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-15" yWindow="-15" windowWidth="10800" windowHeight="10305" firstSheet="8" activeTab="8"/>
  </bookViews>
  <sheets>
    <sheet name="mAL_idwint" sheetId="4" state="veryHidden" r:id=""/>
    <sheet name="mAL_lsfit" sheetId="5" state="veryHidden" r:id=""/>
    <sheet name="mAL_polint" sheetId="6" state="veryHidden" r:id=""/>
    <sheet name="mAL_ratint" sheetId="7" state="veryHidden" r:id=""/>
    <sheet name="mAL_spline1d" sheetId="8" state="veryHidden" r:id=""/>
    <sheet name="mAL_spline2d" sheetId="9" state="veryHidden" r:id=""/>
    <sheet name="mAL_spline3" sheetId="10" state="veryHidden" r:id=""/>
    <sheet name="m_CSpline" sheetId="11" state="veryHidden" r:id=""/>
    <sheet name="Cubic Spline" sheetId="13" r:id="rId1"/>
    <sheet name="Calculation_Cubic Spline" sheetId="22" r:id="rId2"/>
  </sheets>
  <functionGroups builtInGroupCount="18"/>
  <externalReferences>
    <externalReference r:id="rId3"/>
  </externalReferences>
  <definedNames>
    <definedName name="A">#REF!</definedName>
    <definedName name="B">#REF!</definedName>
    <definedName name="butanol" localSheetId="8">'Cubic Spline'!$AO$2:$AS$62</definedName>
    <definedName name="C_">#REF!</definedName>
    <definedName name="D">#REF!</definedName>
    <definedName name="Renormalization_1" localSheetId="8">'Cubic Spline'!$A$2:$H$11002</definedName>
  </definedNames>
  <calcPr calcId="162913"/>
</workbook>
</file>

<file path=xl/calcChain.xml><?xml version="1.0" encoding="utf-8"?>
<calcChain xmlns="http://schemas.openxmlformats.org/spreadsheetml/2006/main">
  <c r="A4" i="22" l="1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601" i="22"/>
  <c r="A602" i="22"/>
  <c r="A603" i="22"/>
  <c r="A604" i="22"/>
  <c r="A605" i="22"/>
  <c r="A606" i="22"/>
  <c r="A607" i="22"/>
  <c r="A608" i="22"/>
  <c r="A609" i="22"/>
  <c r="A610" i="22"/>
  <c r="A611" i="22"/>
  <c r="A612" i="22"/>
  <c r="A613" i="22"/>
  <c r="A614" i="22"/>
  <c r="A615" i="22"/>
  <c r="A616" i="22"/>
  <c r="A617" i="22"/>
  <c r="A618" i="22"/>
  <c r="A619" i="22"/>
  <c r="A620" i="22"/>
  <c r="A621" i="22"/>
  <c r="A622" i="22"/>
  <c r="A623" i="22"/>
  <c r="A624" i="22"/>
  <c r="A625" i="22"/>
  <c r="A626" i="22"/>
  <c r="A627" i="22"/>
  <c r="A628" i="22"/>
  <c r="A629" i="22"/>
  <c r="A630" i="22"/>
  <c r="A631" i="22"/>
  <c r="A632" i="22"/>
  <c r="A633" i="22"/>
  <c r="A634" i="22"/>
  <c r="A635" i="22"/>
  <c r="A636" i="22"/>
  <c r="A637" i="22"/>
  <c r="A638" i="22"/>
  <c r="A639" i="22"/>
  <c r="A640" i="22"/>
  <c r="A641" i="22"/>
  <c r="A642" i="22"/>
  <c r="A643" i="22"/>
  <c r="A644" i="22"/>
  <c r="A645" i="22"/>
  <c r="A646" i="22"/>
  <c r="A647" i="22"/>
  <c r="A648" i="22"/>
  <c r="A649" i="22"/>
  <c r="A650" i="22"/>
  <c r="A651" i="22"/>
  <c r="A652" i="22"/>
  <c r="A653" i="22"/>
  <c r="A654" i="22"/>
  <c r="A655" i="22"/>
  <c r="A656" i="22"/>
  <c r="A657" i="22"/>
  <c r="A658" i="22"/>
  <c r="A659" i="22"/>
  <c r="A660" i="22"/>
  <c r="A661" i="22"/>
  <c r="A662" i="22"/>
  <c r="A663" i="22"/>
  <c r="A664" i="22"/>
  <c r="A665" i="22"/>
  <c r="A666" i="22"/>
  <c r="A667" i="22"/>
  <c r="A668" i="22"/>
  <c r="A669" i="22"/>
  <c r="A670" i="22"/>
  <c r="A671" i="22"/>
  <c r="A672" i="22"/>
  <c r="A673" i="22"/>
  <c r="A674" i="22"/>
  <c r="A675" i="22"/>
  <c r="A676" i="22"/>
  <c r="A677" i="22"/>
  <c r="A678" i="22"/>
  <c r="A679" i="22"/>
  <c r="A680" i="22"/>
  <c r="A681" i="22"/>
  <c r="A682" i="22"/>
  <c r="A683" i="22"/>
  <c r="A684" i="22"/>
  <c r="A685" i="22"/>
  <c r="A686" i="22"/>
  <c r="A687" i="22"/>
  <c r="A688" i="22"/>
  <c r="A689" i="22"/>
  <c r="A690" i="22"/>
  <c r="A691" i="22"/>
  <c r="A692" i="22"/>
  <c r="A693" i="22"/>
  <c r="A694" i="22"/>
  <c r="A695" i="22"/>
  <c r="A696" i="22"/>
  <c r="A697" i="22"/>
  <c r="A698" i="22"/>
  <c r="A699" i="22"/>
  <c r="A700" i="22"/>
  <c r="A701" i="22"/>
  <c r="A702" i="22"/>
  <c r="A703" i="22"/>
  <c r="A704" i="22"/>
  <c r="A705" i="22"/>
  <c r="A706" i="22"/>
  <c r="A707" i="22"/>
  <c r="A708" i="22"/>
  <c r="A709" i="22"/>
  <c r="A710" i="22"/>
  <c r="A711" i="22"/>
  <c r="A712" i="22"/>
  <c r="A713" i="22"/>
  <c r="A714" i="22"/>
  <c r="A715" i="22"/>
  <c r="A716" i="22"/>
  <c r="A717" i="22"/>
  <c r="A718" i="22"/>
  <c r="A719" i="22"/>
  <c r="A720" i="22"/>
  <c r="A721" i="22"/>
  <c r="A722" i="22"/>
  <c r="A723" i="22"/>
  <c r="A724" i="22"/>
  <c r="A725" i="22"/>
  <c r="A726" i="22"/>
  <c r="A727" i="22"/>
  <c r="A728" i="22"/>
  <c r="A729" i="22"/>
  <c r="A730" i="22"/>
  <c r="A731" i="22"/>
  <c r="A732" i="22"/>
  <c r="A733" i="22"/>
  <c r="A734" i="22"/>
  <c r="A735" i="22"/>
  <c r="A736" i="22"/>
  <c r="A737" i="22"/>
  <c r="A738" i="22"/>
  <c r="A739" i="22"/>
  <c r="A740" i="22"/>
  <c r="A741" i="22"/>
  <c r="A742" i="22"/>
  <c r="A743" i="22"/>
  <c r="A744" i="22"/>
  <c r="A745" i="22"/>
  <c r="A746" i="22"/>
  <c r="A747" i="22"/>
  <c r="A748" i="22"/>
  <c r="A749" i="22"/>
  <c r="A750" i="22"/>
  <c r="A751" i="22"/>
  <c r="A752" i="22"/>
  <c r="A753" i="22"/>
  <c r="A754" i="22"/>
  <c r="A755" i="22"/>
  <c r="A756" i="22"/>
  <c r="A757" i="22"/>
  <c r="A758" i="22"/>
  <c r="A759" i="22"/>
  <c r="A760" i="22"/>
  <c r="A761" i="22"/>
  <c r="A762" i="22"/>
  <c r="A763" i="22"/>
  <c r="A764" i="22"/>
  <c r="A765" i="22"/>
  <c r="A766" i="22"/>
  <c r="A767" i="22"/>
  <c r="A768" i="22"/>
  <c r="A769" i="22"/>
  <c r="A770" i="22"/>
  <c r="A771" i="22"/>
  <c r="A772" i="22"/>
  <c r="A773" i="22"/>
  <c r="A774" i="22"/>
  <c r="A775" i="22"/>
  <c r="A776" i="22"/>
  <c r="A777" i="22"/>
  <c r="A778" i="22"/>
  <c r="A779" i="22"/>
  <c r="A780" i="22"/>
  <c r="A781" i="22"/>
  <c r="A782" i="22"/>
  <c r="A783" i="22"/>
  <c r="A784" i="22"/>
  <c r="A785" i="22"/>
  <c r="A786" i="22"/>
  <c r="A787" i="22"/>
  <c r="A788" i="22"/>
  <c r="A789" i="22"/>
  <c r="A790" i="22"/>
  <c r="A791" i="22"/>
  <c r="A792" i="22"/>
  <c r="A793" i="22"/>
  <c r="A794" i="22"/>
  <c r="A795" i="22"/>
  <c r="A796" i="22"/>
  <c r="A797" i="22"/>
  <c r="A798" i="22"/>
  <c r="A799" i="22"/>
  <c r="A800" i="22"/>
  <c r="A801" i="22"/>
  <c r="A802" i="22"/>
  <c r="A803" i="22"/>
  <c r="A804" i="22"/>
  <c r="A805" i="22"/>
  <c r="A806" i="22"/>
  <c r="A807" i="22"/>
  <c r="A808" i="22"/>
  <c r="A809" i="22"/>
  <c r="A810" i="22"/>
  <c r="A811" i="22"/>
  <c r="A812" i="22"/>
  <c r="A813" i="22"/>
  <c r="A814" i="22"/>
  <c r="A815" i="22"/>
  <c r="A816" i="22"/>
  <c r="A817" i="22"/>
  <c r="A818" i="22"/>
  <c r="A819" i="22"/>
  <c r="A820" i="22"/>
  <c r="A821" i="22"/>
  <c r="A822" i="22"/>
  <c r="A823" i="22"/>
  <c r="A824" i="22"/>
  <c r="A825" i="22"/>
  <c r="A826" i="22"/>
  <c r="A827" i="22"/>
  <c r="A828" i="22"/>
  <c r="A829" i="22"/>
  <c r="A830" i="22"/>
  <c r="A831" i="22"/>
  <c r="A832" i="22"/>
  <c r="A833" i="22"/>
  <c r="A834" i="22"/>
  <c r="A835" i="22"/>
  <c r="A836" i="22"/>
  <c r="A837" i="22"/>
  <c r="A838" i="22"/>
  <c r="A839" i="22"/>
  <c r="A840" i="22"/>
  <c r="A841" i="22"/>
  <c r="A842" i="22"/>
  <c r="A843" i="22"/>
  <c r="A844" i="22"/>
  <c r="A845" i="22"/>
  <c r="A846" i="22"/>
  <c r="A847" i="22"/>
  <c r="A848" i="22"/>
  <c r="A849" i="22"/>
  <c r="A850" i="22"/>
  <c r="A851" i="22"/>
  <c r="A852" i="22"/>
  <c r="A853" i="22"/>
  <c r="A854" i="22"/>
  <c r="A855" i="22"/>
  <c r="A856" i="22"/>
  <c r="A857" i="22"/>
  <c r="A858" i="22"/>
  <c r="A859" i="22"/>
  <c r="A860" i="22"/>
  <c r="A861" i="22"/>
  <c r="A862" i="22"/>
  <c r="A863" i="22"/>
  <c r="A864" i="22"/>
  <c r="A865" i="22"/>
  <c r="A866" i="22"/>
  <c r="A867" i="22"/>
  <c r="A868" i="22"/>
  <c r="A869" i="22"/>
  <c r="A870" i="22"/>
  <c r="A871" i="22"/>
  <c r="A872" i="22"/>
  <c r="A873" i="22"/>
  <c r="A874" i="22"/>
  <c r="A875" i="22"/>
  <c r="A876" i="22"/>
  <c r="A877" i="22"/>
  <c r="A878" i="22"/>
  <c r="A879" i="22"/>
  <c r="A880" i="22"/>
  <c r="A881" i="22"/>
  <c r="A882" i="22"/>
  <c r="A883" i="22"/>
  <c r="A884" i="22"/>
  <c r="A885" i="22"/>
  <c r="A886" i="22"/>
  <c r="A887" i="22"/>
  <c r="A888" i="22"/>
  <c r="A889" i="22"/>
  <c r="A890" i="22"/>
  <c r="A891" i="22"/>
  <c r="A892" i="22"/>
  <c r="A893" i="22"/>
  <c r="A894" i="22"/>
  <c r="A895" i="22"/>
  <c r="A896" i="22"/>
  <c r="A897" i="22"/>
  <c r="A898" i="22"/>
  <c r="A899" i="22"/>
  <c r="A900" i="22"/>
  <c r="A901" i="22"/>
  <c r="A902" i="22"/>
  <c r="A903" i="22"/>
  <c r="A904" i="22"/>
  <c r="A905" i="22"/>
  <c r="A906" i="22"/>
  <c r="A907" i="22"/>
  <c r="A908" i="22"/>
  <c r="A909" i="22"/>
  <c r="A910" i="22"/>
  <c r="A911" i="22"/>
  <c r="A912" i="22"/>
  <c r="A913" i="22"/>
  <c r="A914" i="22"/>
  <c r="A915" i="22"/>
  <c r="A916" i="22"/>
  <c r="A917" i="22"/>
  <c r="A918" i="22"/>
  <c r="A919" i="22"/>
  <c r="A920" i="22"/>
  <c r="A921" i="22"/>
  <c r="A922" i="22"/>
  <c r="A923" i="22"/>
  <c r="A924" i="22"/>
  <c r="A925" i="22"/>
  <c r="A926" i="22"/>
  <c r="A927" i="22"/>
  <c r="A928" i="22"/>
  <c r="A929" i="22"/>
  <c r="A930" i="22"/>
  <c r="A931" i="22"/>
  <c r="A932" i="22"/>
  <c r="A933" i="22"/>
  <c r="A934" i="22"/>
  <c r="A935" i="22"/>
  <c r="A936" i="22"/>
  <c r="A937" i="22"/>
  <c r="A938" i="22"/>
  <c r="A939" i="22"/>
  <c r="A940" i="22"/>
  <c r="A941" i="22"/>
  <c r="A942" i="22"/>
  <c r="A943" i="22"/>
  <c r="A944" i="22"/>
  <c r="A945" i="22"/>
  <c r="A946" i="22"/>
  <c r="A947" i="22"/>
  <c r="A948" i="22"/>
  <c r="A949" i="22"/>
  <c r="A950" i="22"/>
  <c r="A951" i="22"/>
  <c r="A952" i="22"/>
  <c r="A953" i="22"/>
  <c r="A954" i="22"/>
  <c r="A955" i="22"/>
  <c r="A956" i="22"/>
  <c r="A957" i="22"/>
  <c r="A958" i="22"/>
  <c r="A959" i="22"/>
  <c r="A960" i="22"/>
  <c r="A961" i="22"/>
  <c r="A962" i="22"/>
  <c r="A963" i="22"/>
  <c r="A964" i="22"/>
  <c r="A965" i="22"/>
  <c r="A966" i="22"/>
  <c r="A967" i="22"/>
  <c r="A968" i="22"/>
  <c r="A969" i="22"/>
  <c r="A970" i="22"/>
  <c r="A971" i="22"/>
  <c r="A972" i="22"/>
  <c r="A973" i="22"/>
  <c r="A974" i="22"/>
  <c r="A975" i="22"/>
  <c r="A976" i="22"/>
  <c r="A977" i="22"/>
  <c r="A978" i="22"/>
  <c r="A979" i="22"/>
  <c r="A980" i="22"/>
  <c r="A981" i="22"/>
  <c r="A982" i="22"/>
  <c r="A983" i="22"/>
  <c r="A984" i="22"/>
  <c r="A985" i="22"/>
  <c r="A986" i="22"/>
  <c r="A987" i="22"/>
  <c r="A988" i="22"/>
  <c r="A989" i="22"/>
  <c r="A990" i="22"/>
  <c r="A991" i="22"/>
  <c r="A992" i="22"/>
  <c r="A993" i="22"/>
  <c r="A994" i="22"/>
  <c r="A995" i="22"/>
  <c r="A996" i="22"/>
  <c r="A997" i="22"/>
  <c r="A998" i="22"/>
  <c r="A999" i="22"/>
  <c r="A1000" i="22"/>
  <c r="A3" i="22"/>
  <c r="H4" i="22" a="1"/>
  <c r="H8" i="22" a="1"/>
  <c r="H12" i="22" a="1"/>
  <c r="H16" i="22" a="1"/>
  <c r="H20" i="22" a="1"/>
  <c r="H24" i="22" a="1"/>
  <c r="H28" i="22" a="1"/>
  <c r="H32" i="22" a="1"/>
  <c r="H36" i="22" a="1"/>
  <c r="H40" i="22" a="1"/>
  <c r="H44" i="22" a="1"/>
  <c r="H48" i="22" a="1"/>
  <c r="H52" i="22" a="1"/>
  <c r="H56" i="22" a="1"/>
  <c r="H60" i="22" a="1"/>
  <c r="H64" i="22" a="1"/>
  <c r="H68" i="22" a="1"/>
  <c r="H72" i="22" a="1"/>
  <c r="H76" i="22" a="1"/>
  <c r="H80" i="22" a="1"/>
  <c r="H84" i="22" a="1"/>
  <c r="H88" i="22" a="1"/>
  <c r="H92" i="22" a="1"/>
  <c r="H96" i="22" a="1"/>
  <c r="H100" i="22" a="1"/>
  <c r="H104" i="22" a="1"/>
  <c r="H108" i="22" a="1"/>
  <c r="H112" i="22" a="1"/>
  <c r="H116" i="22" a="1"/>
  <c r="H120" i="22" a="1"/>
  <c r="H124" i="22" a="1"/>
  <c r="H128" i="22" a="1"/>
  <c r="H7" i="22" a="1"/>
  <c r="H11" i="22" a="1"/>
  <c r="H15" i="22" a="1"/>
  <c r="H19" i="22" a="1"/>
  <c r="H23" i="22" a="1"/>
  <c r="H27" i="22" a="1"/>
  <c r="H31" i="22" a="1"/>
  <c r="H35" i="22" a="1"/>
  <c r="H39" i="22" a="1"/>
  <c r="H43" i="22" a="1"/>
  <c r="H47" i="22" a="1"/>
  <c r="H51" i="22" a="1"/>
  <c r="H55" i="22" a="1"/>
  <c r="H59" i="22" a="1"/>
  <c r="H63" i="22" a="1"/>
  <c r="H67" i="22" a="1"/>
  <c r="H71" i="22" a="1"/>
  <c r="H75" i="22" a="1"/>
  <c r="H79" i="22" a="1"/>
  <c r="H83" i="22" a="1"/>
  <c r="H87" i="22" a="1"/>
  <c r="H91" i="22" a="1"/>
  <c r="H95" i="22" a="1"/>
  <c r="H99" i="22" a="1"/>
  <c r="H103" i="22" a="1"/>
  <c r="H107" i="22" a="1"/>
  <c r="H111" i="22" a="1"/>
  <c r="H115" i="22" a="1"/>
  <c r="H119" i="22" a="1"/>
  <c r="H123" i="22" a="1"/>
  <c r="H127" i="22" a="1"/>
  <c r="H6" i="22" a="1"/>
  <c r="H10" i="22" a="1"/>
  <c r="H14" i="22" a="1"/>
  <c r="H18" i="22" a="1"/>
  <c r="H22" i="22" a="1"/>
  <c r="H26" i="22" a="1"/>
  <c r="H30" i="22" a="1"/>
  <c r="H34" i="22" a="1"/>
  <c r="H38" i="22" a="1"/>
  <c r="H42" i="22" a="1"/>
  <c r="H46" i="22" a="1"/>
  <c r="H50" i="22" a="1"/>
  <c r="H54" i="22" a="1"/>
  <c r="H58" i="22" a="1"/>
  <c r="H62" i="22" a="1"/>
  <c r="H66" i="22" a="1"/>
  <c r="H70" i="22" a="1"/>
  <c r="H74" i="22" a="1"/>
  <c r="H78" i="22" a="1"/>
  <c r="H82" i="22" a="1"/>
  <c r="H86" i="22" a="1"/>
  <c r="H90" i="22" a="1"/>
  <c r="H94" i="22" a="1"/>
  <c r="H98" i="22" a="1"/>
  <c r="H102" i="22" a="1"/>
  <c r="H106" i="22" a="1"/>
  <c r="H110" i="22" a="1"/>
  <c r="H114" i="22" a="1"/>
  <c r="H118" i="22" a="1"/>
  <c r="H122" i="22" a="1"/>
  <c r="H126" i="22" a="1"/>
  <c r="H130" i="22" a="1"/>
  <c r="H5" i="22" a="1"/>
  <c r="H21" i="22" a="1"/>
  <c r="H37" i="22" a="1"/>
  <c r="H53" i="22" a="1"/>
  <c r="H69" i="22" a="1"/>
  <c r="H85" i="22" a="1"/>
  <c r="H101" i="22" a="1"/>
  <c r="H117" i="22" a="1"/>
  <c r="H132" i="22" a="1"/>
  <c r="H136" i="22" a="1"/>
  <c r="H140" i="22" a="1"/>
  <c r="H144" i="22" a="1"/>
  <c r="H148" i="22" a="1"/>
  <c r="H152" i="22" a="1"/>
  <c r="H156" i="22" a="1"/>
  <c r="H160" i="22" a="1"/>
  <c r="H164" i="22" a="1"/>
  <c r="H168" i="22" a="1"/>
  <c r="H172" i="22" a="1"/>
  <c r="H176" i="22" a="1"/>
  <c r="H180" i="22" a="1"/>
  <c r="H184" i="22" a="1"/>
  <c r="H188" i="22" a="1"/>
  <c r="H192" i="22" a="1"/>
  <c r="H196" i="22" a="1"/>
  <c r="H200" i="22" a="1"/>
  <c r="H204" i="22" a="1"/>
  <c r="H208" i="22" a="1"/>
  <c r="H212" i="22" a="1"/>
  <c r="H216" i="22" a="1"/>
  <c r="H220" i="22" a="1"/>
  <c r="H17" i="22" a="1"/>
  <c r="H33" i="22" a="1"/>
  <c r="H49" i="22" a="1"/>
  <c r="H65" i="22" a="1"/>
  <c r="H81" i="22" a="1"/>
  <c r="H97" i="22" a="1"/>
  <c r="H113" i="22" a="1"/>
  <c r="H129" i="22" a="1"/>
  <c r="H131" i="22" a="1"/>
  <c r="H135" i="22" a="1"/>
  <c r="H139" i="22" a="1"/>
  <c r="H143" i="22" a="1"/>
  <c r="H147" i="22" a="1"/>
  <c r="H151" i="22" a="1"/>
  <c r="H155" i="22" a="1"/>
  <c r="H159" i="22" a="1"/>
  <c r="H163" i="22" a="1"/>
  <c r="H167" i="22" a="1"/>
  <c r="H171" i="22" a="1"/>
  <c r="H175" i="22" a="1"/>
  <c r="H179" i="22" a="1"/>
  <c r="H183" i="22" a="1"/>
  <c r="H187" i="22" a="1"/>
  <c r="H191" i="22" a="1"/>
  <c r="H195" i="22" a="1"/>
  <c r="H199" i="22" a="1"/>
  <c r="H203" i="22" a="1"/>
  <c r="H207" i="22" a="1"/>
  <c r="H211" i="22" a="1"/>
  <c r="H215" i="22" a="1"/>
  <c r="H219" i="22" a="1"/>
  <c r="H223" i="22" a="1"/>
  <c r="H227" i="22" a="1"/>
  <c r="H13" i="22" a="1"/>
  <c r="H29" i="22" a="1"/>
  <c r="H45" i="22" a="1"/>
  <c r="H61" i="22" a="1"/>
  <c r="H77" i="22" a="1"/>
  <c r="H93" i="22" a="1"/>
  <c r="H109" i="22" a="1"/>
  <c r="H125" i="22" a="1"/>
  <c r="H134" i="22" a="1"/>
  <c r="H138" i="22" a="1"/>
  <c r="H142" i="22" a="1"/>
  <c r="H146" i="22" a="1"/>
  <c r="H150" i="22" a="1"/>
  <c r="H154" i="22" a="1"/>
  <c r="H158" i="22" a="1"/>
  <c r="H162" i="22" a="1"/>
  <c r="H166" i="22" a="1"/>
  <c r="H170" i="22" a="1"/>
  <c r="H174" i="22" a="1"/>
  <c r="H178" i="22" a="1"/>
  <c r="H182" i="22" a="1"/>
  <c r="H186" i="22" a="1"/>
  <c r="H190" i="22" a="1"/>
  <c r="H194" i="22" a="1"/>
  <c r="H198" i="22" a="1"/>
  <c r="H202" i="22" a="1"/>
  <c r="H206" i="22" a="1"/>
  <c r="H210" i="22" a="1"/>
  <c r="H214" i="22" a="1"/>
  <c r="H218" i="22" a="1"/>
  <c r="H222" i="22" a="1"/>
  <c r="H9" i="22" a="1"/>
  <c r="H73" i="22" a="1"/>
  <c r="H137" i="22" a="1"/>
  <c r="H153" i="22" a="1"/>
  <c r="H169" i="22" a="1"/>
  <c r="H185" i="22" a="1"/>
  <c r="H201" i="22" a="1"/>
  <c r="H217" i="22" a="1"/>
  <c r="H224" i="22" a="1"/>
  <c r="H228" i="22" a="1"/>
  <c r="H232" i="22" a="1"/>
  <c r="H236" i="22" a="1"/>
  <c r="H240" i="22" a="1"/>
  <c r="H244" i="22" a="1"/>
  <c r="H248" i="22" a="1"/>
  <c r="H252" i="22" a="1"/>
  <c r="H256" i="22" a="1"/>
  <c r="H260" i="22" a="1"/>
  <c r="H264" i="22" a="1"/>
  <c r="H268" i="22" a="1"/>
  <c r="H272" i="22" a="1"/>
  <c r="H276" i="22" a="1"/>
  <c r="H280" i="22" a="1"/>
  <c r="H284" i="22" a="1"/>
  <c r="H288" i="22" a="1"/>
  <c r="H292" i="22" a="1"/>
  <c r="H296" i="22" a="1"/>
  <c r="H300" i="22" a="1"/>
  <c r="H304" i="22" a="1"/>
  <c r="H308" i="22" a="1"/>
  <c r="H312" i="22" a="1"/>
  <c r="H316" i="22" a="1"/>
  <c r="H320" i="22" a="1"/>
  <c r="H57" i="22" a="1"/>
  <c r="H121" i="22" a="1"/>
  <c r="H133" i="22" a="1"/>
  <c r="H149" i="22" a="1"/>
  <c r="H165" i="22" a="1"/>
  <c r="H181" i="22" a="1"/>
  <c r="H197" i="22" a="1"/>
  <c r="H213" i="22" a="1"/>
  <c r="H225" i="22" a="1"/>
  <c r="H231" i="22" a="1"/>
  <c r="H235" i="22" a="1"/>
  <c r="H239" i="22" a="1"/>
  <c r="H243" i="22" a="1"/>
  <c r="H247" i="22" a="1"/>
  <c r="H251" i="22" a="1"/>
  <c r="H255" i="22" a="1"/>
  <c r="H259" i="22" a="1"/>
  <c r="H263" i="22" a="1"/>
  <c r="H267" i="22" a="1"/>
  <c r="H271" i="22" a="1"/>
  <c r="H275" i="22" a="1"/>
  <c r="H279" i="22" a="1"/>
  <c r="H283" i="22" a="1"/>
  <c r="H287" i="22" a="1"/>
  <c r="H291" i="22" a="1"/>
  <c r="H295" i="22" a="1"/>
  <c r="H299" i="22" a="1"/>
  <c r="H303" i="22" a="1"/>
  <c r="H307" i="22" a="1"/>
  <c r="H311" i="22" a="1"/>
  <c r="H315" i="22" a="1"/>
  <c r="H319" i="22" a="1"/>
  <c r="H41" i="22" a="1"/>
  <c r="H105" i="22" a="1"/>
  <c r="H145" i="22" a="1"/>
  <c r="H161" i="22" a="1"/>
  <c r="H177" i="22" a="1"/>
  <c r="H193" i="22" a="1"/>
  <c r="H209" i="22" a="1"/>
  <c r="H230" i="22" a="1"/>
  <c r="H234" i="22" a="1"/>
  <c r="H238" i="22" a="1"/>
  <c r="H242" i="22" a="1"/>
  <c r="H246" i="22" a="1"/>
  <c r="H250" i="22" a="1"/>
  <c r="H254" i="22" a="1"/>
  <c r="H258" i="22" a="1"/>
  <c r="H262" i="22" a="1"/>
  <c r="H266" i="22" a="1"/>
  <c r="H270" i="22" a="1"/>
  <c r="H274" i="22" a="1"/>
  <c r="H278" i="22" a="1"/>
  <c r="H282" i="22" a="1"/>
  <c r="H286" i="22" a="1"/>
  <c r="H290" i="22" a="1"/>
  <c r="H294" i="22" a="1"/>
  <c r="H298" i="22" a="1"/>
  <c r="H302" i="22" a="1"/>
  <c r="H306" i="22" a="1"/>
  <c r="H310" i="22" a="1"/>
  <c r="H314" i="22" a="1"/>
  <c r="H318" i="22" a="1"/>
  <c r="H322" i="22" a="1"/>
  <c r="H25" i="22" a="1"/>
  <c r="H189" i="22" a="1"/>
  <c r="H226" i="22" a="1"/>
  <c r="H237" i="22" a="1"/>
  <c r="H253" i="22" a="1"/>
  <c r="H269" i="22" a="1"/>
  <c r="H285" i="22" a="1"/>
  <c r="H301" i="22" a="1"/>
  <c r="H317" i="22" a="1"/>
  <c r="H321" i="22" a="1"/>
  <c r="H324" i="22" a="1"/>
  <c r="H328" i="22" a="1"/>
  <c r="H332" i="22" a="1"/>
  <c r="H336" i="22" a="1"/>
  <c r="H340" i="22" a="1"/>
  <c r="H344" i="22" a="1"/>
  <c r="H348" i="22" a="1"/>
  <c r="H352" i="22" a="1"/>
  <c r="H356" i="22" a="1"/>
  <c r="H360" i="22" a="1"/>
  <c r="H364" i="22" a="1"/>
  <c r="H368" i="22" a="1"/>
  <c r="H372" i="22" a="1"/>
  <c r="H376" i="22" a="1"/>
  <c r="H380" i="22" a="1"/>
  <c r="H384" i="22" a="1"/>
  <c r="H388" i="22" a="1"/>
  <c r="H392" i="22" a="1"/>
  <c r="H396" i="22" a="1"/>
  <c r="H400" i="22" a="1"/>
  <c r="H404" i="22" a="1"/>
  <c r="H408" i="22" a="1"/>
  <c r="H412" i="22" a="1"/>
  <c r="H416" i="22" a="1"/>
  <c r="H420" i="22" a="1"/>
  <c r="H424" i="22" a="1"/>
  <c r="H428" i="22" a="1"/>
  <c r="H432" i="22" a="1"/>
  <c r="H436" i="22" a="1"/>
  <c r="H440" i="22" a="1"/>
  <c r="H444" i="22" a="1"/>
  <c r="H448" i="22" a="1"/>
  <c r="H452" i="22" a="1"/>
  <c r="H456" i="22" a="1"/>
  <c r="H460" i="22" a="1"/>
  <c r="H464" i="22" a="1"/>
  <c r="H468" i="22" a="1"/>
  <c r="H472" i="22" a="1"/>
  <c r="H476" i="22" a="1"/>
  <c r="H480" i="22" a="1"/>
  <c r="H484" i="22" a="1"/>
  <c r="H488" i="22" a="1"/>
  <c r="H492" i="22" a="1"/>
  <c r="H496" i="22" a="1"/>
  <c r="H500" i="22" a="1"/>
  <c r="H504" i="22" a="1"/>
  <c r="H508" i="22" a="1"/>
  <c r="H512" i="22" a="1"/>
  <c r="H516" i="22" a="1"/>
  <c r="H520" i="22" a="1"/>
  <c r="H524" i="22" a="1"/>
  <c r="H528" i="22" a="1"/>
  <c r="H532" i="22" a="1"/>
  <c r="H173" i="22" a="1"/>
  <c r="H233" i="22" a="1"/>
  <c r="H249" i="22" a="1"/>
  <c r="H265" i="22" a="1"/>
  <c r="H281" i="22" a="1"/>
  <c r="H297" i="22" a="1"/>
  <c r="H313" i="22" a="1"/>
  <c r="H323" i="22" a="1"/>
  <c r="H327" i="22" a="1"/>
  <c r="H331" i="22" a="1"/>
  <c r="H335" i="22" a="1"/>
  <c r="H339" i="22" a="1"/>
  <c r="H343" i="22" a="1"/>
  <c r="H347" i="22" a="1"/>
  <c r="H351" i="22" a="1"/>
  <c r="H355" i="22" a="1"/>
  <c r="H359" i="22" a="1"/>
  <c r="H363" i="22" a="1"/>
  <c r="H367" i="22" a="1"/>
  <c r="H371" i="22" a="1"/>
  <c r="H375" i="22" a="1"/>
  <c r="H379" i="22" a="1"/>
  <c r="H383" i="22" a="1"/>
  <c r="H387" i="22" a="1"/>
  <c r="H391" i="22" a="1"/>
  <c r="H395" i="22" a="1"/>
  <c r="H399" i="22" a="1"/>
  <c r="H403" i="22" a="1"/>
  <c r="H407" i="22" a="1"/>
  <c r="H411" i="22" a="1"/>
  <c r="H415" i="22" a="1"/>
  <c r="H419" i="22" a="1"/>
  <c r="H423" i="22" a="1"/>
  <c r="H427" i="22" a="1"/>
  <c r="H431" i="22" a="1"/>
  <c r="H435" i="22" a="1"/>
  <c r="H439" i="22" a="1"/>
  <c r="H443" i="22" a="1"/>
  <c r="H447" i="22" a="1"/>
  <c r="H451" i="22" a="1"/>
  <c r="H455" i="22" a="1"/>
  <c r="H459" i="22" a="1"/>
  <c r="H463" i="22" a="1"/>
  <c r="H467" i="22" a="1"/>
  <c r="H471" i="22" a="1"/>
  <c r="H475" i="22" a="1"/>
  <c r="H479" i="22" a="1"/>
  <c r="H483" i="22" a="1"/>
  <c r="H487" i="22" a="1"/>
  <c r="H491" i="22" a="1"/>
  <c r="H495" i="22" a="1"/>
  <c r="H499" i="22" a="1"/>
  <c r="H503" i="22" a="1"/>
  <c r="H507" i="22" a="1"/>
  <c r="H511" i="22" a="1"/>
  <c r="H515" i="22" a="1"/>
  <c r="H519" i="22" a="1"/>
  <c r="H523" i="22" a="1"/>
  <c r="H527" i="22" a="1"/>
  <c r="H531" i="22" a="1"/>
  <c r="H535" i="22" a="1"/>
  <c r="H539" i="22" a="1"/>
  <c r="H543" i="22" a="1"/>
  <c r="H157" i="22" a="1"/>
  <c r="H221" i="22" a="1"/>
  <c r="H229" i="22" a="1"/>
  <c r="H245" i="22" a="1"/>
  <c r="H261" i="22" a="1"/>
  <c r="H277" i="22" a="1"/>
  <c r="H293" i="22" a="1"/>
  <c r="H309" i="22" a="1"/>
  <c r="H326" i="22" a="1"/>
  <c r="H330" i="22" a="1"/>
  <c r="H334" i="22" a="1"/>
  <c r="H338" i="22" a="1"/>
  <c r="H342" i="22" a="1"/>
  <c r="H346" i="22" a="1"/>
  <c r="H350" i="22" a="1"/>
  <c r="H354" i="22" a="1"/>
  <c r="H358" i="22" a="1"/>
  <c r="H362" i="22" a="1"/>
  <c r="H366" i="22" a="1"/>
  <c r="H370" i="22" a="1"/>
  <c r="H374" i="22" a="1"/>
  <c r="H378" i="22" a="1"/>
  <c r="H382" i="22" a="1"/>
  <c r="H386" i="22" a="1"/>
  <c r="H390" i="22" a="1"/>
  <c r="H394" i="22" a="1"/>
  <c r="H398" i="22" a="1"/>
  <c r="H402" i="22" a="1"/>
  <c r="H406" i="22" a="1"/>
  <c r="H410" i="22" a="1"/>
  <c r="H414" i="22" a="1"/>
  <c r="H418" i="22" a="1"/>
  <c r="H422" i="22" a="1"/>
  <c r="H426" i="22" a="1"/>
  <c r="H430" i="22" a="1"/>
  <c r="H434" i="22" a="1"/>
  <c r="H438" i="22" a="1"/>
  <c r="H442" i="22" a="1"/>
  <c r="H446" i="22" a="1"/>
  <c r="H450" i="22" a="1"/>
  <c r="H454" i="22" a="1"/>
  <c r="H458" i="22" a="1"/>
  <c r="H462" i="22" a="1"/>
  <c r="H466" i="22" a="1"/>
  <c r="H470" i="22" a="1"/>
  <c r="H474" i="22" a="1"/>
  <c r="H478" i="22" a="1"/>
  <c r="H482" i="22" a="1"/>
  <c r="H486" i="22" a="1"/>
  <c r="H490" i="22" a="1"/>
  <c r="H494" i="22" a="1"/>
  <c r="H498" i="22" a="1"/>
  <c r="H502" i="22" a="1"/>
  <c r="H506" i="22" a="1"/>
  <c r="H510" i="22" a="1"/>
  <c r="H514" i="22" a="1"/>
  <c r="H518" i="22" a="1"/>
  <c r="H522" i="22" a="1"/>
  <c r="H526" i="22" a="1"/>
  <c r="H530" i="22" a="1"/>
  <c r="H534" i="22" a="1"/>
  <c r="H538" i="22" a="1"/>
  <c r="H542" i="22" a="1"/>
  <c r="H89" i="22" a="1"/>
  <c r="H205" i="22" a="1"/>
  <c r="H241" i="22" a="1"/>
  <c r="H305" i="22" a="1"/>
  <c r="H333" i="22" a="1"/>
  <c r="H349" i="22" a="1"/>
  <c r="H365" i="22" a="1"/>
  <c r="H381" i="22" a="1"/>
  <c r="H397" i="22" a="1"/>
  <c r="H413" i="22" a="1"/>
  <c r="H429" i="22" a="1"/>
  <c r="H445" i="22" a="1"/>
  <c r="H461" i="22" a="1"/>
  <c r="H477" i="22" a="1"/>
  <c r="H493" i="22" a="1"/>
  <c r="H509" i="22" a="1"/>
  <c r="H525" i="22" a="1"/>
  <c r="H537" i="22" a="1"/>
  <c r="H547" i="22" a="1"/>
  <c r="H551" i="22" a="1"/>
  <c r="H555" i="22" a="1"/>
  <c r="H559" i="22" a="1"/>
  <c r="H563" i="22" a="1"/>
  <c r="H567" i="22" a="1"/>
  <c r="H571" i="22" a="1"/>
  <c r="H575" i="22" a="1"/>
  <c r="H579" i="22" a="1"/>
  <c r="H583" i="22" a="1"/>
  <c r="H587" i="22" a="1"/>
  <c r="H591" i="22" a="1"/>
  <c r="H595" i="22" a="1"/>
  <c r="H599" i="22" a="1"/>
  <c r="H603" i="22" a="1"/>
  <c r="H607" i="22" a="1"/>
  <c r="H611" i="22" a="1"/>
  <c r="H615" i="22" a="1"/>
  <c r="H619" i="22" a="1"/>
  <c r="H623" i="22" a="1"/>
  <c r="H627" i="22" a="1"/>
  <c r="H631" i="22" a="1"/>
  <c r="H635" i="22" a="1"/>
  <c r="H639" i="22" a="1"/>
  <c r="H643" i="22" a="1"/>
  <c r="H647" i="22" a="1"/>
  <c r="H651" i="22" a="1"/>
  <c r="H655" i="22" a="1"/>
  <c r="H659" i="22" a="1"/>
  <c r="H663" i="22" a="1"/>
  <c r="H667" i="22" a="1"/>
  <c r="H671" i="22" a="1"/>
  <c r="H675" i="22" a="1"/>
  <c r="H679" i="22" a="1"/>
  <c r="H683" i="22" a="1"/>
  <c r="H687" i="22" a="1"/>
  <c r="H691" i="22" a="1"/>
  <c r="H695" i="22" a="1"/>
  <c r="H699" i="22" a="1"/>
  <c r="H703" i="22" a="1"/>
  <c r="H707" i="22" a="1"/>
  <c r="H711" i="22" a="1"/>
  <c r="H715" i="22" a="1"/>
  <c r="H719" i="22" a="1"/>
  <c r="H723" i="22" a="1"/>
  <c r="H727" i="22" a="1"/>
  <c r="H731" i="22" a="1"/>
  <c r="H141" i="22" a="1"/>
  <c r="H289" i="22" a="1"/>
  <c r="H329" i="22" a="1"/>
  <c r="H345" i="22" a="1"/>
  <c r="H361" i="22" a="1"/>
  <c r="H377" i="22" a="1"/>
  <c r="H393" i="22" a="1"/>
  <c r="H409" i="22" a="1"/>
  <c r="H425" i="22" a="1"/>
  <c r="H441" i="22" a="1"/>
  <c r="H457" i="22" a="1"/>
  <c r="H473" i="22" a="1"/>
  <c r="H489" i="22" a="1"/>
  <c r="H505" i="22" a="1"/>
  <c r="H521" i="22" a="1"/>
  <c r="H540" i="22" a="1"/>
  <c r="H546" i="22" a="1"/>
  <c r="H550" i="22" a="1"/>
  <c r="H554" i="22" a="1"/>
  <c r="H558" i="22" a="1"/>
  <c r="H562" i="22" a="1"/>
  <c r="H566" i="22" a="1"/>
  <c r="H570" i="22" a="1"/>
  <c r="H574" i="22" a="1"/>
  <c r="H578" i="22" a="1"/>
  <c r="H582" i="22" a="1"/>
  <c r="H586" i="22" a="1"/>
  <c r="H590" i="22" a="1"/>
  <c r="H594" i="22" a="1"/>
  <c r="H598" i="22" a="1"/>
  <c r="H602" i="22" a="1"/>
  <c r="H606" i="22" a="1"/>
  <c r="H610" i="22" a="1"/>
  <c r="H614" i="22" a="1"/>
  <c r="H618" i="22" a="1"/>
  <c r="H622" i="22" a="1"/>
  <c r="H626" i="22" a="1"/>
  <c r="H630" i="22" a="1"/>
  <c r="H634" i="22" a="1"/>
  <c r="H638" i="22" a="1"/>
  <c r="H642" i="22" a="1"/>
  <c r="H646" i="22" a="1"/>
  <c r="H650" i="22" a="1"/>
  <c r="H654" i="22" a="1"/>
  <c r="H658" i="22" a="1"/>
  <c r="H662" i="22" a="1"/>
  <c r="H666" i="22" a="1"/>
  <c r="H670" i="22" a="1"/>
  <c r="H674" i="22" a="1"/>
  <c r="H678" i="22" a="1"/>
  <c r="H682" i="22" a="1"/>
  <c r="H686" i="22" a="1"/>
  <c r="H690" i="22" a="1"/>
  <c r="H694" i="22" a="1"/>
  <c r="H698" i="22" a="1"/>
  <c r="H702" i="22" a="1"/>
  <c r="H706" i="22" a="1"/>
  <c r="H710" i="22" a="1"/>
  <c r="H714" i="22" a="1"/>
  <c r="H718" i="22" a="1"/>
  <c r="H722" i="22" a="1"/>
  <c r="H726" i="22" a="1"/>
  <c r="H730" i="22" a="1"/>
  <c r="H273" i="22" a="1"/>
  <c r="H325" i="22" a="1"/>
  <c r="H341" i="22" a="1"/>
  <c r="H357" i="22" a="1"/>
  <c r="H373" i="22" a="1"/>
  <c r="H389" i="22" a="1"/>
  <c r="H405" i="22" a="1"/>
  <c r="H421" i="22" a="1"/>
  <c r="H437" i="22" a="1"/>
  <c r="H453" i="22" a="1"/>
  <c r="H469" i="22" a="1"/>
  <c r="H485" i="22" a="1"/>
  <c r="H501" i="22" a="1"/>
  <c r="H517" i="22" a="1"/>
  <c r="H533" i="22" a="1"/>
  <c r="H541" i="22" a="1"/>
  <c r="H545" i="22" a="1"/>
  <c r="H549" i="22" a="1"/>
  <c r="H553" i="22" a="1"/>
  <c r="H557" i="22" a="1"/>
  <c r="H561" i="22" a="1"/>
  <c r="H565" i="22" a="1"/>
  <c r="H569" i="22" a="1"/>
  <c r="H573" i="22" a="1"/>
  <c r="H577" i="22" a="1"/>
  <c r="H581" i="22" a="1"/>
  <c r="H585" i="22" a="1"/>
  <c r="H589" i="22" a="1"/>
  <c r="H593" i="22" a="1"/>
  <c r="H597" i="22" a="1"/>
  <c r="H601" i="22" a="1"/>
  <c r="H605" i="22" a="1"/>
  <c r="H609" i="22" a="1"/>
  <c r="H613" i="22" a="1"/>
  <c r="H617" i="22" a="1"/>
  <c r="H621" i="22" a="1"/>
  <c r="H625" i="22" a="1"/>
  <c r="H629" i="22" a="1"/>
  <c r="H633" i="22" a="1"/>
  <c r="H637" i="22" a="1"/>
  <c r="H641" i="22" a="1"/>
  <c r="H645" i="22" a="1"/>
  <c r="H649" i="22" a="1"/>
  <c r="H653" i="22" a="1"/>
  <c r="H657" i="22" a="1"/>
  <c r="H661" i="22" a="1"/>
  <c r="H665" i="22" a="1"/>
  <c r="H669" i="22" a="1"/>
  <c r="H673" i="22" a="1"/>
  <c r="H677" i="22" a="1"/>
  <c r="H681" i="22" a="1"/>
  <c r="H685" i="22" a="1"/>
  <c r="H689" i="22" a="1"/>
  <c r="H693" i="22" a="1"/>
  <c r="H697" i="22" a="1"/>
  <c r="H701" i="22" a="1"/>
  <c r="H705" i="22" a="1"/>
  <c r="H709" i="22" a="1"/>
  <c r="H713" i="22" a="1"/>
  <c r="H717" i="22" a="1"/>
  <c r="H721" i="22" a="1"/>
  <c r="H725" i="22" a="1"/>
  <c r="H729" i="22" a="1"/>
  <c r="H733" i="22" a="1"/>
  <c r="H737" i="22" a="1"/>
  <c r="H741" i="22" a="1"/>
  <c r="H745" i="22" a="1"/>
  <c r="H749" i="22" a="1"/>
  <c r="H753" i="22" a="1"/>
  <c r="H757" i="22" a="1"/>
  <c r="H761" i="22" a="1"/>
  <c r="H765" i="22" a="1"/>
  <c r="H769" i="22" a="1"/>
  <c r="H773" i="22" a="1"/>
  <c r="H777" i="22" a="1"/>
  <c r="H781" i="22" a="1"/>
  <c r="H785" i="22" a="1"/>
  <c r="H789" i="22" a="1"/>
  <c r="H793" i="22" a="1"/>
  <c r="H797" i="22" a="1"/>
  <c r="H801" i="22" a="1"/>
  <c r="H805" i="22" a="1"/>
  <c r="H809" i="22" a="1"/>
  <c r="H813" i="22" a="1"/>
  <c r="H337" i="22" a="1"/>
  <c r="H401" i="22" a="1"/>
  <c r="H465" i="22" a="1"/>
  <c r="H529" i="22" a="1"/>
  <c r="H548" i="22" a="1"/>
  <c r="H564" i="22" a="1"/>
  <c r="H580" i="22" a="1"/>
  <c r="H596" i="22" a="1"/>
  <c r="H612" i="22" a="1"/>
  <c r="H628" i="22" a="1"/>
  <c r="H644" i="22" a="1"/>
  <c r="H660" i="22" a="1"/>
  <c r="H676" i="22" a="1"/>
  <c r="H692" i="22" a="1"/>
  <c r="H708" i="22" a="1"/>
  <c r="H724" i="22" a="1"/>
  <c r="H735" i="22" a="1"/>
  <c r="H742" i="22" a="1"/>
  <c r="H744" i="22" a="1"/>
  <c r="H751" i="22" a="1"/>
  <c r="H758" i="22" a="1"/>
  <c r="H760" i="22" a="1"/>
  <c r="H767" i="22" a="1"/>
  <c r="H774" i="22" a="1"/>
  <c r="H776" i="22" a="1"/>
  <c r="H783" i="22" a="1"/>
  <c r="H790" i="22" a="1"/>
  <c r="H792" i="22" a="1"/>
  <c r="H799" i="22" a="1"/>
  <c r="H806" i="22" a="1"/>
  <c r="H808" i="22" a="1"/>
  <c r="H816" i="22" a="1"/>
  <c r="H820" i="22" a="1"/>
  <c r="H824" i="22" a="1"/>
  <c r="H828" i="22" a="1"/>
  <c r="H832" i="22" a="1"/>
  <c r="H836" i="22" a="1"/>
  <c r="H840" i="22" a="1"/>
  <c r="H844" i="22" a="1"/>
  <c r="H848" i="22" a="1"/>
  <c r="H852" i="22" a="1"/>
  <c r="H856" i="22" a="1"/>
  <c r="H860" i="22" a="1"/>
  <c r="H864" i="22" a="1"/>
  <c r="H868" i="22" a="1"/>
  <c r="H872" i="22" a="1"/>
  <c r="H876" i="22" a="1"/>
  <c r="H880" i="22" a="1"/>
  <c r="H884" i="22" a="1"/>
  <c r="H888" i="22" a="1"/>
  <c r="H892" i="22" a="1"/>
  <c r="H896" i="22" a="1"/>
  <c r="H900" i="22" a="1"/>
  <c r="H904" i="22" a="1"/>
  <c r="H908" i="22" a="1"/>
  <c r="H912" i="22" a="1"/>
  <c r="H916" i="22" a="1"/>
  <c r="H920" i="22" a="1"/>
  <c r="H924" i="22" a="1"/>
  <c r="H928" i="22" a="1"/>
  <c r="H932" i="22" a="1"/>
  <c r="H936" i="22" a="1"/>
  <c r="H940" i="22" a="1"/>
  <c r="H944" i="22" a="1"/>
  <c r="H948" i="22" a="1"/>
  <c r="H952" i="22" a="1"/>
  <c r="H385" i="22" a="1"/>
  <c r="H449" i="22" a="1"/>
  <c r="H513" i="22" a="1"/>
  <c r="H544" i="22" a="1"/>
  <c r="H560" i="22" a="1"/>
  <c r="H576" i="22" a="1"/>
  <c r="H592" i="22" a="1"/>
  <c r="H608" i="22" a="1"/>
  <c r="H624" i="22" a="1"/>
  <c r="H640" i="22" a="1"/>
  <c r="H656" i="22" a="1"/>
  <c r="H672" i="22" a="1"/>
  <c r="H688" i="22" a="1"/>
  <c r="H704" i="22" a="1"/>
  <c r="H720" i="22" a="1"/>
  <c r="H739" i="22" a="1"/>
  <c r="H746" i="22" a="1"/>
  <c r="H748" i="22" a="1"/>
  <c r="H755" i="22" a="1"/>
  <c r="H762" i="22" a="1"/>
  <c r="H764" i="22" a="1"/>
  <c r="H771" i="22" a="1"/>
  <c r="H778" i="22" a="1"/>
  <c r="H780" i="22" a="1"/>
  <c r="H787" i="22" a="1"/>
  <c r="H794" i="22" a="1"/>
  <c r="H796" i="22" a="1"/>
  <c r="H803" i="22" a="1"/>
  <c r="H810" i="22" a="1"/>
  <c r="H812" i="22" a="1"/>
  <c r="H815" i="22" a="1"/>
  <c r="H819" i="22" a="1"/>
  <c r="H823" i="22" a="1"/>
  <c r="H827" i="22" a="1"/>
  <c r="H831" i="22" a="1"/>
  <c r="H835" i="22" a="1"/>
  <c r="H839" i="22" a="1"/>
  <c r="H843" i="22" a="1"/>
  <c r="H847" i="22" a="1"/>
  <c r="H851" i="22" a="1"/>
  <c r="H855" i="22" a="1"/>
  <c r="H859" i="22" a="1"/>
  <c r="H863" i="22" a="1"/>
  <c r="H867" i="22" a="1"/>
  <c r="H871" i="22" a="1"/>
  <c r="H875" i="22" a="1"/>
  <c r="H879" i="22" a="1"/>
  <c r="H883" i="22" a="1"/>
  <c r="H887" i="22" a="1"/>
  <c r="H891" i="22" a="1"/>
  <c r="H895" i="22" a="1"/>
  <c r="H899" i="22" a="1"/>
  <c r="H903" i="22" a="1"/>
  <c r="H907" i="22" a="1"/>
  <c r="H911" i="22" a="1"/>
  <c r="H915" i="22" a="1"/>
  <c r="H919" i="22" a="1"/>
  <c r="H923" i="22" a="1"/>
  <c r="H927" i="22" a="1"/>
  <c r="H931" i="22" a="1"/>
  <c r="H935" i="22" a="1"/>
  <c r="H939" i="22" a="1"/>
  <c r="H943" i="22" a="1"/>
  <c r="H257" i="22" a="1"/>
  <c r="H369" i="22" a="1"/>
  <c r="H433" i="22" a="1"/>
  <c r="H497" i="22" a="1"/>
  <c r="H536" i="22" a="1"/>
  <c r="H556" i="22" a="1"/>
  <c r="H572" i="22" a="1"/>
  <c r="H588" i="22" a="1"/>
  <c r="H604" i="22" a="1"/>
  <c r="H620" i="22" a="1"/>
  <c r="H636" i="22" a="1"/>
  <c r="H652" i="22" a="1"/>
  <c r="H668" i="22" a="1"/>
  <c r="H684" i="22" a="1"/>
  <c r="H700" i="22" a="1"/>
  <c r="H716" i="22" a="1"/>
  <c r="H732" i="22" a="1"/>
  <c r="H734" i="22" a="1"/>
  <c r="H736" i="22" a="1"/>
  <c r="H743" i="22" a="1"/>
  <c r="H750" i="22" a="1"/>
  <c r="H752" i="22" a="1"/>
  <c r="H759" i="22" a="1"/>
  <c r="H766" i="22" a="1"/>
  <c r="H768" i="22" a="1"/>
  <c r="H775" i="22" a="1"/>
  <c r="H782" i="22" a="1"/>
  <c r="H784" i="22" a="1"/>
  <c r="H791" i="22" a="1"/>
  <c r="H798" i="22" a="1"/>
  <c r="H800" i="22" a="1"/>
  <c r="H807" i="22" a="1"/>
  <c r="H814" i="22" a="1"/>
  <c r="H818" i="22" a="1"/>
  <c r="H822" i="22" a="1"/>
  <c r="H826" i="22" a="1"/>
  <c r="H830" i="22" a="1"/>
  <c r="H834" i="22" a="1"/>
  <c r="H838" i="22" a="1"/>
  <c r="H842" i="22" a="1"/>
  <c r="H846" i="22" a="1"/>
  <c r="H850" i="22" a="1"/>
  <c r="H854" i="22" a="1"/>
  <c r="H858" i="22" a="1"/>
  <c r="H862" i="22" a="1"/>
  <c r="H866" i="22" a="1"/>
  <c r="H870" i="22" a="1"/>
  <c r="H874" i="22" a="1"/>
  <c r="H878" i="22" a="1"/>
  <c r="H882" i="22" a="1"/>
  <c r="H886" i="22" a="1"/>
  <c r="H890" i="22" a="1"/>
  <c r="H894" i="22" a="1"/>
  <c r="H898" i="22" a="1"/>
  <c r="H902" i="22" a="1"/>
  <c r="H906" i="22" a="1"/>
  <c r="H910" i="22" a="1"/>
  <c r="H914" i="22" a="1"/>
  <c r="H918" i="22" a="1"/>
  <c r="H922" i="22" a="1"/>
  <c r="H926" i="22" a="1"/>
  <c r="H930" i="22" a="1"/>
  <c r="H934" i="22" a="1"/>
  <c r="H938" i="22" a="1"/>
  <c r="H942" i="22" a="1"/>
  <c r="H946" i="22" a="1"/>
  <c r="H950" i="22" a="1"/>
  <c r="H481" i="22" a="1"/>
  <c r="H568" i="22" a="1"/>
  <c r="H632" i="22" a="1"/>
  <c r="H696" i="22" a="1"/>
  <c r="H756" i="22" a="1"/>
  <c r="H763" i="22" a="1"/>
  <c r="H770" i="22" a="1"/>
  <c r="H829" i="22" a="1"/>
  <c r="H845" i="22" a="1"/>
  <c r="H861" i="22" a="1"/>
  <c r="H877" i="22" a="1"/>
  <c r="H893" i="22" a="1"/>
  <c r="H909" i="22" a="1"/>
  <c r="H925" i="22" a="1"/>
  <c r="H941" i="22" a="1"/>
  <c r="H945" i="22" a="1"/>
  <c r="H955" i="22" a="1"/>
  <c r="H959" i="22" a="1"/>
  <c r="H963" i="22" a="1"/>
  <c r="H967" i="22" a="1"/>
  <c r="H971" i="22" a="1"/>
  <c r="H975" i="22" a="1"/>
  <c r="H979" i="22" a="1"/>
  <c r="H983" i="22" a="1"/>
  <c r="H987" i="22" a="1"/>
  <c r="H991" i="22" a="1"/>
  <c r="H995" i="22" a="1"/>
  <c r="H999" i="22" a="1"/>
  <c r="H982" i="22" a="1"/>
  <c r="H986" i="22" a="1"/>
  <c r="H994" i="22" a="1"/>
  <c r="H754" i="22" a="1"/>
  <c r="H811" i="22" a="1"/>
  <c r="H849" i="22" a="1"/>
  <c r="H897" i="22" a="1"/>
  <c r="H947" i="22" a="1"/>
  <c r="H964" i="22" a="1"/>
  <c r="H976" i="22" a="1"/>
  <c r="H992" i="22" a="1"/>
  <c r="H1000" i="22" a="1"/>
  <c r="H417" i="22" a="1"/>
  <c r="H552" i="22" a="1"/>
  <c r="H616" i="22" a="1"/>
  <c r="H680" i="22" a="1"/>
  <c r="H772" i="22" a="1"/>
  <c r="H779" i="22" a="1"/>
  <c r="H786" i="22" a="1"/>
  <c r="H825" i="22" a="1"/>
  <c r="H841" i="22" a="1"/>
  <c r="H857" i="22" a="1"/>
  <c r="H873" i="22" a="1"/>
  <c r="H889" i="22" a="1"/>
  <c r="H905" i="22" a="1"/>
  <c r="H921" i="22" a="1"/>
  <c r="H937" i="22" a="1"/>
  <c r="H951" i="22" a="1"/>
  <c r="H954" i="22" a="1"/>
  <c r="H958" i="22" a="1"/>
  <c r="H962" i="22" a="1"/>
  <c r="H966" i="22" a="1"/>
  <c r="H970" i="22" a="1"/>
  <c r="H974" i="22" a="1"/>
  <c r="H978" i="22" a="1"/>
  <c r="H990" i="22" a="1"/>
  <c r="H998" i="22" a="1"/>
  <c r="H740" i="22" a="1"/>
  <c r="H817" i="22" a="1"/>
  <c r="H865" i="22" a="1"/>
  <c r="H929" i="22" a="1"/>
  <c r="H960" i="22" a="1"/>
  <c r="H972" i="22" a="1"/>
  <c r="H984" i="22" a="1"/>
  <c r="H996" i="22" a="1"/>
  <c r="H353" i="22" a="1"/>
  <c r="H600" i="22" a="1"/>
  <c r="H664" i="22" a="1"/>
  <c r="H728" i="22" a="1"/>
  <c r="H738" i="22" a="1"/>
  <c r="H788" i="22" a="1"/>
  <c r="H795" i="22" a="1"/>
  <c r="H802" i="22" a="1"/>
  <c r="H821" i="22" a="1"/>
  <c r="H837" i="22" a="1"/>
  <c r="H853" i="22" a="1"/>
  <c r="H869" i="22" a="1"/>
  <c r="H885" i="22" a="1"/>
  <c r="H901" i="22" a="1"/>
  <c r="H917" i="22" a="1"/>
  <c r="H933" i="22" a="1"/>
  <c r="H949" i="22" a="1"/>
  <c r="H953" i="22" a="1"/>
  <c r="H957" i="22" a="1"/>
  <c r="H961" i="22" a="1"/>
  <c r="H965" i="22" a="1"/>
  <c r="H969" i="22" a="1"/>
  <c r="H973" i="22" a="1"/>
  <c r="H977" i="22" a="1"/>
  <c r="H981" i="22" a="1"/>
  <c r="H985" i="22" a="1"/>
  <c r="H989" i="22" a="1"/>
  <c r="H993" i="22" a="1"/>
  <c r="H997" i="22" a="1"/>
  <c r="H584" i="22" a="1"/>
  <c r="H648" i="22" a="1"/>
  <c r="H712" i="22" a="1"/>
  <c r="H747" i="22" a="1"/>
  <c r="H804" i="22" a="1"/>
  <c r="H833" i="22" a="1"/>
  <c r="H881" i="22" a="1"/>
  <c r="H913" i="22" a="1"/>
  <c r="H956" i="22" a="1"/>
  <c r="H968" i="22" a="1"/>
  <c r="H980" i="22" a="1"/>
  <c r="H988" i="22" a="1"/>
  <c r="H3" i="22" a="1"/>
  <c r="B4" i="22" a="1"/>
  <c r="B8" i="22" a="1"/>
  <c r="B12" i="22" a="1"/>
  <c r="B16" i="22" a="1"/>
  <c r="B20" i="22" a="1"/>
  <c r="B24" i="22" a="1"/>
  <c r="B28" i="22" a="1"/>
  <c r="B32" i="22" a="1"/>
  <c r="B36" i="22" a="1"/>
  <c r="B40" i="22" a="1"/>
  <c r="B44" i="22" a="1"/>
  <c r="B48" i="22" a="1"/>
  <c r="B52" i="22" a="1"/>
  <c r="B56" i="22" a="1"/>
  <c r="B60" i="22" a="1"/>
  <c r="B64" i="22" a="1"/>
  <c r="B68" i="22" a="1"/>
  <c r="B72" i="22" a="1"/>
  <c r="B76" i="22" a="1"/>
  <c r="B80" i="22" a="1"/>
  <c r="B84" i="22" a="1"/>
  <c r="B88" i="22" a="1"/>
  <c r="B92" i="22" a="1"/>
  <c r="B96" i="22" a="1"/>
  <c r="B100" i="22" a="1"/>
  <c r="B104" i="22" a="1"/>
  <c r="B108" i="22" a="1"/>
  <c r="B112" i="22" a="1"/>
  <c r="B116" i="22" a="1"/>
  <c r="B120" i="22" a="1"/>
  <c r="B124" i="22" a="1"/>
  <c r="B7" i="22" a="1"/>
  <c r="B11" i="22" a="1"/>
  <c r="B15" i="22" a="1"/>
  <c r="B19" i="22" a="1"/>
  <c r="B23" i="22" a="1"/>
  <c r="B27" i="22" a="1"/>
  <c r="B31" i="22" a="1"/>
  <c r="B35" i="22" a="1"/>
  <c r="B39" i="22" a="1"/>
  <c r="B43" i="22" a="1"/>
  <c r="B47" i="22" a="1"/>
  <c r="B51" i="22" a="1"/>
  <c r="B55" i="22" a="1"/>
  <c r="B59" i="22" a="1"/>
  <c r="B63" i="22" a="1"/>
  <c r="B67" i="22" a="1"/>
  <c r="B71" i="22" a="1"/>
  <c r="B75" i="22" a="1"/>
  <c r="B79" i="22" a="1"/>
  <c r="B83" i="22" a="1"/>
  <c r="B87" i="22" a="1"/>
  <c r="B91" i="22" a="1"/>
  <c r="B95" i="22" a="1"/>
  <c r="B99" i="22" a="1"/>
  <c r="B103" i="22" a="1"/>
  <c r="B107" i="22" a="1"/>
  <c r="B111" i="22" a="1"/>
  <c r="B115" i="22" a="1"/>
  <c r="B119" i="22" a="1"/>
  <c r="B123" i="22" a="1"/>
  <c r="B127" i="22" a="1"/>
  <c r="B6" i="22" a="1"/>
  <c r="B10" i="22" a="1"/>
  <c r="B14" i="22" a="1"/>
  <c r="B18" i="22" a="1"/>
  <c r="B22" i="22" a="1"/>
  <c r="B26" i="22" a="1"/>
  <c r="B30" i="22" a="1"/>
  <c r="B34" i="22" a="1"/>
  <c r="B38" i="22" a="1"/>
  <c r="B42" i="22" a="1"/>
  <c r="B46" i="22" a="1"/>
  <c r="B50" i="22" a="1"/>
  <c r="B54" i="22" a="1"/>
  <c r="B58" i="22" a="1"/>
  <c r="B62" i="22" a="1"/>
  <c r="B66" i="22" a="1"/>
  <c r="B70" i="22" a="1"/>
  <c r="B74" i="22" a="1"/>
  <c r="B78" i="22" a="1"/>
  <c r="B82" i="22" a="1"/>
  <c r="B86" i="22" a="1"/>
  <c r="B90" i="22" a="1"/>
  <c r="B94" i="22" a="1"/>
  <c r="B98" i="22" a="1"/>
  <c r="B102" i="22" a="1"/>
  <c r="B106" i="22" a="1"/>
  <c r="B110" i="22" a="1"/>
  <c r="B114" i="22" a="1"/>
  <c r="B118" i="22" a="1"/>
  <c r="B122" i="22" a="1"/>
  <c r="B126" i="22" a="1"/>
  <c r="B130" i="22" a="1"/>
  <c r="B5" i="22" a="1"/>
  <c r="B21" i="22" a="1"/>
  <c r="B37" i="22" a="1"/>
  <c r="B53" i="22" a="1"/>
  <c r="B69" i="22" a="1"/>
  <c r="B85" i="22" a="1"/>
  <c r="B101" i="22" a="1"/>
  <c r="B117" i="22" a="1"/>
  <c r="B134" i="22" a="1"/>
  <c r="B138" i="22" a="1"/>
  <c r="B142" i="22" a="1"/>
  <c r="B146" i="22" a="1"/>
  <c r="B150" i="22" a="1"/>
  <c r="B154" i="22" a="1"/>
  <c r="B158" i="22" a="1"/>
  <c r="B162" i="22" a="1"/>
  <c r="B166" i="22" a="1"/>
  <c r="B170" i="22" a="1"/>
  <c r="B174" i="22" a="1"/>
  <c r="B178" i="22" a="1"/>
  <c r="B182" i="22" a="1"/>
  <c r="B186" i="22" a="1"/>
  <c r="B190" i="22" a="1"/>
  <c r="B194" i="22" a="1"/>
  <c r="B198" i="22" a="1"/>
  <c r="B202" i="22" a="1"/>
  <c r="B206" i="22" a="1"/>
  <c r="B210" i="22" a="1"/>
  <c r="B214" i="22" a="1"/>
  <c r="B218" i="22" a="1"/>
  <c r="B222" i="22" a="1"/>
  <c r="B17" i="22" a="1"/>
  <c r="B33" i="22" a="1"/>
  <c r="B49" i="22" a="1"/>
  <c r="B65" i="22" a="1"/>
  <c r="B81" i="22" a="1"/>
  <c r="B97" i="22" a="1"/>
  <c r="B113" i="22" a="1"/>
  <c r="B133" i="22" a="1"/>
  <c r="B137" i="22" a="1"/>
  <c r="B141" i="22" a="1"/>
  <c r="B145" i="22" a="1"/>
  <c r="B149" i="22" a="1"/>
  <c r="B153" i="22" a="1"/>
  <c r="B157" i="22" a="1"/>
  <c r="B161" i="22" a="1"/>
  <c r="B165" i="22" a="1"/>
  <c r="B169" i="22" a="1"/>
  <c r="B173" i="22" a="1"/>
  <c r="B177" i="22" a="1"/>
  <c r="B181" i="22" a="1"/>
  <c r="B185" i="22" a="1"/>
  <c r="B189" i="22" a="1"/>
  <c r="B193" i="22" a="1"/>
  <c r="B197" i="22" a="1"/>
  <c r="B201" i="22" a="1"/>
  <c r="B205" i="22" a="1"/>
  <c r="B209" i="22" a="1"/>
  <c r="B213" i="22" a="1"/>
  <c r="B217" i="22" a="1"/>
  <c r="B221" i="22" a="1"/>
  <c r="B225" i="22" a="1"/>
  <c r="B13" i="22" a="1"/>
  <c r="B29" i="22" a="1"/>
  <c r="B45" i="22" a="1"/>
  <c r="B61" i="22" a="1"/>
  <c r="B77" i="22" a="1"/>
  <c r="B93" i="22" a="1"/>
  <c r="B109" i="22" a="1"/>
  <c r="B125" i="22" a="1"/>
  <c r="B128" i="22" a="1"/>
  <c r="B132" i="22" a="1"/>
  <c r="B136" i="22" a="1"/>
  <c r="B140" i="22" a="1"/>
  <c r="B144" i="22" a="1"/>
  <c r="B148" i="22" a="1"/>
  <c r="B152" i="22" a="1"/>
  <c r="B156" i="22" a="1"/>
  <c r="B160" i="22" a="1"/>
  <c r="B164" i="22" a="1"/>
  <c r="B168" i="22" a="1"/>
  <c r="B172" i="22" a="1"/>
  <c r="B176" i="22" a="1"/>
  <c r="B180" i="22" a="1"/>
  <c r="B184" i="22" a="1"/>
  <c r="B188" i="22" a="1"/>
  <c r="B192" i="22" a="1"/>
  <c r="B196" i="22" a="1"/>
  <c r="B200" i="22" a="1"/>
  <c r="B204" i="22" a="1"/>
  <c r="B208" i="22" a="1"/>
  <c r="B212" i="22" a="1"/>
  <c r="B216" i="22" a="1"/>
  <c r="B220" i="22" a="1"/>
  <c r="B224" i="22" a="1"/>
  <c r="B9" i="22" a="1"/>
  <c r="B73" i="22" a="1"/>
  <c r="B131" i="22" a="1"/>
  <c r="B147" i="22" a="1"/>
  <c r="B163" i="22" a="1"/>
  <c r="B179" i="22" a="1"/>
  <c r="B195" i="22" a="1"/>
  <c r="B211" i="22" a="1"/>
  <c r="B228" i="22" a="1"/>
  <c r="B232" i="22" a="1"/>
  <c r="B236" i="22" a="1"/>
  <c r="B240" i="22" a="1"/>
  <c r="B244" i="22" a="1"/>
  <c r="B248" i="22" a="1"/>
  <c r="B252" i="22" a="1"/>
  <c r="B256" i="22" a="1"/>
  <c r="B260" i="22" a="1"/>
  <c r="B264" i="22" a="1"/>
  <c r="B268" i="22" a="1"/>
  <c r="B272" i="22" a="1"/>
  <c r="B276" i="22" a="1"/>
  <c r="B280" i="22" a="1"/>
  <c r="B284" i="22" a="1"/>
  <c r="B288" i="22" a="1"/>
  <c r="B292" i="22" a="1"/>
  <c r="B296" i="22" a="1"/>
  <c r="B300" i="22" a="1"/>
  <c r="B304" i="22" a="1"/>
  <c r="B308" i="22" a="1"/>
  <c r="B312" i="22" a="1"/>
  <c r="B316" i="22" a="1"/>
  <c r="B57" i="22" a="1"/>
  <c r="B121" i="22" a="1"/>
  <c r="B143" i="22" a="1"/>
  <c r="B159" i="22" a="1"/>
  <c r="B175" i="22" a="1"/>
  <c r="B191" i="22" a="1"/>
  <c r="B207" i="22" a="1"/>
  <c r="B223" i="22" a="1"/>
  <c r="B227" i="22" a="1"/>
  <c r="B231" i="22" a="1"/>
  <c r="B235" i="22" a="1"/>
  <c r="B239" i="22" a="1"/>
  <c r="B243" i="22" a="1"/>
  <c r="B247" i="22" a="1"/>
  <c r="B251" i="22" a="1"/>
  <c r="B255" i="22" a="1"/>
  <c r="B259" i="22" a="1"/>
  <c r="B263" i="22" a="1"/>
  <c r="B267" i="22" a="1"/>
  <c r="B271" i="22" a="1"/>
  <c r="B275" i="22" a="1"/>
  <c r="B279" i="22" a="1"/>
  <c r="B283" i="22" a="1"/>
  <c r="B287" i="22" a="1"/>
  <c r="B291" i="22" a="1"/>
  <c r="B295" i="22" a="1"/>
  <c r="B299" i="22" a="1"/>
  <c r="B303" i="22" a="1"/>
  <c r="B307" i="22" a="1"/>
  <c r="B311" i="22" a="1"/>
  <c r="B315" i="22" a="1"/>
  <c r="B319" i="22" a="1"/>
  <c r="B323" i="22" a="1"/>
  <c r="B41" i="22" a="1"/>
  <c r="B105" i="22" a="1"/>
  <c r="B139" i="22" a="1"/>
  <c r="B155" i="22" a="1"/>
  <c r="B171" i="22" a="1"/>
  <c r="B187" i="22" a="1"/>
  <c r="B203" i="22" a="1"/>
  <c r="B219" i="22" a="1"/>
  <c r="B226" i="22" a="1"/>
  <c r="B230" i="22" a="1"/>
  <c r="B234" i="22" a="1"/>
  <c r="B238" i="22" a="1"/>
  <c r="B242" i="22" a="1"/>
  <c r="B246" i="22" a="1"/>
  <c r="B250" i="22" a="1"/>
  <c r="B254" i="22" a="1"/>
  <c r="B258" i="22" a="1"/>
  <c r="B262" i="22" a="1"/>
  <c r="B266" i="22" a="1"/>
  <c r="B270" i="22" a="1"/>
  <c r="B274" i="22" a="1"/>
  <c r="B278" i="22" a="1"/>
  <c r="B282" i="22" a="1"/>
  <c r="B286" i="22" a="1"/>
  <c r="B290" i="22" a="1"/>
  <c r="B294" i="22" a="1"/>
  <c r="B298" i="22" a="1"/>
  <c r="B302" i="22" a="1"/>
  <c r="B306" i="22" a="1"/>
  <c r="B310" i="22" a="1"/>
  <c r="B314" i="22" a="1"/>
  <c r="B318" i="22" a="1"/>
  <c r="B322" i="22" a="1"/>
  <c r="B326" i="22" a="1"/>
  <c r="B25" i="22" a="1"/>
  <c r="B167" i="22" a="1"/>
  <c r="B237" i="22" a="1"/>
  <c r="B253" i="22" a="1"/>
  <c r="B269" i="22" a="1"/>
  <c r="B285" i="22" a="1"/>
  <c r="B301" i="22" a="1"/>
  <c r="B317" i="22" a="1"/>
  <c r="B321" i="22" a="1"/>
  <c r="B329" i="22" a="1"/>
  <c r="B333" i="22" a="1"/>
  <c r="B337" i="22" a="1"/>
  <c r="B341" i="22" a="1"/>
  <c r="B345" i="22" a="1"/>
  <c r="B349" i="22" a="1"/>
  <c r="B353" i="22" a="1"/>
  <c r="B357" i="22" a="1"/>
  <c r="B361" i="22" a="1"/>
  <c r="B365" i="22" a="1"/>
  <c r="B369" i="22" a="1"/>
  <c r="B373" i="22" a="1"/>
  <c r="B377" i="22" a="1"/>
  <c r="B381" i="22" a="1"/>
  <c r="B385" i="22" a="1"/>
  <c r="B389" i="22" a="1"/>
  <c r="B393" i="22" a="1"/>
  <c r="B397" i="22" a="1"/>
  <c r="B401" i="22" a="1"/>
  <c r="B405" i="22" a="1"/>
  <c r="B409" i="22" a="1"/>
  <c r="B413" i="22" a="1"/>
  <c r="B417" i="22" a="1"/>
  <c r="B421" i="22" a="1"/>
  <c r="B425" i="22" a="1"/>
  <c r="B429" i="22" a="1"/>
  <c r="B433" i="22" a="1"/>
  <c r="B437" i="22" a="1"/>
  <c r="B441" i="22" a="1"/>
  <c r="B445" i="22" a="1"/>
  <c r="B449" i="22" a="1"/>
  <c r="B453" i="22" a="1"/>
  <c r="B457" i="22" a="1"/>
  <c r="B461" i="22" a="1"/>
  <c r="B465" i="22" a="1"/>
  <c r="B469" i="22" a="1"/>
  <c r="B473" i="22" a="1"/>
  <c r="B477" i="22" a="1"/>
  <c r="B481" i="22" a="1"/>
  <c r="B485" i="22" a="1"/>
  <c r="B489" i="22" a="1"/>
  <c r="B493" i="22" a="1"/>
  <c r="B497" i="22" a="1"/>
  <c r="B501" i="22" a="1"/>
  <c r="B505" i="22" a="1"/>
  <c r="B509" i="22" a="1"/>
  <c r="B513" i="22" a="1"/>
  <c r="B517" i="22" a="1"/>
  <c r="B521" i="22" a="1"/>
  <c r="B525" i="22" a="1"/>
  <c r="B529" i="22" a="1"/>
  <c r="B533" i="22" a="1"/>
  <c r="B537" i="22" a="1"/>
  <c r="B541" i="22" a="1"/>
  <c r="B545" i="22" a="1"/>
  <c r="B129" i="22" a="1"/>
  <c r="B151" i="22" a="1"/>
  <c r="B215" i="22" a="1"/>
  <c r="B233" i="22" a="1"/>
  <c r="B249" i="22" a="1"/>
  <c r="B265" i="22" a="1"/>
  <c r="B281" i="22" a="1"/>
  <c r="B297" i="22" a="1"/>
  <c r="B313" i="22" a="1"/>
  <c r="B324" i="22" a="1"/>
  <c r="B328" i="22" a="1"/>
  <c r="B332" i="22" a="1"/>
  <c r="B336" i="22" a="1"/>
  <c r="B340" i="22" a="1"/>
  <c r="B344" i="22" a="1"/>
  <c r="B348" i="22" a="1"/>
  <c r="B352" i="22" a="1"/>
  <c r="B356" i="22" a="1"/>
  <c r="B360" i="22" a="1"/>
  <c r="B364" i="22" a="1"/>
  <c r="B368" i="22" a="1"/>
  <c r="B372" i="22" a="1"/>
  <c r="B376" i="22" a="1"/>
  <c r="B380" i="22" a="1"/>
  <c r="B384" i="22" a="1"/>
  <c r="B388" i="22" a="1"/>
  <c r="B392" i="22" a="1"/>
  <c r="B396" i="22" a="1"/>
  <c r="B400" i="22" a="1"/>
  <c r="B404" i="22" a="1"/>
  <c r="B408" i="22" a="1"/>
  <c r="B412" i="22" a="1"/>
  <c r="B416" i="22" a="1"/>
  <c r="B420" i="22" a="1"/>
  <c r="B424" i="22" a="1"/>
  <c r="B428" i="22" a="1"/>
  <c r="B432" i="22" a="1"/>
  <c r="B436" i="22" a="1"/>
  <c r="B440" i="22" a="1"/>
  <c r="B444" i="22" a="1"/>
  <c r="B448" i="22" a="1"/>
  <c r="B452" i="22" a="1"/>
  <c r="B456" i="22" a="1"/>
  <c r="B460" i="22" a="1"/>
  <c r="B464" i="22" a="1"/>
  <c r="B468" i="22" a="1"/>
  <c r="B472" i="22" a="1"/>
  <c r="B476" i="22" a="1"/>
  <c r="B480" i="22" a="1"/>
  <c r="B484" i="22" a="1"/>
  <c r="B488" i="22" a="1"/>
  <c r="B492" i="22" a="1"/>
  <c r="B496" i="22" a="1"/>
  <c r="B500" i="22" a="1"/>
  <c r="B504" i="22" a="1"/>
  <c r="B508" i="22" a="1"/>
  <c r="B512" i="22" a="1"/>
  <c r="B516" i="22" a="1"/>
  <c r="B520" i="22" a="1"/>
  <c r="B524" i="22" a="1"/>
  <c r="B528" i="22" a="1"/>
  <c r="B532" i="22" a="1"/>
  <c r="B536" i="22" a="1"/>
  <c r="B540" i="22" a="1"/>
  <c r="B544" i="22" a="1"/>
  <c r="B135" i="22" a="1"/>
  <c r="B199" i="22" a="1"/>
  <c r="B229" i="22" a="1"/>
  <c r="B245" i="22" a="1"/>
  <c r="B261" i="22" a="1"/>
  <c r="B277" i="22" a="1"/>
  <c r="B293" i="22" a="1"/>
  <c r="B309" i="22" a="1"/>
  <c r="B325" i="22" a="1"/>
  <c r="B327" i="22" a="1"/>
  <c r="B331" i="22" a="1"/>
  <c r="B335" i="22" a="1"/>
  <c r="B339" i="22" a="1"/>
  <c r="B343" i="22" a="1"/>
  <c r="B347" i="22" a="1"/>
  <c r="B351" i="22" a="1"/>
  <c r="B355" i="22" a="1"/>
  <c r="B359" i="22" a="1"/>
  <c r="B363" i="22" a="1"/>
  <c r="B367" i="22" a="1"/>
  <c r="B371" i="22" a="1"/>
  <c r="B375" i="22" a="1"/>
  <c r="B379" i="22" a="1"/>
  <c r="B383" i="22" a="1"/>
  <c r="B387" i="22" a="1"/>
  <c r="B391" i="22" a="1"/>
  <c r="B395" i="22" a="1"/>
  <c r="B399" i="22" a="1"/>
  <c r="B403" i="22" a="1"/>
  <c r="B407" i="22" a="1"/>
  <c r="B411" i="22" a="1"/>
  <c r="B415" i="22" a="1"/>
  <c r="B419" i="22" a="1"/>
  <c r="B423" i="22" a="1"/>
  <c r="B427" i="22" a="1"/>
  <c r="B431" i="22" a="1"/>
  <c r="B435" i="22" a="1"/>
  <c r="B439" i="22" a="1"/>
  <c r="B443" i="22" a="1"/>
  <c r="B447" i="22" a="1"/>
  <c r="B451" i="22" a="1"/>
  <c r="B455" i="22" a="1"/>
  <c r="B459" i="22" a="1"/>
  <c r="B463" i="22" a="1"/>
  <c r="B467" i="22" a="1"/>
  <c r="B471" i="22" a="1"/>
  <c r="B475" i="22" a="1"/>
  <c r="B479" i="22" a="1"/>
  <c r="B483" i="22" a="1"/>
  <c r="B487" i="22" a="1"/>
  <c r="B491" i="22" a="1"/>
  <c r="B495" i="22" a="1"/>
  <c r="B499" i="22" a="1"/>
  <c r="B503" i="22" a="1"/>
  <c r="B507" i="22" a="1"/>
  <c r="B511" i="22" a="1"/>
  <c r="B515" i="22" a="1"/>
  <c r="B519" i="22" a="1"/>
  <c r="B523" i="22" a="1"/>
  <c r="B527" i="22" a="1"/>
  <c r="B531" i="22" a="1"/>
  <c r="B535" i="22" a="1"/>
  <c r="B539" i="22" a="1"/>
  <c r="B543" i="22" a="1"/>
  <c r="B547" i="22" a="1"/>
  <c r="B89" i="22" a="1"/>
  <c r="B241" i="22" a="1"/>
  <c r="B305" i="22" a="1"/>
  <c r="B330" i="22" a="1"/>
  <c r="B346" i="22" a="1"/>
  <c r="B362" i="22" a="1"/>
  <c r="B378" i="22" a="1"/>
  <c r="B394" i="22" a="1"/>
  <c r="B410" i="22" a="1"/>
  <c r="B426" i="22" a="1"/>
  <c r="B442" i="22" a="1"/>
  <c r="B458" i="22" a="1"/>
  <c r="B474" i="22" a="1"/>
  <c r="B490" i="22" a="1"/>
  <c r="B506" i="22" a="1"/>
  <c r="B522" i="22" a="1"/>
  <c r="B538" i="22" a="1"/>
  <c r="B550" i="22" a="1"/>
  <c r="B554" i="22" a="1"/>
  <c r="B558" i="22" a="1"/>
  <c r="B562" i="22" a="1"/>
  <c r="B566" i="22" a="1"/>
  <c r="B570" i="22" a="1"/>
  <c r="B574" i="22" a="1"/>
  <c r="B578" i="22" a="1"/>
  <c r="B582" i="22" a="1"/>
  <c r="B586" i="22" a="1"/>
  <c r="B590" i="22" a="1"/>
  <c r="B594" i="22" a="1"/>
  <c r="B598" i="22" a="1"/>
  <c r="B602" i="22" a="1"/>
  <c r="B606" i="22" a="1"/>
  <c r="B610" i="22" a="1"/>
  <c r="B614" i="22" a="1"/>
  <c r="B618" i="22" a="1"/>
  <c r="B622" i="22" a="1"/>
  <c r="B626" i="22" a="1"/>
  <c r="B630" i="22" a="1"/>
  <c r="B634" i="22" a="1"/>
  <c r="B638" i="22" a="1"/>
  <c r="B642" i="22" a="1"/>
  <c r="B646" i="22" a="1"/>
  <c r="B650" i="22" a="1"/>
  <c r="B654" i="22" a="1"/>
  <c r="B658" i="22" a="1"/>
  <c r="B662" i="22" a="1"/>
  <c r="B666" i="22" a="1"/>
  <c r="B670" i="22" a="1"/>
  <c r="B674" i="22" a="1"/>
  <c r="B678" i="22" a="1"/>
  <c r="B682" i="22" a="1"/>
  <c r="B686" i="22" a="1"/>
  <c r="B690" i="22" a="1"/>
  <c r="B694" i="22" a="1"/>
  <c r="B698" i="22" a="1"/>
  <c r="B702" i="22" a="1"/>
  <c r="B706" i="22" a="1"/>
  <c r="B710" i="22" a="1"/>
  <c r="B714" i="22" a="1"/>
  <c r="B718" i="22" a="1"/>
  <c r="B289" i="22" a="1"/>
  <c r="B342" i="22" a="1"/>
  <c r="B358" i="22" a="1"/>
  <c r="B374" i="22" a="1"/>
  <c r="B390" i="22" a="1"/>
  <c r="B406" i="22" a="1"/>
  <c r="B422" i="22" a="1"/>
  <c r="B438" i="22" a="1"/>
  <c r="B454" i="22" a="1"/>
  <c r="B470" i="22" a="1"/>
  <c r="B486" i="22" a="1"/>
  <c r="B502" i="22" a="1"/>
  <c r="B518" i="22" a="1"/>
  <c r="B534" i="22" a="1"/>
  <c r="B549" i="22" a="1"/>
  <c r="B553" i="22" a="1"/>
  <c r="B557" i="22" a="1"/>
  <c r="B561" i="22" a="1"/>
  <c r="B565" i="22" a="1"/>
  <c r="B569" i="22" a="1"/>
  <c r="B573" i="22" a="1"/>
  <c r="B577" i="22" a="1"/>
  <c r="B581" i="22" a="1"/>
  <c r="B585" i="22" a="1"/>
  <c r="B589" i="22" a="1"/>
  <c r="B593" i="22" a="1"/>
  <c r="B597" i="22" a="1"/>
  <c r="B601" i="22" a="1"/>
  <c r="B605" i="22" a="1"/>
  <c r="B609" i="22" a="1"/>
  <c r="B613" i="22" a="1"/>
  <c r="B617" i="22" a="1"/>
  <c r="B621" i="22" a="1"/>
  <c r="B625" i="22" a="1"/>
  <c r="B629" i="22" a="1"/>
  <c r="B633" i="22" a="1"/>
  <c r="B637" i="22" a="1"/>
  <c r="B641" i="22" a="1"/>
  <c r="B645" i="22" a="1"/>
  <c r="B649" i="22" a="1"/>
  <c r="B653" i="22" a="1"/>
  <c r="B657" i="22" a="1"/>
  <c r="B661" i="22" a="1"/>
  <c r="B665" i="22" a="1"/>
  <c r="B669" i="22" a="1"/>
  <c r="B673" i="22" a="1"/>
  <c r="B677" i="22" a="1"/>
  <c r="B681" i="22" a="1"/>
  <c r="B685" i="22" a="1"/>
  <c r="B689" i="22" a="1"/>
  <c r="B693" i="22" a="1"/>
  <c r="B697" i="22" a="1"/>
  <c r="B701" i="22" a="1"/>
  <c r="B705" i="22" a="1"/>
  <c r="B709" i="22" a="1"/>
  <c r="B713" i="22" a="1"/>
  <c r="B717" i="22" a="1"/>
  <c r="B721" i="22" a="1"/>
  <c r="B725" i="22" a="1"/>
  <c r="B729" i="22" a="1"/>
  <c r="B733" i="22" a="1"/>
  <c r="B737" i="22" a="1"/>
  <c r="B273" i="22" a="1"/>
  <c r="B338" i="22" a="1"/>
  <c r="B354" i="22" a="1"/>
  <c r="B370" i="22" a="1"/>
  <c r="B386" i="22" a="1"/>
  <c r="B402" i="22" a="1"/>
  <c r="B418" i="22" a="1"/>
  <c r="B434" i="22" a="1"/>
  <c r="B450" i="22" a="1"/>
  <c r="B466" i="22" a="1"/>
  <c r="B482" i="22" a="1"/>
  <c r="B498" i="22" a="1"/>
  <c r="B514" i="22" a="1"/>
  <c r="B530" i="22" a="1"/>
  <c r="B546" i="22" a="1"/>
  <c r="B548" i="22" a="1"/>
  <c r="B552" i="22" a="1"/>
  <c r="B556" i="22" a="1"/>
  <c r="B560" i="22" a="1"/>
  <c r="B564" i="22" a="1"/>
  <c r="B568" i="22" a="1"/>
  <c r="B572" i="22" a="1"/>
  <c r="B576" i="22" a="1"/>
  <c r="B580" i="22" a="1"/>
  <c r="B584" i="22" a="1"/>
  <c r="B588" i="22" a="1"/>
  <c r="B592" i="22" a="1"/>
  <c r="B596" i="22" a="1"/>
  <c r="B600" i="22" a="1"/>
  <c r="B604" i="22" a="1"/>
  <c r="B608" i="22" a="1"/>
  <c r="B612" i="22" a="1"/>
  <c r="B616" i="22" a="1"/>
  <c r="B620" i="22" a="1"/>
  <c r="B624" i="22" a="1"/>
  <c r="B628" i="22" a="1"/>
  <c r="B632" i="22" a="1"/>
  <c r="B636" i="22" a="1"/>
  <c r="B640" i="22" a="1"/>
  <c r="B644" i="22" a="1"/>
  <c r="B648" i="22" a="1"/>
  <c r="B652" i="22" a="1"/>
  <c r="B656" i="22" a="1"/>
  <c r="B660" i="22" a="1"/>
  <c r="B664" i="22" a="1"/>
  <c r="B668" i="22" a="1"/>
  <c r="B672" i="22" a="1"/>
  <c r="B676" i="22" a="1"/>
  <c r="B680" i="22" a="1"/>
  <c r="B684" i="22" a="1"/>
  <c r="B688" i="22" a="1"/>
  <c r="B692" i="22" a="1"/>
  <c r="B696" i="22" a="1"/>
  <c r="B700" i="22" a="1"/>
  <c r="B704" i="22" a="1"/>
  <c r="B708" i="22" a="1"/>
  <c r="B712" i="22" a="1"/>
  <c r="B716" i="22" a="1"/>
  <c r="B720" i="22" a="1"/>
  <c r="B724" i="22" a="1"/>
  <c r="B728" i="22" a="1"/>
  <c r="B732" i="22" a="1"/>
  <c r="B736" i="22" a="1"/>
  <c r="B183" i="22" a="1"/>
  <c r="B382" i="22" a="1"/>
  <c r="B446" i="22" a="1"/>
  <c r="B510" i="22" a="1"/>
  <c r="B559" i="22" a="1"/>
  <c r="B575" i="22" a="1"/>
  <c r="B591" i="22" a="1"/>
  <c r="B607" i="22" a="1"/>
  <c r="B623" i="22" a="1"/>
  <c r="B639" i="22" a="1"/>
  <c r="B655" i="22" a="1"/>
  <c r="B671" i="22" a="1"/>
  <c r="B687" i="22" a="1"/>
  <c r="B703" i="22" a="1"/>
  <c r="B719" i="22" a="1"/>
  <c r="B727" i="22" a="1"/>
  <c r="B735" i="22" a="1"/>
  <c r="B739" i="22" a="1"/>
  <c r="B743" i="22" a="1"/>
  <c r="B747" i="22" a="1"/>
  <c r="B751" i="22" a="1"/>
  <c r="B755" i="22" a="1"/>
  <c r="B759" i="22" a="1"/>
  <c r="B763" i="22" a="1"/>
  <c r="B767" i="22" a="1"/>
  <c r="B771" i="22" a="1"/>
  <c r="B775" i="22" a="1"/>
  <c r="B779" i="22" a="1"/>
  <c r="B783" i="22" a="1"/>
  <c r="B787" i="22" a="1"/>
  <c r="B791" i="22" a="1"/>
  <c r="B795" i="22" a="1"/>
  <c r="B799" i="22" a="1"/>
  <c r="B803" i="22" a="1"/>
  <c r="B807" i="22" a="1"/>
  <c r="B811" i="22" a="1"/>
  <c r="B815" i="22" a="1"/>
  <c r="B819" i="22" a="1"/>
  <c r="B823" i="22" a="1"/>
  <c r="B827" i="22" a="1"/>
  <c r="B831" i="22" a="1"/>
  <c r="B835" i="22" a="1"/>
  <c r="B839" i="22" a="1"/>
  <c r="B843" i="22" a="1"/>
  <c r="B847" i="22" a="1"/>
  <c r="B851" i="22" a="1"/>
  <c r="B855" i="22" a="1"/>
  <c r="B859" i="22" a="1"/>
  <c r="B863" i="22" a="1"/>
  <c r="B867" i="22" a="1"/>
  <c r="B871" i="22" a="1"/>
  <c r="B875" i="22" a="1"/>
  <c r="B879" i="22" a="1"/>
  <c r="B883" i="22" a="1"/>
  <c r="B887" i="22" a="1"/>
  <c r="B891" i="22" a="1"/>
  <c r="B895" i="22" a="1"/>
  <c r="B899" i="22" a="1"/>
  <c r="B903" i="22" a="1"/>
  <c r="B907" i="22" a="1"/>
  <c r="B911" i="22" a="1"/>
  <c r="B915" i="22" a="1"/>
  <c r="B919" i="22" a="1"/>
  <c r="B923" i="22" a="1"/>
  <c r="B320" i="22" a="1"/>
  <c r="B366" i="22" a="1"/>
  <c r="B430" i="22" a="1"/>
  <c r="B494" i="22" a="1"/>
  <c r="B555" i="22" a="1"/>
  <c r="B571" i="22" a="1"/>
  <c r="B587" i="22" a="1"/>
  <c r="B603" i="22" a="1"/>
  <c r="B619" i="22" a="1"/>
  <c r="B635" i="22" a="1"/>
  <c r="B651" i="22" a="1"/>
  <c r="B667" i="22" a="1"/>
  <c r="B683" i="22" a="1"/>
  <c r="B699" i="22" a="1"/>
  <c r="B715" i="22" a="1"/>
  <c r="B722" i="22" a="1"/>
  <c r="B730" i="22" a="1"/>
  <c r="B738" i="22" a="1"/>
  <c r="B742" i="22" a="1"/>
  <c r="B746" i="22" a="1"/>
  <c r="B750" i="22" a="1"/>
  <c r="B754" i="22" a="1"/>
  <c r="B758" i="22" a="1"/>
  <c r="B762" i="22" a="1"/>
  <c r="B766" i="22" a="1"/>
  <c r="B770" i="22" a="1"/>
  <c r="B774" i="22" a="1"/>
  <c r="B778" i="22" a="1"/>
  <c r="B782" i="22" a="1"/>
  <c r="B786" i="22" a="1"/>
  <c r="B790" i="22" a="1"/>
  <c r="B794" i="22" a="1"/>
  <c r="B798" i="22" a="1"/>
  <c r="B802" i="22" a="1"/>
  <c r="B806" i="22" a="1"/>
  <c r="B810" i="22" a="1"/>
  <c r="B814" i="22" a="1"/>
  <c r="B818" i="22" a="1"/>
  <c r="B822" i="22" a="1"/>
  <c r="B826" i="22" a="1"/>
  <c r="B830" i="22" a="1"/>
  <c r="B834" i="22" a="1"/>
  <c r="B838" i="22" a="1"/>
  <c r="B842" i="22" a="1"/>
  <c r="B846" i="22" a="1"/>
  <c r="B850" i="22" a="1"/>
  <c r="B854" i="22" a="1"/>
  <c r="B858" i="22" a="1"/>
  <c r="B862" i="22" a="1"/>
  <c r="B866" i="22" a="1"/>
  <c r="B870" i="22" a="1"/>
  <c r="B874" i="22" a="1"/>
  <c r="B878" i="22" a="1"/>
  <c r="B882" i="22" a="1"/>
  <c r="B886" i="22" a="1"/>
  <c r="B890" i="22" a="1"/>
  <c r="B894" i="22" a="1"/>
  <c r="B898" i="22" a="1"/>
  <c r="B902" i="22" a="1"/>
  <c r="B906" i="22" a="1"/>
  <c r="B910" i="22" a="1"/>
  <c r="B914" i="22" a="1"/>
  <c r="B918" i="22" a="1"/>
  <c r="B922" i="22" a="1"/>
  <c r="B926" i="22" a="1"/>
  <c r="B930" i="22" a="1"/>
  <c r="B934" i="22" a="1"/>
  <c r="B938" i="22" a="1"/>
  <c r="B257" i="22" a="1"/>
  <c r="B350" i="22" a="1"/>
  <c r="B414" i="22" a="1"/>
  <c r="B478" i="22" a="1"/>
  <c r="B542" i="22" a="1"/>
  <c r="B551" i="22" a="1"/>
  <c r="B567" i="22" a="1"/>
  <c r="B583" i="22" a="1"/>
  <c r="B599" i="22" a="1"/>
  <c r="B615" i="22" a="1"/>
  <c r="B631" i="22" a="1"/>
  <c r="B647" i="22" a="1"/>
  <c r="B663" i="22" a="1"/>
  <c r="B679" i="22" a="1"/>
  <c r="B695" i="22" a="1"/>
  <c r="B711" i="22" a="1"/>
  <c r="B723" i="22" a="1"/>
  <c r="B731" i="22" a="1"/>
  <c r="B741" i="22" a="1"/>
  <c r="B745" i="22" a="1"/>
  <c r="B749" i="22" a="1"/>
  <c r="B753" i="22" a="1"/>
  <c r="B757" i="22" a="1"/>
  <c r="B761" i="22" a="1"/>
  <c r="B765" i="22" a="1"/>
  <c r="B769" i="22" a="1"/>
  <c r="B773" i="22" a="1"/>
  <c r="B777" i="22" a="1"/>
  <c r="B781" i="22" a="1"/>
  <c r="B785" i="22" a="1"/>
  <c r="B789" i="22" a="1"/>
  <c r="B793" i="22" a="1"/>
  <c r="B797" i="22" a="1"/>
  <c r="B801" i="22" a="1"/>
  <c r="B805" i="22" a="1"/>
  <c r="B809" i="22" a="1"/>
  <c r="B813" i="22" a="1"/>
  <c r="B817" i="22" a="1"/>
  <c r="B821" i="22" a="1"/>
  <c r="B825" i="22" a="1"/>
  <c r="B829" i="22" a="1"/>
  <c r="B833" i="22" a="1"/>
  <c r="B837" i="22" a="1"/>
  <c r="B841" i="22" a="1"/>
  <c r="B845" i="22" a="1"/>
  <c r="B849" i="22" a="1"/>
  <c r="B853" i="22" a="1"/>
  <c r="B857" i="22" a="1"/>
  <c r="B861" i="22" a="1"/>
  <c r="B865" i="22" a="1"/>
  <c r="B869" i="22" a="1"/>
  <c r="B873" i="22" a="1"/>
  <c r="B877" i="22" a="1"/>
  <c r="B881" i="22" a="1"/>
  <c r="B885" i="22" a="1"/>
  <c r="B889" i="22" a="1"/>
  <c r="B893" i="22" a="1"/>
  <c r="B897" i="22" a="1"/>
  <c r="B901" i="22" a="1"/>
  <c r="B905" i="22" a="1"/>
  <c r="B909" i="22" a="1"/>
  <c r="B913" i="22" a="1"/>
  <c r="B917" i="22" a="1"/>
  <c r="B921" i="22" a="1"/>
  <c r="B925" i="22" a="1"/>
  <c r="B929" i="22" a="1"/>
  <c r="B933" i="22" a="1"/>
  <c r="B937" i="22" a="1"/>
  <c r="B398" i="22" a="1"/>
  <c r="B595" i="22" a="1"/>
  <c r="B659" i="22" a="1"/>
  <c r="B740" i="22" a="1"/>
  <c r="B756" i="22" a="1"/>
  <c r="B772" i="22" a="1"/>
  <c r="B788" i="22" a="1"/>
  <c r="B804" i="22" a="1"/>
  <c r="B820" i="22" a="1"/>
  <c r="B836" i="22" a="1"/>
  <c r="B852" i="22" a="1"/>
  <c r="B868" i="22" a="1"/>
  <c r="B884" i="22" a="1"/>
  <c r="B900" i="22" a="1"/>
  <c r="B916" i="22" a="1"/>
  <c r="B931" i="22" a="1"/>
  <c r="B939" i="22" a="1"/>
  <c r="B944" i="22" a="1"/>
  <c r="B948" i="22" a="1"/>
  <c r="B952" i="22" a="1"/>
  <c r="B956" i="22" a="1"/>
  <c r="B960" i="22" a="1"/>
  <c r="B964" i="22" a="1"/>
  <c r="B968" i="22" a="1"/>
  <c r="B972" i="22" a="1"/>
  <c r="B976" i="22" a="1"/>
  <c r="B980" i="22" a="1"/>
  <c r="B984" i="22" a="1"/>
  <c r="B988" i="22" a="1"/>
  <c r="B992" i="22" a="1"/>
  <c r="B996" i="22" a="1"/>
  <c r="B1000" i="22" a="1"/>
  <c r="B856" i="22" a="1"/>
  <c r="B920" i="22" a="1"/>
  <c r="B936" i="22" a="1"/>
  <c r="B949" i="22" a="1"/>
  <c r="B961" i="22" a="1"/>
  <c r="B981" i="22" a="1"/>
  <c r="B989" i="22" a="1"/>
  <c r="B997" i="22" a="1"/>
  <c r="B334" i="22" a="1"/>
  <c r="B579" i="22" a="1"/>
  <c r="B643" i="22" a="1"/>
  <c r="B707" i="22" a="1"/>
  <c r="B734" i="22" a="1"/>
  <c r="B752" i="22" a="1"/>
  <c r="B768" i="22" a="1"/>
  <c r="B784" i="22" a="1"/>
  <c r="B800" i="22" a="1"/>
  <c r="B816" i="22" a="1"/>
  <c r="B832" i="22" a="1"/>
  <c r="B848" i="22" a="1"/>
  <c r="B864" i="22" a="1"/>
  <c r="B880" i="22" a="1"/>
  <c r="B896" i="22" a="1"/>
  <c r="B912" i="22" a="1"/>
  <c r="B932" i="22" a="1"/>
  <c r="B940" i="22" a="1"/>
  <c r="B943" i="22" a="1"/>
  <c r="B947" i="22" a="1"/>
  <c r="B951" i="22" a="1"/>
  <c r="B955" i="22" a="1"/>
  <c r="B959" i="22" a="1"/>
  <c r="B963" i="22" a="1"/>
  <c r="B967" i="22" a="1"/>
  <c r="B971" i="22" a="1"/>
  <c r="B975" i="22" a="1"/>
  <c r="B979" i="22" a="1"/>
  <c r="B983" i="22" a="1"/>
  <c r="B987" i="22" a="1"/>
  <c r="B991" i="22" a="1"/>
  <c r="B995" i="22" a="1"/>
  <c r="B999" i="22" a="1"/>
  <c r="B462" i="22" a="1"/>
  <c r="B675" i="22" a="1"/>
  <c r="B760" i="22" a="1"/>
  <c r="B792" i="22" a="1"/>
  <c r="B824" i="22" a="1"/>
  <c r="B888" i="22" a="1"/>
  <c r="B928" i="22" a="1"/>
  <c r="B945" i="22" a="1"/>
  <c r="B957" i="22" a="1"/>
  <c r="B969" i="22" a="1"/>
  <c r="B977" i="22" a="1"/>
  <c r="B985" i="22" a="1"/>
  <c r="B526" i="22" a="1"/>
  <c r="B563" i="22" a="1"/>
  <c r="B627" i="22" a="1"/>
  <c r="B691" i="22" a="1"/>
  <c r="B726" i="22" a="1"/>
  <c r="B748" i="22" a="1"/>
  <c r="B764" i="22" a="1"/>
  <c r="B780" i="22" a="1"/>
  <c r="B796" i="22" a="1"/>
  <c r="B812" i="22" a="1"/>
  <c r="B828" i="22" a="1"/>
  <c r="B844" i="22" a="1"/>
  <c r="B860" i="22" a="1"/>
  <c r="B876" i="22" a="1"/>
  <c r="B892" i="22" a="1"/>
  <c r="B908" i="22" a="1"/>
  <c r="B924" i="22" a="1"/>
  <c r="B927" i="22" a="1"/>
  <c r="B935" i="22" a="1"/>
  <c r="B942" i="22" a="1"/>
  <c r="B946" i="22" a="1"/>
  <c r="B950" i="22" a="1"/>
  <c r="B954" i="22" a="1"/>
  <c r="B958" i="22" a="1"/>
  <c r="B962" i="22" a="1"/>
  <c r="B966" i="22" a="1"/>
  <c r="B970" i="22" a="1"/>
  <c r="B974" i="22" a="1"/>
  <c r="B978" i="22" a="1"/>
  <c r="B982" i="22" a="1"/>
  <c r="B986" i="22" a="1"/>
  <c r="B990" i="22" a="1"/>
  <c r="B994" i="22" a="1"/>
  <c r="B998" i="22" a="1"/>
  <c r="B611" i="22" a="1"/>
  <c r="B744" i="22" a="1"/>
  <c r="B776" i="22" a="1"/>
  <c r="B808" i="22" a="1"/>
  <c r="B840" i="22" a="1"/>
  <c r="B872" i="22" a="1"/>
  <c r="B904" i="22" a="1"/>
  <c r="B941" i="22" a="1"/>
  <c r="B953" i="22" a="1"/>
  <c r="B965" i="22" a="1"/>
  <c r="B973" i="22" a="1"/>
  <c r="B993" i="22" a="1"/>
  <c r="B3" i="22" a="1"/>
  <c r="H988" i="22" l="1"/>
  <c r="I988" i="22"/>
  <c r="H980" i="22"/>
  <c r="I980" i="22"/>
  <c r="H968" i="22"/>
  <c r="I968" i="22"/>
  <c r="H956" i="22"/>
  <c r="I956" i="22"/>
  <c r="H913" i="22"/>
  <c r="I913" i="22"/>
  <c r="H881" i="22"/>
  <c r="I881" i="22"/>
  <c r="H833" i="22"/>
  <c r="I833" i="22"/>
  <c r="H804" i="22"/>
  <c r="I804" i="22"/>
  <c r="I747" i="22"/>
  <c r="H747" i="22"/>
  <c r="H712" i="22"/>
  <c r="I712" i="22"/>
  <c r="H648" i="22"/>
  <c r="I648" i="22"/>
  <c r="H584" i="22"/>
  <c r="I584" i="22"/>
  <c r="I997" i="22"/>
  <c r="H997" i="22"/>
  <c r="I993" i="22"/>
  <c r="H993" i="22"/>
  <c r="I989" i="22"/>
  <c r="H989" i="22"/>
  <c r="I985" i="22"/>
  <c r="H985" i="22"/>
  <c r="I981" i="22"/>
  <c r="H981" i="22"/>
  <c r="I977" i="22"/>
  <c r="H977" i="22"/>
  <c r="I973" i="22"/>
  <c r="H973" i="22"/>
  <c r="I969" i="22"/>
  <c r="H969" i="22"/>
  <c r="I965" i="22"/>
  <c r="H965" i="22"/>
  <c r="I961" i="22"/>
  <c r="H961" i="22"/>
  <c r="I957" i="22"/>
  <c r="H957" i="22"/>
  <c r="I953" i="22"/>
  <c r="H953" i="22"/>
  <c r="H949" i="22"/>
  <c r="I949" i="22"/>
  <c r="H933" i="22"/>
  <c r="I933" i="22"/>
  <c r="H917" i="22"/>
  <c r="I917" i="22"/>
  <c r="H901" i="22"/>
  <c r="I901" i="22"/>
  <c r="H885" i="22"/>
  <c r="I885" i="22"/>
  <c r="H869" i="22"/>
  <c r="I869" i="22"/>
  <c r="H853" i="22"/>
  <c r="I853" i="22"/>
  <c r="H837" i="22"/>
  <c r="I837" i="22"/>
  <c r="H821" i="22"/>
  <c r="I821" i="22"/>
  <c r="H802" i="22"/>
  <c r="I802" i="22"/>
  <c r="I795" i="22"/>
  <c r="H795" i="22"/>
  <c r="H788" i="22"/>
  <c r="I788" i="22"/>
  <c r="H738" i="22"/>
  <c r="I738" i="22"/>
  <c r="H728" i="22"/>
  <c r="I728" i="22"/>
  <c r="H664" i="22"/>
  <c r="I664" i="22"/>
  <c r="H600" i="22"/>
  <c r="I600" i="22"/>
  <c r="H353" i="22"/>
  <c r="I353" i="22"/>
  <c r="H996" i="22"/>
  <c r="I996" i="22"/>
  <c r="H984" i="22"/>
  <c r="I984" i="22"/>
  <c r="H972" i="22"/>
  <c r="I972" i="22"/>
  <c r="H960" i="22"/>
  <c r="I960" i="22"/>
  <c r="H929" i="22"/>
  <c r="I929" i="22"/>
  <c r="H865" i="22"/>
  <c r="I865" i="22"/>
  <c r="H817" i="22"/>
  <c r="I817" i="22"/>
  <c r="H740" i="22"/>
  <c r="I740" i="22"/>
  <c r="H998" i="22"/>
  <c r="I998" i="22"/>
  <c r="I990" i="22"/>
  <c r="H990" i="22"/>
  <c r="H978" i="22"/>
  <c r="I978" i="22"/>
  <c r="I974" i="22"/>
  <c r="H974" i="22"/>
  <c r="I970" i="22"/>
  <c r="H970" i="22"/>
  <c r="H966" i="22"/>
  <c r="I966" i="22"/>
  <c r="I962" i="22"/>
  <c r="H962" i="22"/>
  <c r="I958" i="22"/>
  <c r="H958" i="22"/>
  <c r="H954" i="22"/>
  <c r="I954" i="22"/>
  <c r="H951" i="22"/>
  <c r="I951" i="22"/>
  <c r="H937" i="22"/>
  <c r="I937" i="22"/>
  <c r="H921" i="22"/>
  <c r="I921" i="22"/>
  <c r="H905" i="22"/>
  <c r="I905" i="22"/>
  <c r="H889" i="22"/>
  <c r="I889" i="22"/>
  <c r="H873" i="22"/>
  <c r="I873" i="22"/>
  <c r="H857" i="22"/>
  <c r="I857" i="22"/>
  <c r="H841" i="22"/>
  <c r="I841" i="22"/>
  <c r="H825" i="22"/>
  <c r="I825" i="22"/>
  <c r="H786" i="22"/>
  <c r="I786" i="22"/>
  <c r="I779" i="22"/>
  <c r="H779" i="22"/>
  <c r="H772" i="22"/>
  <c r="I772" i="22"/>
  <c r="H680" i="22"/>
  <c r="I680" i="22"/>
  <c r="H616" i="22"/>
  <c r="I616" i="22"/>
  <c r="H552" i="22"/>
  <c r="I552" i="22"/>
  <c r="H417" i="22"/>
  <c r="I417" i="22"/>
  <c r="H1000" i="22"/>
  <c r="I1000" i="22"/>
  <c r="H992" i="22"/>
  <c r="I992" i="22"/>
  <c r="H976" i="22"/>
  <c r="I976" i="22"/>
  <c r="H964" i="22"/>
  <c r="I964" i="22"/>
  <c r="H947" i="22"/>
  <c r="I947" i="22"/>
  <c r="H897" i="22"/>
  <c r="I897" i="22"/>
  <c r="H849" i="22"/>
  <c r="I849" i="22"/>
  <c r="I811" i="22"/>
  <c r="H811" i="22"/>
  <c r="H754" i="22"/>
  <c r="I754" i="22"/>
  <c r="I994" i="22"/>
  <c r="H994" i="22"/>
  <c r="I986" i="22"/>
  <c r="H986" i="22"/>
  <c r="I982" i="22"/>
  <c r="H982" i="22"/>
  <c r="H999" i="22"/>
  <c r="I999" i="22"/>
  <c r="H995" i="22"/>
  <c r="I995" i="22"/>
  <c r="H991" i="22"/>
  <c r="I991" i="22"/>
  <c r="H987" i="22"/>
  <c r="I987" i="22"/>
  <c r="H983" i="22"/>
  <c r="I983" i="22"/>
  <c r="H979" i="22"/>
  <c r="I979" i="22"/>
  <c r="H975" i="22"/>
  <c r="I975" i="22"/>
  <c r="H971" i="22"/>
  <c r="I971" i="22"/>
  <c r="H967" i="22"/>
  <c r="I967" i="22"/>
  <c r="H963" i="22"/>
  <c r="I963" i="22"/>
  <c r="H959" i="22"/>
  <c r="I959" i="22"/>
  <c r="H955" i="22"/>
  <c r="I955" i="22"/>
  <c r="H945" i="22"/>
  <c r="I945" i="22"/>
  <c r="H941" i="22"/>
  <c r="I941" i="22"/>
  <c r="H925" i="22"/>
  <c r="I925" i="22"/>
  <c r="H909" i="22"/>
  <c r="I909" i="22"/>
  <c r="H893" i="22"/>
  <c r="I893" i="22"/>
  <c r="H877" i="22"/>
  <c r="I877" i="22"/>
  <c r="H861" i="22"/>
  <c r="I861" i="22"/>
  <c r="H845" i="22"/>
  <c r="I845" i="22"/>
  <c r="H829" i="22"/>
  <c r="I829" i="22"/>
  <c r="H770" i="22"/>
  <c r="I770" i="22"/>
  <c r="I763" i="22"/>
  <c r="H763" i="22"/>
  <c r="H756" i="22"/>
  <c r="I756" i="22"/>
  <c r="H696" i="22"/>
  <c r="I696" i="22"/>
  <c r="H632" i="22"/>
  <c r="I632" i="22"/>
  <c r="H568" i="22"/>
  <c r="I568" i="22"/>
  <c r="H481" i="22"/>
  <c r="I481" i="22"/>
  <c r="I950" i="22"/>
  <c r="H950" i="22"/>
  <c r="I946" i="22"/>
  <c r="H946" i="22"/>
  <c r="I942" i="22"/>
  <c r="H942" i="22"/>
  <c r="I938" i="22"/>
  <c r="H938" i="22"/>
  <c r="I934" i="22"/>
  <c r="H934" i="22"/>
  <c r="I930" i="22"/>
  <c r="H930" i="22"/>
  <c r="I926" i="22"/>
  <c r="H926" i="22"/>
  <c r="I922" i="22"/>
  <c r="H922" i="22"/>
  <c r="I918" i="22"/>
  <c r="H918" i="22"/>
  <c r="I914" i="22"/>
  <c r="H914" i="22"/>
  <c r="I910" i="22"/>
  <c r="H910" i="22"/>
  <c r="I906" i="22"/>
  <c r="H906" i="22"/>
  <c r="I902" i="22"/>
  <c r="H902" i="22"/>
  <c r="I898" i="22"/>
  <c r="H898" i="22"/>
  <c r="I894" i="22"/>
  <c r="H894" i="22"/>
  <c r="I890" i="22"/>
  <c r="H890" i="22"/>
  <c r="I886" i="22"/>
  <c r="H886" i="22"/>
  <c r="I882" i="22"/>
  <c r="H882" i="22"/>
  <c r="I878" i="22"/>
  <c r="H878" i="22"/>
  <c r="I874" i="22"/>
  <c r="H874" i="22"/>
  <c r="I870" i="22"/>
  <c r="H870" i="22"/>
  <c r="I866" i="22"/>
  <c r="H866" i="22"/>
  <c r="I862" i="22"/>
  <c r="H862" i="22"/>
  <c r="I858" i="22"/>
  <c r="H858" i="22"/>
  <c r="I854" i="22"/>
  <c r="H854" i="22"/>
  <c r="I850" i="22"/>
  <c r="H850" i="22"/>
  <c r="I846" i="22"/>
  <c r="H846" i="22"/>
  <c r="I842" i="22"/>
  <c r="H842" i="22"/>
  <c r="I838" i="22"/>
  <c r="H838" i="22"/>
  <c r="I834" i="22"/>
  <c r="H834" i="22"/>
  <c r="I830" i="22"/>
  <c r="H830" i="22"/>
  <c r="I826" i="22"/>
  <c r="H826" i="22"/>
  <c r="I822" i="22"/>
  <c r="H822" i="22"/>
  <c r="I818" i="22"/>
  <c r="H818" i="22"/>
  <c r="I814" i="22"/>
  <c r="H814" i="22"/>
  <c r="I807" i="22"/>
  <c r="H807" i="22"/>
  <c r="I800" i="22"/>
  <c r="H800" i="22"/>
  <c r="H798" i="22"/>
  <c r="I798" i="22"/>
  <c r="I791" i="22"/>
  <c r="H791" i="22"/>
  <c r="I784" i="22"/>
  <c r="H784" i="22"/>
  <c r="H782" i="22"/>
  <c r="I782" i="22"/>
  <c r="I775" i="22"/>
  <c r="H775" i="22"/>
  <c r="I768" i="22"/>
  <c r="H768" i="22"/>
  <c r="H766" i="22"/>
  <c r="I766" i="22"/>
  <c r="I759" i="22"/>
  <c r="H759" i="22"/>
  <c r="I752" i="22"/>
  <c r="H752" i="22"/>
  <c r="H750" i="22"/>
  <c r="I750" i="22"/>
  <c r="I743" i="22"/>
  <c r="H743" i="22"/>
  <c r="I736" i="22"/>
  <c r="H736" i="22"/>
  <c r="H734" i="22"/>
  <c r="I734" i="22"/>
  <c r="H732" i="22"/>
  <c r="I732" i="22"/>
  <c r="H716" i="22"/>
  <c r="I716" i="22"/>
  <c r="H700" i="22"/>
  <c r="I700" i="22"/>
  <c r="H684" i="22"/>
  <c r="I684" i="22"/>
  <c r="H668" i="22"/>
  <c r="I668" i="22"/>
  <c r="H652" i="22"/>
  <c r="I652" i="22"/>
  <c r="H636" i="22"/>
  <c r="I636" i="22"/>
  <c r="H620" i="22"/>
  <c r="I620" i="22"/>
  <c r="H604" i="22"/>
  <c r="I604" i="22"/>
  <c r="H588" i="22"/>
  <c r="I588" i="22"/>
  <c r="H572" i="22"/>
  <c r="I572" i="22"/>
  <c r="H556" i="22"/>
  <c r="I556" i="22"/>
  <c r="H536" i="22"/>
  <c r="I536" i="22"/>
  <c r="H497" i="22"/>
  <c r="I497" i="22"/>
  <c r="H433" i="22"/>
  <c r="I433" i="22"/>
  <c r="H369" i="22"/>
  <c r="I369" i="22"/>
  <c r="H257" i="22"/>
  <c r="I257" i="22"/>
  <c r="H943" i="22"/>
  <c r="I943" i="22"/>
  <c r="H939" i="22"/>
  <c r="I939" i="22"/>
  <c r="H935" i="22"/>
  <c r="I935" i="22"/>
  <c r="H931" i="22"/>
  <c r="I931" i="22"/>
  <c r="H927" i="22"/>
  <c r="I927" i="22"/>
  <c r="H923" i="22"/>
  <c r="I923" i="22"/>
  <c r="H919" i="22"/>
  <c r="I919" i="22"/>
  <c r="H915" i="22"/>
  <c r="I915" i="22"/>
  <c r="H911" i="22"/>
  <c r="I911" i="22"/>
  <c r="H907" i="22"/>
  <c r="I907" i="22"/>
  <c r="H903" i="22"/>
  <c r="I903" i="22"/>
  <c r="H899" i="22"/>
  <c r="I899" i="22"/>
  <c r="H895" i="22"/>
  <c r="I895" i="22"/>
  <c r="H891" i="22"/>
  <c r="I891" i="22"/>
  <c r="H887" i="22"/>
  <c r="I887" i="22"/>
  <c r="H883" i="22"/>
  <c r="I883" i="22"/>
  <c r="H879" i="22"/>
  <c r="I879" i="22"/>
  <c r="H875" i="22"/>
  <c r="I875" i="22"/>
  <c r="H871" i="22"/>
  <c r="I871" i="22"/>
  <c r="H867" i="22"/>
  <c r="I867" i="22"/>
  <c r="H863" i="22"/>
  <c r="I863" i="22"/>
  <c r="H859" i="22"/>
  <c r="I859" i="22"/>
  <c r="H855" i="22"/>
  <c r="I855" i="22"/>
  <c r="H851" i="22"/>
  <c r="I851" i="22"/>
  <c r="H847" i="22"/>
  <c r="I847" i="22"/>
  <c r="H843" i="22"/>
  <c r="I843" i="22"/>
  <c r="H839" i="22"/>
  <c r="I839" i="22"/>
  <c r="H835" i="22"/>
  <c r="I835" i="22"/>
  <c r="H831" i="22"/>
  <c r="I831" i="22"/>
  <c r="H827" i="22"/>
  <c r="I827" i="22"/>
  <c r="H823" i="22"/>
  <c r="I823" i="22"/>
  <c r="H819" i="22"/>
  <c r="I819" i="22"/>
  <c r="H815" i="22"/>
  <c r="I815" i="22"/>
  <c r="H812" i="22"/>
  <c r="I812" i="22"/>
  <c r="H810" i="22"/>
  <c r="I810" i="22"/>
  <c r="I803" i="22"/>
  <c r="H803" i="22"/>
  <c r="H796" i="22"/>
  <c r="I796" i="22"/>
  <c r="H794" i="22"/>
  <c r="I794" i="22"/>
  <c r="I787" i="22"/>
  <c r="H787" i="22"/>
  <c r="H780" i="22"/>
  <c r="I780" i="22"/>
  <c r="H778" i="22"/>
  <c r="I778" i="22"/>
  <c r="I771" i="22"/>
  <c r="H771" i="22"/>
  <c r="H764" i="22"/>
  <c r="I764" i="22"/>
  <c r="H762" i="22"/>
  <c r="I762" i="22"/>
  <c r="I755" i="22"/>
  <c r="H755" i="22"/>
  <c r="H748" i="22"/>
  <c r="I748" i="22"/>
  <c r="H746" i="22"/>
  <c r="I746" i="22"/>
  <c r="I739" i="22"/>
  <c r="H739" i="22"/>
  <c r="H720" i="22"/>
  <c r="I720" i="22"/>
  <c r="H704" i="22"/>
  <c r="I704" i="22"/>
  <c r="H688" i="22"/>
  <c r="I688" i="22"/>
  <c r="H672" i="22"/>
  <c r="I672" i="22"/>
  <c r="H656" i="22"/>
  <c r="I656" i="22"/>
  <c r="H640" i="22"/>
  <c r="I640" i="22"/>
  <c r="H624" i="22"/>
  <c r="I624" i="22"/>
  <c r="H608" i="22"/>
  <c r="I608" i="22"/>
  <c r="H592" i="22"/>
  <c r="I592" i="22"/>
  <c r="H576" i="22"/>
  <c r="I576" i="22"/>
  <c r="H560" i="22"/>
  <c r="I560" i="22"/>
  <c r="H544" i="22"/>
  <c r="I544" i="22"/>
  <c r="H513" i="22"/>
  <c r="I513" i="22"/>
  <c r="H449" i="22"/>
  <c r="I449" i="22"/>
  <c r="H385" i="22"/>
  <c r="I385" i="22"/>
  <c r="H952" i="22"/>
  <c r="I952" i="22"/>
  <c r="I948" i="22"/>
  <c r="H948" i="22"/>
  <c r="I944" i="22"/>
  <c r="H944" i="22"/>
  <c r="H940" i="22"/>
  <c r="I940" i="22"/>
  <c r="H936" i="22"/>
  <c r="I936" i="22"/>
  <c r="H932" i="22"/>
  <c r="I932" i="22"/>
  <c r="H928" i="22"/>
  <c r="I928" i="22"/>
  <c r="H924" i="22"/>
  <c r="I924" i="22"/>
  <c r="H920" i="22"/>
  <c r="I920" i="22"/>
  <c r="H916" i="22"/>
  <c r="I916" i="22"/>
  <c r="H912" i="22"/>
  <c r="I912" i="22"/>
  <c r="H908" i="22"/>
  <c r="I908" i="22"/>
  <c r="H904" i="22"/>
  <c r="I904" i="22"/>
  <c r="H900" i="22"/>
  <c r="I900" i="22"/>
  <c r="H896" i="22"/>
  <c r="I896" i="22"/>
  <c r="H892" i="22"/>
  <c r="I892" i="22"/>
  <c r="H888" i="22"/>
  <c r="I888" i="22"/>
  <c r="H884" i="22"/>
  <c r="I884" i="22"/>
  <c r="H880" i="22"/>
  <c r="I880" i="22"/>
  <c r="H876" i="22"/>
  <c r="I876" i="22"/>
  <c r="H872" i="22"/>
  <c r="I872" i="22"/>
  <c r="H868" i="22"/>
  <c r="I868" i="22"/>
  <c r="H864" i="22"/>
  <c r="I864" i="22"/>
  <c r="H860" i="22"/>
  <c r="I860" i="22"/>
  <c r="H856" i="22"/>
  <c r="I856" i="22"/>
  <c r="H852" i="22"/>
  <c r="I852" i="22"/>
  <c r="H848" i="22"/>
  <c r="I848" i="22"/>
  <c r="H844" i="22"/>
  <c r="I844" i="22"/>
  <c r="H840" i="22"/>
  <c r="I840" i="22"/>
  <c r="H836" i="22"/>
  <c r="I836" i="22"/>
  <c r="H832" i="22"/>
  <c r="I832" i="22"/>
  <c r="H828" i="22"/>
  <c r="I828" i="22"/>
  <c r="H824" i="22"/>
  <c r="I824" i="22"/>
  <c r="H820" i="22"/>
  <c r="I820" i="22"/>
  <c r="H816" i="22"/>
  <c r="I816" i="22"/>
  <c r="H808" i="22"/>
  <c r="I808" i="22"/>
  <c r="H806" i="22"/>
  <c r="I806" i="22"/>
  <c r="I799" i="22"/>
  <c r="H799" i="22"/>
  <c r="H792" i="22"/>
  <c r="I792" i="22"/>
  <c r="H790" i="22"/>
  <c r="I790" i="22"/>
  <c r="I783" i="22"/>
  <c r="H783" i="22"/>
  <c r="H776" i="22"/>
  <c r="I776" i="22"/>
  <c r="H774" i="22"/>
  <c r="I774" i="22"/>
  <c r="I767" i="22"/>
  <c r="H767" i="22"/>
  <c r="H760" i="22"/>
  <c r="I760" i="22"/>
  <c r="H758" i="22"/>
  <c r="I758" i="22"/>
  <c r="I751" i="22"/>
  <c r="H751" i="22"/>
  <c r="H744" i="22"/>
  <c r="I744" i="22"/>
  <c r="H742" i="22"/>
  <c r="I742" i="22"/>
  <c r="I735" i="22"/>
  <c r="H735" i="22"/>
  <c r="H724" i="22"/>
  <c r="I724" i="22"/>
  <c r="H708" i="22"/>
  <c r="I708" i="22"/>
  <c r="H692" i="22"/>
  <c r="I692" i="22"/>
  <c r="H676" i="22"/>
  <c r="I676" i="22"/>
  <c r="H660" i="22"/>
  <c r="I660" i="22"/>
  <c r="H644" i="22"/>
  <c r="I644" i="22"/>
  <c r="H628" i="22"/>
  <c r="I628" i="22"/>
  <c r="H612" i="22"/>
  <c r="I612" i="22"/>
  <c r="H596" i="22"/>
  <c r="I596" i="22"/>
  <c r="H580" i="22"/>
  <c r="I580" i="22"/>
  <c r="H564" i="22"/>
  <c r="I564" i="22"/>
  <c r="H548" i="22"/>
  <c r="I548" i="22"/>
  <c r="H529" i="22"/>
  <c r="I529" i="22"/>
  <c r="H465" i="22"/>
  <c r="I465" i="22"/>
  <c r="H401" i="22"/>
  <c r="I401" i="22"/>
  <c r="H337" i="22"/>
  <c r="I337" i="22"/>
  <c r="H813" i="22"/>
  <c r="I813" i="22"/>
  <c r="I809" i="22"/>
  <c r="H809" i="22"/>
  <c r="H805" i="22"/>
  <c r="I805" i="22"/>
  <c r="H801" i="22"/>
  <c r="I801" i="22"/>
  <c r="H797" i="22"/>
  <c r="I797" i="22"/>
  <c r="I793" i="22"/>
  <c r="H793" i="22"/>
  <c r="H789" i="22"/>
  <c r="I789" i="22"/>
  <c r="H785" i="22"/>
  <c r="I785" i="22"/>
  <c r="H781" i="22"/>
  <c r="I781" i="22"/>
  <c r="I777" i="22"/>
  <c r="H777" i="22"/>
  <c r="H773" i="22"/>
  <c r="I773" i="22"/>
  <c r="H769" i="22"/>
  <c r="I769" i="22"/>
  <c r="H765" i="22"/>
  <c r="I765" i="22"/>
  <c r="I761" i="22"/>
  <c r="H761" i="22"/>
  <c r="H757" i="22"/>
  <c r="I757" i="22"/>
  <c r="H753" i="22"/>
  <c r="I753" i="22"/>
  <c r="H749" i="22"/>
  <c r="I749" i="22"/>
  <c r="I745" i="22"/>
  <c r="H745" i="22"/>
  <c r="H741" i="22"/>
  <c r="I741" i="22"/>
  <c r="H737" i="22"/>
  <c r="I737" i="22"/>
  <c r="H733" i="22"/>
  <c r="I733" i="22"/>
  <c r="I729" i="22"/>
  <c r="H729" i="22"/>
  <c r="I725" i="22"/>
  <c r="H725" i="22"/>
  <c r="I721" i="22"/>
  <c r="H721" i="22"/>
  <c r="I717" i="22"/>
  <c r="H717" i="22"/>
  <c r="I713" i="22"/>
  <c r="H713" i="22"/>
  <c r="I709" i="22"/>
  <c r="H709" i="22"/>
  <c r="I705" i="22"/>
  <c r="H705" i="22"/>
  <c r="I701" i="22"/>
  <c r="H701" i="22"/>
  <c r="I697" i="22"/>
  <c r="H697" i="22"/>
  <c r="I693" i="22"/>
  <c r="H693" i="22"/>
  <c r="I689" i="22"/>
  <c r="H689" i="22"/>
  <c r="I685" i="22"/>
  <c r="H685" i="22"/>
  <c r="I681" i="22"/>
  <c r="H681" i="22"/>
  <c r="I677" i="22"/>
  <c r="H677" i="22"/>
  <c r="I673" i="22"/>
  <c r="H673" i="22"/>
  <c r="I669" i="22"/>
  <c r="H669" i="22"/>
  <c r="I665" i="22"/>
  <c r="H665" i="22"/>
  <c r="I661" i="22"/>
  <c r="H661" i="22"/>
  <c r="I657" i="22"/>
  <c r="H657" i="22"/>
  <c r="I653" i="22"/>
  <c r="H653" i="22"/>
  <c r="I649" i="22"/>
  <c r="H649" i="22"/>
  <c r="I645" i="22"/>
  <c r="H645" i="22"/>
  <c r="I641" i="22"/>
  <c r="H641" i="22"/>
  <c r="I637" i="22"/>
  <c r="H637" i="22"/>
  <c r="I633" i="22"/>
  <c r="H633" i="22"/>
  <c r="I629" i="22"/>
  <c r="H629" i="22"/>
  <c r="I625" i="22"/>
  <c r="H625" i="22"/>
  <c r="I621" i="22"/>
  <c r="H621" i="22"/>
  <c r="I617" i="22"/>
  <c r="H617" i="22"/>
  <c r="I613" i="22"/>
  <c r="H613" i="22"/>
  <c r="I609" i="22"/>
  <c r="H609" i="22"/>
  <c r="I605" i="22"/>
  <c r="H605" i="22"/>
  <c r="I601" i="22"/>
  <c r="H601" i="22"/>
  <c r="I597" i="22"/>
  <c r="H597" i="22"/>
  <c r="I593" i="22"/>
  <c r="H593" i="22"/>
  <c r="I589" i="22"/>
  <c r="H589" i="22"/>
  <c r="I585" i="22"/>
  <c r="H585" i="22"/>
  <c r="I581" i="22"/>
  <c r="H581" i="22"/>
  <c r="I577" i="22"/>
  <c r="H577" i="22"/>
  <c r="I573" i="22"/>
  <c r="H573" i="22"/>
  <c r="I569" i="22"/>
  <c r="H569" i="22"/>
  <c r="I565" i="22"/>
  <c r="H565" i="22"/>
  <c r="I561" i="22"/>
  <c r="H561" i="22"/>
  <c r="I557" i="22"/>
  <c r="H557" i="22"/>
  <c r="I553" i="22"/>
  <c r="H553" i="22"/>
  <c r="I549" i="22"/>
  <c r="H549" i="22"/>
  <c r="I545" i="22"/>
  <c r="H545" i="22"/>
  <c r="I541" i="22"/>
  <c r="H541" i="22"/>
  <c r="I533" i="22"/>
  <c r="H533" i="22"/>
  <c r="H517" i="22"/>
  <c r="I517" i="22"/>
  <c r="H501" i="22"/>
  <c r="I501" i="22"/>
  <c r="H485" i="22"/>
  <c r="I485" i="22"/>
  <c r="H469" i="22"/>
  <c r="I469" i="22"/>
  <c r="H453" i="22"/>
  <c r="I453" i="22"/>
  <c r="H437" i="22"/>
  <c r="I437" i="22"/>
  <c r="H421" i="22"/>
  <c r="I421" i="22"/>
  <c r="H405" i="22"/>
  <c r="I405" i="22"/>
  <c r="H389" i="22"/>
  <c r="I389" i="22"/>
  <c r="H373" i="22"/>
  <c r="I373" i="22"/>
  <c r="H357" i="22"/>
  <c r="I357" i="22"/>
  <c r="H341" i="22"/>
  <c r="I341" i="22"/>
  <c r="H325" i="22"/>
  <c r="I325" i="22"/>
  <c r="H273" i="22"/>
  <c r="I273" i="22"/>
  <c r="H730" i="22"/>
  <c r="I730" i="22"/>
  <c r="H726" i="22"/>
  <c r="I726" i="22"/>
  <c r="H722" i="22"/>
  <c r="I722" i="22"/>
  <c r="H718" i="22"/>
  <c r="I718" i="22"/>
  <c r="H714" i="22"/>
  <c r="I714" i="22"/>
  <c r="H710" i="22"/>
  <c r="I710" i="22"/>
  <c r="H706" i="22"/>
  <c r="I706" i="22"/>
  <c r="H702" i="22"/>
  <c r="I702" i="22"/>
  <c r="H698" i="22"/>
  <c r="I698" i="22"/>
  <c r="H694" i="22"/>
  <c r="I694" i="22"/>
  <c r="H690" i="22"/>
  <c r="I690" i="22"/>
  <c r="H686" i="22"/>
  <c r="I686" i="22"/>
  <c r="H682" i="22"/>
  <c r="I682" i="22"/>
  <c r="H678" i="22"/>
  <c r="I678" i="22"/>
  <c r="H674" i="22"/>
  <c r="I674" i="22"/>
  <c r="H670" i="22"/>
  <c r="I670" i="22"/>
  <c r="H666" i="22"/>
  <c r="I666" i="22"/>
  <c r="H662" i="22"/>
  <c r="I662" i="22"/>
  <c r="H658" i="22"/>
  <c r="I658" i="22"/>
  <c r="H654" i="22"/>
  <c r="I654" i="22"/>
  <c r="H650" i="22"/>
  <c r="I650" i="22"/>
  <c r="H646" i="22"/>
  <c r="I646" i="22"/>
  <c r="H642" i="22"/>
  <c r="I642" i="22"/>
  <c r="H638" i="22"/>
  <c r="I638" i="22"/>
  <c r="H634" i="22"/>
  <c r="I634" i="22"/>
  <c r="H630" i="22"/>
  <c r="I630" i="22"/>
  <c r="H626" i="22"/>
  <c r="I626" i="22"/>
  <c r="H622" i="22"/>
  <c r="I622" i="22"/>
  <c r="H618" i="22"/>
  <c r="I618" i="22"/>
  <c r="H614" i="22"/>
  <c r="I614" i="22"/>
  <c r="H610" i="22"/>
  <c r="I610" i="22"/>
  <c r="H606" i="22"/>
  <c r="I606" i="22"/>
  <c r="H602" i="22"/>
  <c r="I602" i="22"/>
  <c r="H598" i="22"/>
  <c r="I598" i="22"/>
  <c r="H594" i="22"/>
  <c r="I594" i="22"/>
  <c r="H590" i="22"/>
  <c r="I590" i="22"/>
  <c r="H586" i="22"/>
  <c r="I586" i="22"/>
  <c r="H582" i="22"/>
  <c r="I582" i="22"/>
  <c r="H578" i="22"/>
  <c r="I578" i="22"/>
  <c r="H574" i="22"/>
  <c r="I574" i="22"/>
  <c r="H570" i="22"/>
  <c r="I570" i="22"/>
  <c r="H566" i="22"/>
  <c r="I566" i="22"/>
  <c r="H562" i="22"/>
  <c r="I562" i="22"/>
  <c r="H558" i="22"/>
  <c r="I558" i="22"/>
  <c r="H554" i="22"/>
  <c r="I554" i="22"/>
  <c r="H550" i="22"/>
  <c r="I550" i="22"/>
  <c r="H546" i="22"/>
  <c r="I546" i="22"/>
  <c r="H540" i="22"/>
  <c r="I540" i="22"/>
  <c r="H521" i="22"/>
  <c r="I521" i="22"/>
  <c r="H505" i="22"/>
  <c r="I505" i="22"/>
  <c r="H489" i="22"/>
  <c r="I489" i="22"/>
  <c r="H473" i="22"/>
  <c r="I473" i="22"/>
  <c r="H457" i="22"/>
  <c r="I457" i="22"/>
  <c r="H441" i="22"/>
  <c r="I441" i="22"/>
  <c r="H425" i="22"/>
  <c r="I425" i="22"/>
  <c r="H409" i="22"/>
  <c r="I409" i="22"/>
  <c r="H393" i="22"/>
  <c r="I393" i="22"/>
  <c r="H377" i="22"/>
  <c r="I377" i="22"/>
  <c r="H361" i="22"/>
  <c r="I361" i="22"/>
  <c r="H345" i="22"/>
  <c r="I345" i="22"/>
  <c r="H329" i="22"/>
  <c r="I329" i="22"/>
  <c r="H289" i="22"/>
  <c r="I289" i="22"/>
  <c r="H141" i="22"/>
  <c r="I141" i="22"/>
  <c r="H731" i="22"/>
  <c r="I731" i="22"/>
  <c r="H727" i="22"/>
  <c r="I727" i="22"/>
  <c r="H723" i="22"/>
  <c r="I723" i="22"/>
  <c r="H719" i="22"/>
  <c r="I719" i="22"/>
  <c r="H715" i="22"/>
  <c r="I715" i="22"/>
  <c r="H711" i="22"/>
  <c r="I711" i="22"/>
  <c r="H707" i="22"/>
  <c r="I707" i="22"/>
  <c r="H703" i="22"/>
  <c r="I703" i="22"/>
  <c r="H699" i="22"/>
  <c r="I699" i="22"/>
  <c r="H695" i="22"/>
  <c r="I695" i="22"/>
  <c r="H691" i="22"/>
  <c r="I691" i="22"/>
  <c r="H687" i="22"/>
  <c r="I687" i="22"/>
  <c r="H683" i="22"/>
  <c r="I683" i="22"/>
  <c r="H679" i="22"/>
  <c r="I679" i="22"/>
  <c r="H675" i="22"/>
  <c r="I675" i="22"/>
  <c r="H671" i="22"/>
  <c r="I671" i="22"/>
  <c r="H667" i="22"/>
  <c r="I667" i="22"/>
  <c r="H663" i="22"/>
  <c r="I663" i="22"/>
  <c r="H659" i="22"/>
  <c r="I659" i="22"/>
  <c r="H655" i="22"/>
  <c r="I655" i="22"/>
  <c r="H651" i="22"/>
  <c r="I651" i="22"/>
  <c r="H647" i="22"/>
  <c r="I647" i="22"/>
  <c r="H643" i="22"/>
  <c r="I643" i="22"/>
  <c r="H639" i="22"/>
  <c r="I639" i="22"/>
  <c r="H635" i="22"/>
  <c r="I635" i="22"/>
  <c r="H631" i="22"/>
  <c r="I631" i="22"/>
  <c r="H627" i="22"/>
  <c r="I627" i="22"/>
  <c r="H623" i="22"/>
  <c r="I623" i="22"/>
  <c r="H619" i="22"/>
  <c r="I619" i="22"/>
  <c r="H615" i="22"/>
  <c r="I615" i="22"/>
  <c r="H611" i="22"/>
  <c r="I611" i="22"/>
  <c r="H607" i="22"/>
  <c r="I607" i="22"/>
  <c r="H603" i="22"/>
  <c r="I603" i="22"/>
  <c r="H599" i="22"/>
  <c r="I599" i="22"/>
  <c r="H595" i="22"/>
  <c r="I595" i="22"/>
  <c r="H591" i="22"/>
  <c r="I591" i="22"/>
  <c r="H587" i="22"/>
  <c r="I587" i="22"/>
  <c r="H583" i="22"/>
  <c r="I583" i="22"/>
  <c r="H579" i="22"/>
  <c r="I579" i="22"/>
  <c r="H575" i="22"/>
  <c r="I575" i="22"/>
  <c r="H571" i="22"/>
  <c r="I571" i="22"/>
  <c r="H567" i="22"/>
  <c r="I567" i="22"/>
  <c r="H563" i="22"/>
  <c r="I563" i="22"/>
  <c r="H559" i="22"/>
  <c r="I559" i="22"/>
  <c r="H555" i="22"/>
  <c r="I555" i="22"/>
  <c r="H551" i="22"/>
  <c r="I551" i="22"/>
  <c r="H547" i="22"/>
  <c r="I547" i="22"/>
  <c r="I537" i="22"/>
  <c r="H537" i="22"/>
  <c r="H525" i="22"/>
  <c r="I525" i="22"/>
  <c r="H509" i="22"/>
  <c r="I509" i="22"/>
  <c r="H493" i="22"/>
  <c r="I493" i="22"/>
  <c r="H477" i="22"/>
  <c r="I477" i="22"/>
  <c r="H461" i="22"/>
  <c r="I461" i="22"/>
  <c r="H445" i="22"/>
  <c r="I445" i="22"/>
  <c r="H429" i="22"/>
  <c r="I429" i="22"/>
  <c r="H413" i="22"/>
  <c r="I413" i="22"/>
  <c r="H397" i="22"/>
  <c r="I397" i="22"/>
  <c r="H381" i="22"/>
  <c r="I381" i="22"/>
  <c r="H365" i="22"/>
  <c r="I365" i="22"/>
  <c r="H349" i="22"/>
  <c r="I349" i="22"/>
  <c r="H333" i="22"/>
  <c r="I333" i="22"/>
  <c r="H305" i="22"/>
  <c r="I305" i="22"/>
  <c r="H241" i="22"/>
  <c r="I241" i="22"/>
  <c r="H205" i="22"/>
  <c r="I205" i="22"/>
  <c r="H89" i="22"/>
  <c r="I89" i="22"/>
  <c r="H542" i="22"/>
  <c r="I542" i="22"/>
  <c r="H538" i="22"/>
  <c r="I538" i="22"/>
  <c r="H534" i="22"/>
  <c r="I534" i="22"/>
  <c r="I530" i="22"/>
  <c r="H530" i="22"/>
  <c r="I526" i="22"/>
  <c r="H526" i="22"/>
  <c r="I522" i="22"/>
  <c r="H522" i="22"/>
  <c r="I518" i="22"/>
  <c r="H518" i="22"/>
  <c r="I514" i="22"/>
  <c r="H514" i="22"/>
  <c r="I510" i="22"/>
  <c r="H510" i="22"/>
  <c r="I506" i="22"/>
  <c r="H506" i="22"/>
  <c r="I502" i="22"/>
  <c r="H502" i="22"/>
  <c r="I498" i="22"/>
  <c r="H498" i="22"/>
  <c r="I494" i="22"/>
  <c r="H494" i="22"/>
  <c r="I490" i="22"/>
  <c r="H490" i="22"/>
  <c r="I486" i="22"/>
  <c r="H486" i="22"/>
  <c r="I482" i="22"/>
  <c r="H482" i="22"/>
  <c r="I478" i="22"/>
  <c r="H478" i="22"/>
  <c r="I474" i="22"/>
  <c r="H474" i="22"/>
  <c r="I470" i="22"/>
  <c r="H470" i="22"/>
  <c r="I466" i="22"/>
  <c r="H466" i="22"/>
  <c r="I462" i="22"/>
  <c r="H462" i="22"/>
  <c r="I458" i="22"/>
  <c r="H458" i="22"/>
  <c r="I454" i="22"/>
  <c r="H454" i="22"/>
  <c r="I450" i="22"/>
  <c r="H450" i="22"/>
  <c r="I446" i="22"/>
  <c r="H446" i="22"/>
  <c r="I442" i="22"/>
  <c r="H442" i="22"/>
  <c r="I438" i="22"/>
  <c r="H438" i="22"/>
  <c r="I434" i="22"/>
  <c r="H434" i="22"/>
  <c r="I430" i="22"/>
  <c r="H430" i="22"/>
  <c r="I426" i="22"/>
  <c r="H426" i="22"/>
  <c r="I422" i="22"/>
  <c r="H422" i="22"/>
  <c r="I418" i="22"/>
  <c r="H418" i="22"/>
  <c r="I414" i="22"/>
  <c r="H414" i="22"/>
  <c r="I410" i="22"/>
  <c r="H410" i="22"/>
  <c r="I406" i="22"/>
  <c r="H406" i="22"/>
  <c r="I402" i="22"/>
  <c r="H402" i="22"/>
  <c r="I398" i="22"/>
  <c r="H398" i="22"/>
  <c r="I394" i="22"/>
  <c r="H394" i="22"/>
  <c r="I390" i="22"/>
  <c r="H390" i="22"/>
  <c r="I386" i="22"/>
  <c r="H386" i="22"/>
  <c r="I382" i="22"/>
  <c r="H382" i="22"/>
  <c r="I378" i="22"/>
  <c r="H378" i="22"/>
  <c r="I374" i="22"/>
  <c r="H374" i="22"/>
  <c r="I370" i="22"/>
  <c r="H370" i="22"/>
  <c r="I366" i="22"/>
  <c r="H366" i="22"/>
  <c r="I362" i="22"/>
  <c r="H362" i="22"/>
  <c r="I358" i="22"/>
  <c r="H358" i="22"/>
  <c r="I354" i="22"/>
  <c r="H354" i="22"/>
  <c r="I350" i="22"/>
  <c r="H350" i="22"/>
  <c r="I346" i="22"/>
  <c r="H346" i="22"/>
  <c r="I342" i="22"/>
  <c r="H342" i="22"/>
  <c r="I338" i="22"/>
  <c r="H338" i="22"/>
  <c r="I334" i="22"/>
  <c r="H334" i="22"/>
  <c r="I330" i="22"/>
  <c r="H330" i="22"/>
  <c r="I326" i="22"/>
  <c r="H326" i="22"/>
  <c r="H309" i="22"/>
  <c r="I309" i="22"/>
  <c r="H293" i="22"/>
  <c r="I293" i="22"/>
  <c r="H277" i="22"/>
  <c r="I277" i="22"/>
  <c r="H261" i="22"/>
  <c r="I261" i="22"/>
  <c r="H245" i="22"/>
  <c r="I245" i="22"/>
  <c r="H229" i="22"/>
  <c r="I229" i="22"/>
  <c r="I221" i="22"/>
  <c r="H221" i="22"/>
  <c r="H157" i="22"/>
  <c r="I157" i="22"/>
  <c r="H543" i="22"/>
  <c r="I543" i="22"/>
  <c r="H539" i="22"/>
  <c r="I539" i="22"/>
  <c r="H535" i="22"/>
  <c r="I535" i="22"/>
  <c r="H531" i="22"/>
  <c r="I531" i="22"/>
  <c r="H527" i="22"/>
  <c r="I527" i="22"/>
  <c r="H523" i="22"/>
  <c r="I523" i="22"/>
  <c r="H519" i="22"/>
  <c r="I519" i="22"/>
  <c r="H515" i="22"/>
  <c r="I515" i="22"/>
  <c r="H511" i="22"/>
  <c r="I511" i="22"/>
  <c r="H507" i="22"/>
  <c r="I507" i="22"/>
  <c r="H503" i="22"/>
  <c r="I503" i="22"/>
  <c r="H499" i="22"/>
  <c r="I499" i="22"/>
  <c r="H495" i="22"/>
  <c r="I495" i="22"/>
  <c r="H491" i="22"/>
  <c r="I491" i="22"/>
  <c r="H487" i="22"/>
  <c r="I487" i="22"/>
  <c r="H483" i="22"/>
  <c r="I483" i="22"/>
  <c r="H479" i="22"/>
  <c r="I479" i="22"/>
  <c r="H475" i="22"/>
  <c r="I475" i="22"/>
  <c r="H471" i="22"/>
  <c r="I471" i="22"/>
  <c r="H467" i="22"/>
  <c r="I467" i="22"/>
  <c r="H463" i="22"/>
  <c r="I463" i="22"/>
  <c r="H459" i="22"/>
  <c r="I459" i="22"/>
  <c r="H455" i="22"/>
  <c r="I455" i="22"/>
  <c r="H451" i="22"/>
  <c r="I451" i="22"/>
  <c r="H447" i="22"/>
  <c r="I447" i="22"/>
  <c r="H443" i="22"/>
  <c r="I443" i="22"/>
  <c r="H439" i="22"/>
  <c r="I439" i="22"/>
  <c r="H435" i="22"/>
  <c r="I435" i="22"/>
  <c r="H431" i="22"/>
  <c r="I431" i="22"/>
  <c r="H427" i="22"/>
  <c r="I427" i="22"/>
  <c r="H423" i="22"/>
  <c r="I423" i="22"/>
  <c r="H419" i="22"/>
  <c r="I419" i="22"/>
  <c r="H415" i="22"/>
  <c r="I415" i="22"/>
  <c r="H411" i="22"/>
  <c r="I411" i="22"/>
  <c r="H407" i="22"/>
  <c r="I407" i="22"/>
  <c r="H403" i="22"/>
  <c r="I403" i="22"/>
  <c r="H399" i="22"/>
  <c r="I399" i="22"/>
  <c r="H395" i="22"/>
  <c r="I395" i="22"/>
  <c r="H391" i="22"/>
  <c r="I391" i="22"/>
  <c r="H387" i="22"/>
  <c r="I387" i="22"/>
  <c r="H383" i="22"/>
  <c r="I383" i="22"/>
  <c r="H379" i="22"/>
  <c r="I379" i="22"/>
  <c r="H375" i="22"/>
  <c r="I375" i="22"/>
  <c r="H371" i="22"/>
  <c r="I371" i="22"/>
  <c r="H367" i="22"/>
  <c r="I367" i="22"/>
  <c r="H363" i="22"/>
  <c r="I363" i="22"/>
  <c r="H359" i="22"/>
  <c r="I359" i="22"/>
  <c r="H355" i="22"/>
  <c r="I355" i="22"/>
  <c r="H351" i="22"/>
  <c r="I351" i="22"/>
  <c r="H347" i="22"/>
  <c r="I347" i="22"/>
  <c r="H343" i="22"/>
  <c r="I343" i="22"/>
  <c r="H339" i="22"/>
  <c r="I339" i="22"/>
  <c r="H335" i="22"/>
  <c r="I335" i="22"/>
  <c r="H331" i="22"/>
  <c r="I331" i="22"/>
  <c r="H327" i="22"/>
  <c r="I327" i="22"/>
  <c r="H323" i="22"/>
  <c r="I323" i="22"/>
  <c r="H313" i="22"/>
  <c r="I313" i="22"/>
  <c r="H297" i="22"/>
  <c r="I297" i="22"/>
  <c r="H281" i="22"/>
  <c r="I281" i="22"/>
  <c r="H265" i="22"/>
  <c r="I265" i="22"/>
  <c r="H249" i="22"/>
  <c r="I249" i="22"/>
  <c r="H233" i="22"/>
  <c r="I233" i="22"/>
  <c r="H173" i="22"/>
  <c r="I173" i="22"/>
  <c r="H532" i="22"/>
  <c r="I532" i="22"/>
  <c r="H528" i="22"/>
  <c r="I528" i="22"/>
  <c r="H524" i="22"/>
  <c r="I524" i="22"/>
  <c r="H520" i="22"/>
  <c r="I520" i="22"/>
  <c r="H516" i="22"/>
  <c r="I516" i="22"/>
  <c r="H512" i="22"/>
  <c r="I512" i="22"/>
  <c r="H508" i="22"/>
  <c r="I508" i="22"/>
  <c r="H504" i="22"/>
  <c r="I504" i="22"/>
  <c r="H500" i="22"/>
  <c r="I500" i="22"/>
  <c r="H496" i="22"/>
  <c r="I496" i="22"/>
  <c r="H492" i="22"/>
  <c r="I492" i="22"/>
  <c r="H488" i="22"/>
  <c r="I488" i="22"/>
  <c r="H484" i="22"/>
  <c r="I484" i="22"/>
  <c r="H480" i="22"/>
  <c r="I480" i="22"/>
  <c r="H476" i="22"/>
  <c r="I476" i="22"/>
  <c r="H472" i="22"/>
  <c r="I472" i="22"/>
  <c r="H468" i="22"/>
  <c r="I468" i="22"/>
  <c r="H464" i="22"/>
  <c r="I464" i="22"/>
  <c r="H460" i="22"/>
  <c r="I460" i="22"/>
  <c r="H456" i="22"/>
  <c r="I456" i="22"/>
  <c r="H452" i="22"/>
  <c r="I452" i="22"/>
  <c r="H448" i="22"/>
  <c r="I448" i="22"/>
  <c r="H444" i="22"/>
  <c r="I444" i="22"/>
  <c r="H440" i="22"/>
  <c r="I440" i="22"/>
  <c r="H436" i="22"/>
  <c r="I436" i="22"/>
  <c r="H432" i="22"/>
  <c r="I432" i="22"/>
  <c r="H428" i="22"/>
  <c r="I428" i="22"/>
  <c r="H424" i="22"/>
  <c r="I424" i="22"/>
  <c r="H420" i="22"/>
  <c r="I420" i="22"/>
  <c r="H416" i="22"/>
  <c r="I416" i="22"/>
  <c r="H412" i="22"/>
  <c r="I412" i="22"/>
  <c r="H408" i="22"/>
  <c r="I408" i="22"/>
  <c r="H404" i="22"/>
  <c r="I404" i="22"/>
  <c r="H400" i="22"/>
  <c r="I400" i="22"/>
  <c r="H396" i="22"/>
  <c r="I396" i="22"/>
  <c r="H392" i="22"/>
  <c r="I392" i="22"/>
  <c r="H388" i="22"/>
  <c r="I388" i="22"/>
  <c r="H384" i="22"/>
  <c r="I384" i="22"/>
  <c r="H380" i="22"/>
  <c r="I380" i="22"/>
  <c r="H376" i="22"/>
  <c r="I376" i="22"/>
  <c r="H372" i="22"/>
  <c r="I372" i="22"/>
  <c r="H368" i="22"/>
  <c r="I368" i="22"/>
  <c r="H364" i="22"/>
  <c r="I364" i="22"/>
  <c r="H360" i="22"/>
  <c r="I360" i="22"/>
  <c r="H356" i="22"/>
  <c r="I356" i="22"/>
  <c r="H352" i="22"/>
  <c r="I352" i="22"/>
  <c r="H348" i="22"/>
  <c r="I348" i="22"/>
  <c r="H344" i="22"/>
  <c r="I344" i="22"/>
  <c r="H340" i="22"/>
  <c r="I340" i="22"/>
  <c r="H336" i="22"/>
  <c r="I336" i="22"/>
  <c r="H332" i="22"/>
  <c r="I332" i="22"/>
  <c r="H328" i="22"/>
  <c r="I328" i="22"/>
  <c r="H324" i="22"/>
  <c r="I324" i="22"/>
  <c r="H321" i="22"/>
  <c r="I321" i="22"/>
  <c r="H317" i="22"/>
  <c r="I317" i="22"/>
  <c r="H301" i="22"/>
  <c r="I301" i="22"/>
  <c r="H285" i="22"/>
  <c r="I285" i="22"/>
  <c r="H269" i="22"/>
  <c r="I269" i="22"/>
  <c r="H253" i="22"/>
  <c r="I253" i="22"/>
  <c r="H237" i="22"/>
  <c r="I237" i="22"/>
  <c r="H226" i="22"/>
  <c r="I226" i="22"/>
  <c r="H189" i="22"/>
  <c r="I189" i="22"/>
  <c r="H25" i="22"/>
  <c r="I25" i="22"/>
  <c r="I322" i="22"/>
  <c r="H322" i="22"/>
  <c r="I318" i="22"/>
  <c r="H318" i="22"/>
  <c r="I314" i="22"/>
  <c r="H314" i="22"/>
  <c r="I310" i="22"/>
  <c r="H310" i="22"/>
  <c r="I306" i="22"/>
  <c r="H306" i="22"/>
  <c r="I302" i="22"/>
  <c r="H302" i="22"/>
  <c r="I298" i="22"/>
  <c r="H298" i="22"/>
  <c r="I294" i="22"/>
  <c r="H294" i="22"/>
  <c r="I290" i="22"/>
  <c r="H290" i="22"/>
  <c r="I286" i="22"/>
  <c r="H286" i="22"/>
  <c r="I282" i="22"/>
  <c r="H282" i="22"/>
  <c r="I278" i="22"/>
  <c r="H278" i="22"/>
  <c r="I274" i="22"/>
  <c r="H274" i="22"/>
  <c r="I270" i="22"/>
  <c r="H270" i="22"/>
  <c r="I266" i="22"/>
  <c r="H266" i="22"/>
  <c r="I262" i="22"/>
  <c r="H262" i="22"/>
  <c r="I258" i="22"/>
  <c r="H258" i="22"/>
  <c r="I254" i="22"/>
  <c r="H254" i="22"/>
  <c r="I250" i="22"/>
  <c r="H250" i="22"/>
  <c r="I246" i="22"/>
  <c r="H246" i="22"/>
  <c r="I242" i="22"/>
  <c r="H242" i="22"/>
  <c r="I238" i="22"/>
  <c r="H238" i="22"/>
  <c r="I234" i="22"/>
  <c r="H234" i="22"/>
  <c r="I230" i="22"/>
  <c r="H230" i="22"/>
  <c r="H209" i="22"/>
  <c r="I209" i="22"/>
  <c r="H193" i="22"/>
  <c r="I193" i="22"/>
  <c r="H177" i="22"/>
  <c r="I177" i="22"/>
  <c r="H161" i="22"/>
  <c r="I161" i="22"/>
  <c r="H145" i="22"/>
  <c r="I145" i="22"/>
  <c r="H105" i="22"/>
  <c r="I105" i="22"/>
  <c r="H41" i="22"/>
  <c r="I41" i="22"/>
  <c r="H319" i="22"/>
  <c r="I319" i="22"/>
  <c r="H315" i="22"/>
  <c r="I315" i="22"/>
  <c r="H311" i="22"/>
  <c r="I311" i="22"/>
  <c r="H307" i="22"/>
  <c r="I307" i="22"/>
  <c r="H303" i="22"/>
  <c r="I303" i="22"/>
  <c r="H299" i="22"/>
  <c r="I299" i="22"/>
  <c r="H295" i="22"/>
  <c r="I295" i="22"/>
  <c r="H291" i="22"/>
  <c r="I291" i="22"/>
  <c r="H287" i="22"/>
  <c r="I287" i="22"/>
  <c r="H283" i="22"/>
  <c r="I283" i="22"/>
  <c r="H279" i="22"/>
  <c r="I279" i="22"/>
  <c r="H275" i="22"/>
  <c r="I275" i="22"/>
  <c r="H271" i="22"/>
  <c r="I271" i="22"/>
  <c r="H267" i="22"/>
  <c r="I267" i="22"/>
  <c r="H263" i="22"/>
  <c r="I263" i="22"/>
  <c r="H259" i="22"/>
  <c r="I259" i="22"/>
  <c r="H255" i="22"/>
  <c r="I255" i="22"/>
  <c r="H251" i="22"/>
  <c r="I251" i="22"/>
  <c r="H247" i="22"/>
  <c r="I247" i="22"/>
  <c r="H243" i="22"/>
  <c r="I243" i="22"/>
  <c r="H239" i="22"/>
  <c r="I239" i="22"/>
  <c r="H235" i="22"/>
  <c r="I235" i="22"/>
  <c r="H231" i="22"/>
  <c r="I231" i="22"/>
  <c r="I225" i="22"/>
  <c r="H225" i="22"/>
  <c r="H213" i="22"/>
  <c r="I213" i="22"/>
  <c r="H197" i="22"/>
  <c r="I197" i="22"/>
  <c r="H181" i="22"/>
  <c r="I181" i="22"/>
  <c r="H165" i="22"/>
  <c r="I165" i="22"/>
  <c r="H149" i="22"/>
  <c r="I149" i="22"/>
  <c r="H133" i="22"/>
  <c r="I133" i="22"/>
  <c r="H121" i="22"/>
  <c r="I121" i="22"/>
  <c r="H57" i="22"/>
  <c r="I57" i="22"/>
  <c r="I320" i="22"/>
  <c r="H320" i="22"/>
  <c r="H316" i="22"/>
  <c r="I316" i="22"/>
  <c r="H312" i="22"/>
  <c r="I312" i="22"/>
  <c r="H308" i="22"/>
  <c r="I308" i="22"/>
  <c r="H304" i="22"/>
  <c r="I304" i="22"/>
  <c r="H300" i="22"/>
  <c r="I300" i="22"/>
  <c r="H296" i="22"/>
  <c r="I296" i="22"/>
  <c r="H292" i="22"/>
  <c r="I292" i="22"/>
  <c r="H288" i="22"/>
  <c r="I288" i="22"/>
  <c r="H284" i="22"/>
  <c r="I284" i="22"/>
  <c r="H280" i="22"/>
  <c r="I280" i="22"/>
  <c r="H276" i="22"/>
  <c r="I276" i="22"/>
  <c r="H272" i="22"/>
  <c r="I272" i="22"/>
  <c r="H268" i="22"/>
  <c r="I268" i="22"/>
  <c r="H264" i="22"/>
  <c r="I264" i="22"/>
  <c r="H260" i="22"/>
  <c r="I260" i="22"/>
  <c r="H256" i="22"/>
  <c r="I256" i="22"/>
  <c r="H252" i="22"/>
  <c r="I252" i="22"/>
  <c r="H248" i="22"/>
  <c r="I248" i="22"/>
  <c r="H244" i="22"/>
  <c r="I244" i="22"/>
  <c r="H240" i="22"/>
  <c r="I240" i="22"/>
  <c r="H236" i="22"/>
  <c r="I236" i="22"/>
  <c r="H232" i="22"/>
  <c r="I232" i="22"/>
  <c r="H228" i="22"/>
  <c r="I228" i="22"/>
  <c r="H224" i="22"/>
  <c r="I224" i="22"/>
  <c r="H217" i="22"/>
  <c r="I217" i="22"/>
  <c r="H201" i="22"/>
  <c r="I201" i="22"/>
  <c r="H185" i="22"/>
  <c r="I185" i="22"/>
  <c r="H169" i="22"/>
  <c r="I169" i="22"/>
  <c r="H153" i="22"/>
  <c r="I153" i="22"/>
  <c r="H137" i="22"/>
  <c r="I137" i="22"/>
  <c r="H73" i="22"/>
  <c r="I73" i="22"/>
  <c r="H9" i="22"/>
  <c r="I9" i="22"/>
  <c r="H222" i="22"/>
  <c r="I222" i="22"/>
  <c r="I218" i="22"/>
  <c r="H218" i="22"/>
  <c r="I214" i="22"/>
  <c r="H214" i="22"/>
  <c r="I210" i="22"/>
  <c r="H210" i="22"/>
  <c r="I206" i="22"/>
  <c r="H206" i="22"/>
  <c r="I202" i="22"/>
  <c r="H202" i="22"/>
  <c r="I198" i="22"/>
  <c r="H198" i="22"/>
  <c r="I194" i="22"/>
  <c r="H194" i="22"/>
  <c r="I190" i="22"/>
  <c r="H190" i="22"/>
  <c r="I186" i="22"/>
  <c r="H186" i="22"/>
  <c r="I182" i="22"/>
  <c r="H182" i="22"/>
  <c r="I178" i="22"/>
  <c r="H178" i="22"/>
  <c r="I174" i="22"/>
  <c r="H174" i="22"/>
  <c r="I170" i="22"/>
  <c r="H170" i="22"/>
  <c r="I166" i="22"/>
  <c r="H166" i="22"/>
  <c r="I162" i="22"/>
  <c r="H162" i="22"/>
  <c r="I158" i="22"/>
  <c r="H158" i="22"/>
  <c r="I154" i="22"/>
  <c r="H154" i="22"/>
  <c r="I150" i="22"/>
  <c r="H150" i="22"/>
  <c r="I146" i="22"/>
  <c r="H146" i="22"/>
  <c r="I142" i="22"/>
  <c r="H142" i="22"/>
  <c r="I138" i="22"/>
  <c r="H138" i="22"/>
  <c r="I134" i="22"/>
  <c r="H134" i="22"/>
  <c r="H125" i="22"/>
  <c r="I125" i="22"/>
  <c r="H109" i="22"/>
  <c r="I109" i="22"/>
  <c r="H93" i="22"/>
  <c r="I93" i="22"/>
  <c r="H77" i="22"/>
  <c r="I77" i="22"/>
  <c r="H61" i="22"/>
  <c r="I61" i="22"/>
  <c r="H45" i="22"/>
  <c r="I45" i="22"/>
  <c r="H29" i="22"/>
  <c r="I29" i="22"/>
  <c r="H13" i="22"/>
  <c r="I13" i="22"/>
  <c r="H227" i="22"/>
  <c r="I227" i="22"/>
  <c r="H223" i="22"/>
  <c r="I223" i="22"/>
  <c r="H219" i="22"/>
  <c r="I219" i="22"/>
  <c r="H215" i="22"/>
  <c r="I215" i="22"/>
  <c r="H211" i="22"/>
  <c r="I211" i="22"/>
  <c r="H207" i="22"/>
  <c r="I207" i="22"/>
  <c r="H203" i="22"/>
  <c r="I203" i="22"/>
  <c r="H199" i="22"/>
  <c r="I199" i="22"/>
  <c r="H195" i="22"/>
  <c r="I195" i="22"/>
  <c r="H191" i="22"/>
  <c r="I191" i="22"/>
  <c r="H187" i="22"/>
  <c r="I187" i="22"/>
  <c r="H183" i="22"/>
  <c r="I183" i="22"/>
  <c r="H179" i="22"/>
  <c r="I179" i="22"/>
  <c r="H175" i="22"/>
  <c r="I175" i="22"/>
  <c r="H171" i="22"/>
  <c r="I171" i="22"/>
  <c r="H167" i="22"/>
  <c r="I167" i="22"/>
  <c r="H163" i="22"/>
  <c r="I163" i="22"/>
  <c r="H159" i="22"/>
  <c r="I159" i="22"/>
  <c r="H155" i="22"/>
  <c r="I155" i="22"/>
  <c r="H151" i="22"/>
  <c r="I151" i="22"/>
  <c r="H147" i="22"/>
  <c r="I147" i="22"/>
  <c r="H143" i="22"/>
  <c r="I143" i="22"/>
  <c r="H139" i="22"/>
  <c r="I139" i="22"/>
  <c r="H135" i="22"/>
  <c r="I135" i="22"/>
  <c r="H131" i="22"/>
  <c r="I131" i="22"/>
  <c r="I129" i="22"/>
  <c r="H129" i="22"/>
  <c r="H113" i="22"/>
  <c r="I113" i="22"/>
  <c r="H97" i="22"/>
  <c r="I97" i="22"/>
  <c r="H81" i="22"/>
  <c r="I81" i="22"/>
  <c r="H65" i="22"/>
  <c r="I65" i="22"/>
  <c r="H49" i="22"/>
  <c r="I49" i="22"/>
  <c r="H33" i="22"/>
  <c r="I33" i="22"/>
  <c r="H17" i="22"/>
  <c r="I17" i="22"/>
  <c r="H220" i="22"/>
  <c r="I220" i="22"/>
  <c r="H216" i="22"/>
  <c r="I216" i="22"/>
  <c r="H212" i="22"/>
  <c r="I212" i="22"/>
  <c r="H208" i="22"/>
  <c r="I208" i="22"/>
  <c r="H204" i="22"/>
  <c r="I204" i="22"/>
  <c r="H200" i="22"/>
  <c r="I200" i="22"/>
  <c r="H196" i="22"/>
  <c r="I196" i="22"/>
  <c r="H192" i="22"/>
  <c r="I192" i="22"/>
  <c r="H188" i="22"/>
  <c r="I188" i="22"/>
  <c r="H184" i="22"/>
  <c r="I184" i="22"/>
  <c r="H180" i="22"/>
  <c r="I180" i="22"/>
  <c r="H176" i="22"/>
  <c r="I176" i="22"/>
  <c r="H172" i="22"/>
  <c r="I172" i="22"/>
  <c r="H168" i="22"/>
  <c r="I168" i="22"/>
  <c r="H164" i="22"/>
  <c r="I164" i="22"/>
  <c r="H160" i="22"/>
  <c r="I160" i="22"/>
  <c r="H156" i="22"/>
  <c r="I156" i="22"/>
  <c r="H152" i="22"/>
  <c r="I152" i="22"/>
  <c r="H148" i="22"/>
  <c r="I148" i="22"/>
  <c r="H144" i="22"/>
  <c r="I144" i="22"/>
  <c r="H140" i="22"/>
  <c r="I140" i="22"/>
  <c r="H136" i="22"/>
  <c r="I136" i="22"/>
  <c r="H132" i="22"/>
  <c r="I132" i="22"/>
  <c r="H117" i="22"/>
  <c r="I117" i="22"/>
  <c r="H101" i="22"/>
  <c r="I101" i="22"/>
  <c r="H85" i="22"/>
  <c r="I85" i="22"/>
  <c r="H69" i="22"/>
  <c r="I69" i="22"/>
  <c r="H53" i="22"/>
  <c r="I53" i="22"/>
  <c r="H37" i="22"/>
  <c r="I37" i="22"/>
  <c r="H21" i="22"/>
  <c r="I21" i="22"/>
  <c r="H5" i="22"/>
  <c r="I5" i="22"/>
  <c r="I130" i="22"/>
  <c r="H130" i="22"/>
  <c r="I126" i="22"/>
  <c r="H126" i="22"/>
  <c r="I122" i="22"/>
  <c r="H122" i="22"/>
  <c r="I118" i="22"/>
  <c r="H118" i="22"/>
  <c r="I114" i="22"/>
  <c r="H114" i="22"/>
  <c r="I110" i="22"/>
  <c r="H110" i="22"/>
  <c r="I106" i="22"/>
  <c r="H106" i="22"/>
  <c r="I102" i="22"/>
  <c r="H102" i="22"/>
  <c r="I98" i="22"/>
  <c r="H98" i="22"/>
  <c r="I94" i="22"/>
  <c r="H94" i="22"/>
  <c r="I90" i="22"/>
  <c r="H90" i="22"/>
  <c r="I86" i="22"/>
  <c r="H86" i="22"/>
  <c r="I82" i="22"/>
  <c r="H82" i="22"/>
  <c r="I78" i="22"/>
  <c r="H78" i="22"/>
  <c r="I74" i="22"/>
  <c r="H74" i="22"/>
  <c r="I70" i="22"/>
  <c r="H70" i="22"/>
  <c r="I66" i="22"/>
  <c r="H66" i="22"/>
  <c r="I62" i="22"/>
  <c r="H62" i="22"/>
  <c r="I58" i="22"/>
  <c r="H58" i="22"/>
  <c r="I54" i="22"/>
  <c r="H54" i="22"/>
  <c r="I50" i="22"/>
  <c r="H50" i="22"/>
  <c r="I46" i="22"/>
  <c r="H46" i="22"/>
  <c r="I42" i="22"/>
  <c r="H42" i="22"/>
  <c r="I38" i="22"/>
  <c r="H38" i="22"/>
  <c r="I34" i="22"/>
  <c r="H34" i="22"/>
  <c r="I30" i="22"/>
  <c r="H30" i="22"/>
  <c r="I26" i="22"/>
  <c r="H26" i="22"/>
  <c r="I22" i="22"/>
  <c r="H22" i="22"/>
  <c r="I18" i="22"/>
  <c r="H18" i="22"/>
  <c r="I14" i="22"/>
  <c r="H14" i="22"/>
  <c r="I10" i="22"/>
  <c r="H10" i="22"/>
  <c r="I6" i="22"/>
  <c r="H6" i="22"/>
  <c r="H127" i="22"/>
  <c r="I127" i="22"/>
  <c r="H123" i="22"/>
  <c r="I123" i="22"/>
  <c r="H119" i="22"/>
  <c r="I119" i="22"/>
  <c r="H115" i="22"/>
  <c r="I115" i="22"/>
  <c r="H111" i="22"/>
  <c r="I111" i="22"/>
  <c r="H107" i="22"/>
  <c r="I107" i="22"/>
  <c r="H103" i="22"/>
  <c r="I103" i="22"/>
  <c r="H99" i="22"/>
  <c r="I99" i="22"/>
  <c r="H95" i="22"/>
  <c r="I95" i="22"/>
  <c r="H91" i="22"/>
  <c r="I91" i="22"/>
  <c r="H87" i="22"/>
  <c r="I87" i="22"/>
  <c r="H83" i="22"/>
  <c r="I83" i="22"/>
  <c r="H79" i="22"/>
  <c r="I79" i="22"/>
  <c r="H75" i="22"/>
  <c r="I75" i="22"/>
  <c r="H71" i="22"/>
  <c r="I71" i="22"/>
  <c r="H67" i="22"/>
  <c r="I67" i="22"/>
  <c r="H63" i="22"/>
  <c r="I63" i="22"/>
  <c r="H59" i="22"/>
  <c r="I59" i="22"/>
  <c r="H55" i="22"/>
  <c r="I55" i="22"/>
  <c r="H51" i="22"/>
  <c r="I51" i="22"/>
  <c r="H47" i="22"/>
  <c r="I47" i="22"/>
  <c r="H43" i="22"/>
  <c r="I43" i="22"/>
  <c r="H39" i="22"/>
  <c r="I39" i="22"/>
  <c r="H35" i="22"/>
  <c r="I35" i="22"/>
  <c r="H31" i="22"/>
  <c r="I31" i="22"/>
  <c r="H27" i="22"/>
  <c r="I27" i="22"/>
  <c r="H23" i="22"/>
  <c r="I23" i="22"/>
  <c r="H19" i="22"/>
  <c r="I19" i="22"/>
  <c r="H15" i="22"/>
  <c r="I15" i="22"/>
  <c r="H11" i="22"/>
  <c r="I11" i="22"/>
  <c r="H7" i="22"/>
  <c r="I7" i="22"/>
  <c r="H128" i="22"/>
  <c r="I128" i="22"/>
  <c r="H124" i="22"/>
  <c r="I124" i="22"/>
  <c r="H120" i="22"/>
  <c r="I120" i="22"/>
  <c r="H116" i="22"/>
  <c r="I116" i="22"/>
  <c r="H112" i="22"/>
  <c r="I112" i="22"/>
  <c r="H108" i="22"/>
  <c r="I108" i="22"/>
  <c r="H104" i="22"/>
  <c r="I104" i="22"/>
  <c r="H100" i="22"/>
  <c r="I100" i="22"/>
  <c r="H96" i="22"/>
  <c r="I96" i="22"/>
  <c r="H92" i="22"/>
  <c r="I92" i="22"/>
  <c r="H88" i="22"/>
  <c r="I88" i="22"/>
  <c r="H84" i="22"/>
  <c r="I84" i="22"/>
  <c r="H80" i="22"/>
  <c r="I80" i="22"/>
  <c r="H76" i="22"/>
  <c r="I76" i="22"/>
  <c r="H72" i="22"/>
  <c r="I72" i="22"/>
  <c r="H68" i="22"/>
  <c r="I68" i="22"/>
  <c r="H64" i="22"/>
  <c r="I64" i="22"/>
  <c r="H60" i="22"/>
  <c r="I60" i="22"/>
  <c r="H56" i="22"/>
  <c r="I56" i="22"/>
  <c r="H52" i="22"/>
  <c r="I52" i="22"/>
  <c r="H48" i="22"/>
  <c r="I48" i="22"/>
  <c r="H44" i="22"/>
  <c r="I44" i="22"/>
  <c r="H40" i="22"/>
  <c r="I40" i="22"/>
  <c r="H36" i="22"/>
  <c r="I36" i="22"/>
  <c r="H32" i="22"/>
  <c r="I32" i="22"/>
  <c r="H28" i="22"/>
  <c r="I28" i="22"/>
  <c r="H24" i="22"/>
  <c r="I24" i="22"/>
  <c r="H20" i="22"/>
  <c r="I20" i="22"/>
  <c r="H16" i="22"/>
  <c r="I16" i="22"/>
  <c r="H12" i="22"/>
  <c r="I12" i="22"/>
  <c r="H8" i="22"/>
  <c r="I8" i="22"/>
  <c r="H4" i="22"/>
  <c r="I4" i="22"/>
  <c r="H3" i="22"/>
  <c r="I3" i="22"/>
  <c r="B993" i="22"/>
  <c r="C993" i="22"/>
  <c r="B973" i="22"/>
  <c r="C973" i="22"/>
  <c r="B965" i="22"/>
  <c r="C965" i="22"/>
  <c r="B953" i="22"/>
  <c r="C953" i="22"/>
  <c r="B941" i="22"/>
  <c r="C941" i="22"/>
  <c r="B904" i="22"/>
  <c r="C904" i="22"/>
  <c r="B872" i="22"/>
  <c r="C872" i="22"/>
  <c r="B840" i="22"/>
  <c r="C840" i="22"/>
  <c r="B808" i="22"/>
  <c r="C808" i="22"/>
  <c r="B776" i="22"/>
  <c r="C776" i="22"/>
  <c r="B744" i="22"/>
  <c r="C744" i="22"/>
  <c r="B611" i="22"/>
  <c r="C611" i="22"/>
  <c r="C998" i="22"/>
  <c r="B998" i="22"/>
  <c r="C994" i="22"/>
  <c r="B994" i="22"/>
  <c r="C990" i="22"/>
  <c r="B990" i="22"/>
  <c r="C986" i="22"/>
  <c r="B986" i="22"/>
  <c r="C982" i="22"/>
  <c r="B982" i="22"/>
  <c r="C978" i="22"/>
  <c r="B978" i="22"/>
  <c r="C974" i="22"/>
  <c r="B974" i="22"/>
  <c r="C970" i="22"/>
  <c r="B970" i="22"/>
  <c r="C966" i="22"/>
  <c r="B966" i="22"/>
  <c r="C962" i="22"/>
  <c r="B962" i="22"/>
  <c r="C958" i="22"/>
  <c r="B958" i="22"/>
  <c r="C954" i="22"/>
  <c r="B954" i="22"/>
  <c r="C950" i="22"/>
  <c r="B950" i="22"/>
  <c r="C946" i="22"/>
  <c r="B946" i="22"/>
  <c r="C942" i="22"/>
  <c r="B942" i="22"/>
  <c r="B935" i="22"/>
  <c r="C935" i="22"/>
  <c r="B927" i="22"/>
  <c r="C927" i="22"/>
  <c r="B924" i="22"/>
  <c r="C924" i="22"/>
  <c r="B908" i="22"/>
  <c r="C908" i="22"/>
  <c r="B892" i="22"/>
  <c r="C892" i="22"/>
  <c r="B876" i="22"/>
  <c r="C876" i="22"/>
  <c r="B860" i="22"/>
  <c r="C860" i="22"/>
  <c r="B844" i="22"/>
  <c r="C844" i="22"/>
  <c r="B828" i="22"/>
  <c r="C828" i="22"/>
  <c r="B812" i="22"/>
  <c r="C812" i="22"/>
  <c r="B796" i="22"/>
  <c r="C796" i="22"/>
  <c r="B780" i="22"/>
  <c r="C780" i="22"/>
  <c r="B764" i="22"/>
  <c r="C764" i="22"/>
  <c r="B748" i="22"/>
  <c r="C748" i="22"/>
  <c r="B726" i="22"/>
  <c r="C726" i="22"/>
  <c r="B691" i="22"/>
  <c r="C691" i="22"/>
  <c r="B627" i="22"/>
  <c r="C627" i="22"/>
  <c r="B563" i="22"/>
  <c r="C563" i="22"/>
  <c r="B526" i="22"/>
  <c r="C526" i="22"/>
  <c r="B985" i="22"/>
  <c r="C985" i="22"/>
  <c r="B977" i="22"/>
  <c r="C977" i="22"/>
  <c r="B969" i="22"/>
  <c r="C969" i="22"/>
  <c r="B957" i="22"/>
  <c r="C957" i="22"/>
  <c r="B945" i="22"/>
  <c r="C945" i="22"/>
  <c r="C928" i="22"/>
  <c r="B928" i="22"/>
  <c r="B888" i="22"/>
  <c r="C888" i="22"/>
  <c r="B824" i="22"/>
  <c r="C824" i="22"/>
  <c r="B792" i="22"/>
  <c r="C792" i="22"/>
  <c r="B760" i="22"/>
  <c r="C760" i="22"/>
  <c r="B675" i="22"/>
  <c r="C675" i="22"/>
  <c r="B462" i="22"/>
  <c r="C462" i="22"/>
  <c r="B999" i="22"/>
  <c r="C999" i="22"/>
  <c r="C995" i="22"/>
  <c r="B995" i="22"/>
  <c r="B991" i="22"/>
  <c r="C991" i="22"/>
  <c r="B987" i="22"/>
  <c r="C987" i="22"/>
  <c r="B983" i="22"/>
  <c r="C983" i="22"/>
  <c r="C979" i="22"/>
  <c r="B979" i="22"/>
  <c r="C975" i="22"/>
  <c r="B975" i="22"/>
  <c r="C971" i="22"/>
  <c r="B971" i="22"/>
  <c r="C967" i="22"/>
  <c r="B967" i="22"/>
  <c r="C963" i="22"/>
  <c r="B963" i="22"/>
  <c r="B959" i="22"/>
  <c r="C959" i="22"/>
  <c r="C955" i="22"/>
  <c r="B955" i="22"/>
  <c r="C951" i="22"/>
  <c r="B951" i="22"/>
  <c r="B947" i="22"/>
  <c r="C947" i="22"/>
  <c r="C943" i="22"/>
  <c r="B943" i="22"/>
  <c r="C940" i="22"/>
  <c r="B940" i="22"/>
  <c r="C932" i="22"/>
  <c r="B932" i="22"/>
  <c r="B912" i="22"/>
  <c r="C912" i="22"/>
  <c r="B896" i="22"/>
  <c r="C896" i="22"/>
  <c r="B880" i="22"/>
  <c r="C880" i="22"/>
  <c r="B864" i="22"/>
  <c r="C864" i="22"/>
  <c r="B848" i="22"/>
  <c r="C848" i="22"/>
  <c r="B832" i="22"/>
  <c r="C832" i="22"/>
  <c r="B816" i="22"/>
  <c r="C816" i="22"/>
  <c r="B800" i="22"/>
  <c r="C800" i="22"/>
  <c r="B784" i="22"/>
  <c r="C784" i="22"/>
  <c r="B768" i="22"/>
  <c r="C768" i="22"/>
  <c r="B752" i="22"/>
  <c r="C752" i="22"/>
  <c r="B734" i="22"/>
  <c r="C734" i="22"/>
  <c r="B707" i="22"/>
  <c r="C707" i="22"/>
  <c r="B643" i="22"/>
  <c r="C643" i="22"/>
  <c r="B579" i="22"/>
  <c r="C579" i="22"/>
  <c r="B334" i="22"/>
  <c r="C334" i="22"/>
  <c r="B997" i="22"/>
  <c r="C997" i="22"/>
  <c r="B989" i="22"/>
  <c r="C989" i="22"/>
  <c r="B981" i="22"/>
  <c r="C981" i="22"/>
  <c r="B961" i="22"/>
  <c r="C961" i="22"/>
  <c r="B949" i="22"/>
  <c r="C949" i="22"/>
  <c r="C936" i="22"/>
  <c r="B936" i="22"/>
  <c r="B920" i="22"/>
  <c r="C920" i="22"/>
  <c r="B856" i="22"/>
  <c r="C856" i="22"/>
  <c r="B1000" i="22"/>
  <c r="C1000" i="22"/>
  <c r="B996" i="22"/>
  <c r="C996" i="22"/>
  <c r="B992" i="22"/>
  <c r="C992" i="22"/>
  <c r="B988" i="22"/>
  <c r="C988" i="22"/>
  <c r="B984" i="22"/>
  <c r="C984" i="22"/>
  <c r="B980" i="22"/>
  <c r="C980" i="22"/>
  <c r="B976" i="22"/>
  <c r="C976" i="22"/>
  <c r="B972" i="22"/>
  <c r="C972" i="22"/>
  <c r="B968" i="22"/>
  <c r="C968" i="22"/>
  <c r="B964" i="22"/>
  <c r="C964" i="22"/>
  <c r="B960" i="22"/>
  <c r="C960" i="22"/>
  <c r="B956" i="22"/>
  <c r="C956" i="22"/>
  <c r="B952" i="22"/>
  <c r="C952" i="22"/>
  <c r="B948" i="22"/>
  <c r="C948" i="22"/>
  <c r="B944" i="22"/>
  <c r="C944" i="22"/>
  <c r="B939" i="22"/>
  <c r="C939" i="22"/>
  <c r="B931" i="22"/>
  <c r="C931" i="22"/>
  <c r="B916" i="22"/>
  <c r="C916" i="22"/>
  <c r="B900" i="22"/>
  <c r="C900" i="22"/>
  <c r="B884" i="22"/>
  <c r="C884" i="22"/>
  <c r="B868" i="22"/>
  <c r="C868" i="22"/>
  <c r="B852" i="22"/>
  <c r="C852" i="22"/>
  <c r="B836" i="22"/>
  <c r="C836" i="22"/>
  <c r="B820" i="22"/>
  <c r="C820" i="22"/>
  <c r="B804" i="22"/>
  <c r="C804" i="22"/>
  <c r="B788" i="22"/>
  <c r="C788" i="22"/>
  <c r="B772" i="22"/>
  <c r="C772" i="22"/>
  <c r="B756" i="22"/>
  <c r="C756" i="22"/>
  <c r="B740" i="22"/>
  <c r="C740" i="22"/>
  <c r="B659" i="22"/>
  <c r="C659" i="22"/>
  <c r="B595" i="22"/>
  <c r="C595" i="22"/>
  <c r="B398" i="22"/>
  <c r="C398" i="22"/>
  <c r="B937" i="22"/>
  <c r="C937" i="22"/>
  <c r="C933" i="22"/>
  <c r="B933" i="22"/>
  <c r="B929" i="22"/>
  <c r="C929" i="22"/>
  <c r="C925" i="22"/>
  <c r="B925" i="22"/>
  <c r="C921" i="22"/>
  <c r="B921" i="22"/>
  <c r="C917" i="22"/>
  <c r="B917" i="22"/>
  <c r="C913" i="22"/>
  <c r="B913" i="22"/>
  <c r="C909" i="22"/>
  <c r="B909" i="22"/>
  <c r="C905" i="22"/>
  <c r="B905" i="22"/>
  <c r="C901" i="22"/>
  <c r="B901" i="22"/>
  <c r="C897" i="22"/>
  <c r="B897" i="22"/>
  <c r="C893" i="22"/>
  <c r="B893" i="22"/>
  <c r="C889" i="22"/>
  <c r="B889" i="22"/>
  <c r="C885" i="22"/>
  <c r="B885" i="22"/>
  <c r="C881" i="22"/>
  <c r="B881" i="22"/>
  <c r="C877" i="22"/>
  <c r="B877" i="22"/>
  <c r="C873" i="22"/>
  <c r="B873" i="22"/>
  <c r="C869" i="22"/>
  <c r="B869" i="22"/>
  <c r="C865" i="22"/>
  <c r="B865" i="22"/>
  <c r="C861" i="22"/>
  <c r="B861" i="22"/>
  <c r="C857" i="22"/>
  <c r="B857" i="22"/>
  <c r="C853" i="22"/>
  <c r="B853" i="22"/>
  <c r="C849" i="22"/>
  <c r="B849" i="22"/>
  <c r="C845" i="22"/>
  <c r="B845" i="22"/>
  <c r="C841" i="22"/>
  <c r="B841" i="22"/>
  <c r="C837" i="22"/>
  <c r="B837" i="22"/>
  <c r="C833" i="22"/>
  <c r="B833" i="22"/>
  <c r="C829" i="22"/>
  <c r="B829" i="22"/>
  <c r="C825" i="22"/>
  <c r="B825" i="22"/>
  <c r="C821" i="22"/>
  <c r="B821" i="22"/>
  <c r="C817" i="22"/>
  <c r="B817" i="22"/>
  <c r="C813" i="22"/>
  <c r="B813" i="22"/>
  <c r="C809" i="22"/>
  <c r="B809" i="22"/>
  <c r="C805" i="22"/>
  <c r="B805" i="22"/>
  <c r="C801" i="22"/>
  <c r="B801" i="22"/>
  <c r="C797" i="22"/>
  <c r="B797" i="22"/>
  <c r="C793" i="22"/>
  <c r="B793" i="22"/>
  <c r="C789" i="22"/>
  <c r="B789" i="22"/>
  <c r="C785" i="22"/>
  <c r="B785" i="22"/>
  <c r="C781" i="22"/>
  <c r="B781" i="22"/>
  <c r="C777" i="22"/>
  <c r="B777" i="22"/>
  <c r="C773" i="22"/>
  <c r="B773" i="22"/>
  <c r="C769" i="22"/>
  <c r="B769" i="22"/>
  <c r="C765" i="22"/>
  <c r="B765" i="22"/>
  <c r="C761" i="22"/>
  <c r="B761" i="22"/>
  <c r="C757" i="22"/>
  <c r="B757" i="22"/>
  <c r="C753" i="22"/>
  <c r="B753" i="22"/>
  <c r="C749" i="22"/>
  <c r="B749" i="22"/>
  <c r="C745" i="22"/>
  <c r="B745" i="22"/>
  <c r="C741" i="22"/>
  <c r="B741" i="22"/>
  <c r="C731" i="22"/>
  <c r="B731" i="22"/>
  <c r="C723" i="22"/>
  <c r="B723" i="22"/>
  <c r="B711" i="22"/>
  <c r="C711" i="22"/>
  <c r="B695" i="22"/>
  <c r="C695" i="22"/>
  <c r="B679" i="22"/>
  <c r="C679" i="22"/>
  <c r="B663" i="22"/>
  <c r="C663" i="22"/>
  <c r="B647" i="22"/>
  <c r="C647" i="22"/>
  <c r="B631" i="22"/>
  <c r="C631" i="22"/>
  <c r="B615" i="22"/>
  <c r="C615" i="22"/>
  <c r="B599" i="22"/>
  <c r="C599" i="22"/>
  <c r="B583" i="22"/>
  <c r="C583" i="22"/>
  <c r="B567" i="22"/>
  <c r="C567" i="22"/>
  <c r="B551" i="22"/>
  <c r="C551" i="22"/>
  <c r="B542" i="22"/>
  <c r="C542" i="22"/>
  <c r="B478" i="22"/>
  <c r="C478" i="22"/>
  <c r="B414" i="22"/>
  <c r="C414" i="22"/>
  <c r="B350" i="22"/>
  <c r="C350" i="22"/>
  <c r="B257" i="22"/>
  <c r="C257" i="22"/>
  <c r="B938" i="22"/>
  <c r="C938" i="22"/>
  <c r="B934" i="22"/>
  <c r="C934" i="22"/>
  <c r="B930" i="22"/>
  <c r="C930" i="22"/>
  <c r="B926" i="22"/>
  <c r="C926" i="22"/>
  <c r="B922" i="22"/>
  <c r="C922" i="22"/>
  <c r="B918" i="22"/>
  <c r="C918" i="22"/>
  <c r="B914" i="22"/>
  <c r="C914" i="22"/>
  <c r="B910" i="22"/>
  <c r="C910" i="22"/>
  <c r="B906" i="22"/>
  <c r="C906" i="22"/>
  <c r="B902" i="22"/>
  <c r="C902" i="22"/>
  <c r="B898" i="22"/>
  <c r="C898" i="22"/>
  <c r="B894" i="22"/>
  <c r="C894" i="22"/>
  <c r="B890" i="22"/>
  <c r="C890" i="22"/>
  <c r="B886" i="22"/>
  <c r="C886" i="22"/>
  <c r="B882" i="22"/>
  <c r="C882" i="22"/>
  <c r="B878" i="22"/>
  <c r="C878" i="22"/>
  <c r="B874" i="22"/>
  <c r="C874" i="22"/>
  <c r="B870" i="22"/>
  <c r="C870" i="22"/>
  <c r="B866" i="22"/>
  <c r="C866" i="22"/>
  <c r="B862" i="22"/>
  <c r="C862" i="22"/>
  <c r="B858" i="22"/>
  <c r="C858" i="22"/>
  <c r="B854" i="22"/>
  <c r="C854" i="22"/>
  <c r="B850" i="22"/>
  <c r="C850" i="22"/>
  <c r="B846" i="22"/>
  <c r="C846" i="22"/>
  <c r="B842" i="22"/>
  <c r="C842" i="22"/>
  <c r="B838" i="22"/>
  <c r="C838" i="22"/>
  <c r="B834" i="22"/>
  <c r="C834" i="22"/>
  <c r="B830" i="22"/>
  <c r="C830" i="22"/>
  <c r="B826" i="22"/>
  <c r="C826" i="22"/>
  <c r="B822" i="22"/>
  <c r="C822" i="22"/>
  <c r="B818" i="22"/>
  <c r="C818" i="22"/>
  <c r="B814" i="22"/>
  <c r="C814" i="22"/>
  <c r="B810" i="22"/>
  <c r="C810" i="22"/>
  <c r="B806" i="22"/>
  <c r="C806" i="22"/>
  <c r="B802" i="22"/>
  <c r="C802" i="22"/>
  <c r="B798" i="22"/>
  <c r="C798" i="22"/>
  <c r="B794" i="22"/>
  <c r="C794" i="22"/>
  <c r="B790" i="22"/>
  <c r="C790" i="22"/>
  <c r="B786" i="22"/>
  <c r="C786" i="22"/>
  <c r="B782" i="22"/>
  <c r="C782" i="22"/>
  <c r="B778" i="22"/>
  <c r="C778" i="22"/>
  <c r="B774" i="22"/>
  <c r="C774" i="22"/>
  <c r="B770" i="22"/>
  <c r="C770" i="22"/>
  <c r="B766" i="22"/>
  <c r="C766" i="22"/>
  <c r="B762" i="22"/>
  <c r="C762" i="22"/>
  <c r="B758" i="22"/>
  <c r="C758" i="22"/>
  <c r="B754" i="22"/>
  <c r="C754" i="22"/>
  <c r="B750" i="22"/>
  <c r="C750" i="22"/>
  <c r="B746" i="22"/>
  <c r="C746" i="22"/>
  <c r="B742" i="22"/>
  <c r="C742" i="22"/>
  <c r="B738" i="22"/>
  <c r="C738" i="22"/>
  <c r="B730" i="22"/>
  <c r="C730" i="22"/>
  <c r="B722" i="22"/>
  <c r="C722" i="22"/>
  <c r="B715" i="22"/>
  <c r="C715" i="22"/>
  <c r="B699" i="22"/>
  <c r="C699" i="22"/>
  <c r="B683" i="22"/>
  <c r="C683" i="22"/>
  <c r="B667" i="22"/>
  <c r="C667" i="22"/>
  <c r="B651" i="22"/>
  <c r="C651" i="22"/>
  <c r="B635" i="22"/>
  <c r="C635" i="22"/>
  <c r="B619" i="22"/>
  <c r="C619" i="22"/>
  <c r="B603" i="22"/>
  <c r="C603" i="22"/>
  <c r="B587" i="22"/>
  <c r="C587" i="22"/>
  <c r="B571" i="22"/>
  <c r="C571" i="22"/>
  <c r="B555" i="22"/>
  <c r="C555" i="22"/>
  <c r="B494" i="22"/>
  <c r="C494" i="22"/>
  <c r="B430" i="22"/>
  <c r="C430" i="22"/>
  <c r="B366" i="22"/>
  <c r="C366" i="22"/>
  <c r="B320" i="22"/>
  <c r="C320" i="22"/>
  <c r="B923" i="22"/>
  <c r="C923" i="22"/>
  <c r="B919" i="22"/>
  <c r="C919" i="22"/>
  <c r="B915" i="22"/>
  <c r="C915" i="22"/>
  <c r="B911" i="22"/>
  <c r="C911" i="22"/>
  <c r="B907" i="22"/>
  <c r="C907" i="22"/>
  <c r="B903" i="22"/>
  <c r="C903" i="22"/>
  <c r="B899" i="22"/>
  <c r="C899" i="22"/>
  <c r="B895" i="22"/>
  <c r="C895" i="22"/>
  <c r="B891" i="22"/>
  <c r="C891" i="22"/>
  <c r="B887" i="22"/>
  <c r="C887" i="22"/>
  <c r="B883" i="22"/>
  <c r="C883" i="22"/>
  <c r="B879" i="22"/>
  <c r="C879" i="22"/>
  <c r="B875" i="22"/>
  <c r="C875" i="22"/>
  <c r="B871" i="22"/>
  <c r="C871" i="22"/>
  <c r="B867" i="22"/>
  <c r="C867" i="22"/>
  <c r="B863" i="22"/>
  <c r="C863" i="22"/>
  <c r="B859" i="22"/>
  <c r="C859" i="22"/>
  <c r="B855" i="22"/>
  <c r="C855" i="22"/>
  <c r="B851" i="22"/>
  <c r="C851" i="22"/>
  <c r="B847" i="22"/>
  <c r="C847" i="22"/>
  <c r="B843" i="22"/>
  <c r="C843" i="22"/>
  <c r="B839" i="22"/>
  <c r="C839" i="22"/>
  <c r="B835" i="22"/>
  <c r="C835" i="22"/>
  <c r="B831" i="22"/>
  <c r="C831" i="22"/>
  <c r="B827" i="22"/>
  <c r="C827" i="22"/>
  <c r="B823" i="22"/>
  <c r="C823" i="22"/>
  <c r="B819" i="22"/>
  <c r="C819" i="22"/>
  <c r="B815" i="22"/>
  <c r="C815" i="22"/>
  <c r="B811" i="22"/>
  <c r="C811" i="22"/>
  <c r="B807" i="22"/>
  <c r="C807" i="22"/>
  <c r="B803" i="22"/>
  <c r="C803" i="22"/>
  <c r="B799" i="22"/>
  <c r="C799" i="22"/>
  <c r="B795" i="22"/>
  <c r="C795" i="22"/>
  <c r="B791" i="22"/>
  <c r="C791" i="22"/>
  <c r="B787" i="22"/>
  <c r="C787" i="22"/>
  <c r="B783" i="22"/>
  <c r="C783" i="22"/>
  <c r="B779" i="22"/>
  <c r="C779" i="22"/>
  <c r="B775" i="22"/>
  <c r="C775" i="22"/>
  <c r="B771" i="22"/>
  <c r="C771" i="22"/>
  <c r="B767" i="22"/>
  <c r="C767" i="22"/>
  <c r="B763" i="22"/>
  <c r="C763" i="22"/>
  <c r="B759" i="22"/>
  <c r="C759" i="22"/>
  <c r="B755" i="22"/>
  <c r="C755" i="22"/>
  <c r="B751" i="22"/>
  <c r="C751" i="22"/>
  <c r="B747" i="22"/>
  <c r="C747" i="22"/>
  <c r="B743" i="22"/>
  <c r="C743" i="22"/>
  <c r="B739" i="22"/>
  <c r="C739" i="22"/>
  <c r="C735" i="22"/>
  <c r="B735" i="22"/>
  <c r="C727" i="22"/>
  <c r="B727" i="22"/>
  <c r="C719" i="22"/>
  <c r="B719" i="22"/>
  <c r="B703" i="22"/>
  <c r="C703" i="22"/>
  <c r="B687" i="22"/>
  <c r="C687" i="22"/>
  <c r="B671" i="22"/>
  <c r="C671" i="22"/>
  <c r="B655" i="22"/>
  <c r="C655" i="22"/>
  <c r="B639" i="22"/>
  <c r="C639" i="22"/>
  <c r="B623" i="22"/>
  <c r="C623" i="22"/>
  <c r="B607" i="22"/>
  <c r="C607" i="22"/>
  <c r="B591" i="22"/>
  <c r="C591" i="22"/>
  <c r="B575" i="22"/>
  <c r="C575" i="22"/>
  <c r="B559" i="22"/>
  <c r="C559" i="22"/>
  <c r="B510" i="22"/>
  <c r="C510" i="22"/>
  <c r="B446" i="22"/>
  <c r="C446" i="22"/>
  <c r="B382" i="22"/>
  <c r="C382" i="22"/>
  <c r="B183" i="22"/>
  <c r="C183" i="22"/>
  <c r="B736" i="22"/>
  <c r="C736" i="22"/>
  <c r="B732" i="22"/>
  <c r="C732" i="22"/>
  <c r="B728" i="22"/>
  <c r="C728" i="22"/>
  <c r="B724" i="22"/>
  <c r="C724" i="22"/>
  <c r="B720" i="22"/>
  <c r="C720" i="22"/>
  <c r="C716" i="22"/>
  <c r="B716" i="22"/>
  <c r="C712" i="22"/>
  <c r="B712" i="22"/>
  <c r="C708" i="22"/>
  <c r="B708" i="22"/>
  <c r="C704" i="22"/>
  <c r="B704" i="22"/>
  <c r="C700" i="22"/>
  <c r="B700" i="22"/>
  <c r="C696" i="22"/>
  <c r="B696" i="22"/>
  <c r="C692" i="22"/>
  <c r="B692" i="22"/>
  <c r="C688" i="22"/>
  <c r="B688" i="22"/>
  <c r="C684" i="22"/>
  <c r="B684" i="22"/>
  <c r="C680" i="22"/>
  <c r="B680" i="22"/>
  <c r="C676" i="22"/>
  <c r="B676" i="22"/>
  <c r="C672" i="22"/>
  <c r="B672" i="22"/>
  <c r="C668" i="22"/>
  <c r="B668" i="22"/>
  <c r="C664" i="22"/>
  <c r="B664" i="22"/>
  <c r="C660" i="22"/>
  <c r="B660" i="22"/>
  <c r="C656" i="22"/>
  <c r="B656" i="22"/>
  <c r="C652" i="22"/>
  <c r="B652" i="22"/>
  <c r="C648" i="22"/>
  <c r="B648" i="22"/>
  <c r="C644" i="22"/>
  <c r="B644" i="22"/>
  <c r="C640" i="22"/>
  <c r="B640" i="22"/>
  <c r="C636" i="22"/>
  <c r="B636" i="22"/>
  <c r="C632" i="22"/>
  <c r="B632" i="22"/>
  <c r="C628" i="22"/>
  <c r="B628" i="22"/>
  <c r="C624" i="22"/>
  <c r="B624" i="22"/>
  <c r="C620" i="22"/>
  <c r="B620" i="22"/>
  <c r="C616" i="22"/>
  <c r="B616" i="22"/>
  <c r="C612" i="22"/>
  <c r="B612" i="22"/>
  <c r="C608" i="22"/>
  <c r="B608" i="22"/>
  <c r="C604" i="22"/>
  <c r="B604" i="22"/>
  <c r="C600" i="22"/>
  <c r="B600" i="22"/>
  <c r="C596" i="22"/>
  <c r="B596" i="22"/>
  <c r="C592" i="22"/>
  <c r="B592" i="22"/>
  <c r="C588" i="22"/>
  <c r="B588" i="22"/>
  <c r="C584" i="22"/>
  <c r="B584" i="22"/>
  <c r="C580" i="22"/>
  <c r="B580" i="22"/>
  <c r="C576" i="22"/>
  <c r="B576" i="22"/>
  <c r="C572" i="22"/>
  <c r="B572" i="22"/>
  <c r="C568" i="22"/>
  <c r="B568" i="22"/>
  <c r="C564" i="22"/>
  <c r="B564" i="22"/>
  <c r="C560" i="22"/>
  <c r="B560" i="22"/>
  <c r="C556" i="22"/>
  <c r="B556" i="22"/>
  <c r="C552" i="22"/>
  <c r="B552" i="22"/>
  <c r="C548" i="22"/>
  <c r="B548" i="22"/>
  <c r="C546" i="22"/>
  <c r="B546" i="22"/>
  <c r="B530" i="22"/>
  <c r="C530" i="22"/>
  <c r="B514" i="22"/>
  <c r="C514" i="22"/>
  <c r="B498" i="22"/>
  <c r="C498" i="22"/>
  <c r="B482" i="22"/>
  <c r="C482" i="22"/>
  <c r="B466" i="22"/>
  <c r="C466" i="22"/>
  <c r="B450" i="22"/>
  <c r="C450" i="22"/>
  <c r="B434" i="22"/>
  <c r="C434" i="22"/>
  <c r="B418" i="22"/>
  <c r="C418" i="22"/>
  <c r="B402" i="22"/>
  <c r="C402" i="22"/>
  <c r="B386" i="22"/>
  <c r="C386" i="22"/>
  <c r="B370" i="22"/>
  <c r="C370" i="22"/>
  <c r="B354" i="22"/>
  <c r="C354" i="22"/>
  <c r="B338" i="22"/>
  <c r="C338" i="22"/>
  <c r="B273" i="22"/>
  <c r="C273" i="22"/>
  <c r="B737" i="22"/>
  <c r="C737" i="22"/>
  <c r="B733" i="22"/>
  <c r="C733" i="22"/>
  <c r="B729" i="22"/>
  <c r="C729" i="22"/>
  <c r="B725" i="22"/>
  <c r="C725" i="22"/>
  <c r="B721" i="22"/>
  <c r="C721" i="22"/>
  <c r="B717" i="22"/>
  <c r="C717" i="22"/>
  <c r="B713" i="22"/>
  <c r="C713" i="22"/>
  <c r="B709" i="22"/>
  <c r="C709" i="22"/>
  <c r="B705" i="22"/>
  <c r="C705" i="22"/>
  <c r="B701" i="22"/>
  <c r="C701" i="22"/>
  <c r="B697" i="22"/>
  <c r="C697" i="22"/>
  <c r="B693" i="22"/>
  <c r="C693" i="22"/>
  <c r="B689" i="22"/>
  <c r="C689" i="22"/>
  <c r="B685" i="22"/>
  <c r="C685" i="22"/>
  <c r="B681" i="22"/>
  <c r="C681" i="22"/>
  <c r="B677" i="22"/>
  <c r="C677" i="22"/>
  <c r="B673" i="22"/>
  <c r="C673" i="22"/>
  <c r="B669" i="22"/>
  <c r="C669" i="22"/>
  <c r="B665" i="22"/>
  <c r="C665" i="22"/>
  <c r="B661" i="22"/>
  <c r="C661" i="22"/>
  <c r="B657" i="22"/>
  <c r="C657" i="22"/>
  <c r="B653" i="22"/>
  <c r="C653" i="22"/>
  <c r="B649" i="22"/>
  <c r="C649" i="22"/>
  <c r="B645" i="22"/>
  <c r="C645" i="22"/>
  <c r="B641" i="22"/>
  <c r="C641" i="22"/>
  <c r="B637" i="22"/>
  <c r="C637" i="22"/>
  <c r="B633" i="22"/>
  <c r="C633" i="22"/>
  <c r="B629" i="22"/>
  <c r="C629" i="22"/>
  <c r="B625" i="22"/>
  <c r="C625" i="22"/>
  <c r="B621" i="22"/>
  <c r="C621" i="22"/>
  <c r="B617" i="22"/>
  <c r="C617" i="22"/>
  <c r="B613" i="22"/>
  <c r="C613" i="22"/>
  <c r="B609" i="22"/>
  <c r="C609" i="22"/>
  <c r="B605" i="22"/>
  <c r="C605" i="22"/>
  <c r="B601" i="22"/>
  <c r="C601" i="22"/>
  <c r="B597" i="22"/>
  <c r="C597" i="22"/>
  <c r="B593" i="22"/>
  <c r="C593" i="22"/>
  <c r="B589" i="22"/>
  <c r="C589" i="22"/>
  <c r="B585" i="22"/>
  <c r="C585" i="22"/>
  <c r="B581" i="22"/>
  <c r="C581" i="22"/>
  <c r="B577" i="22"/>
  <c r="C577" i="22"/>
  <c r="B573" i="22"/>
  <c r="C573" i="22"/>
  <c r="B569" i="22"/>
  <c r="C569" i="22"/>
  <c r="B565" i="22"/>
  <c r="C565" i="22"/>
  <c r="B561" i="22"/>
  <c r="C561" i="22"/>
  <c r="B557" i="22"/>
  <c r="C557" i="22"/>
  <c r="B553" i="22"/>
  <c r="C553" i="22"/>
  <c r="B549" i="22"/>
  <c r="C549" i="22"/>
  <c r="B534" i="22"/>
  <c r="C534" i="22"/>
  <c r="B518" i="22"/>
  <c r="C518" i="22"/>
  <c r="B502" i="22"/>
  <c r="C502" i="22"/>
  <c r="B486" i="22"/>
  <c r="C486" i="22"/>
  <c r="B470" i="22"/>
  <c r="C470" i="22"/>
  <c r="B454" i="22"/>
  <c r="C454" i="22"/>
  <c r="B438" i="22"/>
  <c r="C438" i="22"/>
  <c r="B422" i="22"/>
  <c r="C422" i="22"/>
  <c r="B406" i="22"/>
  <c r="C406" i="22"/>
  <c r="B390" i="22"/>
  <c r="C390" i="22"/>
  <c r="B374" i="22"/>
  <c r="C374" i="22"/>
  <c r="B358" i="22"/>
  <c r="C358" i="22"/>
  <c r="B342" i="22"/>
  <c r="C342" i="22"/>
  <c r="B289" i="22"/>
  <c r="C289" i="22"/>
  <c r="B718" i="22"/>
  <c r="C718" i="22"/>
  <c r="B714" i="22"/>
  <c r="C714" i="22"/>
  <c r="B710" i="22"/>
  <c r="C710" i="22"/>
  <c r="B706" i="22"/>
  <c r="C706" i="22"/>
  <c r="B702" i="22"/>
  <c r="C702" i="22"/>
  <c r="B698" i="22"/>
  <c r="C698" i="22"/>
  <c r="B694" i="22"/>
  <c r="C694" i="22"/>
  <c r="B690" i="22"/>
  <c r="C690" i="22"/>
  <c r="B686" i="22"/>
  <c r="C686" i="22"/>
  <c r="B682" i="22"/>
  <c r="C682" i="22"/>
  <c r="B678" i="22"/>
  <c r="C678" i="22"/>
  <c r="B674" i="22"/>
  <c r="C674" i="22"/>
  <c r="B670" i="22"/>
  <c r="C670" i="22"/>
  <c r="B666" i="22"/>
  <c r="C666" i="22"/>
  <c r="B662" i="22"/>
  <c r="C662" i="22"/>
  <c r="B658" i="22"/>
  <c r="C658" i="22"/>
  <c r="B654" i="22"/>
  <c r="C654" i="22"/>
  <c r="B650" i="22"/>
  <c r="C650" i="22"/>
  <c r="B646" i="22"/>
  <c r="C646" i="22"/>
  <c r="B642" i="22"/>
  <c r="C642" i="22"/>
  <c r="B638" i="22"/>
  <c r="C638" i="22"/>
  <c r="B634" i="22"/>
  <c r="C634" i="22"/>
  <c r="B630" i="22"/>
  <c r="C630" i="22"/>
  <c r="B626" i="22"/>
  <c r="C626" i="22"/>
  <c r="B622" i="22"/>
  <c r="C622" i="22"/>
  <c r="B618" i="22"/>
  <c r="C618" i="22"/>
  <c r="B614" i="22"/>
  <c r="C614" i="22"/>
  <c r="B610" i="22"/>
  <c r="C610" i="22"/>
  <c r="B606" i="22"/>
  <c r="C606" i="22"/>
  <c r="B602" i="22"/>
  <c r="C602" i="22"/>
  <c r="B598" i="22"/>
  <c r="C598" i="22"/>
  <c r="B594" i="22"/>
  <c r="C594" i="22"/>
  <c r="B590" i="22"/>
  <c r="C590" i="22"/>
  <c r="B586" i="22"/>
  <c r="C586" i="22"/>
  <c r="B582" i="22"/>
  <c r="C582" i="22"/>
  <c r="B578" i="22"/>
  <c r="C578" i="22"/>
  <c r="B574" i="22"/>
  <c r="C574" i="22"/>
  <c r="B570" i="22"/>
  <c r="C570" i="22"/>
  <c r="B566" i="22"/>
  <c r="C566" i="22"/>
  <c r="B562" i="22"/>
  <c r="C562" i="22"/>
  <c r="B558" i="22"/>
  <c r="C558" i="22"/>
  <c r="B554" i="22"/>
  <c r="C554" i="22"/>
  <c r="B550" i="22"/>
  <c r="C550" i="22"/>
  <c r="B538" i="22"/>
  <c r="C538" i="22"/>
  <c r="B522" i="22"/>
  <c r="C522" i="22"/>
  <c r="B506" i="22"/>
  <c r="C506" i="22"/>
  <c r="B490" i="22"/>
  <c r="C490" i="22"/>
  <c r="B474" i="22"/>
  <c r="C474" i="22"/>
  <c r="B458" i="22"/>
  <c r="C458" i="22"/>
  <c r="B442" i="22"/>
  <c r="C442" i="22"/>
  <c r="B426" i="22"/>
  <c r="C426" i="22"/>
  <c r="B410" i="22"/>
  <c r="C410" i="22"/>
  <c r="B394" i="22"/>
  <c r="C394" i="22"/>
  <c r="B378" i="22"/>
  <c r="C378" i="22"/>
  <c r="B362" i="22"/>
  <c r="C362" i="22"/>
  <c r="B346" i="22"/>
  <c r="C346" i="22"/>
  <c r="B330" i="22"/>
  <c r="C330" i="22"/>
  <c r="B305" i="22"/>
  <c r="C305" i="22"/>
  <c r="B241" i="22"/>
  <c r="C241" i="22"/>
  <c r="B89" i="22"/>
  <c r="C89" i="22"/>
  <c r="B547" i="22"/>
  <c r="C547" i="22"/>
  <c r="C543" i="22"/>
  <c r="B543" i="22"/>
  <c r="C539" i="22"/>
  <c r="B539" i="22"/>
  <c r="C535" i="22"/>
  <c r="B535" i="22"/>
  <c r="C531" i="22"/>
  <c r="B531" i="22"/>
  <c r="C527" i="22"/>
  <c r="B527" i="22"/>
  <c r="C523" i="22"/>
  <c r="B523" i="22"/>
  <c r="C519" i="22"/>
  <c r="B519" i="22"/>
  <c r="C515" i="22"/>
  <c r="B515" i="22"/>
  <c r="C511" i="22"/>
  <c r="B511" i="22"/>
  <c r="C507" i="22"/>
  <c r="B507" i="22"/>
  <c r="C503" i="22"/>
  <c r="B503" i="22"/>
  <c r="C499" i="22"/>
  <c r="B499" i="22"/>
  <c r="C495" i="22"/>
  <c r="B495" i="22"/>
  <c r="C491" i="22"/>
  <c r="B491" i="22"/>
  <c r="C487" i="22"/>
  <c r="B487" i="22"/>
  <c r="C483" i="22"/>
  <c r="B483" i="22"/>
  <c r="C479" i="22"/>
  <c r="B479" i="22"/>
  <c r="C475" i="22"/>
  <c r="B475" i="22"/>
  <c r="C471" i="22"/>
  <c r="B471" i="22"/>
  <c r="C467" i="22"/>
  <c r="B467" i="22"/>
  <c r="C463" i="22"/>
  <c r="B463" i="22"/>
  <c r="C459" i="22"/>
  <c r="B459" i="22"/>
  <c r="C455" i="22"/>
  <c r="B455" i="22"/>
  <c r="C451" i="22"/>
  <c r="B451" i="22"/>
  <c r="C447" i="22"/>
  <c r="B447" i="22"/>
  <c r="C443" i="22"/>
  <c r="B443" i="22"/>
  <c r="C439" i="22"/>
  <c r="B439" i="22"/>
  <c r="C435" i="22"/>
  <c r="B435" i="22"/>
  <c r="C431" i="22"/>
  <c r="B431" i="22"/>
  <c r="C427" i="22"/>
  <c r="B427" i="22"/>
  <c r="C423" i="22"/>
  <c r="B423" i="22"/>
  <c r="C419" i="22"/>
  <c r="B419" i="22"/>
  <c r="C415" i="22"/>
  <c r="B415" i="22"/>
  <c r="C411" i="22"/>
  <c r="B411" i="22"/>
  <c r="C407" i="22"/>
  <c r="B407" i="22"/>
  <c r="C403" i="22"/>
  <c r="B403" i="22"/>
  <c r="C399" i="22"/>
  <c r="B399" i="22"/>
  <c r="C395" i="22"/>
  <c r="B395" i="22"/>
  <c r="C391" i="22"/>
  <c r="B391" i="22"/>
  <c r="C387" i="22"/>
  <c r="B387" i="22"/>
  <c r="C383" i="22"/>
  <c r="B383" i="22"/>
  <c r="C379" i="22"/>
  <c r="B379" i="22"/>
  <c r="C375" i="22"/>
  <c r="B375" i="22"/>
  <c r="C371" i="22"/>
  <c r="B371" i="22"/>
  <c r="C367" i="22"/>
  <c r="B367" i="22"/>
  <c r="C363" i="22"/>
  <c r="B363" i="22"/>
  <c r="C359" i="22"/>
  <c r="B359" i="22"/>
  <c r="C355" i="22"/>
  <c r="B355" i="22"/>
  <c r="C351" i="22"/>
  <c r="B351" i="22"/>
  <c r="C347" i="22"/>
  <c r="B347" i="22"/>
  <c r="C343" i="22"/>
  <c r="B343" i="22"/>
  <c r="C339" i="22"/>
  <c r="B339" i="22"/>
  <c r="C335" i="22"/>
  <c r="B335" i="22"/>
  <c r="C331" i="22"/>
  <c r="B331" i="22"/>
  <c r="C327" i="22"/>
  <c r="B327" i="22"/>
  <c r="C325" i="22"/>
  <c r="B325" i="22"/>
  <c r="B309" i="22"/>
  <c r="C309" i="22"/>
  <c r="B293" i="22"/>
  <c r="C293" i="22"/>
  <c r="B277" i="22"/>
  <c r="C277" i="22"/>
  <c r="B261" i="22"/>
  <c r="C261" i="22"/>
  <c r="B245" i="22"/>
  <c r="C245" i="22"/>
  <c r="B229" i="22"/>
  <c r="C229" i="22"/>
  <c r="B199" i="22"/>
  <c r="C199" i="22"/>
  <c r="B135" i="22"/>
  <c r="C135" i="22"/>
  <c r="B544" i="22"/>
  <c r="C544" i="22"/>
  <c r="B540" i="22"/>
  <c r="C540" i="22"/>
  <c r="B536" i="22"/>
  <c r="C536" i="22"/>
  <c r="B532" i="22"/>
  <c r="C532" i="22"/>
  <c r="B528" i="22"/>
  <c r="C528" i="22"/>
  <c r="B524" i="22"/>
  <c r="C524" i="22"/>
  <c r="B520" i="22"/>
  <c r="C520" i="22"/>
  <c r="B516" i="22"/>
  <c r="C516" i="22"/>
  <c r="B512" i="22"/>
  <c r="C512" i="22"/>
  <c r="B508" i="22"/>
  <c r="C508" i="22"/>
  <c r="B504" i="22"/>
  <c r="C504" i="22"/>
  <c r="B500" i="22"/>
  <c r="C500" i="22"/>
  <c r="B496" i="22"/>
  <c r="C496" i="22"/>
  <c r="B492" i="22"/>
  <c r="C492" i="22"/>
  <c r="B488" i="22"/>
  <c r="C488" i="22"/>
  <c r="B484" i="22"/>
  <c r="C484" i="22"/>
  <c r="B480" i="22"/>
  <c r="C480" i="22"/>
  <c r="B476" i="22"/>
  <c r="C476" i="22"/>
  <c r="B472" i="22"/>
  <c r="C472" i="22"/>
  <c r="B468" i="22"/>
  <c r="C468" i="22"/>
  <c r="B464" i="22"/>
  <c r="C464" i="22"/>
  <c r="B460" i="22"/>
  <c r="C460" i="22"/>
  <c r="B456" i="22"/>
  <c r="C456" i="22"/>
  <c r="B452" i="22"/>
  <c r="C452" i="22"/>
  <c r="B448" i="22"/>
  <c r="C448" i="22"/>
  <c r="B444" i="22"/>
  <c r="C444" i="22"/>
  <c r="B440" i="22"/>
  <c r="C440" i="22"/>
  <c r="B436" i="22"/>
  <c r="C436" i="22"/>
  <c r="B432" i="22"/>
  <c r="C432" i="22"/>
  <c r="B428" i="22"/>
  <c r="C428" i="22"/>
  <c r="B424" i="22"/>
  <c r="C424" i="22"/>
  <c r="B420" i="22"/>
  <c r="C420" i="22"/>
  <c r="B416" i="22"/>
  <c r="C416" i="22"/>
  <c r="B412" i="22"/>
  <c r="C412" i="22"/>
  <c r="B408" i="22"/>
  <c r="C408" i="22"/>
  <c r="B404" i="22"/>
  <c r="C404" i="22"/>
  <c r="B400" i="22"/>
  <c r="C400" i="22"/>
  <c r="B396" i="22"/>
  <c r="C396" i="22"/>
  <c r="B392" i="22"/>
  <c r="C392" i="22"/>
  <c r="B388" i="22"/>
  <c r="C388" i="22"/>
  <c r="B384" i="22"/>
  <c r="C384" i="22"/>
  <c r="B380" i="22"/>
  <c r="C380" i="22"/>
  <c r="B376" i="22"/>
  <c r="C376" i="22"/>
  <c r="B372" i="22"/>
  <c r="C372" i="22"/>
  <c r="B368" i="22"/>
  <c r="C368" i="22"/>
  <c r="B364" i="22"/>
  <c r="C364" i="22"/>
  <c r="B360" i="22"/>
  <c r="C360" i="22"/>
  <c r="B356" i="22"/>
  <c r="C356" i="22"/>
  <c r="B352" i="22"/>
  <c r="C352" i="22"/>
  <c r="B348" i="22"/>
  <c r="C348" i="22"/>
  <c r="B344" i="22"/>
  <c r="C344" i="22"/>
  <c r="B340" i="22"/>
  <c r="C340" i="22"/>
  <c r="B336" i="22"/>
  <c r="C336" i="22"/>
  <c r="B332" i="22"/>
  <c r="C332" i="22"/>
  <c r="B328" i="22"/>
  <c r="C328" i="22"/>
  <c r="B324" i="22"/>
  <c r="C324" i="22"/>
  <c r="B313" i="22"/>
  <c r="C313" i="22"/>
  <c r="B297" i="22"/>
  <c r="C297" i="22"/>
  <c r="B281" i="22"/>
  <c r="C281" i="22"/>
  <c r="B265" i="22"/>
  <c r="C265" i="22"/>
  <c r="B249" i="22"/>
  <c r="C249" i="22"/>
  <c r="B233" i="22"/>
  <c r="C233" i="22"/>
  <c r="B215" i="22"/>
  <c r="C215" i="22"/>
  <c r="B151" i="22"/>
  <c r="C151" i="22"/>
  <c r="C129" i="22"/>
  <c r="B129" i="22"/>
  <c r="B545" i="22"/>
  <c r="C545" i="22"/>
  <c r="B541" i="22"/>
  <c r="C541" i="22"/>
  <c r="B537" i="22"/>
  <c r="C537" i="22"/>
  <c r="B533" i="22"/>
  <c r="C533" i="22"/>
  <c r="B529" i="22"/>
  <c r="C529" i="22"/>
  <c r="B525" i="22"/>
  <c r="C525" i="22"/>
  <c r="B521" i="22"/>
  <c r="C521" i="22"/>
  <c r="B517" i="22"/>
  <c r="C517" i="22"/>
  <c r="B513" i="22"/>
  <c r="C513" i="22"/>
  <c r="B509" i="22"/>
  <c r="C509" i="22"/>
  <c r="B505" i="22"/>
  <c r="C505" i="22"/>
  <c r="B501" i="22"/>
  <c r="C501" i="22"/>
  <c r="B497" i="22"/>
  <c r="C497" i="22"/>
  <c r="B493" i="22"/>
  <c r="C493" i="22"/>
  <c r="B489" i="22"/>
  <c r="C489" i="22"/>
  <c r="B485" i="22"/>
  <c r="C485" i="22"/>
  <c r="B481" i="22"/>
  <c r="C481" i="22"/>
  <c r="B477" i="22"/>
  <c r="C477" i="22"/>
  <c r="B473" i="22"/>
  <c r="C473" i="22"/>
  <c r="B469" i="22"/>
  <c r="C469" i="22"/>
  <c r="B465" i="22"/>
  <c r="C465" i="22"/>
  <c r="B461" i="22"/>
  <c r="C461" i="22"/>
  <c r="B457" i="22"/>
  <c r="C457" i="22"/>
  <c r="B453" i="22"/>
  <c r="C453" i="22"/>
  <c r="B449" i="22"/>
  <c r="C449" i="22"/>
  <c r="B445" i="22"/>
  <c r="C445" i="22"/>
  <c r="B441" i="22"/>
  <c r="C441" i="22"/>
  <c r="B437" i="22"/>
  <c r="C437" i="22"/>
  <c r="B433" i="22"/>
  <c r="C433" i="22"/>
  <c r="B429" i="22"/>
  <c r="C429" i="22"/>
  <c r="B425" i="22"/>
  <c r="C425" i="22"/>
  <c r="B421" i="22"/>
  <c r="C421" i="22"/>
  <c r="B417" i="22"/>
  <c r="C417" i="22"/>
  <c r="B413" i="22"/>
  <c r="C413" i="22"/>
  <c r="B409" i="22"/>
  <c r="C409" i="22"/>
  <c r="B405" i="22"/>
  <c r="C405" i="22"/>
  <c r="B401" i="22"/>
  <c r="C401" i="22"/>
  <c r="B397" i="22"/>
  <c r="C397" i="22"/>
  <c r="B393" i="22"/>
  <c r="C393" i="22"/>
  <c r="B389" i="22"/>
  <c r="C389" i="22"/>
  <c r="B385" i="22"/>
  <c r="C385" i="22"/>
  <c r="B381" i="22"/>
  <c r="C381" i="22"/>
  <c r="B377" i="22"/>
  <c r="C377" i="22"/>
  <c r="B373" i="22"/>
  <c r="C373" i="22"/>
  <c r="B369" i="22"/>
  <c r="C369" i="22"/>
  <c r="B365" i="22"/>
  <c r="C365" i="22"/>
  <c r="B361" i="22"/>
  <c r="C361" i="22"/>
  <c r="B357" i="22"/>
  <c r="C357" i="22"/>
  <c r="B353" i="22"/>
  <c r="C353" i="22"/>
  <c r="B349" i="22"/>
  <c r="C349" i="22"/>
  <c r="B345" i="22"/>
  <c r="C345" i="22"/>
  <c r="B341" i="22"/>
  <c r="C341" i="22"/>
  <c r="B337" i="22"/>
  <c r="C337" i="22"/>
  <c r="B333" i="22"/>
  <c r="C333" i="22"/>
  <c r="B329" i="22"/>
  <c r="C329" i="22"/>
  <c r="C321" i="22"/>
  <c r="B321" i="22"/>
  <c r="B317" i="22"/>
  <c r="C317" i="22"/>
  <c r="B301" i="22"/>
  <c r="C301" i="22"/>
  <c r="B285" i="22"/>
  <c r="C285" i="22"/>
  <c r="B269" i="22"/>
  <c r="C269" i="22"/>
  <c r="B253" i="22"/>
  <c r="C253" i="22"/>
  <c r="B237" i="22"/>
  <c r="C237" i="22"/>
  <c r="B167" i="22"/>
  <c r="C167" i="22"/>
  <c r="B25" i="22"/>
  <c r="C25" i="22"/>
  <c r="B326" i="22"/>
  <c r="C326" i="22"/>
  <c r="B322" i="22"/>
  <c r="C322" i="22"/>
  <c r="C318" i="22"/>
  <c r="B318" i="22"/>
  <c r="C314" i="22"/>
  <c r="B314" i="22"/>
  <c r="C310" i="22"/>
  <c r="B310" i="22"/>
  <c r="C306" i="22"/>
  <c r="B306" i="22"/>
  <c r="C302" i="22"/>
  <c r="B302" i="22"/>
  <c r="C298" i="22"/>
  <c r="B298" i="22"/>
  <c r="C294" i="22"/>
  <c r="B294" i="22"/>
  <c r="C290" i="22"/>
  <c r="B290" i="22"/>
  <c r="C286" i="22"/>
  <c r="B286" i="22"/>
  <c r="C282" i="22"/>
  <c r="B282" i="22"/>
  <c r="C278" i="22"/>
  <c r="B278" i="22"/>
  <c r="C274" i="22"/>
  <c r="B274" i="22"/>
  <c r="C270" i="22"/>
  <c r="B270" i="22"/>
  <c r="C266" i="22"/>
  <c r="B266" i="22"/>
  <c r="C262" i="22"/>
  <c r="B262" i="22"/>
  <c r="C258" i="22"/>
  <c r="B258" i="22"/>
  <c r="C254" i="22"/>
  <c r="B254" i="22"/>
  <c r="C250" i="22"/>
  <c r="B250" i="22"/>
  <c r="C246" i="22"/>
  <c r="B246" i="22"/>
  <c r="C242" i="22"/>
  <c r="B242" i="22"/>
  <c r="C238" i="22"/>
  <c r="B238" i="22"/>
  <c r="C234" i="22"/>
  <c r="B234" i="22"/>
  <c r="C230" i="22"/>
  <c r="B230" i="22"/>
  <c r="C226" i="22"/>
  <c r="B226" i="22"/>
  <c r="B219" i="22"/>
  <c r="C219" i="22"/>
  <c r="B203" i="22"/>
  <c r="C203" i="22"/>
  <c r="B187" i="22"/>
  <c r="C187" i="22"/>
  <c r="B171" i="22"/>
  <c r="C171" i="22"/>
  <c r="B155" i="22"/>
  <c r="C155" i="22"/>
  <c r="B139" i="22"/>
  <c r="C139" i="22"/>
  <c r="B105" i="22"/>
  <c r="C105" i="22"/>
  <c r="B41" i="22"/>
  <c r="C41" i="22"/>
  <c r="B323" i="22"/>
  <c r="C323" i="22"/>
  <c r="B319" i="22"/>
  <c r="C319" i="22"/>
  <c r="B315" i="22"/>
  <c r="C315" i="22"/>
  <c r="B311" i="22"/>
  <c r="C311" i="22"/>
  <c r="B307" i="22"/>
  <c r="C307" i="22"/>
  <c r="B303" i="22"/>
  <c r="C303" i="22"/>
  <c r="B299" i="22"/>
  <c r="C299" i="22"/>
  <c r="B295" i="22"/>
  <c r="C295" i="22"/>
  <c r="B291" i="22"/>
  <c r="C291" i="22"/>
  <c r="B287" i="22"/>
  <c r="C287" i="22"/>
  <c r="B283" i="22"/>
  <c r="C283" i="22"/>
  <c r="B279" i="22"/>
  <c r="C279" i="22"/>
  <c r="B275" i="22"/>
  <c r="C275" i="22"/>
  <c r="B271" i="22"/>
  <c r="C271" i="22"/>
  <c r="B267" i="22"/>
  <c r="C267" i="22"/>
  <c r="B263" i="22"/>
  <c r="C263" i="22"/>
  <c r="B259" i="22"/>
  <c r="C259" i="22"/>
  <c r="B255" i="22"/>
  <c r="C255" i="22"/>
  <c r="B251" i="22"/>
  <c r="C251" i="22"/>
  <c r="B247" i="22"/>
  <c r="C247" i="22"/>
  <c r="B243" i="22"/>
  <c r="C243" i="22"/>
  <c r="B239" i="22"/>
  <c r="C239" i="22"/>
  <c r="B235" i="22"/>
  <c r="C235" i="22"/>
  <c r="B231" i="22"/>
  <c r="C231" i="22"/>
  <c r="B227" i="22"/>
  <c r="C227" i="22"/>
  <c r="C223" i="22"/>
  <c r="B223" i="22"/>
  <c r="B207" i="22"/>
  <c r="C207" i="22"/>
  <c r="B191" i="22"/>
  <c r="C191" i="22"/>
  <c r="B175" i="22"/>
  <c r="C175" i="22"/>
  <c r="B159" i="22"/>
  <c r="C159" i="22"/>
  <c r="B143" i="22"/>
  <c r="C143" i="22"/>
  <c r="B121" i="22"/>
  <c r="C121" i="22"/>
  <c r="B57" i="22"/>
  <c r="C57" i="22"/>
  <c r="B316" i="22"/>
  <c r="C316" i="22"/>
  <c r="B312" i="22"/>
  <c r="C312" i="22"/>
  <c r="B308" i="22"/>
  <c r="C308" i="22"/>
  <c r="B304" i="22"/>
  <c r="C304" i="22"/>
  <c r="B300" i="22"/>
  <c r="C300" i="22"/>
  <c r="B296" i="22"/>
  <c r="C296" i="22"/>
  <c r="B292" i="22"/>
  <c r="C292" i="22"/>
  <c r="B288" i="22"/>
  <c r="C288" i="22"/>
  <c r="B284" i="22"/>
  <c r="C284" i="22"/>
  <c r="B280" i="22"/>
  <c r="C280" i="22"/>
  <c r="B276" i="22"/>
  <c r="C276" i="22"/>
  <c r="B272" i="22"/>
  <c r="C272" i="22"/>
  <c r="B268" i="22"/>
  <c r="C268" i="22"/>
  <c r="B264" i="22"/>
  <c r="C264" i="22"/>
  <c r="B260" i="22"/>
  <c r="C260" i="22"/>
  <c r="B256" i="22"/>
  <c r="C256" i="22"/>
  <c r="B252" i="22"/>
  <c r="C252" i="22"/>
  <c r="B248" i="22"/>
  <c r="C248" i="22"/>
  <c r="B244" i="22"/>
  <c r="C244" i="22"/>
  <c r="B240" i="22"/>
  <c r="C240" i="22"/>
  <c r="B236" i="22"/>
  <c r="C236" i="22"/>
  <c r="B232" i="22"/>
  <c r="C232" i="22"/>
  <c r="B228" i="22"/>
  <c r="C228" i="22"/>
  <c r="B211" i="22"/>
  <c r="C211" i="22"/>
  <c r="B195" i="22"/>
  <c r="C195" i="22"/>
  <c r="B179" i="22"/>
  <c r="C179" i="22"/>
  <c r="B163" i="22"/>
  <c r="C163" i="22"/>
  <c r="B147" i="22"/>
  <c r="C147" i="22"/>
  <c r="B131" i="22"/>
  <c r="C131" i="22"/>
  <c r="B73" i="22"/>
  <c r="C73" i="22"/>
  <c r="B9" i="22"/>
  <c r="C9" i="22"/>
  <c r="C224" i="22"/>
  <c r="B224" i="22"/>
  <c r="C220" i="22"/>
  <c r="B220" i="22"/>
  <c r="C216" i="22"/>
  <c r="B216" i="22"/>
  <c r="C212" i="22"/>
  <c r="B212" i="22"/>
  <c r="C208" i="22"/>
  <c r="B208" i="22"/>
  <c r="C204" i="22"/>
  <c r="B204" i="22"/>
  <c r="C200" i="22"/>
  <c r="B200" i="22"/>
  <c r="C196" i="22"/>
  <c r="B196" i="22"/>
  <c r="C192" i="22"/>
  <c r="B192" i="22"/>
  <c r="C188" i="22"/>
  <c r="B188" i="22"/>
  <c r="C184" i="22"/>
  <c r="B184" i="22"/>
  <c r="C180" i="22"/>
  <c r="B180" i="22"/>
  <c r="C176" i="22"/>
  <c r="B176" i="22"/>
  <c r="C172" i="22"/>
  <c r="B172" i="22"/>
  <c r="C168" i="22"/>
  <c r="B168" i="22"/>
  <c r="C164" i="22"/>
  <c r="B164" i="22"/>
  <c r="C160" i="22"/>
  <c r="B160" i="22"/>
  <c r="C156" i="22"/>
  <c r="B156" i="22"/>
  <c r="C152" i="22"/>
  <c r="B152" i="22"/>
  <c r="C148" i="22"/>
  <c r="B148" i="22"/>
  <c r="C144" i="22"/>
  <c r="B144" i="22"/>
  <c r="C140" i="22"/>
  <c r="B140" i="22"/>
  <c r="C136" i="22"/>
  <c r="B136" i="22"/>
  <c r="C132" i="22"/>
  <c r="B132" i="22"/>
  <c r="B128" i="22"/>
  <c r="C128" i="22"/>
  <c r="B125" i="22"/>
  <c r="C125" i="22"/>
  <c r="B109" i="22"/>
  <c r="C109" i="22"/>
  <c r="B93" i="22"/>
  <c r="C93" i="22"/>
  <c r="B77" i="22"/>
  <c r="C77" i="22"/>
  <c r="B61" i="22"/>
  <c r="C61" i="22"/>
  <c r="B45" i="22"/>
  <c r="C45" i="22"/>
  <c r="B29" i="22"/>
  <c r="C29" i="22"/>
  <c r="B13" i="22"/>
  <c r="C13" i="22"/>
  <c r="B225" i="22"/>
  <c r="C225" i="22"/>
  <c r="B221" i="22"/>
  <c r="C221" i="22"/>
  <c r="B217" i="22"/>
  <c r="C217" i="22"/>
  <c r="B213" i="22"/>
  <c r="C213" i="22"/>
  <c r="B209" i="22"/>
  <c r="C209" i="22"/>
  <c r="B205" i="22"/>
  <c r="C205" i="22"/>
  <c r="B201" i="22"/>
  <c r="C201" i="22"/>
  <c r="B197" i="22"/>
  <c r="C197" i="22"/>
  <c r="B193" i="22"/>
  <c r="C193" i="22"/>
  <c r="B189" i="22"/>
  <c r="C189" i="22"/>
  <c r="B185" i="22"/>
  <c r="C185" i="22"/>
  <c r="B181" i="22"/>
  <c r="C181" i="22"/>
  <c r="B177" i="22"/>
  <c r="C177" i="22"/>
  <c r="B173" i="22"/>
  <c r="C173" i="22"/>
  <c r="B169" i="22"/>
  <c r="C169" i="22"/>
  <c r="B165" i="22"/>
  <c r="C165" i="22"/>
  <c r="B161" i="22"/>
  <c r="C161" i="22"/>
  <c r="B157" i="22"/>
  <c r="C157" i="22"/>
  <c r="B153" i="22"/>
  <c r="C153" i="22"/>
  <c r="B149" i="22"/>
  <c r="C149" i="22"/>
  <c r="B145" i="22"/>
  <c r="C145" i="22"/>
  <c r="B141" i="22"/>
  <c r="C141" i="22"/>
  <c r="B137" i="22"/>
  <c r="C137" i="22"/>
  <c r="B133" i="22"/>
  <c r="C133" i="22"/>
  <c r="B113" i="22"/>
  <c r="C113" i="22"/>
  <c r="B97" i="22"/>
  <c r="C97" i="22"/>
  <c r="B81" i="22"/>
  <c r="C81" i="22"/>
  <c r="B65" i="22"/>
  <c r="C65" i="22"/>
  <c r="B49" i="22"/>
  <c r="C49" i="22"/>
  <c r="B33" i="22"/>
  <c r="C33" i="22"/>
  <c r="B17" i="22"/>
  <c r="C17" i="22"/>
  <c r="B222" i="22"/>
  <c r="C222" i="22"/>
  <c r="B218" i="22"/>
  <c r="C218" i="22"/>
  <c r="B214" i="22"/>
  <c r="C214" i="22"/>
  <c r="B210" i="22"/>
  <c r="C210" i="22"/>
  <c r="B206" i="22"/>
  <c r="C206" i="22"/>
  <c r="B202" i="22"/>
  <c r="C202" i="22"/>
  <c r="B198" i="22"/>
  <c r="C198" i="22"/>
  <c r="B194" i="22"/>
  <c r="C194" i="22"/>
  <c r="B190" i="22"/>
  <c r="C190" i="22"/>
  <c r="B186" i="22"/>
  <c r="C186" i="22"/>
  <c r="B182" i="22"/>
  <c r="C182" i="22"/>
  <c r="B178" i="22"/>
  <c r="C178" i="22"/>
  <c r="B174" i="22"/>
  <c r="C174" i="22"/>
  <c r="B170" i="22"/>
  <c r="C170" i="22"/>
  <c r="B166" i="22"/>
  <c r="C166" i="22"/>
  <c r="B162" i="22"/>
  <c r="C162" i="22"/>
  <c r="B158" i="22"/>
  <c r="C158" i="22"/>
  <c r="B154" i="22"/>
  <c r="C154" i="22"/>
  <c r="B150" i="22"/>
  <c r="C150" i="22"/>
  <c r="B146" i="22"/>
  <c r="C146" i="22"/>
  <c r="B142" i="22"/>
  <c r="C142" i="22"/>
  <c r="B138" i="22"/>
  <c r="C138" i="22"/>
  <c r="B134" i="22"/>
  <c r="C134" i="22"/>
  <c r="B117" i="22"/>
  <c r="C117" i="22"/>
  <c r="B101" i="22"/>
  <c r="C101" i="22"/>
  <c r="B85" i="22"/>
  <c r="C85" i="22"/>
  <c r="B69" i="22"/>
  <c r="C69" i="22"/>
  <c r="B53" i="22"/>
  <c r="C53" i="22"/>
  <c r="B37" i="22"/>
  <c r="C37" i="22"/>
  <c r="B21" i="22"/>
  <c r="C21" i="22"/>
  <c r="B5" i="22"/>
  <c r="C5" i="22"/>
  <c r="B130" i="22"/>
  <c r="C130" i="22"/>
  <c r="C126" i="22"/>
  <c r="B126" i="22"/>
  <c r="C122" i="22"/>
  <c r="B122" i="22"/>
  <c r="C118" i="22"/>
  <c r="B118" i="22"/>
  <c r="C114" i="22"/>
  <c r="B114" i="22"/>
  <c r="C110" i="22"/>
  <c r="B110" i="22"/>
  <c r="C106" i="22"/>
  <c r="B106" i="22"/>
  <c r="C102" i="22"/>
  <c r="B102" i="22"/>
  <c r="C98" i="22"/>
  <c r="B98" i="22"/>
  <c r="C94" i="22"/>
  <c r="B94" i="22"/>
  <c r="C90" i="22"/>
  <c r="B90" i="22"/>
  <c r="C86" i="22"/>
  <c r="B86" i="22"/>
  <c r="C82" i="22"/>
  <c r="B82" i="22"/>
  <c r="C78" i="22"/>
  <c r="B78" i="22"/>
  <c r="C74" i="22"/>
  <c r="B74" i="22"/>
  <c r="C70" i="22"/>
  <c r="B70" i="22"/>
  <c r="C66" i="22"/>
  <c r="B66" i="22"/>
  <c r="C62" i="22"/>
  <c r="B62" i="22"/>
  <c r="C58" i="22"/>
  <c r="B58" i="22"/>
  <c r="C54" i="22"/>
  <c r="B54" i="22"/>
  <c r="C50" i="22"/>
  <c r="B50" i="22"/>
  <c r="C46" i="22"/>
  <c r="B46" i="22"/>
  <c r="C42" i="22"/>
  <c r="B42" i="22"/>
  <c r="C38" i="22"/>
  <c r="B38" i="22"/>
  <c r="C34" i="22"/>
  <c r="B34" i="22"/>
  <c r="C30" i="22"/>
  <c r="B30" i="22"/>
  <c r="C26" i="22"/>
  <c r="B26" i="22"/>
  <c r="C22" i="22"/>
  <c r="B22" i="22"/>
  <c r="C18" i="22"/>
  <c r="B18" i="22"/>
  <c r="C14" i="22"/>
  <c r="B14" i="22"/>
  <c r="C10" i="22"/>
  <c r="B10" i="22"/>
  <c r="C6" i="22"/>
  <c r="B6" i="22"/>
  <c r="B127" i="22"/>
  <c r="C127" i="22"/>
  <c r="B123" i="22"/>
  <c r="C123" i="22"/>
  <c r="B119" i="22"/>
  <c r="C119" i="22"/>
  <c r="B115" i="22"/>
  <c r="C115" i="22"/>
  <c r="B111" i="22"/>
  <c r="C111" i="22"/>
  <c r="B107" i="22"/>
  <c r="C107" i="22"/>
  <c r="B103" i="22"/>
  <c r="C103" i="22"/>
  <c r="B99" i="22"/>
  <c r="C99" i="22"/>
  <c r="B95" i="22"/>
  <c r="C95" i="22"/>
  <c r="B91" i="22"/>
  <c r="C91" i="22"/>
  <c r="B87" i="22"/>
  <c r="C87" i="22"/>
  <c r="B83" i="22"/>
  <c r="C83" i="22"/>
  <c r="B79" i="22"/>
  <c r="C79" i="22"/>
  <c r="B75" i="22"/>
  <c r="C75" i="22"/>
  <c r="B71" i="22"/>
  <c r="C71" i="22"/>
  <c r="B67" i="22"/>
  <c r="C67" i="22"/>
  <c r="B63" i="22"/>
  <c r="C63" i="22"/>
  <c r="B59" i="22"/>
  <c r="C59" i="22"/>
  <c r="B55" i="22"/>
  <c r="C55" i="22"/>
  <c r="B51" i="22"/>
  <c r="C51" i="22"/>
  <c r="B47" i="22"/>
  <c r="C47" i="22"/>
  <c r="B43" i="22"/>
  <c r="C43" i="22"/>
  <c r="B39" i="22"/>
  <c r="C39" i="22"/>
  <c r="B35" i="22"/>
  <c r="C35" i="22"/>
  <c r="B31" i="22"/>
  <c r="C31" i="22"/>
  <c r="B27" i="22"/>
  <c r="C27" i="22"/>
  <c r="B23" i="22"/>
  <c r="C23" i="22"/>
  <c r="B19" i="22"/>
  <c r="C19" i="22"/>
  <c r="B15" i="22"/>
  <c r="C15" i="22"/>
  <c r="B11" i="22"/>
  <c r="C11" i="22"/>
  <c r="B7" i="22"/>
  <c r="C7" i="22"/>
  <c r="B124" i="22"/>
  <c r="C124" i="22"/>
  <c r="B120" i="22"/>
  <c r="C120" i="22"/>
  <c r="B116" i="22"/>
  <c r="C116" i="22"/>
  <c r="B112" i="22"/>
  <c r="C112" i="22"/>
  <c r="B108" i="22"/>
  <c r="C108" i="22"/>
  <c r="B104" i="22"/>
  <c r="C104" i="22"/>
  <c r="B100" i="22"/>
  <c r="C100" i="22"/>
  <c r="B96" i="22"/>
  <c r="C96" i="22"/>
  <c r="B92" i="22"/>
  <c r="C92" i="22"/>
  <c r="B88" i="22"/>
  <c r="C88" i="22"/>
  <c r="B84" i="22"/>
  <c r="C84" i="22"/>
  <c r="B80" i="22"/>
  <c r="C80" i="22"/>
  <c r="B76" i="22"/>
  <c r="C76" i="22"/>
  <c r="B72" i="22"/>
  <c r="C72" i="22"/>
  <c r="B68" i="22"/>
  <c r="C68" i="22"/>
  <c r="B64" i="22"/>
  <c r="C64" i="22"/>
  <c r="B60" i="22"/>
  <c r="C60" i="22"/>
  <c r="B56" i="22"/>
  <c r="C56" i="22"/>
  <c r="B52" i="22"/>
  <c r="C52" i="22"/>
  <c r="B48" i="22"/>
  <c r="C48" i="22"/>
  <c r="B44" i="22"/>
  <c r="C44" i="22"/>
  <c r="B40" i="22"/>
  <c r="C40" i="22"/>
  <c r="B36" i="22"/>
  <c r="C36" i="22"/>
  <c r="B32" i="22"/>
  <c r="C32" i="22"/>
  <c r="B28" i="22"/>
  <c r="C28" i="22"/>
  <c r="B24" i="22"/>
  <c r="C24" i="22"/>
  <c r="B20" i="22"/>
  <c r="C20" i="22"/>
  <c r="B16" i="22"/>
  <c r="C16" i="22"/>
  <c r="B12" i="22"/>
  <c r="C12" i="22"/>
  <c r="B8" i="22"/>
  <c r="C8" i="22"/>
  <c r="B4" i="22"/>
  <c r="C4" i="22"/>
  <c r="B3" i="22"/>
  <c r="C3" i="22"/>
  <c r="G997" i="22"/>
  <c r="G993" i="22"/>
  <c r="G989" i="22"/>
  <c r="G985" i="22"/>
  <c r="G981" i="22"/>
  <c r="G977" i="22"/>
  <c r="G973" i="22"/>
  <c r="G969" i="22"/>
  <c r="G965" i="22"/>
  <c r="G961" i="22"/>
  <c r="G957" i="22"/>
  <c r="G953" i="22"/>
  <c r="G949" i="22"/>
  <c r="G945" i="22"/>
  <c r="G941" i="22"/>
  <c r="G937" i="22"/>
  <c r="G933" i="22"/>
  <c r="G929" i="22"/>
  <c r="G925" i="22"/>
  <c r="G921" i="22"/>
  <c r="G917" i="22"/>
  <c r="G913" i="22"/>
  <c r="G909" i="22"/>
  <c r="G905" i="22"/>
  <c r="G901" i="22"/>
  <c r="G897" i="22"/>
  <c r="G893" i="22"/>
  <c r="G889" i="22"/>
  <c r="G885" i="22"/>
  <c r="G881" i="22"/>
  <c r="G877" i="22"/>
  <c r="G873" i="22"/>
  <c r="G869" i="22"/>
  <c r="G865" i="22"/>
  <c r="G861" i="22"/>
  <c r="G857" i="22"/>
  <c r="G853" i="22"/>
  <c r="G849" i="22"/>
  <c r="G845" i="22"/>
  <c r="G841" i="22"/>
  <c r="G837" i="22"/>
  <c r="G833" i="22"/>
  <c r="G829" i="22"/>
  <c r="G825" i="22"/>
  <c r="G821" i="22"/>
  <c r="G817" i="22"/>
  <c r="G813" i="22"/>
  <c r="G809" i="22"/>
  <c r="G805" i="22"/>
  <c r="G801" i="22"/>
  <c r="G797" i="22"/>
  <c r="G793" i="22"/>
  <c r="G789" i="22"/>
  <c r="G785" i="22"/>
  <c r="G781" i="22"/>
  <c r="G777" i="22"/>
  <c r="G773" i="22"/>
  <c r="G769" i="22"/>
  <c r="G765" i="22"/>
  <c r="G761" i="22"/>
  <c r="G757" i="22"/>
  <c r="G753" i="22"/>
  <c r="G749" i="22"/>
  <c r="G745" i="22"/>
  <c r="G741" i="22"/>
  <c r="G737" i="22"/>
  <c r="G733" i="22"/>
  <c r="G729" i="22"/>
  <c r="G725" i="22"/>
  <c r="G721" i="22"/>
  <c r="G717" i="22"/>
  <c r="G713" i="22"/>
  <c r="G709" i="22"/>
  <c r="G705" i="22"/>
  <c r="G701" i="22"/>
  <c r="G697" i="22"/>
  <c r="G693" i="22"/>
  <c r="G689" i="22"/>
  <c r="G685" i="22"/>
  <c r="G681" i="22"/>
  <c r="G677" i="22"/>
  <c r="G673" i="22"/>
  <c r="G669" i="22"/>
  <c r="G665" i="22"/>
  <c r="G661" i="22"/>
  <c r="G657" i="22"/>
  <c r="G653" i="22"/>
  <c r="G649" i="22"/>
  <c r="G645" i="22"/>
  <c r="G641" i="22"/>
  <c r="G637" i="22"/>
  <c r="G633" i="22"/>
  <c r="G629" i="22"/>
  <c r="G625" i="22"/>
  <c r="G621" i="22"/>
  <c r="G617" i="22"/>
  <c r="G613" i="22"/>
  <c r="G609" i="22"/>
  <c r="G605" i="22"/>
  <c r="G601" i="22"/>
  <c r="G597" i="22"/>
  <c r="G593" i="22"/>
  <c r="G589" i="22"/>
  <c r="G585" i="22"/>
  <c r="G581" i="22"/>
  <c r="G577" i="22"/>
  <c r="G573" i="22"/>
  <c r="G569" i="22"/>
  <c r="G565" i="22"/>
  <c r="G561" i="22"/>
  <c r="G557" i="22"/>
  <c r="G553" i="22"/>
  <c r="G549" i="22"/>
  <c r="G545" i="22"/>
  <c r="G541" i="22"/>
  <c r="G537" i="22"/>
  <c r="G533" i="22"/>
  <c r="G529" i="22"/>
  <c r="G525" i="22"/>
  <c r="G521" i="22"/>
  <c r="G517" i="22"/>
  <c r="G513" i="22"/>
  <c r="G509" i="22"/>
  <c r="G505" i="22"/>
  <c r="G501" i="22"/>
  <c r="G497" i="22"/>
  <c r="G493" i="22"/>
  <c r="G489" i="22"/>
  <c r="G485" i="22"/>
  <c r="G481" i="22"/>
  <c r="G477" i="22"/>
  <c r="G473" i="22"/>
  <c r="G469" i="22"/>
  <c r="G465" i="22"/>
  <c r="G461" i="22"/>
  <c r="G457" i="22"/>
  <c r="G453" i="22"/>
  <c r="G449" i="22"/>
  <c r="G445" i="22"/>
  <c r="G441" i="22"/>
  <c r="G437" i="22"/>
  <c r="G433" i="22"/>
  <c r="G429" i="22"/>
  <c r="G425" i="22"/>
  <c r="G421" i="22"/>
  <c r="G417" i="22"/>
  <c r="G413" i="22"/>
  <c r="G409" i="22"/>
  <c r="G405" i="22"/>
  <c r="G1000" i="22"/>
  <c r="G996" i="22"/>
  <c r="G992" i="22"/>
  <c r="G988" i="22"/>
  <c r="G984" i="22"/>
  <c r="G980" i="22"/>
  <c r="G976" i="22"/>
  <c r="G972" i="22"/>
  <c r="G968" i="22"/>
  <c r="G964" i="22"/>
  <c r="G960" i="22"/>
  <c r="G956" i="22"/>
  <c r="G952" i="22"/>
  <c r="G948" i="22"/>
  <c r="G944" i="22"/>
  <c r="G940" i="22"/>
  <c r="G936" i="22"/>
  <c r="G932" i="22"/>
  <c r="G928" i="22"/>
  <c r="G924" i="22"/>
  <c r="G920" i="22"/>
  <c r="G916" i="22"/>
  <c r="G912" i="22"/>
  <c r="G908" i="22"/>
  <c r="G904" i="22"/>
  <c r="G900" i="22"/>
  <c r="G896" i="22"/>
  <c r="G892" i="22"/>
  <c r="G888" i="22"/>
  <c r="G884" i="22"/>
  <c r="G880" i="22"/>
  <c r="G876" i="22"/>
  <c r="G872" i="22"/>
  <c r="G868" i="22"/>
  <c r="G864" i="22"/>
  <c r="G860" i="22"/>
  <c r="G856" i="22"/>
  <c r="G852" i="22"/>
  <c r="G848" i="22"/>
  <c r="G844" i="22"/>
  <c r="G840" i="22"/>
  <c r="G836" i="22"/>
  <c r="G832" i="22"/>
  <c r="G828" i="22"/>
  <c r="G824" i="22"/>
  <c r="G820" i="22"/>
  <c r="G816" i="22"/>
  <c r="G812" i="22"/>
  <c r="G808" i="22"/>
  <c r="G804" i="22"/>
  <c r="G800" i="22"/>
  <c r="G796" i="22"/>
  <c r="G792" i="22"/>
  <c r="G788" i="22"/>
  <c r="G784" i="22"/>
  <c r="G780" i="22"/>
  <c r="G776" i="22"/>
  <c r="G772" i="22"/>
  <c r="G768" i="22"/>
  <c r="G764" i="22"/>
  <c r="G760" i="22"/>
  <c r="G756" i="22"/>
  <c r="G752" i="22"/>
  <c r="G748" i="22"/>
  <c r="G744" i="22"/>
  <c r="G740" i="22"/>
  <c r="G736" i="22"/>
  <c r="G732" i="22"/>
  <c r="G728" i="22"/>
  <c r="G724" i="22"/>
  <c r="G720" i="22"/>
  <c r="G716" i="22"/>
  <c r="G712" i="22"/>
  <c r="G708" i="22"/>
  <c r="G704" i="22"/>
  <c r="G700" i="22"/>
  <c r="G696" i="22"/>
  <c r="G692" i="22"/>
  <c r="G688" i="22"/>
  <c r="G684" i="22"/>
  <c r="G680" i="22"/>
  <c r="G676" i="22"/>
  <c r="G672" i="22"/>
  <c r="G668" i="22"/>
  <c r="G664" i="22"/>
  <c r="G660" i="22"/>
  <c r="G656" i="22"/>
  <c r="G652" i="22"/>
  <c r="G648" i="22"/>
  <c r="G644" i="22"/>
  <c r="G640" i="22"/>
  <c r="G636" i="22"/>
  <c r="G632" i="22"/>
  <c r="G628" i="22"/>
  <c r="G624" i="22"/>
  <c r="G620" i="22"/>
  <c r="G616" i="22"/>
  <c r="G612" i="22"/>
  <c r="G608" i="22"/>
  <c r="G604" i="22"/>
  <c r="G600" i="22"/>
  <c r="G596" i="22"/>
  <c r="G592" i="22"/>
  <c r="G588" i="22"/>
  <c r="G584" i="22"/>
  <c r="G580" i="22"/>
  <c r="G576" i="22"/>
  <c r="G572" i="22"/>
  <c r="G568" i="22"/>
  <c r="G564" i="22"/>
  <c r="G560" i="22"/>
  <c r="G556" i="22"/>
  <c r="G552" i="22"/>
  <c r="G548" i="22"/>
  <c r="G544" i="22"/>
  <c r="G540" i="22"/>
  <c r="G536" i="22"/>
  <c r="G532" i="22"/>
  <c r="G528" i="22"/>
  <c r="G524" i="22"/>
  <c r="G520" i="22"/>
  <c r="G516" i="22"/>
  <c r="G512" i="22"/>
  <c r="G508" i="22"/>
  <c r="G504" i="22"/>
  <c r="G500" i="22"/>
  <c r="G496" i="22"/>
  <c r="G492" i="22"/>
  <c r="G488" i="22"/>
  <c r="G484" i="22"/>
  <c r="G480" i="22"/>
  <c r="G476" i="22"/>
  <c r="G472" i="22"/>
  <c r="G468" i="22"/>
  <c r="G464" i="22"/>
  <c r="G460" i="22"/>
  <c r="G456" i="22"/>
  <c r="G452" i="22"/>
  <c r="G448" i="22"/>
  <c r="G444" i="22"/>
  <c r="G440" i="22"/>
  <c r="G436" i="22"/>
  <c r="G432" i="22"/>
  <c r="G428" i="22"/>
  <c r="G424" i="22"/>
  <c r="G420" i="22"/>
  <c r="G416" i="22"/>
  <c r="G412" i="22"/>
  <c r="G408" i="22"/>
  <c r="G404" i="22"/>
  <c r="G999" i="22"/>
  <c r="G995" i="22"/>
  <c r="G991" i="22"/>
  <c r="G987" i="22"/>
  <c r="G983" i="22"/>
  <c r="G979" i="22"/>
  <c r="G975" i="22"/>
  <c r="G971" i="22"/>
  <c r="G967" i="22"/>
  <c r="G963" i="22"/>
  <c r="G959" i="22"/>
  <c r="G955" i="22"/>
  <c r="G951" i="22"/>
  <c r="G947" i="22"/>
  <c r="G943" i="22"/>
  <c r="G939" i="22"/>
  <c r="G935" i="22"/>
  <c r="G931" i="22"/>
  <c r="G927" i="22"/>
  <c r="G923" i="22"/>
  <c r="G919" i="22"/>
  <c r="G915" i="22"/>
  <c r="G911" i="22"/>
  <c r="G907" i="22"/>
  <c r="G903" i="22"/>
  <c r="G899" i="22"/>
  <c r="G895" i="22"/>
  <c r="G891" i="22"/>
  <c r="G887" i="22"/>
  <c r="G883" i="22"/>
  <c r="G879" i="22"/>
  <c r="G875" i="22"/>
  <c r="G871" i="22"/>
  <c r="G867" i="22"/>
  <c r="G863" i="22"/>
  <c r="G859" i="22"/>
  <c r="G855" i="22"/>
  <c r="G851" i="22"/>
  <c r="G847" i="22"/>
  <c r="G843" i="22"/>
  <c r="G839" i="22"/>
  <c r="G835" i="22"/>
  <c r="G831" i="22"/>
  <c r="G827" i="22"/>
  <c r="G823" i="22"/>
  <c r="G819" i="22"/>
  <c r="G815" i="22"/>
  <c r="G811" i="22"/>
  <c r="G807" i="22"/>
  <c r="G803" i="22"/>
  <c r="G799" i="22"/>
  <c r="G795" i="22"/>
  <c r="G791" i="22"/>
  <c r="G787" i="22"/>
  <c r="G783" i="22"/>
  <c r="G779" i="22"/>
  <c r="G775" i="22"/>
  <c r="G771" i="22"/>
  <c r="G767" i="22"/>
  <c r="G763" i="22"/>
  <c r="G759" i="22"/>
  <c r="G755" i="22"/>
  <c r="G751" i="22"/>
  <c r="G747" i="22"/>
  <c r="G743" i="22"/>
  <c r="G739" i="22"/>
  <c r="G735" i="22"/>
  <c r="G731" i="22"/>
  <c r="G727" i="22"/>
  <c r="G723" i="22"/>
  <c r="G719" i="22"/>
  <c r="G715" i="22"/>
  <c r="G711" i="22"/>
  <c r="G707" i="22"/>
  <c r="G703" i="22"/>
  <c r="G699" i="22"/>
  <c r="G695" i="22"/>
  <c r="G691" i="22"/>
  <c r="G687" i="22"/>
  <c r="G683" i="22"/>
  <c r="G679" i="22"/>
  <c r="G675" i="22"/>
  <c r="G671" i="22"/>
  <c r="G667" i="22"/>
  <c r="G663" i="22"/>
  <c r="G659" i="22"/>
  <c r="G655" i="22"/>
  <c r="G651" i="22"/>
  <c r="G647" i="22"/>
  <c r="G643" i="22"/>
  <c r="G639" i="22"/>
  <c r="G635" i="22"/>
  <c r="G631" i="22"/>
  <c r="G627" i="22"/>
  <c r="G623" i="22"/>
  <c r="G619" i="22"/>
  <c r="G615" i="22"/>
  <c r="G611" i="22"/>
  <c r="G607" i="22"/>
  <c r="G603" i="22"/>
  <c r="G599" i="22"/>
  <c r="G595" i="22"/>
  <c r="G591" i="22"/>
  <c r="G587" i="22"/>
  <c r="G583" i="22"/>
  <c r="G579" i="22"/>
  <c r="G575" i="22"/>
  <c r="G571" i="22"/>
  <c r="G567" i="22"/>
  <c r="G563" i="22"/>
  <c r="G559" i="22"/>
  <c r="G555" i="22"/>
  <c r="G551" i="22"/>
  <c r="G547" i="22"/>
  <c r="G543" i="22"/>
  <c r="G539" i="22"/>
  <c r="G535" i="22"/>
  <c r="G531" i="22"/>
  <c r="G527" i="22"/>
  <c r="G523" i="22"/>
  <c r="G519" i="22"/>
  <c r="G515" i="22"/>
  <c r="G511" i="22"/>
  <c r="G507" i="22"/>
  <c r="G503" i="22"/>
  <c r="G499" i="22"/>
  <c r="G495" i="22"/>
  <c r="G491" i="22"/>
  <c r="G487" i="22"/>
  <c r="G483" i="22"/>
  <c r="G479" i="22"/>
  <c r="G475" i="22"/>
  <c r="G471" i="22"/>
  <c r="G467" i="22"/>
  <c r="G463" i="22"/>
  <c r="G459" i="22"/>
  <c r="G455" i="22"/>
  <c r="G451" i="22"/>
  <c r="G447" i="22"/>
  <c r="G443" i="22"/>
  <c r="G439" i="22"/>
  <c r="G435" i="22"/>
  <c r="G431" i="22"/>
  <c r="G427" i="22"/>
  <c r="G423" i="22"/>
  <c r="G419" i="22"/>
  <c r="G415" i="22"/>
  <c r="G411" i="22"/>
  <c r="G407" i="22"/>
  <c r="G403" i="22"/>
  <c r="G998" i="22"/>
  <c r="G994" i="22"/>
  <c r="G990" i="22"/>
  <c r="G986" i="22"/>
  <c r="G982" i="22"/>
  <c r="G978" i="22"/>
  <c r="G974" i="22"/>
  <c r="G970" i="22"/>
  <c r="G966" i="22"/>
  <c r="G962" i="22"/>
  <c r="G958" i="22"/>
  <c r="G954" i="22"/>
  <c r="G950" i="22"/>
  <c r="G946" i="22"/>
  <c r="G942" i="22"/>
  <c r="G938" i="22"/>
  <c r="G934" i="22"/>
  <c r="G930" i="22"/>
  <c r="G926" i="22"/>
  <c r="G922" i="22"/>
  <c r="G918" i="22"/>
  <c r="G914" i="22"/>
  <c r="G910" i="22"/>
  <c r="G906" i="22"/>
  <c r="G902" i="22"/>
  <c r="G898" i="22"/>
  <c r="G894" i="22"/>
  <c r="G890" i="22"/>
  <c r="G886" i="22"/>
  <c r="G882" i="22"/>
  <c r="G878" i="22"/>
  <c r="G874" i="22"/>
  <c r="G870" i="22"/>
  <c r="G866" i="22"/>
  <c r="G862" i="22"/>
  <c r="G858" i="22"/>
  <c r="G854" i="22"/>
  <c r="G850" i="22"/>
  <c r="G846" i="22"/>
  <c r="G842" i="22"/>
  <c r="G838" i="22"/>
  <c r="G834" i="22"/>
  <c r="G830" i="22"/>
  <c r="G826" i="22"/>
  <c r="G822" i="22"/>
  <c r="G818" i="22"/>
  <c r="G814" i="22"/>
  <c r="G810" i="22"/>
  <c r="G806" i="22"/>
  <c r="G802" i="22"/>
  <c r="G798" i="22"/>
  <c r="G794" i="22"/>
  <c r="G790" i="22"/>
  <c r="G786" i="22"/>
  <c r="G782" i="22"/>
  <c r="G778" i="22"/>
  <c r="G774" i="22"/>
  <c r="G770" i="22"/>
  <c r="G766" i="22"/>
  <c r="G762" i="22"/>
  <c r="G758" i="22"/>
  <c r="G754" i="22"/>
  <c r="G750" i="22"/>
  <c r="G746" i="22"/>
  <c r="G742" i="22"/>
  <c r="G738" i="22"/>
  <c r="G734" i="22"/>
  <c r="G730" i="22"/>
  <c r="G726" i="22"/>
  <c r="G722" i="22"/>
  <c r="G718" i="22"/>
  <c r="G714" i="22"/>
  <c r="G710" i="22"/>
  <c r="G706" i="22"/>
  <c r="G702" i="22"/>
  <c r="G698" i="22"/>
  <c r="G694" i="22"/>
  <c r="G690" i="22"/>
  <c r="G686" i="22"/>
  <c r="G682" i="22"/>
  <c r="G678" i="22"/>
  <c r="G674" i="22"/>
  <c r="G670" i="22"/>
  <c r="G666" i="22"/>
  <c r="G662" i="22"/>
  <c r="G658" i="22"/>
  <c r="G654" i="22"/>
  <c r="G650" i="22"/>
  <c r="G646" i="22"/>
  <c r="G642" i="22"/>
  <c r="G638" i="22"/>
  <c r="G634" i="22"/>
  <c r="G630" i="22"/>
  <c r="G626" i="22"/>
  <c r="G622" i="22"/>
  <c r="G618" i="22"/>
  <c r="G614" i="22"/>
  <c r="G610" i="22"/>
  <c r="G606" i="22"/>
  <c r="G602" i="22"/>
  <c r="G598" i="22"/>
  <c r="G594" i="22"/>
  <c r="G590" i="22"/>
  <c r="G586" i="22"/>
  <c r="G582" i="22"/>
  <c r="G578" i="22"/>
  <c r="G574" i="22"/>
  <c r="G570" i="22"/>
  <c r="G566" i="22"/>
  <c r="G562" i="22"/>
  <c r="G558" i="22"/>
  <c r="G554" i="22"/>
  <c r="G550" i="22"/>
  <c r="G546" i="22"/>
  <c r="G542" i="22"/>
  <c r="G538" i="22"/>
  <c r="G534" i="22"/>
  <c r="G530" i="22"/>
  <c r="G526" i="22"/>
  <c r="G522" i="22"/>
  <c r="G518" i="22"/>
  <c r="G514" i="22"/>
  <c r="G510" i="22"/>
  <c r="G506" i="22"/>
  <c r="G502" i="22"/>
  <c r="G498" i="22"/>
  <c r="G494" i="22"/>
  <c r="G490" i="22"/>
  <c r="G486" i="22"/>
  <c r="G482" i="22"/>
  <c r="G478" i="22"/>
  <c r="G474" i="22"/>
  <c r="G470" i="22"/>
  <c r="G466" i="22"/>
  <c r="G462" i="22"/>
  <c r="G458" i="22"/>
  <c r="G454" i="22"/>
  <c r="G450" i="22"/>
  <c r="G446" i="22"/>
  <c r="G442" i="22"/>
  <c r="G438" i="22"/>
  <c r="G434" i="22"/>
  <c r="G430" i="22"/>
  <c r="G426" i="22"/>
  <c r="G422" i="22"/>
  <c r="G418" i="22"/>
  <c r="G414" i="22"/>
  <c r="G410" i="22"/>
  <c r="G406" i="22"/>
  <c r="G402" i="22"/>
  <c r="D780" i="22" l="1"/>
  <c r="D749" i="22"/>
  <c r="D608" i="22"/>
  <c r="D830" i="22"/>
  <c r="D3" i="22"/>
  <c r="D289" i="22"/>
  <c r="E289" i="22"/>
  <c r="D776" i="22"/>
  <c r="D920" i="22"/>
  <c r="D883" i="22"/>
  <c r="D989" i="22"/>
  <c r="D177" i="22"/>
  <c r="D950" i="22"/>
  <c r="E950" i="22" s="1"/>
  <c r="D892" i="22"/>
  <c r="D590" i="22"/>
  <c r="D918" i="22"/>
  <c r="D879" i="22"/>
  <c r="E879" i="22"/>
  <c r="D557" i="22"/>
  <c r="D937" i="22"/>
  <c r="D997" i="22"/>
  <c r="D745" i="22"/>
  <c r="D627" i="22"/>
  <c r="D559" i="22"/>
  <c r="D858" i="22"/>
  <c r="D693" i="22"/>
  <c r="D652" i="22"/>
  <c r="E652" i="22"/>
  <c r="D360" i="22"/>
  <c r="D342" i="22"/>
  <c r="D645" i="22"/>
  <c r="D818" i="22"/>
  <c r="D7" i="22"/>
  <c r="D609" i="22"/>
  <c r="D291" i="22"/>
  <c r="D810" i="22"/>
  <c r="E810" i="22" s="1"/>
  <c r="D684" i="22"/>
  <c r="D841" i="22"/>
  <c r="D808" i="22"/>
  <c r="D351" i="22"/>
  <c r="D954" i="22"/>
  <c r="D746" i="22"/>
  <c r="E746" i="22"/>
  <c r="D956" i="22"/>
  <c r="E956" i="22"/>
  <c r="D614" i="22"/>
  <c r="D933" i="22"/>
  <c r="D24" i="22"/>
  <c r="D678" i="22"/>
  <c r="D929" i="22"/>
  <c r="D257" i="22"/>
  <c r="D432" i="22"/>
  <c r="D960" i="22"/>
  <c r="D924" i="22"/>
  <c r="E924" i="22"/>
  <c r="D397" i="22"/>
  <c r="D471" i="22"/>
  <c r="D324" i="22"/>
  <c r="D273" i="22"/>
  <c r="D546" i="22"/>
  <c r="D872" i="22"/>
  <c r="D935" i="22"/>
  <c r="D473" i="22"/>
  <c r="D610" i="22"/>
  <c r="D958" i="22"/>
  <c r="E958" i="22" s="1"/>
  <c r="D665" i="22"/>
  <c r="D815" i="22"/>
  <c r="E815" i="22"/>
  <c r="D558" i="22"/>
  <c r="D667" i="22"/>
  <c r="D272" i="22"/>
  <c r="D78" i="22"/>
  <c r="E78" i="22" s="1"/>
  <c r="D456" i="22"/>
  <c r="D981" i="22"/>
  <c r="D715" i="22"/>
  <c r="D107" i="22"/>
  <c r="D939" i="22"/>
  <c r="D763" i="22"/>
  <c r="D607" i="22"/>
  <c r="D634" i="22"/>
  <c r="D822" i="22"/>
  <c r="D713" i="22"/>
  <c r="D855" i="22"/>
  <c r="D400" i="22"/>
  <c r="D814" i="22"/>
  <c r="D168" i="22"/>
  <c r="D798" i="22"/>
  <c r="D329" i="22"/>
  <c r="D290" i="22"/>
  <c r="E290" i="22" s="1"/>
  <c r="D216" i="22"/>
  <c r="D687" i="22"/>
  <c r="E687" i="22"/>
  <c r="D516" i="22"/>
  <c r="D987" i="22"/>
  <c r="D766" i="22"/>
  <c r="D199" i="22"/>
  <c r="D994" i="22"/>
  <c r="D253" i="22"/>
  <c r="D860" i="22"/>
  <c r="E860" i="22"/>
  <c r="D176" i="22"/>
  <c r="D646" i="22"/>
  <c r="D120" i="22"/>
  <c r="D737" i="22"/>
  <c r="D146" i="22"/>
  <c r="D613" i="22"/>
  <c r="D173" i="22"/>
  <c r="D714" i="22"/>
  <c r="D848" i="22"/>
  <c r="D765" i="22"/>
  <c r="D595" i="22"/>
  <c r="D359" i="22"/>
  <c r="D104" i="22"/>
  <c r="D612" i="22"/>
  <c r="E612" i="22" s="1"/>
  <c r="D140" i="22"/>
  <c r="D811" i="22"/>
  <c r="D630" i="22"/>
  <c r="D878" i="22"/>
  <c r="D330" i="22"/>
  <c r="D556" i="22"/>
  <c r="E556" i="22"/>
  <c r="D284" i="22"/>
  <c r="D859" i="22"/>
  <c r="D97" i="22"/>
  <c r="D796" i="22"/>
  <c r="E796" i="22" s="1"/>
  <c r="D747" i="22"/>
  <c r="D429" i="22"/>
  <c r="D320" i="22"/>
  <c r="E320" i="22" s="1"/>
  <c r="D903" i="22"/>
  <c r="D182" i="22"/>
  <c r="E182" i="22"/>
  <c r="D844" i="22"/>
  <c r="E844" i="22"/>
  <c r="D22" i="22"/>
  <c r="D801" i="22"/>
  <c r="D752" i="22"/>
  <c r="D73" i="22"/>
  <c r="D217" i="22"/>
  <c r="D908" i="22"/>
  <c r="E908" i="22" s="1"/>
  <c r="D86" i="22"/>
  <c r="D849" i="22"/>
  <c r="E849" i="22"/>
  <c r="D16" i="22"/>
  <c r="D623" i="22"/>
  <c r="D874" i="22"/>
  <c r="D832" i="22"/>
  <c r="D964" i="22"/>
  <c r="D598" i="22"/>
  <c r="D768" i="22"/>
  <c r="D572" i="22"/>
  <c r="E572" i="22" s="1"/>
  <c r="D72" i="22"/>
  <c r="D966" i="22"/>
  <c r="D62" i="22"/>
  <c r="D341" i="22"/>
  <c r="E341" i="22"/>
  <c r="D959" i="22"/>
  <c r="D843" i="22"/>
  <c r="D695" i="22"/>
  <c r="D582" i="22"/>
  <c r="D719" i="22"/>
  <c r="D982" i="22"/>
  <c r="D468" i="22"/>
  <c r="E468" i="22" s="1"/>
  <c r="D786" i="22"/>
  <c r="E386" i="22"/>
  <c r="D386" i="22"/>
  <c r="D871" i="22"/>
  <c r="D812" i="22"/>
  <c r="D433" i="22"/>
  <c r="D636" i="22"/>
  <c r="D335" i="22"/>
  <c r="D158" i="22"/>
  <c r="D949" i="22"/>
  <c r="E949" i="22" s="1"/>
  <c r="D477" i="22"/>
  <c r="D852" i="22"/>
  <c r="E852" i="22"/>
  <c r="D586" i="22"/>
  <c r="D998" i="22"/>
  <c r="D973" i="22"/>
  <c r="D705" i="22"/>
  <c r="D819" i="22"/>
  <c r="D617" i="22"/>
  <c r="D570" i="22"/>
  <c r="D45" i="22"/>
  <c r="D240" i="22"/>
  <c r="D635" i="22"/>
  <c r="D256" i="22"/>
  <c r="D266" i="22"/>
  <c r="E266" i="22" s="1"/>
  <c r="D856" i="22"/>
  <c r="D604" i="22"/>
  <c r="E604" i="22"/>
  <c r="D974" i="22"/>
  <c r="D881" i="22"/>
  <c r="D308" i="22"/>
  <c r="D563" i="22"/>
  <c r="D443" i="22"/>
  <c r="D597" i="22"/>
  <c r="D577" i="22"/>
  <c r="D889" i="22"/>
  <c r="D428" i="22"/>
  <c r="D282" i="22"/>
  <c r="D991" i="22"/>
  <c r="D85" i="22"/>
  <c r="D517" i="22"/>
  <c r="D454" i="22"/>
  <c r="D568" i="22"/>
  <c r="D19" i="22"/>
  <c r="D498" i="22"/>
  <c r="D91" i="22"/>
  <c r="D106" i="22"/>
  <c r="D368" i="22"/>
  <c r="D491" i="22"/>
  <c r="D242" i="22"/>
  <c r="D587" i="22"/>
  <c r="D728" i="22"/>
  <c r="D944" i="22"/>
  <c r="D996" i="22"/>
  <c r="D891" i="22"/>
  <c r="D390" i="22"/>
  <c r="D388" i="22"/>
  <c r="D381" i="22"/>
  <c r="D197" i="22"/>
  <c r="D809" i="22"/>
  <c r="E809" i="22" s="1"/>
  <c r="D770" i="22"/>
  <c r="D131" i="22"/>
  <c r="D201" i="22"/>
  <c r="D591" i="22"/>
  <c r="D931" i="22"/>
  <c r="D912" i="22"/>
  <c r="D979" i="22"/>
  <c r="D151" i="22"/>
  <c r="D857" i="22"/>
  <c r="D310" i="22"/>
  <c r="D870" i="22"/>
  <c r="D178" i="22"/>
  <c r="D972" i="22"/>
  <c r="D948" i="22"/>
  <c r="E948" i="22"/>
  <c r="D740" i="22"/>
  <c r="D277" i="22"/>
  <c r="D653" i="22"/>
  <c r="D283" i="22"/>
  <c r="D54" i="22"/>
  <c r="D637" i="22"/>
  <c r="D407" i="22"/>
  <c r="D774" i="22"/>
  <c r="D911" i="22"/>
  <c r="E911" i="22"/>
  <c r="D686" i="22"/>
  <c r="D461" i="22"/>
  <c r="E461" i="22" s="1"/>
  <c r="D968" i="22"/>
  <c r="D602" i="22"/>
  <c r="D362" i="22"/>
  <c r="D941" i="22"/>
  <c r="D898" i="22"/>
  <c r="D366" i="22"/>
  <c r="D988" i="22"/>
  <c r="D707" i="22"/>
  <c r="D547" i="22"/>
  <c r="D913" i="22"/>
  <c r="D806" i="22"/>
  <c r="D784" i="22"/>
  <c r="E49" i="22"/>
  <c r="D49" i="22"/>
  <c r="D799" i="22"/>
  <c r="D622" i="22"/>
  <c r="D99" i="22"/>
  <c r="D243" i="22"/>
  <c r="D846" i="22"/>
  <c r="D952" i="22"/>
  <c r="D792" i="22"/>
  <c r="D147" i="22"/>
  <c r="D317" i="22"/>
  <c r="D674" i="22"/>
  <c r="D363" i="22"/>
  <c r="D385" i="22"/>
  <c r="D905" i="22"/>
  <c r="D754" i="22"/>
  <c r="E754" i="22" s="1"/>
  <c r="D621" i="22"/>
  <c r="D717" i="22"/>
  <c r="D251" i="22"/>
  <c r="D455" i="22"/>
  <c r="D694" i="22"/>
  <c r="D762" i="22"/>
  <c r="D781" i="22"/>
  <c r="D788" i="22"/>
  <c r="D804" i="22"/>
  <c r="D117" i="22"/>
  <c r="D951" i="22"/>
  <c r="D976" i="22"/>
  <c r="D666" i="22"/>
  <c r="D224" i="22"/>
  <c r="D348" i="22"/>
  <c r="D914" i="22"/>
  <c r="E914" i="22" s="1"/>
  <c r="D172" i="22"/>
  <c r="D947" i="22"/>
  <c r="D861" i="22"/>
  <c r="D445" i="22"/>
  <c r="D902" i="22"/>
  <c r="D664" i="22"/>
  <c r="D778" i="22"/>
  <c r="D978" i="22"/>
  <c r="D769" i="22"/>
  <c r="D87" i="22"/>
  <c r="D829" i="22"/>
  <c r="D842" i="22"/>
  <c r="D510" i="22"/>
  <c r="D355" i="22"/>
  <c r="D727" i="22"/>
  <c r="D868" i="22"/>
  <c r="E868" i="22"/>
  <c r="D631" i="22"/>
  <c r="D57" i="22"/>
  <c r="D60" i="22"/>
  <c r="D777" i="22"/>
  <c r="D494" i="22"/>
  <c r="D379" i="22"/>
  <c r="D711" i="22"/>
  <c r="D805" i="22"/>
  <c r="D738" i="22"/>
  <c r="D648" i="22"/>
  <c r="D677" i="22"/>
  <c r="D136" i="22"/>
  <c r="D656" i="22"/>
  <c r="D393" i="22"/>
  <c r="D560" i="22"/>
  <c r="D249" i="22"/>
  <c r="D499" i="22"/>
  <c r="D258" i="22"/>
  <c r="D164" i="22"/>
  <c r="D9" i="22"/>
  <c r="D167" i="22"/>
  <c r="D29" i="22"/>
  <c r="D394" i="22"/>
  <c r="D152" i="22"/>
  <c r="D270" i="22"/>
  <c r="D248" i="22"/>
  <c r="D17" i="22"/>
  <c r="D211" i="22"/>
  <c r="D67" i="22"/>
  <c r="D297" i="22"/>
  <c r="D183" i="22"/>
  <c r="D318" i="22"/>
  <c r="D264" i="22"/>
  <c r="D150" i="22"/>
  <c r="D6" i="22"/>
  <c r="E6" i="22"/>
  <c r="D115" i="22"/>
  <c r="D545" i="22"/>
  <c r="D227" i="22"/>
  <c r="D259" i="22"/>
  <c r="D353" i="22"/>
  <c r="D813" i="22"/>
  <c r="D993" i="22"/>
  <c r="D83" i="22"/>
  <c r="D862" i="22"/>
  <c r="D767" i="22"/>
  <c r="D732" i="22"/>
  <c r="E732" i="22"/>
  <c r="D882" i="22"/>
  <c r="D101" i="22"/>
  <c r="D845" i="22"/>
  <c r="D356" i="22"/>
  <c r="E356" i="22" s="1"/>
  <c r="D166" i="22"/>
  <c r="D620" i="22"/>
  <c r="E620" i="22"/>
  <c r="D638" i="22"/>
  <c r="D919" i="22"/>
  <c r="D412" i="22"/>
  <c r="D654" i="22"/>
  <c r="D702" i="22"/>
  <c r="D160" i="22"/>
  <c r="D77" i="22"/>
  <c r="D524" i="22"/>
  <c r="D299" i="22"/>
  <c r="D410" i="22"/>
  <c r="D11" i="22"/>
  <c r="D955" i="22"/>
  <c r="D980" i="22"/>
  <c r="D396" i="22"/>
  <c r="D382" i="22"/>
  <c r="D246" i="22"/>
  <c r="D528" i="22"/>
  <c r="D377" i="22"/>
  <c r="E377" i="22" s="1"/>
  <c r="D398" i="22"/>
  <c r="D803" i="22"/>
  <c r="D316" i="22"/>
  <c r="D876" i="22"/>
  <c r="E876" i="22"/>
  <c r="D89" i="22"/>
  <c r="D817" i="22"/>
  <c r="E817" i="22" s="1"/>
  <c r="D281" i="22"/>
  <c r="D132" i="22"/>
  <c r="D729" i="22"/>
  <c r="D358" i="22"/>
  <c r="D135" i="22"/>
  <c r="D756" i="22"/>
  <c r="E756" i="22"/>
  <c r="D187" i="22"/>
  <c r="D834" i="22"/>
  <c r="E834" i="22" s="1"/>
  <c r="D357" i="22"/>
  <c r="D293" i="22"/>
  <c r="E293" i="22"/>
  <c r="D779" i="22"/>
  <c r="D885" i="22"/>
  <c r="D536" i="22"/>
  <c r="D508" i="22"/>
  <c r="D632" i="22"/>
  <c r="D722" i="22"/>
  <c r="D420" i="22"/>
  <c r="D680" i="22"/>
  <c r="D537" i="22"/>
  <c r="D662" i="22"/>
  <c r="D478" i="22"/>
  <c r="D427" i="22"/>
  <c r="D493" i="22"/>
  <c r="D698" i="22"/>
  <c r="D391" i="22"/>
  <c r="D105" i="22"/>
  <c r="D296" i="22"/>
  <c r="D663" i="22"/>
  <c r="D195" i="22"/>
  <c r="D484" i="22"/>
  <c r="E484" i="22" s="1"/>
  <c r="D41" i="22"/>
  <c r="D312" i="22"/>
  <c r="E312" i="22"/>
  <c r="D761" i="22"/>
  <c r="E761" i="22"/>
  <c r="D831" i="22"/>
  <c r="D771" i="22"/>
  <c r="D500" i="22"/>
  <c r="E500" i="22"/>
  <c r="D611" i="22"/>
  <c r="D392" i="22"/>
  <c r="D578" i="22"/>
  <c r="D825" i="22"/>
  <c r="D322" i="22"/>
  <c r="D594" i="22"/>
  <c r="D750" i="22"/>
  <c r="D157" i="22"/>
  <c r="D712" i="22"/>
  <c r="D424" i="22"/>
  <c r="D649" i="22"/>
  <c r="D492" i="22"/>
  <c r="D457" i="22"/>
  <c r="D999" i="22"/>
  <c r="D718" i="22"/>
  <c r="D265" i="22"/>
  <c r="D772" i="22"/>
  <c r="D833" i="22"/>
  <c r="D593" i="22"/>
  <c r="D670" i="22"/>
  <c r="D171" i="22"/>
  <c r="D406" i="22"/>
  <c r="D884" i="22"/>
  <c r="E884" i="22"/>
  <c r="D460" i="22"/>
  <c r="D190" i="22"/>
  <c r="D383" i="22"/>
  <c r="D983" i="22"/>
  <c r="D669" i="22"/>
  <c r="D658" i="22"/>
  <c r="D222" i="22"/>
  <c r="D655" i="22"/>
  <c r="D675" i="22"/>
  <c r="D1000" i="22"/>
  <c r="D757" i="22"/>
  <c r="D80" i="22"/>
  <c r="D629" i="22"/>
  <c r="D14" i="22"/>
  <c r="D793" i="22"/>
  <c r="D375" i="22"/>
  <c r="D13" i="22"/>
  <c r="E13" i="22" s="1"/>
  <c r="D823" i="22"/>
  <c r="D986" i="22"/>
  <c r="D75" i="22"/>
  <c r="D957" i="22"/>
  <c r="D452" i="22"/>
  <c r="D128" i="22"/>
  <c r="D716" i="22"/>
  <c r="D46" i="22"/>
  <c r="E46" i="22" s="1"/>
  <c r="D520" i="22"/>
  <c r="D37" i="22"/>
  <c r="D945" i="22"/>
  <c r="D895" i="22"/>
  <c r="D513" i="22"/>
  <c r="D751" i="22"/>
  <c r="D616" i="22"/>
  <c r="D88" i="22"/>
  <c r="D802" i="22"/>
  <c r="D969" i="22"/>
  <c r="D600" i="22"/>
  <c r="D789" i="22"/>
  <c r="D835" i="22"/>
  <c r="D108" i="22"/>
  <c r="D897" i="22"/>
  <c r="D509" i="22"/>
  <c r="D890" i="22"/>
  <c r="D51" i="22"/>
  <c r="D103" i="22"/>
  <c r="D916" i="22"/>
  <c r="E916" i="22"/>
  <c r="D276" i="22"/>
  <c r="D380" i="22"/>
  <c r="E380" i="22" s="1"/>
  <c r="D467" i="22"/>
  <c r="D36" i="22"/>
  <c r="D922" i="22"/>
  <c r="D873" i="22"/>
  <c r="D192" i="22"/>
  <c r="D692" i="22"/>
  <c r="E692" i="22"/>
  <c r="D476" i="22"/>
  <c r="D899" i="22"/>
  <c r="D403" i="22"/>
  <c r="D962" i="22"/>
  <c r="D755" i="22"/>
  <c r="D331" i="22"/>
  <c r="D79" i="22"/>
  <c r="D940" i="22"/>
  <c r="E940" i="22" s="1"/>
  <c r="D970" i="22"/>
  <c r="D292" i="22"/>
  <c r="D4" i="22"/>
  <c r="D824" i="22"/>
  <c r="D449" i="22"/>
  <c r="D790" i="22"/>
  <c r="D691" i="22"/>
  <c r="D196" i="22"/>
  <c r="D759" i="22"/>
  <c r="D40" i="22"/>
  <c r="D202" i="22"/>
  <c r="D479" i="22"/>
  <c r="D576" i="22"/>
  <c r="D369" i="22"/>
  <c r="D149" i="22"/>
  <c r="D218" i="22"/>
  <c r="D74" i="22"/>
  <c r="D52" i="22"/>
  <c r="D437" i="22"/>
  <c r="D421" i="22"/>
  <c r="E421" i="22"/>
  <c r="D374" i="22"/>
  <c r="D210" i="22"/>
  <c r="D370" i="22"/>
  <c r="D118" i="22"/>
  <c r="D64" i="22"/>
  <c r="D465" i="22"/>
  <c r="D418" i="22"/>
  <c r="D402" i="22"/>
  <c r="D347" i="22"/>
  <c r="D773" i="22"/>
  <c r="D159" i="22"/>
  <c r="D112" i="22"/>
  <c r="E112" i="22" s="1"/>
  <c r="D481" i="22"/>
  <c r="D466" i="22"/>
  <c r="D411" i="22"/>
  <c r="D395" i="22"/>
  <c r="D921" i="22"/>
  <c r="E921" i="22" s="1"/>
  <c r="D925" i="22"/>
  <c r="D338" i="22"/>
  <c r="D409" i="22"/>
  <c r="D372" i="22"/>
  <c r="E372" i="22"/>
  <c r="D932" i="22"/>
  <c r="E932" i="22"/>
  <c r="D739" i="22"/>
  <c r="D446" i="22"/>
  <c r="D893" i="22"/>
  <c r="D838" i="22"/>
  <c r="D971" i="22"/>
  <c r="D554" i="22"/>
  <c r="D278" i="22"/>
  <c r="D787" i="22"/>
  <c r="D189" i="22"/>
  <c r="D875" i="22"/>
  <c r="D566" i="22"/>
  <c r="E566" i="22"/>
  <c r="D585" i="22"/>
  <c r="D867" i="22"/>
  <c r="D906" i="22"/>
  <c r="D618" i="22"/>
  <c r="D184" i="22"/>
  <c r="D239" i="22"/>
  <c r="D592" i="22"/>
  <c r="D644" i="22"/>
  <c r="E644" i="22" s="1"/>
  <c r="D336" i="22"/>
  <c r="D506" i="22"/>
  <c r="D483" i="22"/>
  <c r="D156" i="22"/>
  <c r="D319" i="22"/>
  <c r="D169" i="22"/>
  <c r="E169" i="22"/>
  <c r="D365" i="22"/>
  <c r="D599" i="22"/>
  <c r="D782" i="22"/>
  <c r="D387" i="22"/>
  <c r="D626" i="22"/>
  <c r="D764" i="22"/>
  <c r="E764" i="22" s="1"/>
  <c r="D995" i="22"/>
  <c r="D416" i="22"/>
  <c r="D59" i="22"/>
  <c r="D550" i="22"/>
  <c r="D221" i="22"/>
  <c r="D934" i="22"/>
  <c r="D992" i="22"/>
  <c r="D562" i="22"/>
  <c r="E562" i="22" s="1"/>
  <c r="D797" i="22"/>
  <c r="D339" i="22"/>
  <c r="D880" i="22"/>
  <c r="D671" i="22"/>
  <c r="D287" i="22"/>
  <c r="D877" i="22"/>
  <c r="D639" i="22"/>
  <c r="D853" i="22"/>
  <c r="D439" i="22"/>
  <c r="D512" i="22"/>
  <c r="D181" i="22"/>
  <c r="D285" i="22"/>
  <c r="D226" i="22"/>
  <c r="E226" i="22"/>
  <c r="D58" i="22"/>
  <c r="D306" i="22"/>
  <c r="E306" i="22" s="1"/>
  <c r="D660" i="22"/>
  <c r="D850" i="22"/>
  <c r="E850" i="22"/>
  <c r="D730" i="22"/>
  <c r="D909" i="22"/>
  <c r="D744" i="22"/>
  <c r="D961" i="22"/>
  <c r="D606" i="22"/>
  <c r="D39" i="22"/>
  <c r="D487" i="22"/>
  <c r="D31" i="22"/>
  <c r="D588" i="22"/>
  <c r="D275" i="22"/>
  <c r="E275" i="22" s="1"/>
  <c r="D574" i="22"/>
  <c r="D235" i="22"/>
  <c r="D628" i="22"/>
  <c r="E628" i="22" s="1"/>
  <c r="D579" i="22"/>
  <c r="D502" i="22"/>
  <c r="D205" i="22"/>
  <c r="D110" i="22"/>
  <c r="E110" i="22"/>
  <c r="D165" i="22"/>
  <c r="D854" i="22"/>
  <c r="D584" i="22"/>
  <c r="D894" i="22"/>
  <c r="D526" i="22"/>
  <c r="D673" i="22"/>
  <c r="D530" i="22"/>
  <c r="D269" i="22"/>
  <c r="D475" i="22"/>
  <c r="D42" i="22"/>
  <c r="D234" i="22"/>
  <c r="D260" i="22"/>
  <c r="D209" i="22"/>
  <c r="E209" i="22"/>
  <c r="D238" i="22"/>
  <c r="D193" i="22"/>
  <c r="E193" i="22" s="1"/>
  <c r="D223" i="22"/>
  <c r="D143" i="22"/>
  <c r="D255" i="22"/>
  <c r="D345" i="22"/>
  <c r="E345" i="22"/>
  <c r="D866" i="22"/>
  <c r="D198" i="22"/>
  <c r="D541" i="22"/>
  <c r="D307" i="22"/>
  <c r="D141" i="22"/>
  <c r="D82" i="22"/>
  <c r="D688" i="22"/>
  <c r="D721" i="22"/>
  <c r="D641" i="22"/>
  <c r="D503" i="22"/>
  <c r="D625" i="22"/>
  <c r="D327" i="22"/>
  <c r="D288" i="22"/>
  <c r="D820" i="22"/>
  <c r="E820" i="22" s="1"/>
  <c r="D549" i="22"/>
  <c r="D137" i="22"/>
  <c r="E137" i="22"/>
  <c r="D795" i="22"/>
  <c r="D514" i="22"/>
  <c r="D304" i="22"/>
  <c r="D488" i="22"/>
  <c r="D704" i="22"/>
  <c r="D701" i="22"/>
  <c r="D689" i="22"/>
  <c r="D334" i="22"/>
  <c r="D294" i="22"/>
  <c r="D847" i="22"/>
  <c r="E847" i="22" s="1"/>
  <c r="D230" i="22"/>
  <c r="D27" i="22"/>
  <c r="D569" i="22"/>
  <c r="D758" i="22"/>
  <c r="D794" i="22"/>
  <c r="D532" i="22"/>
  <c r="E532" i="22"/>
  <c r="D314" i="22"/>
  <c r="D863" i="22"/>
  <c r="D904" i="22"/>
  <c r="D783" i="22"/>
  <c r="D907" i="22"/>
  <c r="D930" i="22"/>
  <c r="D531" i="22"/>
  <c r="D668" i="22"/>
  <c r="E668" i="22" s="1"/>
  <c r="D975" i="22"/>
  <c r="D405" i="22"/>
  <c r="E405" i="22"/>
  <c r="D828" i="22"/>
  <c r="E828" i="22"/>
  <c r="D896" i="22"/>
  <c r="D35" i="22"/>
  <c r="D696" i="22"/>
  <c r="D785" i="22"/>
  <c r="D561" i="22"/>
  <c r="D573" i="22"/>
  <c r="D967" i="22"/>
  <c r="D303" i="22"/>
  <c r="D837" i="22"/>
  <c r="D208" i="22"/>
  <c r="D583" i="22"/>
  <c r="D542" i="22"/>
  <c r="D529" i="22"/>
  <c r="D482" i="22"/>
  <c r="D459" i="22"/>
  <c r="D311" i="22"/>
  <c r="D295" i="22"/>
  <c r="D145" i="22"/>
  <c r="E145" i="22" s="1"/>
  <c r="D977" i="22"/>
  <c r="D682" i="22"/>
  <c r="D346" i="22"/>
  <c r="D540" i="22"/>
  <c r="E540" i="22"/>
  <c r="D915" i="22"/>
  <c r="D926" i="22"/>
  <c r="D742" i="22"/>
  <c r="D887" i="22"/>
  <c r="D555" i="22"/>
  <c r="D800" i="22"/>
  <c r="D344" i="22"/>
  <c r="D731" i="22"/>
  <c r="D571" i="22"/>
  <c r="D601" i="22"/>
  <c r="D901" i="22"/>
  <c r="D305" i="22"/>
  <c r="D697" i="22"/>
  <c r="D236" i="22"/>
  <c r="D263" i="22"/>
  <c r="D953" i="22"/>
  <c r="D942" i="22"/>
  <c r="D279" i="22"/>
  <c r="D647" i="22"/>
  <c r="D836" i="22"/>
  <c r="E836" i="22" s="1"/>
  <c r="D938" i="22"/>
  <c r="D470" i="22"/>
  <c r="D170" i="22"/>
  <c r="D34" i="22"/>
  <c r="D12" i="22"/>
  <c r="D373" i="22"/>
  <c r="E373" i="22"/>
  <c r="D399" i="22"/>
  <c r="D53" i="22"/>
  <c r="D985" i="22"/>
  <c r="D436" i="22"/>
  <c r="E436" i="22" s="1"/>
  <c r="D927" i="22"/>
  <c r="D685" i="22"/>
  <c r="D15" i="22"/>
  <c r="D300" i="22"/>
  <c r="D581" i="22"/>
  <c r="D404" i="22"/>
  <c r="D900" i="22"/>
  <c r="E900" i="22" s="1"/>
  <c r="D827" i="22"/>
  <c r="D174" i="22"/>
  <c r="D533" i="22"/>
  <c r="D261" i="22"/>
  <c r="D102" i="22"/>
  <c r="E102" i="22" s="1"/>
  <c r="D139" i="22"/>
  <c r="D315" i="22"/>
  <c r="D651" i="22"/>
  <c r="D376" i="22"/>
  <c r="D743" i="22"/>
  <c r="D564" i="22"/>
  <c r="D5" i="22"/>
  <c r="D134" i="22"/>
  <c r="D194" i="22"/>
  <c r="D130" i="22"/>
  <c r="D50" i="22"/>
  <c r="D18" i="22"/>
  <c r="D28" i="22"/>
  <c r="D724" i="22"/>
  <c r="D100" i="22"/>
  <c r="D708" i="22"/>
  <c r="D309" i="22"/>
  <c r="D661" i="22"/>
  <c r="D888" i="22"/>
  <c r="D231" i="22"/>
  <c r="D321" i="22"/>
  <c r="E321" i="22" s="1"/>
  <c r="D672" i="22"/>
  <c r="D936" i="22"/>
  <c r="D462" i="22"/>
  <c r="D109" i="22"/>
  <c r="D94" i="22"/>
  <c r="D965" i="22"/>
  <c r="D489" i="22"/>
  <c r="D522" i="22"/>
  <c r="D442" i="22"/>
  <c r="D690" i="22"/>
  <c r="D426" i="22"/>
  <c r="D451" i="22"/>
  <c r="D371" i="22"/>
  <c r="D703" i="22"/>
  <c r="E703" i="22"/>
  <c r="D676" i="22"/>
  <c r="E676" i="22"/>
  <c r="D61" i="22"/>
  <c r="D232" i="22"/>
  <c r="D603" i="22"/>
  <c r="D113" i="22"/>
  <c r="D464" i="22"/>
  <c r="D505" i="22"/>
  <c r="D851" i="22"/>
  <c r="D490" i="22"/>
  <c r="D515" i="22"/>
  <c r="D435" i="22"/>
  <c r="D733" i="22"/>
  <c r="D419" i="22"/>
  <c r="D220" i="22"/>
  <c r="D271" i="22"/>
  <c r="D247" i="22"/>
  <c r="D791" i="22"/>
  <c r="D553" i="22"/>
  <c r="D313" i="22"/>
  <c r="D544" i="22"/>
  <c r="D8" i="22"/>
  <c r="D619" i="22"/>
  <c r="D480" i="22"/>
  <c r="D534" i="22"/>
  <c r="E534" i="22"/>
  <c r="D552" i="22"/>
  <c r="D580" i="22"/>
  <c r="D233" i="22"/>
  <c r="D605" i="22"/>
  <c r="D326" i="22"/>
  <c r="D349" i="22"/>
  <c r="D495" i="22"/>
  <c r="D507" i="22"/>
  <c r="D219" i="22"/>
  <c r="D206" i="22"/>
  <c r="D254" i="22"/>
  <c r="D720" i="22"/>
  <c r="D280" i="22"/>
  <c r="E280" i="22"/>
  <c r="D640" i="22"/>
  <c r="D148" i="22"/>
  <c r="D76" i="22"/>
  <c r="D839" i="22"/>
  <c r="D624" i="22"/>
  <c r="D213" i="22"/>
  <c r="D657" i="22"/>
  <c r="D81" i="22"/>
  <c r="E81" i="22" s="1"/>
  <c r="D525" i="22"/>
  <c r="D163" i="22"/>
  <c r="D816" i="22"/>
  <c r="D180" i="22"/>
  <c r="E180" i="22"/>
  <c r="D185" i="22"/>
  <c r="E185" i="22"/>
  <c r="D352" i="22"/>
  <c r="D408" i="22"/>
  <c r="D706" i="22"/>
  <c r="D361" i="22"/>
  <c r="D301" i="22"/>
  <c r="D710" i="22"/>
  <c r="D474" i="22"/>
  <c r="D237" i="22"/>
  <c r="D523" i="22"/>
  <c r="D323" i="22"/>
  <c r="D241" i="22"/>
  <c r="D274" i="22"/>
  <c r="E274" i="22" s="1"/>
  <c r="D250" i="22"/>
  <c r="E250" i="22" s="1"/>
  <c r="D923" i="22"/>
  <c r="D463" i="22"/>
  <c r="D252" i="22"/>
  <c r="D228" i="22"/>
  <c r="D186" i="22"/>
  <c r="D162" i="22"/>
  <c r="D33" i="22"/>
  <c r="D207" i="22"/>
  <c r="D864" i="22"/>
  <c r="D32" i="22"/>
  <c r="D215" i="22"/>
  <c r="D191" i="22"/>
  <c r="D26" i="22"/>
  <c r="D127" i="22"/>
  <c r="D71" i="22"/>
  <c r="D47" i="22"/>
  <c r="D821" i="22"/>
  <c r="D615" i="22"/>
  <c r="D389" i="22"/>
  <c r="D121" i="22"/>
  <c r="D984" i="22"/>
  <c r="D726" i="22"/>
  <c r="D153" i="22"/>
  <c r="E153" i="22" s="1"/>
  <c r="D21" i="22"/>
  <c r="D543" i="22"/>
  <c r="D138" i="22"/>
  <c r="D25" i="22"/>
  <c r="D298" i="22"/>
  <c r="E298" i="22" s="1"/>
  <c r="D225" i="22"/>
  <c r="E225" i="22" s="1"/>
  <c r="D144" i="22"/>
  <c r="D268" i="22"/>
  <c r="D244" i="22"/>
  <c r="D928" i="22"/>
  <c r="D38" i="22"/>
  <c r="E38" i="22" s="1"/>
  <c r="D154" i="22"/>
  <c r="D129" i="22"/>
  <c r="D90" i="22"/>
  <c r="D66" i="22"/>
  <c r="D10" i="22"/>
  <c r="D111" i="22"/>
  <c r="D869" i="22"/>
  <c r="D188" i="22"/>
  <c r="D119" i="22"/>
  <c r="D95" i="22"/>
  <c r="D20" i="22"/>
  <c r="D659" i="22"/>
  <c r="D565" i="22"/>
  <c r="D699" i="22"/>
  <c r="D910" i="22"/>
  <c r="D93" i="22"/>
  <c r="D340" i="22"/>
  <c r="D84" i="22"/>
  <c r="D679" i="22"/>
  <c r="D453" i="22"/>
  <c r="E453" i="22"/>
  <c r="D589" i="22"/>
  <c r="D886" i="22"/>
  <c r="D650" i="22"/>
  <c r="D63" i="22"/>
  <c r="D175" i="22"/>
  <c r="D917" i="22"/>
  <c r="D840" i="22"/>
  <c r="D735" i="22"/>
  <c r="D126" i="22"/>
  <c r="D734" i="22"/>
  <c r="D865" i="22"/>
  <c r="E865" i="22"/>
  <c r="D55" i="22"/>
  <c r="D384" i="22"/>
  <c r="D155" i="22"/>
  <c r="D472" i="22"/>
  <c r="D683" i="22"/>
  <c r="D807" i="22"/>
  <c r="D56" i="22"/>
  <c r="D575" i="22"/>
  <c r="D551" i="22"/>
  <c r="E551" i="22"/>
  <c r="D325" i="22"/>
  <c r="E325" i="22"/>
  <c r="D430" i="22"/>
  <c r="D286" i="22"/>
  <c r="D123" i="22"/>
  <c r="D212" i="22"/>
  <c r="E212" i="22" s="1"/>
  <c r="D963" i="22"/>
  <c r="D229" i="22"/>
  <c r="D496" i="22"/>
  <c r="D200" i="22"/>
  <c r="D133" i="22"/>
  <c r="D567" i="22"/>
  <c r="D775" i="22"/>
  <c r="D179" i="22"/>
  <c r="D700" i="22"/>
  <c r="E700" i="22" s="1"/>
  <c r="D642" i="22"/>
  <c r="D364" i="22"/>
  <c r="D214" i="22"/>
  <c r="E214" i="22" s="1"/>
  <c r="D333" i="22"/>
  <c r="E333" i="22" s="1"/>
  <c r="D69" i="22"/>
  <c r="E69" i="22" s="1"/>
  <c r="D519" i="22"/>
  <c r="D70" i="22"/>
  <c r="E70" i="22"/>
  <c r="D943" i="22"/>
  <c r="D723" i="22"/>
  <c r="D30" i="22"/>
  <c r="E30" i="22"/>
  <c r="D48" i="22"/>
  <c r="D521" i="22"/>
  <c r="D497" i="22"/>
  <c r="D441" i="22"/>
  <c r="D417" i="22"/>
  <c r="D826" i="22"/>
  <c r="D142" i="22"/>
  <c r="D425" i="22"/>
  <c r="D401" i="22"/>
  <c r="D458" i="22"/>
  <c r="D434" i="22"/>
  <c r="D378" i="22"/>
  <c r="D354" i="22"/>
  <c r="D633" i="22"/>
  <c r="D469" i="22"/>
  <c r="D161" i="22"/>
  <c r="E161" i="22" s="1"/>
  <c r="D748" i="22"/>
  <c r="E748" i="22" s="1"/>
  <c r="D946" i="22"/>
  <c r="D245" i="22"/>
  <c r="D337" i="22"/>
  <c r="D539" i="22"/>
  <c r="D736" i="22"/>
  <c r="D450" i="22"/>
  <c r="D122" i="22"/>
  <c r="D98" i="22"/>
  <c r="D23" i="22"/>
  <c r="D124" i="22"/>
  <c r="D68" i="22"/>
  <c r="D44" i="22"/>
  <c r="D328" i="22"/>
  <c r="D440" i="22"/>
  <c r="D485" i="22"/>
  <c r="D548" i="22"/>
  <c r="D518" i="22"/>
  <c r="D725" i="22"/>
  <c r="D438" i="22"/>
  <c r="D302" i="22"/>
  <c r="D681" i="22"/>
  <c r="D709" i="22"/>
  <c r="D422" i="22"/>
  <c r="D414" i="22"/>
  <c r="D447" i="22"/>
  <c r="D343" i="22"/>
  <c r="E367" i="22"/>
  <c r="D367" i="22"/>
  <c r="D990" i="22"/>
  <c r="D262" i="22"/>
  <c r="D643" i="22"/>
  <c r="D596" i="22"/>
  <c r="E596" i="22" s="1"/>
  <c r="D753" i="22"/>
  <c r="D760" i="22"/>
  <c r="D538" i="22"/>
  <c r="D125" i="22"/>
  <c r="E125" i="22" s="1"/>
  <c r="D114" i="22"/>
  <c r="D741" i="22"/>
  <c r="D65" i="22"/>
  <c r="D116" i="22"/>
  <c r="D92" i="22"/>
  <c r="D448" i="22"/>
  <c r="D504" i="22"/>
  <c r="D501" i="22"/>
  <c r="D527" i="22"/>
  <c r="D332" i="22"/>
  <c r="D444" i="22"/>
  <c r="D486" i="22"/>
  <c r="D413" i="22"/>
  <c r="D511" i="22"/>
  <c r="D350" i="22"/>
  <c r="E350" i="22" s="1"/>
  <c r="D431" i="22"/>
  <c r="D96" i="22"/>
  <c r="E96" i="22" s="1"/>
  <c r="D423" i="22"/>
  <c r="D535" i="22"/>
  <c r="D415" i="22"/>
  <c r="D203" i="22"/>
  <c r="D204" i="22"/>
  <c r="D43" i="22"/>
  <c r="D267" i="22"/>
  <c r="E8" i="22"/>
  <c r="E48" i="22"/>
  <c r="E56" i="22"/>
  <c r="E88" i="22"/>
  <c r="E104" i="22"/>
  <c r="E5" i="22"/>
  <c r="E37" i="22"/>
  <c r="E101" i="22"/>
  <c r="E128" i="22"/>
  <c r="E134" i="22"/>
  <c r="E142" i="22"/>
  <c r="E158" i="22"/>
  <c r="E183" i="22"/>
  <c r="E215" i="22"/>
  <c r="E230" i="22"/>
  <c r="E240" i="22"/>
  <c r="E256" i="22"/>
  <c r="E264" i="22"/>
  <c r="E272" i="22"/>
  <c r="E296" i="22"/>
  <c r="E304" i="22"/>
  <c r="E121" i="22"/>
  <c r="E147" i="22"/>
  <c r="E179" i="22"/>
  <c r="E211" i="22"/>
  <c r="E236" i="22"/>
  <c r="E243" i="22"/>
  <c r="E251" i="22"/>
  <c r="E259" i="22"/>
  <c r="E267" i="22"/>
  <c r="E283" i="22"/>
  <c r="E299" i="22"/>
  <c r="E307" i="22"/>
  <c r="E315" i="22"/>
  <c r="E323" i="22"/>
  <c r="E41" i="22"/>
  <c r="E143" i="22"/>
  <c r="E326" i="22"/>
  <c r="E334" i="22"/>
  <c r="E342" i="22"/>
  <c r="E374" i="22"/>
  <c r="E382" i="22"/>
  <c r="E390" i="22"/>
  <c r="E398" i="22"/>
  <c r="E25" i="22"/>
  <c r="E406" i="22"/>
  <c r="E454" i="22"/>
  <c r="E470" i="22"/>
  <c r="E89" i="22"/>
  <c r="E431" i="22"/>
  <c r="E463" i="22"/>
  <c r="E582" i="22"/>
  <c r="E598" i="22"/>
  <c r="E614" i="22"/>
  <c r="E622" i="22"/>
  <c r="E638" i="22"/>
  <c r="E654" i="22"/>
  <c r="E139" i="22"/>
  <c r="E349" i="22"/>
  <c r="E363" i="22"/>
  <c r="E427" i="22"/>
  <c r="E459" i="22"/>
  <c r="E585" i="22"/>
  <c r="E419" i="22"/>
  <c r="E655" i="22"/>
  <c r="E986" i="22"/>
  <c r="E483" i="22"/>
  <c r="E4" i="22"/>
  <c r="E12" i="22"/>
  <c r="E20" i="22"/>
  <c r="E28" i="22"/>
  <c r="E36" i="22"/>
  <c r="E44" i="22"/>
  <c r="E52" i="22"/>
  <c r="E60" i="22"/>
  <c r="E68" i="22"/>
  <c r="E76" i="22"/>
  <c r="E84" i="22"/>
  <c r="E92" i="22"/>
  <c r="E100" i="22"/>
  <c r="E108" i="22"/>
  <c r="E116" i="22"/>
  <c r="E124" i="22"/>
  <c r="E11" i="22"/>
  <c r="E19" i="22"/>
  <c r="E27" i="22"/>
  <c r="E35" i="22"/>
  <c r="E43" i="22"/>
  <c r="E51" i="22"/>
  <c r="E59" i="22"/>
  <c r="E67" i="22"/>
  <c r="E75" i="22"/>
  <c r="E83" i="22"/>
  <c r="E91" i="22"/>
  <c r="E99" i="22"/>
  <c r="E107" i="22"/>
  <c r="E115" i="22"/>
  <c r="E123" i="22"/>
  <c r="E126" i="22"/>
  <c r="E21" i="22"/>
  <c r="E53" i="22"/>
  <c r="E85" i="22"/>
  <c r="E117" i="22"/>
  <c r="E130" i="22"/>
  <c r="E138" i="22"/>
  <c r="E146" i="22"/>
  <c r="E154" i="22"/>
  <c r="E162" i="22"/>
  <c r="E170" i="22"/>
  <c r="E178" i="22"/>
  <c r="E186" i="22"/>
  <c r="E194" i="22"/>
  <c r="E202" i="22"/>
  <c r="E210" i="22"/>
  <c r="E218" i="22"/>
  <c r="E33" i="22"/>
  <c r="E65" i="22"/>
  <c r="E97" i="22"/>
  <c r="E133" i="22"/>
  <c r="E141" i="22"/>
  <c r="E149" i="22"/>
  <c r="E157" i="22"/>
  <c r="E165" i="22"/>
  <c r="E173" i="22"/>
  <c r="E181" i="22"/>
  <c r="E189" i="22"/>
  <c r="E197" i="22"/>
  <c r="E205" i="22"/>
  <c r="E213" i="22"/>
  <c r="E221" i="22"/>
  <c r="E229" i="22"/>
  <c r="E237" i="22"/>
  <c r="E29" i="22"/>
  <c r="E61" i="22"/>
  <c r="E93" i="22"/>
  <c r="E220" i="22"/>
  <c r="E9" i="22"/>
  <c r="E135" i="22"/>
  <c r="E167" i="22"/>
  <c r="E199" i="22"/>
  <c r="E222" i="22"/>
  <c r="E232" i="22"/>
  <c r="E244" i="22"/>
  <c r="E252" i="22"/>
  <c r="E260" i="22"/>
  <c r="E268" i="22"/>
  <c r="E276" i="22"/>
  <c r="E284" i="22"/>
  <c r="E292" i="22"/>
  <c r="E300" i="22"/>
  <c r="E308" i="22"/>
  <c r="E316" i="22"/>
  <c r="E57" i="22"/>
  <c r="E131" i="22"/>
  <c r="E163" i="22"/>
  <c r="E195" i="22"/>
  <c r="E234" i="22"/>
  <c r="E239" i="22"/>
  <c r="E247" i="22"/>
  <c r="E255" i="22"/>
  <c r="E263" i="22"/>
  <c r="E271" i="22"/>
  <c r="E279" i="22"/>
  <c r="E287" i="22"/>
  <c r="E295" i="22"/>
  <c r="E303" i="22"/>
  <c r="E311" i="22"/>
  <c r="E319" i="22"/>
  <c r="E327" i="22"/>
  <c r="E105" i="22"/>
  <c r="E159" i="22"/>
  <c r="E191" i="22"/>
  <c r="E330" i="22"/>
  <c r="E346" i="22"/>
  <c r="E362" i="22"/>
  <c r="E378" i="22"/>
  <c r="E394" i="22"/>
  <c r="E187" i="22"/>
  <c r="E265" i="22"/>
  <c r="E297" i="22"/>
  <c r="E337" i="22"/>
  <c r="E351" i="22"/>
  <c r="E369" i="22"/>
  <c r="E383" i="22"/>
  <c r="E401" i="22"/>
  <c r="E410" i="22"/>
  <c r="E418" i="22"/>
  <c r="E426" i="22"/>
  <c r="E434" i="22"/>
  <c r="E442" i="22"/>
  <c r="E450" i="22"/>
  <c r="E458" i="22"/>
  <c r="E466" i="22"/>
  <c r="E474" i="22"/>
  <c r="E482" i="22"/>
  <c r="E490" i="22"/>
  <c r="E498" i="22"/>
  <c r="E506" i="22"/>
  <c r="E514" i="22"/>
  <c r="E522" i="22"/>
  <c r="E530" i="22"/>
  <c r="E538" i="22"/>
  <c r="E546" i="22"/>
  <c r="E554" i="22"/>
  <c r="E171" i="22"/>
  <c r="E245" i="22"/>
  <c r="E277" i="22"/>
  <c r="E309" i="22"/>
  <c r="E339" i="22"/>
  <c r="E357" i="22"/>
  <c r="E371" i="22"/>
  <c r="E389" i="22"/>
  <c r="E403" i="22"/>
  <c r="E409" i="22"/>
  <c r="E417" i="22"/>
  <c r="E425" i="22"/>
  <c r="E433" i="22"/>
  <c r="E441" i="22"/>
  <c r="E449" i="22"/>
  <c r="E457" i="22"/>
  <c r="E465" i="22"/>
  <c r="E473" i="22"/>
  <c r="E481" i="22"/>
  <c r="E489" i="22"/>
  <c r="E497" i="22"/>
  <c r="E505" i="22"/>
  <c r="E513" i="22"/>
  <c r="E521" i="22"/>
  <c r="E529" i="22"/>
  <c r="E537" i="22"/>
  <c r="E545" i="22"/>
  <c r="E553" i="22"/>
  <c r="E155" i="22"/>
  <c r="E228" i="22"/>
  <c r="E241" i="22"/>
  <c r="E273" i="22"/>
  <c r="E305" i="22"/>
  <c r="E324" i="22"/>
  <c r="E359" i="22"/>
  <c r="E391" i="22"/>
  <c r="E203" i="22"/>
  <c r="E397" i="22"/>
  <c r="E415" i="22"/>
  <c r="E447" i="22"/>
  <c r="E479" i="22"/>
  <c r="E511" i="22"/>
  <c r="E543" i="22"/>
  <c r="E570" i="22"/>
  <c r="E578" i="22"/>
  <c r="E586" i="22"/>
  <c r="E594" i="22"/>
  <c r="E602" i="22"/>
  <c r="E610" i="22"/>
  <c r="E618" i="22"/>
  <c r="E626" i="22"/>
  <c r="E10" i="22"/>
  <c r="E18" i="22"/>
  <c r="E26" i="22"/>
  <c r="E34" i="22"/>
  <c r="E42" i="22"/>
  <c r="E50" i="22"/>
  <c r="E58" i="22"/>
  <c r="E66" i="22"/>
  <c r="E74" i="22"/>
  <c r="E82" i="22"/>
  <c r="E90" i="22"/>
  <c r="E98" i="22"/>
  <c r="E106" i="22"/>
  <c r="E114" i="22"/>
  <c r="E122" i="22"/>
  <c r="E233" i="22"/>
  <c r="E129" i="22"/>
  <c r="E136" i="22"/>
  <c r="E144" i="22"/>
  <c r="E152" i="22"/>
  <c r="E160" i="22"/>
  <c r="E168" i="22"/>
  <c r="E176" i="22"/>
  <c r="E184" i="22"/>
  <c r="E192" i="22"/>
  <c r="E200" i="22"/>
  <c r="E208" i="22"/>
  <c r="E216" i="22"/>
  <c r="E224" i="22"/>
  <c r="E227" i="22"/>
  <c r="E238" i="22"/>
  <c r="E246" i="22"/>
  <c r="E254" i="22"/>
  <c r="E262" i="22"/>
  <c r="E270" i="22"/>
  <c r="E278" i="22"/>
  <c r="E286" i="22"/>
  <c r="E294" i="22"/>
  <c r="E302" i="22"/>
  <c r="E310" i="22"/>
  <c r="E318" i="22"/>
  <c r="E344" i="22"/>
  <c r="E376" i="22"/>
  <c r="E558" i="22"/>
  <c r="E332" i="22"/>
  <c r="E364" i="22"/>
  <c r="E396" i="22"/>
  <c r="E219" i="22"/>
  <c r="E235" i="22"/>
  <c r="E329" i="22"/>
  <c r="E352" i="22"/>
  <c r="E361" i="22"/>
  <c r="E384" i="22"/>
  <c r="E393" i="22"/>
  <c r="E408" i="22"/>
  <c r="E416" i="22"/>
  <c r="E424" i="22"/>
  <c r="E432" i="22"/>
  <c r="E440" i="22"/>
  <c r="E448" i="22"/>
  <c r="E456" i="22"/>
  <c r="E464" i="22"/>
  <c r="E472" i="22"/>
  <c r="E480" i="22"/>
  <c r="E488" i="22"/>
  <c r="E496" i="22"/>
  <c r="E504" i="22"/>
  <c r="E512" i="22"/>
  <c r="E520" i="22"/>
  <c r="E528" i="22"/>
  <c r="E536" i="22"/>
  <c r="E544" i="22"/>
  <c r="E552" i="22"/>
  <c r="E560" i="22"/>
  <c r="E404" i="22"/>
  <c r="E634" i="22"/>
  <c r="E642" i="22"/>
  <c r="E650" i="22"/>
  <c r="E658" i="22"/>
  <c r="E666" i="22"/>
  <c r="E674" i="22"/>
  <c r="E682" i="22"/>
  <c r="E690" i="22"/>
  <c r="E698" i="22"/>
  <c r="E706" i="22"/>
  <c r="E714" i="22"/>
  <c r="E722" i="22"/>
  <c r="E730" i="22"/>
  <c r="E738" i="22"/>
  <c r="E269" i="22"/>
  <c r="E411" i="22"/>
  <c r="E443" i="22"/>
  <c r="E475" i="22"/>
  <c r="E507" i="22"/>
  <c r="E539" i="22"/>
  <c r="E559" i="22"/>
  <c r="E573" i="22"/>
  <c r="E581" i="22"/>
  <c r="E589" i="22"/>
  <c r="E597" i="22"/>
  <c r="E605" i="22"/>
  <c r="E613" i="22"/>
  <c r="E621" i="22"/>
  <c r="E629" i="22"/>
  <c r="E637" i="22"/>
  <c r="E645" i="22"/>
  <c r="E653" i="22"/>
  <c r="E661" i="22"/>
  <c r="E669" i="22"/>
  <c r="E677" i="22"/>
  <c r="E685" i="22"/>
  <c r="E693" i="22"/>
  <c r="E701" i="22"/>
  <c r="E709" i="22"/>
  <c r="E717" i="22"/>
  <c r="E725" i="22"/>
  <c r="E733" i="22"/>
  <c r="E741" i="22"/>
  <c r="E317" i="22"/>
  <c r="E407" i="22"/>
  <c r="E439" i="22"/>
  <c r="E471" i="22"/>
  <c r="E503" i="22"/>
  <c r="E535" i="22"/>
  <c r="E301" i="22"/>
  <c r="E531" i="22"/>
  <c r="E587" i="22"/>
  <c r="E619" i="22"/>
  <c r="E651" i="22"/>
  <c r="E683" i="22"/>
  <c r="E715" i="22"/>
  <c r="E747" i="22"/>
  <c r="E758" i="22"/>
  <c r="E766" i="22"/>
  <c r="E774" i="22"/>
  <c r="E782" i="22"/>
  <c r="E790" i="22"/>
  <c r="E798" i="22"/>
  <c r="E806" i="22"/>
  <c r="E814" i="22"/>
  <c r="E822" i="22"/>
  <c r="E830" i="22"/>
  <c r="E838" i="22"/>
  <c r="E846" i="22"/>
  <c r="E854" i="22"/>
  <c r="E862" i="22"/>
  <c r="E870" i="22"/>
  <c r="E878" i="22"/>
  <c r="E886" i="22"/>
  <c r="E894" i="22"/>
  <c r="E902" i="22"/>
  <c r="E910" i="22"/>
  <c r="E918" i="22"/>
  <c r="E926" i="22"/>
  <c r="E934" i="22"/>
  <c r="E942" i="22"/>
  <c r="E381" i="22"/>
  <c r="E515" i="22"/>
  <c r="E583" i="22"/>
  <c r="E615" i="22"/>
  <c r="E647" i="22"/>
  <c r="E679" i="22"/>
  <c r="E711" i="22"/>
  <c r="E745" i="22"/>
  <c r="E757" i="22"/>
  <c r="E765" i="22"/>
  <c r="E773" i="22"/>
  <c r="E781" i="22"/>
  <c r="E789" i="22"/>
  <c r="E797" i="22"/>
  <c r="E805" i="22"/>
  <c r="E813" i="22"/>
  <c r="E821" i="22"/>
  <c r="E829" i="22"/>
  <c r="E837" i="22"/>
  <c r="E845" i="22"/>
  <c r="E853" i="22"/>
  <c r="E861" i="22"/>
  <c r="E869" i="22"/>
  <c r="E877" i="22"/>
  <c r="E885" i="22"/>
  <c r="E893" i="22"/>
  <c r="E901" i="22"/>
  <c r="E909" i="22"/>
  <c r="E917" i="22"/>
  <c r="E925" i="22"/>
  <c r="E933" i="22"/>
  <c r="E941" i="22"/>
  <c r="E499" i="22"/>
  <c r="E595" i="22"/>
  <c r="E627" i="22"/>
  <c r="E659" i="22"/>
  <c r="E691" i="22"/>
  <c r="E723" i="22"/>
  <c r="E743" i="22"/>
  <c r="E591" i="22"/>
  <c r="E719" i="22"/>
  <c r="E775" i="22"/>
  <c r="E807" i="22"/>
  <c r="E839" i="22"/>
  <c r="E871" i="22"/>
  <c r="E903" i="22"/>
  <c r="E935" i="22"/>
  <c r="E955" i="22"/>
  <c r="E966" i="22"/>
  <c r="E974" i="22"/>
  <c r="E982" i="22"/>
  <c r="E990" i="22"/>
  <c r="E998" i="22"/>
  <c r="E639" i="22"/>
  <c r="E771" i="22"/>
  <c r="E803" i="22"/>
  <c r="E835" i="22"/>
  <c r="E867" i="22"/>
  <c r="E899" i="22"/>
  <c r="E931" i="22"/>
  <c r="E953" i="22"/>
  <c r="E965" i="22"/>
  <c r="E973" i="22"/>
  <c r="E981" i="22"/>
  <c r="E989" i="22"/>
  <c r="E997" i="22"/>
  <c r="E623" i="22"/>
  <c r="E767" i="22"/>
  <c r="E799" i="22"/>
  <c r="E831" i="22"/>
  <c r="E863" i="22"/>
  <c r="E895" i="22"/>
  <c r="E927" i="22"/>
  <c r="E951" i="22"/>
  <c r="E607" i="22"/>
  <c r="E843" i="22"/>
  <c r="E957" i="22"/>
  <c r="E987" i="22"/>
  <c r="E763" i="22"/>
  <c r="E891" i="22"/>
  <c r="E967" i="22"/>
  <c r="E999" i="22"/>
  <c r="E735" i="22"/>
  <c r="E875" i="22"/>
  <c r="E979" i="22"/>
  <c r="E671" i="22"/>
  <c r="E795" i="22"/>
  <c r="E923" i="22"/>
  <c r="E991" i="22"/>
  <c r="E742" i="22"/>
  <c r="E750" i="22"/>
  <c r="E568" i="22"/>
  <c r="E576" i="22"/>
  <c r="E584" i="22"/>
  <c r="E592" i="22"/>
  <c r="E600" i="22"/>
  <c r="E608" i="22"/>
  <c r="E616" i="22"/>
  <c r="E624" i="22"/>
  <c r="E632" i="22"/>
  <c r="E640" i="22"/>
  <c r="E648" i="22"/>
  <c r="E656" i="22"/>
  <c r="E664" i="22"/>
  <c r="E672" i="22"/>
  <c r="E680" i="22"/>
  <c r="E688" i="22"/>
  <c r="E696" i="22"/>
  <c r="E704" i="22"/>
  <c r="E712" i="22"/>
  <c r="E720" i="22"/>
  <c r="E728" i="22"/>
  <c r="E736" i="22"/>
  <c r="E744" i="22"/>
  <c r="E752" i="22"/>
  <c r="E946" i="22"/>
  <c r="E954" i="22"/>
  <c r="E962" i="22"/>
  <c r="E760" i="22"/>
  <c r="E768" i="22"/>
  <c r="E776" i="22"/>
  <c r="E784" i="22"/>
  <c r="E792" i="22"/>
  <c r="E800" i="22"/>
  <c r="E808" i="22"/>
  <c r="E816" i="22"/>
  <c r="E824" i="22"/>
  <c r="E832" i="22"/>
  <c r="E840" i="22"/>
  <c r="E848" i="22"/>
  <c r="E856" i="22"/>
  <c r="E864" i="22"/>
  <c r="E872" i="22"/>
  <c r="E880" i="22"/>
  <c r="E888" i="22"/>
  <c r="E896" i="22"/>
  <c r="E904" i="22"/>
  <c r="E912" i="22"/>
  <c r="E920" i="22"/>
  <c r="E928" i="22"/>
  <c r="E936" i="22"/>
  <c r="E944" i="22"/>
  <c r="E952" i="22"/>
  <c r="E960" i="22"/>
  <c r="E972" i="22"/>
  <c r="E980" i="22"/>
  <c r="E988" i="22"/>
  <c r="E996" i="22"/>
  <c r="E414" i="22"/>
  <c r="E430" i="22"/>
  <c r="E446" i="22"/>
  <c r="E462" i="22"/>
  <c r="E478" i="22"/>
  <c r="E486" i="22"/>
  <c r="E494" i="22"/>
  <c r="E502" i="22"/>
  <c r="E510" i="22"/>
  <c r="E518" i="22"/>
  <c r="E526" i="22"/>
  <c r="E542" i="22"/>
  <c r="E413" i="22"/>
  <c r="E429" i="22"/>
  <c r="E437" i="22"/>
  <c r="E445" i="22"/>
  <c r="E469" i="22"/>
  <c r="E477" i="22"/>
  <c r="E485" i="22"/>
  <c r="E493" i="22"/>
  <c r="E501" i="22"/>
  <c r="E509" i="22"/>
  <c r="E517" i="22"/>
  <c r="E525" i="22"/>
  <c r="E533" i="22"/>
  <c r="E541" i="22"/>
  <c r="E549" i="22"/>
  <c r="E557" i="22"/>
  <c r="E495" i="22"/>
  <c r="E527" i="22"/>
  <c r="E574" i="22"/>
  <c r="E590" i="22"/>
  <c r="E606" i="22"/>
  <c r="E630" i="22"/>
  <c r="E646" i="22"/>
  <c r="E662" i="22"/>
  <c r="E678" i="22"/>
  <c r="E694" i="22"/>
  <c r="E710" i="22"/>
  <c r="E726" i="22"/>
  <c r="E734" i="22"/>
  <c r="E491" i="22"/>
  <c r="E523" i="22"/>
  <c r="E555" i="22"/>
  <c r="E569" i="22"/>
  <c r="E593" i="22"/>
  <c r="E601" i="22"/>
  <c r="E609" i="22"/>
  <c r="E617" i="22"/>
  <c r="E625" i="22"/>
  <c r="E641" i="22"/>
  <c r="E649" i="22"/>
  <c r="E665" i="22"/>
  <c r="E673" i="22"/>
  <c r="E689" i="22"/>
  <c r="E697" i="22"/>
  <c r="E705" i="22"/>
  <c r="E713" i="22"/>
  <c r="E721" i="22"/>
  <c r="E729" i="22"/>
  <c r="E737" i="22"/>
  <c r="E519" i="22"/>
  <c r="E603" i="22"/>
  <c r="E731" i="22"/>
  <c r="E755" i="22"/>
  <c r="E770" i="22"/>
  <c r="E786" i="22"/>
  <c r="E802" i="22"/>
  <c r="E818" i="22"/>
  <c r="E842" i="22"/>
  <c r="E858" i="22"/>
  <c r="E874" i="22"/>
  <c r="E890" i="22"/>
  <c r="E906" i="22"/>
  <c r="E922" i="22"/>
  <c r="E938" i="22"/>
  <c r="E567" i="22"/>
  <c r="E599" i="22"/>
  <c r="E631" i="22"/>
  <c r="E663" i="22"/>
  <c r="E695" i="22"/>
  <c r="E727" i="22"/>
  <c r="E753" i="22"/>
  <c r="E777" i="22"/>
  <c r="E785" i="22"/>
  <c r="E793" i="22"/>
  <c r="E801" i="22"/>
  <c r="E825" i="22"/>
  <c r="E833" i="22"/>
  <c r="E841" i="22"/>
  <c r="E873" i="22"/>
  <c r="E881" i="22"/>
  <c r="E889" i="22"/>
  <c r="E897" i="22"/>
  <c r="E905" i="22"/>
  <c r="E913" i="22"/>
  <c r="E929" i="22"/>
  <c r="E937" i="22"/>
  <c r="E579" i="22"/>
  <c r="E611" i="22"/>
  <c r="E643" i="22"/>
  <c r="E675" i="22"/>
  <c r="E707" i="22"/>
  <c r="E739" i="22"/>
  <c r="E759" i="22"/>
  <c r="E791" i="22"/>
  <c r="E823" i="22"/>
  <c r="E855" i="22"/>
  <c r="E887" i="22"/>
  <c r="E919" i="22"/>
  <c r="E947" i="22"/>
  <c r="E963" i="22"/>
  <c r="E978" i="22"/>
  <c r="E994" i="22"/>
  <c r="E575" i="22"/>
  <c r="E787" i="22"/>
  <c r="E819" i="22"/>
  <c r="E851" i="22"/>
  <c r="E883" i="22"/>
  <c r="E915" i="22"/>
  <c r="E945" i="22"/>
  <c r="E961" i="22"/>
  <c r="E969" i="22"/>
  <c r="E977" i="22"/>
  <c r="E985" i="22"/>
  <c r="E993" i="22"/>
  <c r="E943" i="22"/>
  <c r="E959" i="22"/>
  <c r="E779" i="22"/>
  <c r="E907" i="22"/>
  <c r="E827" i="22"/>
  <c r="E983" i="22"/>
  <c r="E811" i="22"/>
  <c r="E939" i="22"/>
  <c r="E995" i="22"/>
  <c r="E749" i="22"/>
  <c r="E859" i="22"/>
  <c r="E975" i="22"/>
  <c r="E204" i="22" l="1"/>
  <c r="E94" i="22"/>
  <c r="E708" i="22"/>
  <c r="E724" i="22"/>
  <c r="E314" i="22"/>
  <c r="E660" i="22"/>
  <c r="E716" i="22"/>
  <c r="E452" i="22"/>
  <c r="E375" i="22"/>
  <c r="E14" i="22"/>
  <c r="E80" i="22"/>
  <c r="E772" i="22"/>
  <c r="E718" i="22"/>
  <c r="E77" i="22"/>
  <c r="E412" i="22"/>
  <c r="E769" i="22"/>
  <c r="E778" i="22"/>
  <c r="E172" i="22"/>
  <c r="E804" i="22"/>
  <c r="E366" i="22"/>
  <c r="E740" i="22"/>
  <c r="E857" i="22"/>
  <c r="E201" i="22"/>
  <c r="E636" i="22"/>
  <c r="E812" i="22"/>
  <c r="E62" i="22"/>
  <c r="E964" i="22"/>
  <c r="E16" i="22"/>
  <c r="E684" i="22"/>
  <c r="E423" i="22"/>
  <c r="E422" i="22"/>
  <c r="E681" i="22"/>
  <c r="E438" i="22"/>
  <c r="E328" i="22"/>
  <c r="E23" i="22"/>
  <c r="E633" i="22"/>
  <c r="E826" i="22"/>
  <c r="E55" i="22"/>
  <c r="E63" i="22"/>
  <c r="E699" i="22"/>
  <c r="E95" i="22"/>
  <c r="E188" i="22"/>
  <c r="E111" i="22"/>
  <c r="E47" i="22"/>
  <c r="E127" i="22"/>
  <c r="E32" i="22"/>
  <c r="E207" i="22"/>
  <c r="E148" i="22"/>
  <c r="E313" i="22"/>
  <c r="E435" i="22"/>
  <c r="E113" i="22"/>
  <c r="E231" i="22"/>
  <c r="E564" i="22"/>
  <c r="E794" i="22"/>
  <c r="E288" i="22"/>
  <c r="E866" i="22"/>
  <c r="E223" i="22"/>
  <c r="E588" i="22"/>
  <c r="E487" i="22"/>
  <c r="E285" i="22"/>
  <c r="E550" i="22"/>
  <c r="E387" i="22"/>
  <c r="E156" i="22"/>
  <c r="E971" i="22"/>
  <c r="E338" i="22"/>
  <c r="E347" i="22"/>
  <c r="E64" i="22"/>
  <c r="E370" i="22"/>
  <c r="E970" i="22"/>
  <c r="E79" i="22"/>
  <c r="E476" i="22"/>
  <c r="E467" i="22"/>
  <c r="E103" i="22"/>
  <c r="E1000" i="22"/>
  <c r="E190" i="22"/>
  <c r="E322" i="22"/>
  <c r="E420" i="22"/>
  <c r="E281" i="22"/>
  <c r="E702" i="22"/>
  <c r="E166" i="22"/>
  <c r="E882" i="22"/>
  <c r="E17" i="22"/>
  <c r="E164" i="22"/>
  <c r="E348" i="22"/>
  <c r="E54" i="22"/>
  <c r="E388" i="22"/>
  <c r="E428" i="22"/>
  <c r="E577" i="22"/>
  <c r="E72" i="22"/>
  <c r="E86" i="22"/>
  <c r="E217" i="22"/>
  <c r="E22" i="22"/>
  <c r="E140" i="22"/>
  <c r="E120" i="22"/>
  <c r="E253" i="22"/>
  <c r="E257" i="22"/>
  <c r="E291" i="22"/>
  <c r="E7" i="22"/>
  <c r="E360" i="22"/>
  <c r="E670" i="22"/>
  <c r="E353" i="22"/>
  <c r="E150" i="22"/>
  <c r="E248" i="22"/>
  <c r="E258" i="22"/>
  <c r="E788" i="22"/>
  <c r="E385" i="22"/>
  <c r="E242" i="22"/>
  <c r="E282" i="22"/>
  <c r="E892" i="22"/>
  <c r="E177" i="22"/>
  <c r="E780" i="22"/>
  <c r="E444" i="22"/>
  <c r="E343" i="22"/>
  <c r="E548" i="22"/>
  <c r="E354" i="22"/>
  <c r="E175" i="22"/>
  <c r="E340" i="22"/>
  <c r="E565" i="22"/>
  <c r="E119" i="22"/>
  <c r="E984" i="22"/>
  <c r="E71" i="22"/>
  <c r="E657" i="22"/>
  <c r="E206" i="22"/>
  <c r="E580" i="22"/>
  <c r="E451" i="22"/>
  <c r="E109" i="22"/>
  <c r="E261" i="22"/>
  <c r="E174" i="22"/>
  <c r="E15" i="22"/>
  <c r="E399" i="22"/>
  <c r="E571" i="22"/>
  <c r="E561" i="22"/>
  <c r="E930" i="22"/>
  <c r="E783" i="22"/>
  <c r="E198" i="22"/>
  <c r="E31" i="22"/>
  <c r="E39" i="22"/>
  <c r="E992" i="22"/>
  <c r="E365" i="22"/>
  <c r="E336" i="22"/>
  <c r="E395" i="22"/>
  <c r="E402" i="22"/>
  <c r="E118" i="22"/>
  <c r="E40" i="22"/>
  <c r="E196" i="22"/>
  <c r="E331" i="22"/>
  <c r="E751" i="22"/>
  <c r="E460" i="22"/>
  <c r="E492" i="22"/>
  <c r="E392" i="22"/>
  <c r="E508" i="22"/>
  <c r="E358" i="22"/>
  <c r="E132" i="22"/>
  <c r="E524" i="22"/>
  <c r="E249" i="22"/>
  <c r="E379" i="22"/>
  <c r="E355" i="22"/>
  <c r="E87" i="22"/>
  <c r="E976" i="22"/>
  <c r="E762" i="22"/>
  <c r="E455" i="22"/>
  <c r="E547" i="22"/>
  <c r="E898" i="22"/>
  <c r="E968" i="22"/>
  <c r="E686" i="22"/>
  <c r="E151" i="22"/>
  <c r="E368" i="22"/>
  <c r="E563" i="22"/>
  <c r="E635" i="22"/>
  <c r="E45" i="22"/>
  <c r="E335" i="22"/>
  <c r="E73" i="22"/>
  <c r="E516" i="22"/>
  <c r="E400" i="22"/>
  <c r="E667" i="22"/>
  <c r="E24" i="22"/>
  <c r="G3" i="22"/>
  <c r="G4" i="22"/>
  <c r="G5" i="22"/>
  <c r="G6" i="22"/>
  <c r="E3" i="22" l="1"/>
  <c r="F4" i="22" l="1"/>
  <c r="G7" i="22"/>
  <c r="F6" i="22"/>
  <c r="F5" i="22"/>
  <c r="J6" i="22" l="1"/>
  <c r="J4" i="22"/>
  <c r="J810" i="22"/>
  <c r="J874" i="22"/>
  <c r="J467" i="22"/>
  <c r="J938" i="22"/>
  <c r="J698" i="22"/>
  <c r="J469" i="22"/>
  <c r="J723" i="22"/>
  <c r="J531" i="22"/>
  <c r="J636" i="22"/>
  <c r="J595" i="22"/>
  <c r="J483" i="22"/>
  <c r="J725" i="22"/>
  <c r="J435" i="22"/>
  <c r="J826" i="22"/>
  <c r="J499" i="22"/>
  <c r="J890" i="22"/>
  <c r="J714" i="22"/>
  <c r="J736" i="22"/>
  <c r="J746" i="22"/>
  <c r="J986" i="22"/>
  <c r="J458" i="22"/>
  <c r="J451" i="22"/>
  <c r="J522" i="22"/>
  <c r="J426" i="22"/>
  <c r="J586" i="22"/>
  <c r="J554" i="22"/>
  <c r="J819" i="22"/>
  <c r="J910" i="22"/>
  <c r="J778" i="22"/>
  <c r="J570" i="22"/>
  <c r="J842" i="22"/>
  <c r="J634" i="22"/>
  <c r="J515" i="22"/>
  <c r="J480" i="22"/>
  <c r="J730" i="22"/>
  <c r="J474" i="22"/>
  <c r="J794" i="22"/>
  <c r="J428" i="22"/>
  <c r="J460" i="22"/>
  <c r="J5" i="22"/>
  <c r="J835" i="22"/>
  <c r="J618" i="22"/>
  <c r="J490" i="22"/>
  <c r="J682" i="22"/>
  <c r="J650" i="22"/>
  <c r="J563" i="22"/>
  <c r="J412" i="22"/>
  <c r="J906" i="22"/>
  <c r="J492" i="22"/>
  <c r="J476" i="22"/>
  <c r="J604" i="22"/>
  <c r="J858" i="22"/>
  <c r="J538" i="22"/>
  <c r="J602" i="22"/>
  <c r="J979" i="22"/>
  <c r="J922" i="22"/>
  <c r="K556" i="22"/>
  <c r="J556" i="22"/>
  <c r="J579" i="22"/>
  <c r="J620" i="22"/>
  <c r="K620" i="22" s="1"/>
  <c r="J572" i="22"/>
  <c r="K524" i="22"/>
  <c r="J524" i="22"/>
  <c r="J771" i="22"/>
  <c r="J547" i="22"/>
  <c r="J444" i="22"/>
  <c r="J410" i="22"/>
  <c r="K410" i="22" s="1"/>
  <c r="J508" i="22"/>
  <c r="J947" i="22"/>
  <c r="J970" i="22"/>
  <c r="J643" i="22"/>
  <c r="J627" i="22"/>
  <c r="J707" i="22"/>
  <c r="J659" i="22"/>
  <c r="J611" i="22"/>
  <c r="J883" i="22"/>
  <c r="J899" i="22"/>
  <c r="J540" i="22"/>
  <c r="J963" i="22"/>
  <c r="J915" i="22"/>
  <c r="J867" i="22"/>
  <c r="J506" i="22"/>
  <c r="J787" i="22"/>
  <c r="J762" i="22"/>
  <c r="J851" i="22"/>
  <c r="J995" i="22"/>
  <c r="J981" i="22"/>
  <c r="J3" i="22"/>
  <c r="J691" i="22"/>
  <c r="J739" i="22"/>
  <c r="J755" i="22"/>
  <c r="J803" i="22"/>
  <c r="J403" i="22"/>
  <c r="J954" i="22"/>
  <c r="J905" i="22"/>
  <c r="J808" i="22"/>
  <c r="J985" i="22"/>
  <c r="J888" i="22"/>
  <c r="J462" i="22"/>
  <c r="J904" i="22"/>
  <c r="J466" i="22"/>
  <c r="J984" i="22"/>
  <c r="J800" i="22"/>
  <c r="K800" i="22" s="1"/>
  <c r="J703" i="22"/>
  <c r="J880" i="22"/>
  <c r="K880" i="22" s="1"/>
  <c r="J783" i="22"/>
  <c r="K896" i="22"/>
  <c r="J896" i="22"/>
  <c r="J799" i="22"/>
  <c r="J976" i="22"/>
  <c r="K976" i="22" s="1"/>
  <c r="J879" i="22"/>
  <c r="J864" i="22"/>
  <c r="K864" i="22" s="1"/>
  <c r="J767" i="22"/>
  <c r="J944" i="22"/>
  <c r="K944" i="22" s="1"/>
  <c r="J847" i="22"/>
  <c r="K960" i="22"/>
  <c r="J960" i="22"/>
  <c r="J863" i="22"/>
  <c r="J441" i="22"/>
  <c r="K441" i="22" s="1"/>
  <c r="J943" i="22"/>
  <c r="J585" i="22"/>
  <c r="K585" i="22" s="1"/>
  <c r="J488" i="22"/>
  <c r="J665" i="22"/>
  <c r="K665" i="22" s="1"/>
  <c r="J568" i="22"/>
  <c r="K681" i="22"/>
  <c r="J681" i="22"/>
  <c r="J584" i="22"/>
  <c r="J761" i="22"/>
  <c r="J664" i="22"/>
  <c r="J465" i="22"/>
  <c r="J626" i="22"/>
  <c r="J545" i="22"/>
  <c r="K545" i="22" s="1"/>
  <c r="J642" i="22"/>
  <c r="J561" i="22"/>
  <c r="J722" i="22"/>
  <c r="J641" i="22"/>
  <c r="J457" i="22"/>
  <c r="J959" i="22"/>
  <c r="K959" i="22" s="1"/>
  <c r="J537" i="22"/>
  <c r="J440" i="22"/>
  <c r="J553" i="22"/>
  <c r="J456" i="22"/>
  <c r="J633" i="22"/>
  <c r="J536" i="22"/>
  <c r="J521" i="22"/>
  <c r="J424" i="22"/>
  <c r="J601" i="22"/>
  <c r="J504" i="22"/>
  <c r="J617" i="22"/>
  <c r="K520" i="22"/>
  <c r="J520" i="22"/>
  <c r="J697" i="22"/>
  <c r="J600" i="22"/>
  <c r="J841" i="22"/>
  <c r="J744" i="22"/>
  <c r="K744" i="22" s="1"/>
  <c r="J921" i="22"/>
  <c r="J824" i="22"/>
  <c r="J937" i="22"/>
  <c r="J840" i="22"/>
  <c r="J402" i="22"/>
  <c r="J920" i="22"/>
  <c r="J628" i="22"/>
  <c r="J805" i="22"/>
  <c r="K805" i="22" s="1"/>
  <c r="J708" i="22"/>
  <c r="K821" i="22"/>
  <c r="J821" i="22"/>
  <c r="J724" i="22"/>
  <c r="J901" i="22"/>
  <c r="K901" i="22" s="1"/>
  <c r="J804" i="22"/>
  <c r="K588" i="22"/>
  <c r="J588" i="22"/>
  <c r="J523" i="22"/>
  <c r="J700" i="22"/>
  <c r="J603" i="22"/>
  <c r="J716" i="22"/>
  <c r="K716" i="22" s="1"/>
  <c r="J619" i="22"/>
  <c r="K796" i="22"/>
  <c r="J796" i="22"/>
  <c r="J699" i="22"/>
  <c r="J684" i="22"/>
  <c r="K684" i="22" s="1"/>
  <c r="J587" i="22"/>
  <c r="J764" i="22"/>
  <c r="J667" i="22"/>
  <c r="J780" i="22"/>
  <c r="K780" i="22" s="1"/>
  <c r="J683" i="22"/>
  <c r="K860" i="22"/>
  <c r="J860" i="22"/>
  <c r="J763" i="22"/>
  <c r="J405" i="22"/>
  <c r="K405" i="22" s="1"/>
  <c r="J907" i="22"/>
  <c r="J485" i="22"/>
  <c r="J987" i="22"/>
  <c r="J501" i="22"/>
  <c r="K501" i="22" s="1"/>
  <c r="J404" i="22"/>
  <c r="K581" i="22"/>
  <c r="J581" i="22"/>
  <c r="J484" i="22"/>
  <c r="J823" i="22"/>
  <c r="K823" i="22" s="1"/>
  <c r="J726" i="22"/>
  <c r="K903" i="22"/>
  <c r="J903" i="22"/>
  <c r="J806" i="22"/>
  <c r="J919" i="22"/>
  <c r="K919" i="22" s="1"/>
  <c r="J822" i="22"/>
  <c r="J999" i="22"/>
  <c r="K999" i="22" s="1"/>
  <c r="J902" i="22"/>
  <c r="J718" i="22"/>
  <c r="J605" i="22"/>
  <c r="J798" i="22"/>
  <c r="J685" i="22"/>
  <c r="J814" i="22"/>
  <c r="J701" i="22"/>
  <c r="J894" i="22"/>
  <c r="J781" i="22"/>
  <c r="J782" i="22"/>
  <c r="K782" i="22" s="1"/>
  <c r="J669" i="22"/>
  <c r="K862" i="22"/>
  <c r="J862" i="22"/>
  <c r="J749" i="22"/>
  <c r="J878" i="22"/>
  <c r="K878" i="22" s="1"/>
  <c r="J765" i="22"/>
  <c r="K958" i="22"/>
  <c r="J958" i="22"/>
  <c r="J845" i="22"/>
  <c r="J503" i="22"/>
  <c r="J989" i="22"/>
  <c r="J583" i="22"/>
  <c r="K583" i="22" s="1"/>
  <c r="J486" i="22"/>
  <c r="K599" i="22"/>
  <c r="J599" i="22"/>
  <c r="J502" i="22"/>
  <c r="J679" i="22"/>
  <c r="K679" i="22" s="1"/>
  <c r="J582" i="22"/>
  <c r="J442" i="22"/>
  <c r="J812" i="22"/>
  <c r="J715" i="22"/>
  <c r="J892" i="22"/>
  <c r="J795" i="22"/>
  <c r="J908" i="22"/>
  <c r="J811" i="22"/>
  <c r="J988" i="22"/>
  <c r="J891" i="22"/>
  <c r="J675" i="22"/>
  <c r="J610" i="22"/>
  <c r="J529" i="22"/>
  <c r="J690" i="22"/>
  <c r="J609" i="22"/>
  <c r="J706" i="22"/>
  <c r="J625" i="22"/>
  <c r="J786" i="22"/>
  <c r="J705" i="22"/>
  <c r="J674" i="22"/>
  <c r="J593" i="22"/>
  <c r="J754" i="22"/>
  <c r="J673" i="22"/>
  <c r="J770" i="22"/>
  <c r="J689" i="22"/>
  <c r="K689" i="22" s="1"/>
  <c r="J850" i="22"/>
  <c r="J769" i="22"/>
  <c r="K769" i="22"/>
  <c r="J994" i="22"/>
  <c r="J913" i="22"/>
  <c r="J475" i="22"/>
  <c r="J993" i="22"/>
  <c r="J491" i="22"/>
  <c r="J668" i="22"/>
  <c r="J571" i="22"/>
  <c r="J971" i="22"/>
  <c r="J549" i="22"/>
  <c r="J452" i="22"/>
  <c r="J565" i="22"/>
  <c r="J468" i="22"/>
  <c r="J645" i="22"/>
  <c r="J548" i="22"/>
  <c r="J931" i="22"/>
  <c r="J866" i="22"/>
  <c r="J785" i="22"/>
  <c r="J946" i="22"/>
  <c r="J865" i="22"/>
  <c r="J962" i="22"/>
  <c r="K962" i="22" s="1"/>
  <c r="J881" i="22"/>
  <c r="J443" i="22"/>
  <c r="K443" i="22" s="1"/>
  <c r="J961" i="22"/>
  <c r="J930" i="22"/>
  <c r="J849" i="22"/>
  <c r="J411" i="22"/>
  <c r="J929" i="22"/>
  <c r="J427" i="22"/>
  <c r="J945" i="22"/>
  <c r="J507" i="22"/>
  <c r="J748" i="22"/>
  <c r="J651" i="22"/>
  <c r="J828" i="22"/>
  <c r="J731" i="22"/>
  <c r="K731" i="22" s="1"/>
  <c r="J844" i="22"/>
  <c r="J747" i="22"/>
  <c r="J924" i="22"/>
  <c r="J827" i="22"/>
  <c r="K827" i="22" s="1"/>
  <c r="J567" i="22"/>
  <c r="J454" i="22"/>
  <c r="J647" i="22"/>
  <c r="J550" i="22"/>
  <c r="K550" i="22"/>
  <c r="J663" i="22"/>
  <c r="J566" i="22"/>
  <c r="K566" i="22" s="1"/>
  <c r="J743" i="22"/>
  <c r="J646" i="22"/>
  <c r="K646" i="22" s="1"/>
  <c r="J446" i="22"/>
  <c r="J948" i="22"/>
  <c r="K948" i="22"/>
  <c r="J542" i="22"/>
  <c r="J429" i="22"/>
  <c r="K429" i="22" s="1"/>
  <c r="J558" i="22"/>
  <c r="J445" i="22"/>
  <c r="K445" i="22"/>
  <c r="J638" i="22"/>
  <c r="J525" i="22"/>
  <c r="K525" i="22" s="1"/>
  <c r="J526" i="22"/>
  <c r="J413" i="22"/>
  <c r="K413" i="22" s="1"/>
  <c r="J606" i="22"/>
  <c r="J493" i="22"/>
  <c r="K493" i="22" s="1"/>
  <c r="J622" i="22"/>
  <c r="J509" i="22"/>
  <c r="K509" i="22" s="1"/>
  <c r="J702" i="22"/>
  <c r="J589" i="22"/>
  <c r="K589" i="22" s="1"/>
  <c r="J846" i="22"/>
  <c r="J733" i="22"/>
  <c r="J926" i="22"/>
  <c r="J813" i="22"/>
  <c r="K813" i="22"/>
  <c r="J942" i="22"/>
  <c r="J829" i="22"/>
  <c r="K829" i="22" s="1"/>
  <c r="J423" i="22"/>
  <c r="J909" i="22"/>
  <c r="K909" i="22" s="1"/>
  <c r="J649" i="22"/>
  <c r="J552" i="22"/>
  <c r="K552" i="22"/>
  <c r="J729" i="22"/>
  <c r="J632" i="22"/>
  <c r="K632" i="22" s="1"/>
  <c r="J745" i="22"/>
  <c r="J648" i="22"/>
  <c r="K648" i="22" s="1"/>
  <c r="J825" i="22"/>
  <c r="J728" i="22"/>
  <c r="K728" i="22" s="1"/>
  <c r="J544" i="22"/>
  <c r="J447" i="22"/>
  <c r="K447" i="22" s="1"/>
  <c r="J624" i="22"/>
  <c r="J527" i="22"/>
  <c r="K527" i="22" s="1"/>
  <c r="J640" i="22"/>
  <c r="J543" i="22"/>
  <c r="K543" i="22" s="1"/>
  <c r="J720" i="22"/>
  <c r="J623" i="22"/>
  <c r="K623" i="22"/>
  <c r="J608" i="22"/>
  <c r="J511" i="22"/>
  <c r="K511" i="22" s="1"/>
  <c r="J688" i="22"/>
  <c r="J591" i="22"/>
  <c r="K591" i="22"/>
  <c r="J704" i="22"/>
  <c r="J607" i="22"/>
  <c r="K607" i="22" s="1"/>
  <c r="J784" i="22"/>
  <c r="J687" i="22"/>
  <c r="K687" i="22" s="1"/>
  <c r="J928" i="22"/>
  <c r="J831" i="22"/>
  <c r="K831" i="22" s="1"/>
  <c r="J409" i="22"/>
  <c r="J911" i="22"/>
  <c r="K911" i="22" s="1"/>
  <c r="J425" i="22"/>
  <c r="J927" i="22"/>
  <c r="K927" i="22"/>
  <c r="J505" i="22"/>
  <c r="J408" i="22"/>
  <c r="K408" i="22" s="1"/>
  <c r="J470" i="22"/>
  <c r="J654" i="22"/>
  <c r="K654" i="22"/>
  <c r="J541" i="22"/>
  <c r="J734" i="22"/>
  <c r="J621" i="22"/>
  <c r="J750" i="22"/>
  <c r="J637" i="22"/>
  <c r="J830" i="22"/>
  <c r="K830" i="22" s="1"/>
  <c r="J717" i="22"/>
  <c r="J533" i="22"/>
  <c r="J436" i="22"/>
  <c r="J613" i="22"/>
  <c r="J516" i="22"/>
  <c r="J629" i="22"/>
  <c r="J532" i="22"/>
  <c r="J709" i="22"/>
  <c r="J612" i="22"/>
  <c r="J597" i="22"/>
  <c r="J500" i="22"/>
  <c r="J677" i="22"/>
  <c r="K677" i="22"/>
  <c r="J580" i="22"/>
  <c r="J693" i="22"/>
  <c r="J596" i="22"/>
  <c r="J773" i="22"/>
  <c r="J676" i="22"/>
  <c r="J917" i="22"/>
  <c r="J820" i="22"/>
  <c r="J997" i="22"/>
  <c r="K997" i="22" s="1"/>
  <c r="J900" i="22"/>
  <c r="J414" i="22"/>
  <c r="J916" i="22"/>
  <c r="J510" i="22"/>
  <c r="K510" i="22"/>
  <c r="J996" i="22"/>
  <c r="J797" i="22"/>
  <c r="J990" i="22"/>
  <c r="K990" i="22" s="1"/>
  <c r="J877" i="22"/>
  <c r="J407" i="22"/>
  <c r="J893" i="22"/>
  <c r="K893" i="22"/>
  <c r="J487" i="22"/>
  <c r="K487" i="22" s="1"/>
  <c r="J973" i="22"/>
  <c r="K973" i="22" s="1"/>
  <c r="J789" i="22"/>
  <c r="J692" i="22"/>
  <c r="K692" i="22"/>
  <c r="J869" i="22"/>
  <c r="K869" i="22" s="1"/>
  <c r="J772" i="22"/>
  <c r="K772" i="22"/>
  <c r="J885" i="22"/>
  <c r="J788" i="22"/>
  <c r="K788" i="22" s="1"/>
  <c r="K965" i="22"/>
  <c r="J965" i="22"/>
  <c r="J868" i="22"/>
  <c r="K868" i="22" s="1"/>
  <c r="J853" i="22"/>
  <c r="J756" i="22"/>
  <c r="J933" i="22"/>
  <c r="J836" i="22"/>
  <c r="K836" i="22"/>
  <c r="J949" i="22"/>
  <c r="J852" i="22"/>
  <c r="K852" i="22" s="1"/>
  <c r="J430" i="22"/>
  <c r="J932" i="22"/>
  <c r="K590" i="22"/>
  <c r="J590" i="22"/>
  <c r="J477" i="22"/>
  <c r="K477" i="22" s="1"/>
  <c r="J670" i="22"/>
  <c r="J557" i="22"/>
  <c r="K557" i="22"/>
  <c r="J686" i="22"/>
  <c r="J573" i="22"/>
  <c r="K573" i="22" s="1"/>
  <c r="J766" i="22"/>
  <c r="J653" i="22"/>
  <c r="K992" i="22"/>
  <c r="J992" i="22"/>
  <c r="J895" i="22"/>
  <c r="J473" i="22"/>
  <c r="J975" i="22"/>
  <c r="J489" i="22"/>
  <c r="J991" i="22"/>
  <c r="J569" i="22"/>
  <c r="K569" i="22" s="1"/>
  <c r="J472" i="22"/>
  <c r="K887" i="22"/>
  <c r="J887" i="22"/>
  <c r="J790" i="22"/>
  <c r="J967" i="22"/>
  <c r="K967" i="22" s="1"/>
  <c r="J870" i="22"/>
  <c r="J983" i="22"/>
  <c r="K983" i="22" s="1"/>
  <c r="J886" i="22"/>
  <c r="J464" i="22"/>
  <c r="K464" i="22" s="1"/>
  <c r="J966" i="22"/>
  <c r="K951" i="22"/>
  <c r="J951" i="22"/>
  <c r="J854" i="22"/>
  <c r="J432" i="22"/>
  <c r="J934" i="22"/>
  <c r="J448" i="22"/>
  <c r="K448" i="22" s="1"/>
  <c r="J950" i="22"/>
  <c r="J528" i="22"/>
  <c r="K528" i="22" s="1"/>
  <c r="J431" i="22"/>
  <c r="J672" i="22"/>
  <c r="K672" i="22" s="1"/>
  <c r="J575" i="22"/>
  <c r="K575" i="22" s="1"/>
  <c r="J752" i="22"/>
  <c r="K752" i="22" s="1"/>
  <c r="J655" i="22"/>
  <c r="J768" i="22"/>
  <c r="K768" i="22" s="1"/>
  <c r="J671" i="22"/>
  <c r="J848" i="22"/>
  <c r="K848" i="22" s="1"/>
  <c r="J751" i="22"/>
  <c r="J459" i="22"/>
  <c r="J977" i="22"/>
  <c r="K977" i="22"/>
  <c r="J539" i="22"/>
  <c r="J652" i="22"/>
  <c r="J555" i="22"/>
  <c r="K555" i="22" s="1"/>
  <c r="J732" i="22"/>
  <c r="K635" i="22"/>
  <c r="J635" i="22"/>
  <c r="J419" i="22"/>
  <c r="K419" i="22" s="1"/>
  <c r="J969" i="22"/>
  <c r="J872" i="22"/>
  <c r="K872" i="22"/>
  <c r="J434" i="22"/>
  <c r="K434" i="22" s="1"/>
  <c r="J952" i="22"/>
  <c r="K450" i="22"/>
  <c r="J450" i="22"/>
  <c r="J968" i="22"/>
  <c r="K968" i="22" s="1"/>
  <c r="J530" i="22"/>
  <c r="K530" i="22" s="1"/>
  <c r="J449" i="22"/>
  <c r="K449" i="22"/>
  <c r="J418" i="22"/>
  <c r="J936" i="22"/>
  <c r="K936" i="22" s="1"/>
  <c r="J498" i="22"/>
  <c r="J417" i="22"/>
  <c r="K417" i="22"/>
  <c r="J514" i="22"/>
  <c r="J433" i="22"/>
  <c r="J594" i="22"/>
  <c r="J513" i="22"/>
  <c r="K513" i="22" s="1"/>
  <c r="J738" i="22"/>
  <c r="J657" i="22"/>
  <c r="K818" i="22"/>
  <c r="J818" i="22"/>
  <c r="J737" i="22"/>
  <c r="J834" i="22"/>
  <c r="K834" i="22" s="1"/>
  <c r="J753" i="22"/>
  <c r="K753" i="22"/>
  <c r="J914" i="22"/>
  <c r="J833" i="22"/>
  <c r="K833" i="22" s="1"/>
  <c r="K666" i="22"/>
  <c r="J666" i="22"/>
  <c r="J546" i="22"/>
  <c r="K546" i="22" s="1"/>
  <c r="J982" i="22"/>
  <c r="J560" i="22"/>
  <c r="K560" i="22"/>
  <c r="J463" i="22"/>
  <c r="J576" i="22"/>
  <c r="K576" i="22" s="1"/>
  <c r="J479" i="22"/>
  <c r="J656" i="22"/>
  <c r="K656" i="22" s="1"/>
  <c r="J559" i="22"/>
  <c r="J974" i="22"/>
  <c r="K974" i="22" s="1"/>
  <c r="J861" i="22"/>
  <c r="J455" i="22"/>
  <c r="K455" i="22" s="1"/>
  <c r="J941" i="22"/>
  <c r="J471" i="22"/>
  <c r="K471" i="22" s="1"/>
  <c r="J957" i="22"/>
  <c r="J551" i="22"/>
  <c r="K551" i="22"/>
  <c r="J438" i="22"/>
  <c r="J439" i="22"/>
  <c r="K439" i="22" s="1"/>
  <c r="J925" i="22"/>
  <c r="J519" i="22"/>
  <c r="K519" i="22" s="1"/>
  <c r="J406" i="22"/>
  <c r="J535" i="22"/>
  <c r="K535" i="22"/>
  <c r="J422" i="22"/>
  <c r="K422" i="22" s="1"/>
  <c r="J615" i="22"/>
  <c r="K615" i="22" s="1"/>
  <c r="J518" i="22"/>
  <c r="J759" i="22"/>
  <c r="K759" i="22" s="1"/>
  <c r="J662" i="22"/>
  <c r="J839" i="22"/>
  <c r="K839" i="22"/>
  <c r="J742" i="22"/>
  <c r="J855" i="22"/>
  <c r="K855" i="22" s="1"/>
  <c r="J758" i="22"/>
  <c r="J935" i="22"/>
  <c r="J838" i="22"/>
  <c r="J639" i="22"/>
  <c r="K639" i="22"/>
  <c r="J816" i="22"/>
  <c r="J719" i="22"/>
  <c r="K719" i="22" s="1"/>
  <c r="J832" i="22"/>
  <c r="K832" i="22" s="1"/>
  <c r="J735" i="22"/>
  <c r="K735" i="22"/>
  <c r="J912" i="22"/>
  <c r="J815" i="22"/>
  <c r="K815" i="22" s="1"/>
  <c r="J631" i="22"/>
  <c r="J534" i="22"/>
  <c r="K534" i="22"/>
  <c r="J711" i="22"/>
  <c r="J614" i="22"/>
  <c r="K614" i="22" s="1"/>
  <c r="K727" i="22"/>
  <c r="J727" i="22"/>
  <c r="J630" i="22"/>
  <c r="K630" i="22" s="1"/>
  <c r="J807" i="22"/>
  <c r="J710" i="22"/>
  <c r="K710" i="22" s="1"/>
  <c r="J695" i="22"/>
  <c r="J598" i="22"/>
  <c r="K598" i="22" s="1"/>
  <c r="K775" i="22"/>
  <c r="J775" i="22"/>
  <c r="J678" i="22"/>
  <c r="K678" i="22" s="1"/>
  <c r="J791" i="22"/>
  <c r="J694" i="22"/>
  <c r="K871" i="22"/>
  <c r="J871" i="22"/>
  <c r="J774" i="22"/>
  <c r="K774" i="22" s="1"/>
  <c r="J416" i="22"/>
  <c r="J918" i="22"/>
  <c r="K918" i="22" s="1"/>
  <c r="J496" i="22"/>
  <c r="J998" i="22"/>
  <c r="K998" i="22"/>
  <c r="J512" i="22"/>
  <c r="K512" i="22" s="1"/>
  <c r="J415" i="22"/>
  <c r="K415" i="22"/>
  <c r="J592" i="22"/>
  <c r="J495" i="22"/>
  <c r="K495" i="22" s="1"/>
  <c r="J802" i="22"/>
  <c r="K802" i="22" s="1"/>
  <c r="J721" i="22"/>
  <c r="K721" i="22" s="1"/>
  <c r="J882" i="22"/>
  <c r="J801" i="22"/>
  <c r="K801" i="22" s="1"/>
  <c r="J898" i="22"/>
  <c r="J817" i="22"/>
  <c r="K817" i="22"/>
  <c r="J978" i="22"/>
  <c r="K978" i="22" s="1"/>
  <c r="J897" i="22"/>
  <c r="K897" i="22"/>
  <c r="J713" i="22"/>
  <c r="K713" i="22" s="1"/>
  <c r="J616" i="22"/>
  <c r="K616" i="22" s="1"/>
  <c r="J793" i="22"/>
  <c r="J696" i="22"/>
  <c r="K696" i="22" s="1"/>
  <c r="J809" i="22"/>
  <c r="K809" i="22" s="1"/>
  <c r="J712" i="22"/>
  <c r="K712" i="22"/>
  <c r="J889" i="22"/>
  <c r="K889" i="22" s="1"/>
  <c r="J792" i="22"/>
  <c r="K792" i="22" s="1"/>
  <c r="K777" i="22"/>
  <c r="J777" i="22"/>
  <c r="J680" i="22"/>
  <c r="K680" i="22" s="1"/>
  <c r="K857" i="22"/>
  <c r="J857" i="22"/>
  <c r="J760" i="22"/>
  <c r="K760" i="22" s="1"/>
  <c r="K873" i="22"/>
  <c r="J873" i="22"/>
  <c r="J776" i="22"/>
  <c r="K776" i="22" s="1"/>
  <c r="J953" i="22"/>
  <c r="K953" i="22" s="1"/>
  <c r="J856" i="22"/>
  <c r="K856" i="22"/>
  <c r="J482" i="22"/>
  <c r="J1000" i="22"/>
  <c r="K1000" i="22" s="1"/>
  <c r="J562" i="22"/>
  <c r="K562" i="22" s="1"/>
  <c r="J481" i="22"/>
  <c r="K481" i="22"/>
  <c r="J578" i="22"/>
  <c r="K578" i="22" s="1"/>
  <c r="J497" i="22"/>
  <c r="K497" i="22" s="1"/>
  <c r="J658" i="22"/>
  <c r="K658" i="22" s="1"/>
  <c r="J577" i="22"/>
  <c r="K577" i="22"/>
  <c r="J884" i="22"/>
  <c r="K884" i="22" s="1"/>
  <c r="J478" i="22"/>
  <c r="K478" i="22" s="1"/>
  <c r="J964" i="22"/>
  <c r="J494" i="22"/>
  <c r="K494" i="22" s="1"/>
  <c r="J980" i="22"/>
  <c r="K980" i="22" s="1"/>
  <c r="J574" i="22"/>
  <c r="K574" i="22" s="1"/>
  <c r="J461" i="22"/>
  <c r="J876" i="22"/>
  <c r="K876" i="22"/>
  <c r="J779" i="22"/>
  <c r="K779" i="22" s="1"/>
  <c r="J956" i="22"/>
  <c r="K956" i="22"/>
  <c r="J859" i="22"/>
  <c r="K859" i="22" s="1"/>
  <c r="J972" i="22"/>
  <c r="K972" i="22" s="1"/>
  <c r="J875" i="22"/>
  <c r="K875" i="22" s="1"/>
  <c r="J453" i="22"/>
  <c r="K453" i="22" s="1"/>
  <c r="K955" i="22"/>
  <c r="J955" i="22"/>
  <c r="J940" i="22"/>
  <c r="K940" i="22" s="1"/>
  <c r="J843" i="22"/>
  <c r="K843" i="22" s="1"/>
  <c r="J421" i="22"/>
  <c r="K421" i="22"/>
  <c r="J923" i="22"/>
  <c r="K923" i="22" s="1"/>
  <c r="J437" i="22"/>
  <c r="K437" i="22" s="1"/>
  <c r="K939" i="22"/>
  <c r="J939" i="22"/>
  <c r="J517" i="22"/>
  <c r="K517" i="22" s="1"/>
  <c r="J420" i="22"/>
  <c r="K420" i="22" s="1"/>
  <c r="J661" i="22"/>
  <c r="K661" i="22" s="1"/>
  <c r="J564" i="22"/>
  <c r="K564" i="22" s="1"/>
  <c r="J741" i="22"/>
  <c r="K741" i="22" s="1"/>
  <c r="K644" i="22"/>
  <c r="J644" i="22"/>
  <c r="J757" i="22"/>
  <c r="K757" i="22" s="1"/>
  <c r="J660" i="22"/>
  <c r="K660" i="22" s="1"/>
  <c r="J837" i="22"/>
  <c r="K837" i="22" s="1"/>
  <c r="K740" i="22"/>
  <c r="J740" i="22"/>
  <c r="K505" i="22"/>
  <c r="K425" i="22"/>
  <c r="K409" i="22"/>
  <c r="K784" i="22"/>
  <c r="K640" i="22"/>
  <c r="K624" i="22"/>
  <c r="K649" i="22"/>
  <c r="K423" i="22"/>
  <c r="K942" i="22"/>
  <c r="K482" i="22"/>
  <c r="K526" i="22"/>
  <c r="K638" i="22"/>
  <c r="K558" i="22"/>
  <c r="K542" i="22"/>
  <c r="K446" i="22"/>
  <c r="K743" i="22"/>
  <c r="K882" i="22"/>
  <c r="K647" i="22"/>
  <c r="K567" i="22"/>
  <c r="K924" i="22"/>
  <c r="K828" i="22"/>
  <c r="K945" i="22"/>
  <c r="K849" i="22"/>
  <c r="K865" i="22"/>
  <c r="K711" i="22"/>
  <c r="K565" i="22"/>
  <c r="K816" i="22"/>
  <c r="K571" i="22"/>
  <c r="K491" i="22"/>
  <c r="K742" i="22"/>
  <c r="K475" i="22"/>
  <c r="K994" i="22"/>
  <c r="K518" i="22"/>
  <c r="K770" i="22"/>
  <c r="K406" i="22"/>
  <c r="K754" i="22"/>
  <c r="K925" i="22"/>
  <c r="K786" i="22"/>
  <c r="K957" i="22"/>
  <c r="K706" i="22"/>
  <c r="K941" i="22"/>
  <c r="K690" i="22"/>
  <c r="K861" i="22"/>
  <c r="K559" i="22"/>
  <c r="K891" i="22"/>
  <c r="K479" i="22"/>
  <c r="K811" i="22"/>
  <c r="K463" i="22"/>
  <c r="K755" i="22"/>
  <c r="K490" i="22"/>
  <c r="K835" i="22"/>
  <c r="K981" i="22"/>
  <c r="K995" i="22"/>
  <c r="K851" i="22"/>
  <c r="K794" i="22"/>
  <c r="K787" i="22"/>
  <c r="K867" i="22"/>
  <c r="K515" i="22"/>
  <c r="K842" i="22"/>
  <c r="K899" i="22"/>
  <c r="K819" i="22"/>
  <c r="K522" i="22"/>
  <c r="K810" i="22"/>
  <c r="K704" i="22"/>
  <c r="K688" i="22"/>
  <c r="K608" i="22"/>
  <c r="K544" i="22"/>
  <c r="K461" i="22"/>
  <c r="K825" i="22"/>
  <c r="K964" i="22"/>
  <c r="K729" i="22"/>
  <c r="K926" i="22"/>
  <c r="K846" i="22"/>
  <c r="K702" i="22"/>
  <c r="K622" i="22"/>
  <c r="K606" i="22"/>
  <c r="K793" i="22"/>
  <c r="K898" i="22"/>
  <c r="K663" i="22"/>
  <c r="K844" i="22"/>
  <c r="K496" i="22"/>
  <c r="K416" i="22"/>
  <c r="K748" i="22"/>
  <c r="K791" i="22"/>
  <c r="K929" i="22"/>
  <c r="K695" i="22"/>
  <c r="K961" i="22"/>
  <c r="K807" i="22"/>
  <c r="K881" i="22"/>
  <c r="K785" i="22"/>
  <c r="K631" i="22"/>
  <c r="K931" i="22"/>
  <c r="K912" i="22"/>
  <c r="K645" i="22"/>
  <c r="K549" i="22"/>
  <c r="K850" i="22"/>
  <c r="K674" i="22"/>
  <c r="K610" i="22"/>
  <c r="K795" i="22"/>
  <c r="K982" i="22"/>
  <c r="K715" i="22"/>
  <c r="K442" i="22"/>
  <c r="K691" i="22"/>
  <c r="K963" i="22"/>
  <c r="K778" i="22"/>
  <c r="K611" i="22"/>
  <c r="K707" i="22"/>
  <c r="K643" i="22"/>
  <c r="K914" i="22"/>
  <c r="K738" i="22"/>
  <c r="K503" i="22"/>
  <c r="K594" i="22"/>
  <c r="K514" i="22"/>
  <c r="K498" i="22"/>
  <c r="K418" i="22"/>
  <c r="K894" i="22"/>
  <c r="K814" i="22"/>
  <c r="K798" i="22"/>
  <c r="K718" i="22"/>
  <c r="K539" i="22"/>
  <c r="K459" i="22"/>
  <c r="K485" i="22"/>
  <c r="K432" i="22"/>
  <c r="K764" i="22"/>
  <c r="K700" i="22"/>
  <c r="K489" i="22"/>
  <c r="K473" i="22"/>
  <c r="K920" i="22"/>
  <c r="K766" i="22"/>
  <c r="K686" i="22"/>
  <c r="K824" i="22"/>
  <c r="K670" i="22"/>
  <c r="K600" i="22"/>
  <c r="K430" i="22"/>
  <c r="K949" i="22"/>
  <c r="K933" i="22"/>
  <c r="K424" i="22"/>
  <c r="K536" i="22"/>
  <c r="K885" i="22"/>
  <c r="K440" i="22"/>
  <c r="K641" i="22"/>
  <c r="K407" i="22"/>
  <c r="K465" i="22"/>
  <c r="K996" i="22"/>
  <c r="K761" i="22"/>
  <c r="K916" i="22"/>
  <c r="K516" i="22"/>
  <c r="K466" i="22"/>
  <c r="K462" i="22"/>
  <c r="K621" i="22"/>
  <c r="K547" i="22"/>
  <c r="K979" i="22"/>
  <c r="K947" i="22"/>
  <c r="J7" i="22"/>
  <c r="F7" i="22"/>
  <c r="G8" i="22"/>
  <c r="K538" i="22" l="1"/>
  <c r="K582" i="22"/>
  <c r="K523" i="22"/>
  <c r="K601" i="22"/>
  <c r="K553" i="22"/>
  <c r="K537" i="22"/>
  <c r="K626" i="22"/>
  <c r="K540" i="22"/>
  <c r="K883" i="22"/>
  <c r="K474" i="22"/>
  <c r="K427" i="22"/>
  <c r="K604" i="22"/>
  <c r="K492" i="22"/>
  <c r="K412" i="22"/>
  <c r="K650" i="22"/>
  <c r="K460" i="22"/>
  <c r="K730" i="22"/>
  <c r="K586" i="22"/>
  <c r="K458" i="22"/>
  <c r="K747" i="22"/>
  <c r="K651" i="22"/>
  <c r="K507" i="22"/>
  <c r="K411" i="22"/>
  <c r="K930" i="22"/>
  <c r="K946" i="22"/>
  <c r="K866" i="22"/>
  <c r="K548" i="22"/>
  <c r="K468" i="22"/>
  <c r="K452" i="22"/>
  <c r="K971" i="22"/>
  <c r="K668" i="22"/>
  <c r="K993" i="22"/>
  <c r="K913" i="22"/>
  <c r="K673" i="22"/>
  <c r="K705" i="22"/>
  <c r="K625" i="22"/>
  <c r="K609" i="22"/>
  <c r="K529" i="22"/>
  <c r="K675" i="22"/>
  <c r="K988" i="22"/>
  <c r="K892" i="22"/>
  <c r="K749" i="22"/>
  <c r="K781" i="22"/>
  <c r="K685" i="22"/>
  <c r="K902" i="22"/>
  <c r="K822" i="22"/>
  <c r="K404" i="22"/>
  <c r="K907" i="22"/>
  <c r="K619" i="22"/>
  <c r="K603" i="22"/>
  <c r="K804" i="22"/>
  <c r="K402" i="22"/>
  <c r="K937" i="22"/>
  <c r="K841" i="22"/>
  <c r="K617" i="22"/>
  <c r="K521" i="22"/>
  <c r="K633" i="22"/>
  <c r="K457" i="22"/>
  <c r="K722" i="22"/>
  <c r="K642" i="22"/>
  <c r="K568" i="22"/>
  <c r="K488" i="22"/>
  <c r="K879" i="22"/>
  <c r="K799" i="22"/>
  <c r="K803" i="22"/>
  <c r="K739" i="22"/>
  <c r="K3" i="22"/>
  <c r="K762" i="22"/>
  <c r="K506" i="22"/>
  <c r="K915" i="22"/>
  <c r="K659" i="22"/>
  <c r="K627" i="22"/>
  <c r="K970" i="22"/>
  <c r="K579" i="22"/>
  <c r="K858" i="22"/>
  <c r="K563" i="22"/>
  <c r="K5" i="22"/>
  <c r="K480" i="22"/>
  <c r="K910" i="22"/>
  <c r="K426" i="22"/>
  <c r="K826" i="22"/>
  <c r="K595" i="22"/>
  <c r="K928" i="22"/>
  <c r="K720" i="22"/>
  <c r="K745" i="22"/>
  <c r="K6" i="22"/>
  <c r="K694" i="22"/>
  <c r="K935" i="22"/>
  <c r="K737" i="22"/>
  <c r="K657" i="22"/>
  <c r="K433" i="22"/>
  <c r="K952" i="22"/>
  <c r="K732" i="22"/>
  <c r="K652" i="22"/>
  <c r="K751" i="22"/>
  <c r="K671" i="22"/>
  <c r="K655" i="22"/>
  <c r="K431" i="22"/>
  <c r="K950" i="22"/>
  <c r="K934" i="22"/>
  <c r="K854" i="22"/>
  <c r="K966" i="22"/>
  <c r="K886" i="22"/>
  <c r="K870" i="22"/>
  <c r="K790" i="22"/>
  <c r="K472" i="22"/>
  <c r="K991" i="22"/>
  <c r="K975" i="22"/>
  <c r="K895" i="22"/>
  <c r="K653" i="22"/>
  <c r="K932" i="22"/>
  <c r="K756" i="22"/>
  <c r="K877" i="22"/>
  <c r="K797" i="22"/>
  <c r="K414" i="22"/>
  <c r="K917" i="22"/>
  <c r="K773" i="22"/>
  <c r="K693" i="22"/>
  <c r="K597" i="22"/>
  <c r="K709" i="22"/>
  <c r="K629" i="22"/>
  <c r="K613" i="22"/>
  <c r="K533" i="22"/>
  <c r="K750" i="22"/>
  <c r="K734" i="22"/>
  <c r="K733" i="22"/>
  <c r="K454" i="22"/>
  <c r="K593" i="22"/>
  <c r="K908" i="22"/>
  <c r="K812" i="22"/>
  <c r="K502" i="22"/>
  <c r="K486" i="22"/>
  <c r="K989" i="22"/>
  <c r="K845" i="22"/>
  <c r="K765" i="22"/>
  <c r="K669" i="22"/>
  <c r="K701" i="22"/>
  <c r="K605" i="22"/>
  <c r="K806" i="22"/>
  <c r="K726" i="22"/>
  <c r="K484" i="22"/>
  <c r="K987" i="22"/>
  <c r="K763" i="22"/>
  <c r="K683" i="22"/>
  <c r="K667" i="22"/>
  <c r="K587" i="22"/>
  <c r="K699" i="22"/>
  <c r="K724" i="22"/>
  <c r="K708" i="22"/>
  <c r="K628" i="22"/>
  <c r="K921" i="22"/>
  <c r="K697" i="22"/>
  <c r="K664" i="22"/>
  <c r="K584" i="22"/>
  <c r="K943" i="22"/>
  <c r="K863" i="22"/>
  <c r="K847" i="22"/>
  <c r="K767" i="22"/>
  <c r="K783" i="22"/>
  <c r="K703" i="22"/>
  <c r="K984" i="22"/>
  <c r="K904" i="22"/>
  <c r="K888" i="22"/>
  <c r="K808" i="22"/>
  <c r="K954" i="22"/>
  <c r="K508" i="22"/>
  <c r="K444" i="22"/>
  <c r="K771" i="22"/>
  <c r="K572" i="22"/>
  <c r="K922" i="22"/>
  <c r="K602" i="22"/>
  <c r="K476" i="22"/>
  <c r="K906" i="22"/>
  <c r="K682" i="22"/>
  <c r="K618" i="22"/>
  <c r="K428" i="22"/>
  <c r="K634" i="22"/>
  <c r="K570" i="22"/>
  <c r="K554" i="22"/>
  <c r="K451" i="22"/>
  <c r="K986" i="22"/>
  <c r="K736" i="22"/>
  <c r="K890" i="22"/>
  <c r="K725" i="22"/>
  <c r="K531" i="22"/>
  <c r="K469" i="22"/>
  <c r="K938" i="22"/>
  <c r="K874" i="22"/>
  <c r="K4" i="22"/>
  <c r="K592" i="22"/>
  <c r="K838" i="22"/>
  <c r="K758" i="22"/>
  <c r="K662" i="22"/>
  <c r="K438" i="22"/>
  <c r="K969" i="22"/>
  <c r="K853" i="22"/>
  <c r="K789" i="22"/>
  <c r="K840" i="22"/>
  <c r="K504" i="22"/>
  <c r="K456" i="22"/>
  <c r="K561" i="22"/>
  <c r="K900" i="22"/>
  <c r="K820" i="22"/>
  <c r="K676" i="22"/>
  <c r="K596" i="22"/>
  <c r="K580" i="22"/>
  <c r="K500" i="22"/>
  <c r="K612" i="22"/>
  <c r="K532" i="22"/>
  <c r="K436" i="22"/>
  <c r="K717" i="22"/>
  <c r="K637" i="22"/>
  <c r="K541" i="22"/>
  <c r="K470" i="22"/>
  <c r="K985" i="22"/>
  <c r="K905" i="22"/>
  <c r="K403" i="22"/>
  <c r="K746" i="22"/>
  <c r="K714" i="22"/>
  <c r="K499" i="22"/>
  <c r="K435" i="22"/>
  <c r="K483" i="22"/>
  <c r="K636" i="22"/>
  <c r="K723" i="22"/>
  <c r="K698" i="22"/>
  <c r="K467" i="22"/>
  <c r="J8" i="22"/>
  <c r="K7" i="22"/>
  <c r="F8" i="22"/>
  <c r="F9" i="22"/>
  <c r="G9" i="22"/>
  <c r="J9" i="22" l="1"/>
  <c r="K8" i="22"/>
  <c r="F10" i="22"/>
  <c r="G10" i="22"/>
  <c r="J10" i="22" l="1"/>
  <c r="K9" i="22"/>
  <c r="G11" i="22"/>
  <c r="F11" i="22"/>
  <c r="J11" i="22" l="1"/>
  <c r="K10" i="22"/>
  <c r="G12" i="22"/>
  <c r="J12" i="22" l="1"/>
  <c r="K11" i="22"/>
  <c r="G13" i="22"/>
  <c r="F12" i="22"/>
  <c r="J13" i="22" l="1"/>
  <c r="K12" i="22"/>
  <c r="F14" i="22"/>
  <c r="G14" i="22"/>
  <c r="F13" i="22"/>
  <c r="J14" i="22" l="1"/>
  <c r="K13" i="22"/>
  <c r="G15" i="22"/>
  <c r="J15" i="22" l="1"/>
  <c r="K14" i="22"/>
  <c r="G16" i="22"/>
  <c r="F15" i="22"/>
  <c r="J16" i="22" l="1"/>
  <c r="K15" i="22"/>
  <c r="G17" i="22"/>
  <c r="F16" i="22"/>
  <c r="J17" i="22" l="1"/>
  <c r="K16" i="22"/>
  <c r="G18" i="22"/>
  <c r="F17" i="22"/>
  <c r="J18" i="22" l="1"/>
  <c r="K17" i="22"/>
  <c r="G19" i="22"/>
  <c r="F18" i="22"/>
  <c r="J19" i="22" l="1"/>
  <c r="K18" i="22"/>
  <c r="G20" i="22"/>
  <c r="F19" i="22"/>
  <c r="J20" i="22" l="1"/>
  <c r="K19" i="22"/>
  <c r="G21" i="22"/>
  <c r="F20" i="22"/>
  <c r="J21" i="22" l="1"/>
  <c r="K20" i="22"/>
  <c r="G22" i="22"/>
  <c r="F21" i="22"/>
  <c r="J22" i="22" l="1"/>
  <c r="K21" i="22"/>
  <c r="G23" i="22"/>
  <c r="F22" i="22"/>
  <c r="J23" i="22" l="1"/>
  <c r="K22" i="22"/>
  <c r="G24" i="22"/>
  <c r="F23" i="22"/>
  <c r="J24" i="22" l="1"/>
  <c r="K23" i="22"/>
  <c r="G25" i="22"/>
  <c r="F24" i="22"/>
  <c r="F25" i="22"/>
  <c r="J25" i="22" l="1"/>
  <c r="K24" i="22"/>
  <c r="G26" i="22"/>
  <c r="J26" i="22" l="1"/>
  <c r="K25" i="22"/>
  <c r="G27" i="22"/>
  <c r="F26" i="22"/>
  <c r="J27" i="22" l="1"/>
  <c r="K26" i="22"/>
  <c r="F27" i="22"/>
  <c r="G28" i="22"/>
  <c r="J28" i="22" l="1"/>
  <c r="K27" i="22"/>
  <c r="G29" i="22"/>
  <c r="F28" i="22"/>
  <c r="J29" i="22" l="1"/>
  <c r="K28" i="22"/>
  <c r="G30" i="22"/>
  <c r="F29" i="22"/>
  <c r="J30" i="22" l="1"/>
  <c r="K29" i="22"/>
  <c r="F30" i="22"/>
  <c r="G31" i="22"/>
  <c r="J31" i="22" l="1"/>
  <c r="K30" i="22"/>
  <c r="G32" i="22"/>
  <c r="F31" i="22"/>
  <c r="J32" i="22" l="1"/>
  <c r="K31" i="22"/>
  <c r="G33" i="22"/>
  <c r="F32" i="22"/>
  <c r="J33" i="22" l="1"/>
  <c r="K32" i="22"/>
  <c r="G34" i="22"/>
  <c r="F33" i="22"/>
  <c r="J34" i="22" l="1"/>
  <c r="K33" i="22"/>
  <c r="F34" i="22"/>
  <c r="G35" i="22"/>
  <c r="J35" i="22" l="1"/>
  <c r="K34" i="22"/>
  <c r="G36" i="22"/>
  <c r="F35" i="22"/>
  <c r="J36" i="22" l="1"/>
  <c r="K35" i="22"/>
  <c r="G37" i="22"/>
  <c r="F36" i="22"/>
  <c r="J37" i="22" l="1"/>
  <c r="K36" i="22"/>
  <c r="G38" i="22"/>
  <c r="F37" i="22"/>
  <c r="J38" i="22" l="1"/>
  <c r="K37" i="22"/>
  <c r="G39" i="22"/>
  <c r="F38" i="22"/>
  <c r="J39" i="22" l="1"/>
  <c r="K38" i="22"/>
  <c r="G40" i="22"/>
  <c r="F39" i="22"/>
  <c r="J40" i="22" l="1"/>
  <c r="K39" i="22"/>
  <c r="G41" i="22"/>
  <c r="F40" i="22"/>
  <c r="J41" i="22" l="1"/>
  <c r="K40" i="22"/>
  <c r="F41" i="22"/>
  <c r="G42" i="22"/>
  <c r="J42" i="22" l="1"/>
  <c r="K41" i="22"/>
  <c r="G43" i="22"/>
  <c r="F42" i="22"/>
  <c r="J43" i="22" l="1"/>
  <c r="K42" i="22"/>
  <c r="F43" i="22"/>
  <c r="G44" i="22"/>
  <c r="J44" i="22" l="1"/>
  <c r="K43" i="22"/>
  <c r="G45" i="22"/>
  <c r="F44" i="22"/>
  <c r="J45" i="22" l="1"/>
  <c r="K44" i="22"/>
  <c r="F45" i="22"/>
  <c r="G46" i="22"/>
  <c r="J46" i="22" l="1"/>
  <c r="K45" i="22"/>
  <c r="G47" i="22"/>
  <c r="F46" i="22"/>
  <c r="J47" i="22" l="1"/>
  <c r="K46" i="22"/>
  <c r="G48" i="22"/>
  <c r="F47" i="22"/>
  <c r="J48" i="22" l="1"/>
  <c r="K47" i="22"/>
  <c r="F48" i="22"/>
  <c r="G49" i="22"/>
  <c r="J49" i="22" l="1"/>
  <c r="K48" i="22"/>
  <c r="F49" i="22"/>
  <c r="G50" i="22"/>
  <c r="J50" i="22" l="1"/>
  <c r="K49" i="22"/>
  <c r="G51" i="22"/>
  <c r="F50" i="22"/>
  <c r="J51" i="22" l="1"/>
  <c r="K50" i="22"/>
  <c r="F51" i="22"/>
  <c r="G52" i="22"/>
  <c r="J52" i="22" l="1"/>
  <c r="K51" i="22"/>
  <c r="G53" i="22"/>
  <c r="F52" i="22"/>
  <c r="J53" i="22" l="1"/>
  <c r="K52" i="22"/>
  <c r="G54" i="22"/>
  <c r="F53" i="22"/>
  <c r="J54" i="22" l="1"/>
  <c r="K53" i="22"/>
  <c r="G55" i="22"/>
  <c r="F54" i="22"/>
  <c r="J55" i="22" l="1"/>
  <c r="K54" i="22"/>
  <c r="G56" i="22"/>
  <c r="F55" i="22"/>
  <c r="J56" i="22" l="1"/>
  <c r="K55" i="22"/>
  <c r="F56" i="22"/>
  <c r="G57" i="22"/>
  <c r="J57" i="22" l="1"/>
  <c r="K56" i="22"/>
  <c r="F57" i="22"/>
  <c r="G58" i="22"/>
  <c r="J58" i="22" l="1"/>
  <c r="K57" i="22"/>
  <c r="G59" i="22"/>
  <c r="F58" i="22"/>
  <c r="J59" i="22" l="1"/>
  <c r="K58" i="22"/>
  <c r="F59" i="22"/>
  <c r="G60" i="22"/>
  <c r="J60" i="22" l="1"/>
  <c r="K59" i="22"/>
  <c r="G61" i="22"/>
  <c r="F60" i="22"/>
  <c r="J61" i="22" l="1"/>
  <c r="K60" i="22"/>
  <c r="G62" i="22"/>
  <c r="F61" i="22"/>
  <c r="J62" i="22" l="1"/>
  <c r="K61" i="22"/>
  <c r="F62" i="22"/>
  <c r="G63" i="22"/>
  <c r="J63" i="22" l="1"/>
  <c r="K62" i="22"/>
  <c r="G64" i="22"/>
  <c r="F63" i="22"/>
  <c r="J64" i="22" l="1"/>
  <c r="K63" i="22"/>
  <c r="F64" i="22"/>
  <c r="G65" i="22"/>
  <c r="J65" i="22" l="1"/>
  <c r="K64" i="22"/>
  <c r="F65" i="22"/>
  <c r="G66" i="22"/>
  <c r="J66" i="22" l="1"/>
  <c r="K65" i="22"/>
  <c r="G67" i="22"/>
  <c r="F66" i="22"/>
  <c r="J67" i="22" l="1"/>
  <c r="K66" i="22"/>
  <c r="F67" i="22"/>
  <c r="G68" i="22"/>
  <c r="J68" i="22" l="1"/>
  <c r="K67" i="22"/>
  <c r="G69" i="22"/>
  <c r="F68" i="22"/>
  <c r="J69" i="22" l="1"/>
  <c r="K68" i="22"/>
  <c r="F69" i="22"/>
  <c r="G70" i="22"/>
  <c r="J70" i="22" l="1"/>
  <c r="K69" i="22"/>
  <c r="G71" i="22"/>
  <c r="F70" i="22"/>
  <c r="J71" i="22" l="1"/>
  <c r="K70" i="22"/>
  <c r="F71" i="22"/>
  <c r="G72" i="22"/>
  <c r="J72" i="22" l="1"/>
  <c r="K71" i="22"/>
  <c r="G73" i="22"/>
  <c r="F72" i="22"/>
  <c r="J73" i="22" l="1"/>
  <c r="K72" i="22"/>
  <c r="G74" i="22"/>
  <c r="F73" i="22"/>
  <c r="J74" i="22" l="1"/>
  <c r="K73" i="22"/>
  <c r="G75" i="22"/>
  <c r="F74" i="22"/>
  <c r="J75" i="22" l="1"/>
  <c r="K74" i="22"/>
  <c r="F75" i="22"/>
  <c r="G76" i="22"/>
  <c r="J76" i="22" l="1"/>
  <c r="K75" i="22"/>
  <c r="G77" i="22"/>
  <c r="F76" i="22"/>
  <c r="J77" i="22" l="1"/>
  <c r="K76" i="22"/>
  <c r="F77" i="22"/>
  <c r="G78" i="22"/>
  <c r="J78" i="22" l="1"/>
  <c r="K77" i="22"/>
  <c r="G79" i="22"/>
  <c r="F78" i="22"/>
  <c r="J79" i="22" l="1"/>
  <c r="K78" i="22"/>
  <c r="F79" i="22"/>
  <c r="G80" i="22"/>
  <c r="J80" i="22" l="1"/>
  <c r="K79" i="22"/>
  <c r="G81" i="22"/>
  <c r="F80" i="22"/>
  <c r="J81" i="22" l="1"/>
  <c r="K80" i="22"/>
  <c r="F81" i="22"/>
  <c r="G82" i="22"/>
  <c r="J82" i="22" l="1"/>
  <c r="K81" i="22"/>
  <c r="G83" i="22"/>
  <c r="F82" i="22"/>
  <c r="J83" i="22" l="1"/>
  <c r="K82" i="22"/>
  <c r="G84" i="22"/>
  <c r="F83" i="22"/>
  <c r="J84" i="22" l="1"/>
  <c r="K83" i="22"/>
  <c r="G85" i="22"/>
  <c r="F84" i="22"/>
  <c r="J85" i="22" l="1"/>
  <c r="K84" i="22"/>
  <c r="F85" i="22"/>
  <c r="G86" i="22"/>
  <c r="J86" i="22" l="1"/>
  <c r="K85" i="22"/>
  <c r="G87" i="22"/>
  <c r="F86" i="22"/>
  <c r="J87" i="22" l="1"/>
  <c r="K86" i="22"/>
  <c r="F87" i="22"/>
  <c r="G88" i="22"/>
  <c r="J88" i="22" l="1"/>
  <c r="K87" i="22"/>
  <c r="G89" i="22"/>
  <c r="F88" i="22"/>
  <c r="J89" i="22" l="1"/>
  <c r="K88" i="22"/>
  <c r="F89" i="22"/>
  <c r="G90" i="22"/>
  <c r="J90" i="22" l="1"/>
  <c r="K89" i="22"/>
  <c r="G91" i="22"/>
  <c r="F90" i="22"/>
  <c r="J91" i="22" l="1"/>
  <c r="K90" i="22"/>
  <c r="F91" i="22"/>
  <c r="G92" i="22"/>
  <c r="J92" i="22" l="1"/>
  <c r="K91" i="22"/>
  <c r="G93" i="22"/>
  <c r="F92" i="22"/>
  <c r="J93" i="22" l="1"/>
  <c r="K92" i="22"/>
  <c r="F93" i="22"/>
  <c r="G94" i="22"/>
  <c r="J94" i="22" l="1"/>
  <c r="K93" i="22"/>
  <c r="G95" i="22"/>
  <c r="F94" i="22"/>
  <c r="J95" i="22" l="1"/>
  <c r="K94" i="22"/>
  <c r="F95" i="22"/>
  <c r="G96" i="22"/>
  <c r="J96" i="22" l="1"/>
  <c r="K95" i="22"/>
  <c r="F96" i="22"/>
  <c r="G97" i="22"/>
  <c r="J97" i="22" l="1"/>
  <c r="K96" i="22"/>
  <c r="F97" i="22"/>
  <c r="G98" i="22"/>
  <c r="J98" i="22" l="1"/>
  <c r="K97" i="22"/>
  <c r="G99" i="22"/>
  <c r="F98" i="22"/>
  <c r="J99" i="22" l="1"/>
  <c r="K98" i="22"/>
  <c r="F99" i="22"/>
  <c r="G100" i="22"/>
  <c r="J100" i="22" l="1"/>
  <c r="K99" i="22"/>
  <c r="G101" i="22"/>
  <c r="F100" i="22"/>
  <c r="J101" i="22" l="1"/>
  <c r="K100" i="22"/>
  <c r="F101" i="22"/>
  <c r="G102" i="22"/>
  <c r="J102" i="22" l="1"/>
  <c r="K101" i="22"/>
  <c r="G103" i="22"/>
  <c r="F102" i="22"/>
  <c r="J103" i="22" l="1"/>
  <c r="K102" i="22"/>
  <c r="F103" i="22"/>
  <c r="G104" i="22"/>
  <c r="J104" i="22" l="1"/>
  <c r="K103" i="22"/>
  <c r="G105" i="22"/>
  <c r="F104" i="22"/>
  <c r="J105" i="22" l="1"/>
  <c r="K104" i="22"/>
  <c r="F105" i="22"/>
  <c r="G106" i="22"/>
  <c r="J106" i="22" l="1"/>
  <c r="K105" i="22"/>
  <c r="G107" i="22"/>
  <c r="F106" i="22"/>
  <c r="J107" i="22" l="1"/>
  <c r="K106" i="22"/>
  <c r="F107" i="22"/>
  <c r="G108" i="22"/>
  <c r="J108" i="22" l="1"/>
  <c r="K107" i="22"/>
  <c r="G109" i="22"/>
  <c r="F108" i="22"/>
  <c r="J109" i="22" l="1"/>
  <c r="K108" i="22"/>
  <c r="F109" i="22"/>
  <c r="G110" i="22"/>
  <c r="J110" i="22" l="1"/>
  <c r="K109" i="22"/>
  <c r="G111" i="22"/>
  <c r="F110" i="22"/>
  <c r="J111" i="22" l="1"/>
  <c r="K110" i="22"/>
  <c r="F111" i="22"/>
  <c r="G112" i="22"/>
  <c r="J112" i="22" l="1"/>
  <c r="K111" i="22"/>
  <c r="G113" i="22"/>
  <c r="F112" i="22"/>
  <c r="J113" i="22" l="1"/>
  <c r="K112" i="22"/>
  <c r="F113" i="22"/>
  <c r="G114" i="22"/>
  <c r="J114" i="22" l="1"/>
  <c r="K113" i="22"/>
  <c r="G115" i="22"/>
  <c r="F114" i="22"/>
  <c r="J115" i="22" l="1"/>
  <c r="K114" i="22"/>
  <c r="F115" i="22"/>
  <c r="G116" i="22"/>
  <c r="J116" i="22" l="1"/>
  <c r="K115" i="22"/>
  <c r="G117" i="22"/>
  <c r="F116" i="22"/>
  <c r="J117" i="22" l="1"/>
  <c r="K116" i="22"/>
  <c r="F117" i="22"/>
  <c r="G118" i="22"/>
  <c r="J118" i="22" l="1"/>
  <c r="K117" i="22"/>
  <c r="G119" i="22"/>
  <c r="F118" i="22"/>
  <c r="J119" i="22" l="1"/>
  <c r="K118" i="22"/>
  <c r="F119" i="22"/>
  <c r="G120" i="22"/>
  <c r="J120" i="22" l="1"/>
  <c r="K119" i="22"/>
  <c r="G121" i="22"/>
  <c r="J121" i="22" l="1"/>
  <c r="K120" i="22"/>
  <c r="F120" i="22"/>
  <c r="F121" i="22"/>
  <c r="G122" i="22"/>
  <c r="J122" i="22" l="1"/>
  <c r="K121" i="22"/>
  <c r="G123" i="22"/>
  <c r="F122" i="22"/>
  <c r="J123" i="22" l="1"/>
  <c r="K122" i="22"/>
  <c r="F123" i="22"/>
  <c r="G124" i="22"/>
  <c r="J124" i="22" l="1"/>
  <c r="K123" i="22"/>
  <c r="G125" i="22"/>
  <c r="F124" i="22"/>
  <c r="J125" i="22" l="1"/>
  <c r="K124" i="22"/>
  <c r="F125" i="22"/>
  <c r="G126" i="22"/>
  <c r="J126" i="22" l="1"/>
  <c r="K125" i="22"/>
  <c r="G127" i="22"/>
  <c r="F126" i="22"/>
  <c r="J127" i="22" l="1"/>
  <c r="K126" i="22"/>
  <c r="F127" i="22"/>
  <c r="G128" i="22"/>
  <c r="J128" i="22" l="1"/>
  <c r="K127" i="22"/>
  <c r="G129" i="22"/>
  <c r="F128" i="22"/>
  <c r="J129" i="22" l="1"/>
  <c r="K128" i="22"/>
  <c r="F129" i="22"/>
  <c r="G130" i="22"/>
  <c r="J130" i="22" l="1"/>
  <c r="K129" i="22"/>
  <c r="G131" i="22"/>
  <c r="F130" i="22"/>
  <c r="J131" i="22" l="1"/>
  <c r="K130" i="22"/>
  <c r="F131" i="22"/>
  <c r="G132" i="22"/>
  <c r="J132" i="22" l="1"/>
  <c r="K131" i="22"/>
  <c r="G133" i="22"/>
  <c r="F132" i="22"/>
  <c r="J133" i="22" l="1"/>
  <c r="K132" i="22"/>
  <c r="F133" i="22"/>
  <c r="G134" i="22"/>
  <c r="J134" i="22" l="1"/>
  <c r="K133" i="22"/>
  <c r="G135" i="22"/>
  <c r="F134" i="22"/>
  <c r="J135" i="22" l="1"/>
  <c r="K134" i="22"/>
  <c r="F135" i="22"/>
  <c r="G136" i="22"/>
  <c r="J136" i="22" l="1"/>
  <c r="K135" i="22"/>
  <c r="G137" i="22"/>
  <c r="F136" i="22"/>
  <c r="J137" i="22" l="1"/>
  <c r="K136" i="22"/>
  <c r="F137" i="22"/>
  <c r="G138" i="22"/>
  <c r="J138" i="22" l="1"/>
  <c r="K137" i="22"/>
  <c r="G139" i="22"/>
  <c r="F138" i="22"/>
  <c r="J139" i="22" l="1"/>
  <c r="K138" i="22"/>
  <c r="F139" i="22"/>
  <c r="G140" i="22"/>
  <c r="J140" i="22" l="1"/>
  <c r="K139" i="22"/>
  <c r="F140" i="22"/>
  <c r="G141" i="22"/>
  <c r="J141" i="22" l="1"/>
  <c r="K140" i="22"/>
  <c r="F141" i="22"/>
  <c r="G142" i="22"/>
  <c r="J142" i="22" l="1"/>
  <c r="K141" i="22"/>
  <c r="G143" i="22"/>
  <c r="F142" i="22"/>
  <c r="J143" i="22" l="1"/>
  <c r="K142" i="22"/>
  <c r="G144" i="22"/>
  <c r="F143" i="22"/>
  <c r="J144" i="22" l="1"/>
  <c r="K143" i="22"/>
  <c r="F144" i="22"/>
  <c r="G145" i="22"/>
  <c r="J145" i="22" l="1"/>
  <c r="K144" i="22"/>
  <c r="G146" i="22"/>
  <c r="J146" i="22" l="1"/>
  <c r="K145" i="22"/>
  <c r="F145" i="22"/>
  <c r="G147" i="22"/>
  <c r="J147" i="22" l="1"/>
  <c r="K146" i="22"/>
  <c r="F146" i="22"/>
  <c r="G148" i="22"/>
  <c r="J148" i="22" l="1"/>
  <c r="K147" i="22"/>
  <c r="F147" i="22"/>
  <c r="G149" i="22"/>
  <c r="J149" i="22" l="1"/>
  <c r="K148" i="22"/>
  <c r="F148" i="22"/>
  <c r="G150" i="22"/>
  <c r="J150" i="22" l="1"/>
  <c r="K149" i="22"/>
  <c r="F149" i="22"/>
  <c r="G151" i="22"/>
  <c r="J151" i="22" l="1"/>
  <c r="K150" i="22"/>
  <c r="F150" i="22"/>
  <c r="G152" i="22"/>
  <c r="J152" i="22" l="1"/>
  <c r="K151" i="22"/>
  <c r="F151" i="22"/>
  <c r="G153" i="22"/>
  <c r="J153" i="22" l="1"/>
  <c r="K152" i="22"/>
  <c r="F152" i="22"/>
  <c r="G154" i="22"/>
  <c r="J154" i="22" l="1"/>
  <c r="K153" i="22"/>
  <c r="F153" i="22"/>
  <c r="G155" i="22"/>
  <c r="J155" i="22" l="1"/>
  <c r="K154" i="22"/>
  <c r="F154" i="22"/>
  <c r="G156" i="22"/>
  <c r="J156" i="22" l="1"/>
  <c r="K155" i="22"/>
  <c r="F155" i="22"/>
  <c r="G157" i="22"/>
  <c r="J157" i="22" l="1"/>
  <c r="K156" i="22"/>
  <c r="F156" i="22"/>
  <c r="G158" i="22"/>
  <c r="J158" i="22" l="1"/>
  <c r="K157" i="22"/>
  <c r="F157" i="22"/>
  <c r="G159" i="22"/>
  <c r="J159" i="22" l="1"/>
  <c r="K158" i="22"/>
  <c r="F158" i="22"/>
  <c r="G160" i="22"/>
  <c r="J160" i="22" l="1"/>
  <c r="K159" i="22"/>
  <c r="F159" i="22"/>
  <c r="G161" i="22"/>
  <c r="J161" i="22" l="1"/>
  <c r="K160" i="22"/>
  <c r="F160" i="22"/>
  <c r="G162" i="22"/>
  <c r="J162" i="22" l="1"/>
  <c r="K161" i="22"/>
  <c r="F161" i="22"/>
  <c r="G163" i="22"/>
  <c r="J163" i="22" l="1"/>
  <c r="K162" i="22"/>
  <c r="F162" i="22"/>
  <c r="G164" i="22"/>
  <c r="J164" i="22" l="1"/>
  <c r="K163" i="22"/>
  <c r="F163" i="22"/>
  <c r="G165" i="22"/>
  <c r="J165" i="22" l="1"/>
  <c r="K164" i="22"/>
  <c r="F164" i="22"/>
  <c r="G166" i="22"/>
  <c r="J166" i="22" l="1"/>
  <c r="K165" i="22"/>
  <c r="F165" i="22"/>
  <c r="G167" i="22"/>
  <c r="J167" i="22" l="1"/>
  <c r="K166" i="22"/>
  <c r="F166" i="22"/>
  <c r="G168" i="22"/>
  <c r="J168" i="22" l="1"/>
  <c r="K167" i="22"/>
  <c r="F167" i="22"/>
  <c r="G169" i="22"/>
  <c r="J169" i="22" l="1"/>
  <c r="K168" i="22"/>
  <c r="F168" i="22"/>
  <c r="G170" i="22"/>
  <c r="J170" i="22" l="1"/>
  <c r="K169" i="22"/>
  <c r="F169" i="22"/>
  <c r="G171" i="22"/>
  <c r="J171" i="22" l="1"/>
  <c r="K170" i="22"/>
  <c r="F170" i="22"/>
  <c r="G172" i="22"/>
  <c r="J172" i="22" l="1"/>
  <c r="K171" i="22"/>
  <c r="F171" i="22"/>
  <c r="G173" i="22"/>
  <c r="J173" i="22" l="1"/>
  <c r="K172" i="22"/>
  <c r="F172" i="22"/>
  <c r="G174" i="22"/>
  <c r="J174" i="22" l="1"/>
  <c r="K173" i="22"/>
  <c r="F173" i="22"/>
  <c r="G175" i="22"/>
  <c r="J175" i="22" l="1"/>
  <c r="K174" i="22"/>
  <c r="F174" i="22"/>
  <c r="G176" i="22"/>
  <c r="J176" i="22" l="1"/>
  <c r="K175" i="22"/>
  <c r="F175" i="22"/>
  <c r="G177" i="22"/>
  <c r="J177" i="22" l="1"/>
  <c r="K176" i="22"/>
  <c r="F176" i="22"/>
  <c r="G178" i="22"/>
  <c r="J178" i="22" l="1"/>
  <c r="K177" i="22"/>
  <c r="F177" i="22"/>
  <c r="G179" i="22"/>
  <c r="J179" i="22" l="1"/>
  <c r="K178" i="22"/>
  <c r="F178" i="22"/>
  <c r="G180" i="22"/>
  <c r="J180" i="22" l="1"/>
  <c r="K179" i="22"/>
  <c r="F179" i="22"/>
  <c r="G181" i="22"/>
  <c r="J181" i="22" l="1"/>
  <c r="K180" i="22"/>
  <c r="F180" i="22"/>
  <c r="G182" i="22"/>
  <c r="J182" i="22" l="1"/>
  <c r="K181" i="22"/>
  <c r="F181" i="22"/>
  <c r="G183" i="22"/>
  <c r="J183" i="22" l="1"/>
  <c r="K182" i="22"/>
  <c r="F182" i="22"/>
  <c r="G184" i="22"/>
  <c r="J184" i="22" l="1"/>
  <c r="K183" i="22"/>
  <c r="F183" i="22"/>
  <c r="G185" i="22"/>
  <c r="J185" i="22" l="1"/>
  <c r="K184" i="22"/>
  <c r="F184" i="22"/>
  <c r="G186" i="22"/>
  <c r="J186" i="22" l="1"/>
  <c r="K185" i="22"/>
  <c r="F185" i="22"/>
  <c r="G187" i="22"/>
  <c r="J187" i="22" l="1"/>
  <c r="K186" i="22"/>
  <c r="F186" i="22"/>
  <c r="G188" i="22"/>
  <c r="J188" i="22" l="1"/>
  <c r="K187" i="22"/>
  <c r="F187" i="22"/>
  <c r="G189" i="22"/>
  <c r="J189" i="22" l="1"/>
  <c r="K188" i="22"/>
  <c r="F188" i="22"/>
  <c r="G190" i="22"/>
  <c r="J190" i="22" l="1"/>
  <c r="K189" i="22"/>
  <c r="F189" i="22"/>
  <c r="G191" i="22"/>
  <c r="J191" i="22" l="1"/>
  <c r="K190" i="22"/>
  <c r="F190" i="22"/>
  <c r="G192" i="22"/>
  <c r="J192" i="22" l="1"/>
  <c r="K191" i="22"/>
  <c r="F191" i="22"/>
  <c r="G193" i="22"/>
  <c r="J193" i="22" l="1"/>
  <c r="K192" i="22"/>
  <c r="F192" i="22"/>
  <c r="G194" i="22"/>
  <c r="J194" i="22" l="1"/>
  <c r="K193" i="22"/>
  <c r="F193" i="22"/>
  <c r="G195" i="22"/>
  <c r="J195" i="22" l="1"/>
  <c r="K194" i="22"/>
  <c r="F194" i="22"/>
  <c r="G196" i="22"/>
  <c r="J196" i="22" l="1"/>
  <c r="K195" i="22"/>
  <c r="F195" i="22"/>
  <c r="G197" i="22"/>
  <c r="J197" i="22" l="1"/>
  <c r="K196" i="22"/>
  <c r="F196" i="22"/>
  <c r="G198" i="22"/>
  <c r="J198" i="22" l="1"/>
  <c r="K197" i="22"/>
  <c r="F197" i="22"/>
  <c r="G199" i="22"/>
  <c r="J199" i="22" l="1"/>
  <c r="K198" i="22"/>
  <c r="F198" i="22"/>
  <c r="G200" i="22"/>
  <c r="J200" i="22" l="1"/>
  <c r="K199" i="22"/>
  <c r="F199" i="22"/>
  <c r="G201" i="22"/>
  <c r="J201" i="22" l="1"/>
  <c r="K200" i="22"/>
  <c r="F200" i="22"/>
  <c r="G202" i="22"/>
  <c r="J202" i="22" l="1"/>
  <c r="K201" i="22"/>
  <c r="F201" i="22"/>
  <c r="G203" i="22"/>
  <c r="J203" i="22" l="1"/>
  <c r="K202" i="22"/>
  <c r="F202" i="22"/>
  <c r="G204" i="22"/>
  <c r="J204" i="22" l="1"/>
  <c r="K203" i="22"/>
  <c r="F203" i="22"/>
  <c r="G205" i="22"/>
  <c r="J205" i="22" l="1"/>
  <c r="K204" i="22"/>
  <c r="F204" i="22"/>
  <c r="G206" i="22"/>
  <c r="J206" i="22" l="1"/>
  <c r="K205" i="22"/>
  <c r="F205" i="22"/>
  <c r="G207" i="22"/>
  <c r="J207" i="22" l="1"/>
  <c r="K206" i="22"/>
  <c r="F206" i="22"/>
  <c r="G208" i="22"/>
  <c r="J208" i="22" l="1"/>
  <c r="K207" i="22"/>
  <c r="F207" i="22"/>
  <c r="G209" i="22"/>
  <c r="J209" i="22" l="1"/>
  <c r="K208" i="22"/>
  <c r="F208" i="22"/>
  <c r="G210" i="22"/>
  <c r="J210" i="22" l="1"/>
  <c r="K209" i="22"/>
  <c r="F209" i="22"/>
  <c r="G211" i="22"/>
  <c r="J211" i="22" l="1"/>
  <c r="K210" i="22"/>
  <c r="F210" i="22"/>
  <c r="G212" i="22"/>
  <c r="J212" i="22" l="1"/>
  <c r="K211" i="22"/>
  <c r="F211" i="22"/>
  <c r="G213" i="22"/>
  <c r="J213" i="22" l="1"/>
  <c r="K212" i="22"/>
  <c r="F212" i="22"/>
  <c r="G214" i="22"/>
  <c r="J214" i="22" l="1"/>
  <c r="K213" i="22"/>
  <c r="F213" i="22"/>
  <c r="G215" i="22"/>
  <c r="J215" i="22" l="1"/>
  <c r="K214" i="22"/>
  <c r="F214" i="22"/>
  <c r="G216" i="22"/>
  <c r="J216" i="22" l="1"/>
  <c r="K215" i="22"/>
  <c r="F215" i="22"/>
  <c r="G217" i="22"/>
  <c r="J217" i="22" l="1"/>
  <c r="K216" i="22"/>
  <c r="F216" i="22"/>
  <c r="G218" i="22"/>
  <c r="J218" i="22" l="1"/>
  <c r="K217" i="22"/>
  <c r="F217" i="22"/>
  <c r="G219" i="22"/>
  <c r="J219" i="22" l="1"/>
  <c r="K218" i="22"/>
  <c r="F218" i="22"/>
  <c r="G220" i="22"/>
  <c r="J220" i="22" l="1"/>
  <c r="K219" i="22"/>
  <c r="F219" i="22"/>
  <c r="G221" i="22"/>
  <c r="J221" i="22" l="1"/>
  <c r="K220" i="22"/>
  <c r="F220" i="22"/>
  <c r="G222" i="22"/>
  <c r="J222" i="22" l="1"/>
  <c r="K221" i="22"/>
  <c r="F221" i="22"/>
  <c r="G223" i="22"/>
  <c r="J223" i="22" l="1"/>
  <c r="K222" i="22"/>
  <c r="F222" i="22"/>
  <c r="G224" i="22"/>
  <c r="J224" i="22" l="1"/>
  <c r="K223" i="22"/>
  <c r="F223" i="22"/>
  <c r="G225" i="22"/>
  <c r="J225" i="22" l="1"/>
  <c r="K224" i="22"/>
  <c r="F224" i="22"/>
  <c r="G226" i="22"/>
  <c r="J226" i="22" l="1"/>
  <c r="K225" i="22"/>
  <c r="F225" i="22"/>
  <c r="G227" i="22"/>
  <c r="J227" i="22" l="1"/>
  <c r="K226" i="22"/>
  <c r="F226" i="22"/>
  <c r="G228" i="22"/>
  <c r="J228" i="22" l="1"/>
  <c r="K227" i="22"/>
  <c r="F227" i="22"/>
  <c r="G229" i="22"/>
  <c r="J229" i="22" l="1"/>
  <c r="K228" i="22"/>
  <c r="F228" i="22"/>
  <c r="G230" i="22"/>
  <c r="J230" i="22" l="1"/>
  <c r="K229" i="22"/>
  <c r="F229" i="22"/>
  <c r="G231" i="22"/>
  <c r="J231" i="22" l="1"/>
  <c r="K230" i="22"/>
  <c r="F230" i="22"/>
  <c r="G232" i="22"/>
  <c r="J232" i="22" l="1"/>
  <c r="K231" i="22"/>
  <c r="F231" i="22"/>
  <c r="G233" i="22"/>
  <c r="J233" i="22" l="1"/>
  <c r="K232" i="22"/>
  <c r="F232" i="22"/>
  <c r="G234" i="22"/>
  <c r="J234" i="22" l="1"/>
  <c r="K233" i="22"/>
  <c r="F233" i="22"/>
  <c r="G235" i="22"/>
  <c r="J235" i="22" l="1"/>
  <c r="K234" i="22"/>
  <c r="F234" i="22"/>
  <c r="G236" i="22"/>
  <c r="J236" i="22" l="1"/>
  <c r="K235" i="22"/>
  <c r="F235" i="22"/>
  <c r="G237" i="22"/>
  <c r="J237" i="22" l="1"/>
  <c r="K236" i="22"/>
  <c r="F236" i="22"/>
  <c r="G238" i="22"/>
  <c r="J238" i="22" l="1"/>
  <c r="K237" i="22"/>
  <c r="F237" i="22"/>
  <c r="G239" i="22"/>
  <c r="J239" i="22" l="1"/>
  <c r="K238" i="22"/>
  <c r="F238" i="22"/>
  <c r="G240" i="22"/>
  <c r="J240" i="22" l="1"/>
  <c r="K239" i="22"/>
  <c r="F239" i="22"/>
  <c r="G241" i="22"/>
  <c r="J241" i="22" l="1"/>
  <c r="K240" i="22"/>
  <c r="F240" i="22"/>
  <c r="G242" i="22"/>
  <c r="J242" i="22" l="1"/>
  <c r="K241" i="22"/>
  <c r="F241" i="22"/>
  <c r="G243" i="22"/>
  <c r="J243" i="22" l="1"/>
  <c r="K242" i="22"/>
  <c r="F242" i="22"/>
  <c r="G244" i="22"/>
  <c r="J244" i="22" l="1"/>
  <c r="K243" i="22"/>
  <c r="F243" i="22"/>
  <c r="G245" i="22"/>
  <c r="J245" i="22" l="1"/>
  <c r="K244" i="22"/>
  <c r="F244" i="22"/>
  <c r="G246" i="22"/>
  <c r="J246" i="22" l="1"/>
  <c r="K245" i="22"/>
  <c r="F245" i="22"/>
  <c r="G247" i="22"/>
  <c r="J247" i="22" l="1"/>
  <c r="K246" i="22"/>
  <c r="F246" i="22"/>
  <c r="G248" i="22"/>
  <c r="J248" i="22" l="1"/>
  <c r="K247" i="22"/>
  <c r="F247" i="22"/>
  <c r="G249" i="22"/>
  <c r="J249" i="22" l="1"/>
  <c r="K248" i="22"/>
  <c r="F248" i="22"/>
  <c r="G250" i="22"/>
  <c r="J250" i="22" l="1"/>
  <c r="K249" i="22"/>
  <c r="F249" i="22"/>
  <c r="G251" i="22"/>
  <c r="J251" i="22" l="1"/>
  <c r="K250" i="22"/>
  <c r="F250" i="22"/>
  <c r="G252" i="22"/>
  <c r="J252" i="22" l="1"/>
  <c r="K251" i="22"/>
  <c r="F251" i="22"/>
  <c r="G253" i="22"/>
  <c r="J253" i="22" l="1"/>
  <c r="K252" i="22"/>
  <c r="F252" i="22"/>
  <c r="G254" i="22"/>
  <c r="J254" i="22" l="1"/>
  <c r="K253" i="22"/>
  <c r="F253" i="22"/>
  <c r="G255" i="22"/>
  <c r="J255" i="22" l="1"/>
  <c r="K254" i="22"/>
  <c r="F254" i="22"/>
  <c r="G256" i="22"/>
  <c r="J256" i="22" l="1"/>
  <c r="K255" i="22"/>
  <c r="F255" i="22"/>
  <c r="G257" i="22"/>
  <c r="J257" i="22" l="1"/>
  <c r="K256" i="22"/>
  <c r="F256" i="22"/>
  <c r="G258" i="22"/>
  <c r="J258" i="22" l="1"/>
  <c r="K257" i="22"/>
  <c r="F257" i="22"/>
  <c r="G259" i="22"/>
  <c r="J259" i="22" l="1"/>
  <c r="K258" i="22"/>
  <c r="F258" i="22"/>
  <c r="G260" i="22"/>
  <c r="J260" i="22" l="1"/>
  <c r="K259" i="22"/>
  <c r="F259" i="22"/>
  <c r="G261" i="22"/>
  <c r="J261" i="22" l="1"/>
  <c r="K260" i="22"/>
  <c r="F260" i="22"/>
  <c r="G262" i="22"/>
  <c r="J262" i="22" l="1"/>
  <c r="K261" i="22"/>
  <c r="F261" i="22"/>
  <c r="G263" i="22"/>
  <c r="J263" i="22" l="1"/>
  <c r="K262" i="22"/>
  <c r="F262" i="22"/>
  <c r="G264" i="22"/>
  <c r="J264" i="22" l="1"/>
  <c r="K263" i="22"/>
  <c r="F263" i="22"/>
  <c r="G265" i="22"/>
  <c r="J265" i="22" l="1"/>
  <c r="K264" i="22"/>
  <c r="F264" i="22"/>
  <c r="G266" i="22"/>
  <c r="J266" i="22" l="1"/>
  <c r="K265" i="22"/>
  <c r="F265" i="22"/>
  <c r="G267" i="22"/>
  <c r="J267" i="22" l="1"/>
  <c r="K266" i="22"/>
  <c r="F266" i="22"/>
  <c r="G268" i="22"/>
  <c r="J268" i="22" l="1"/>
  <c r="K267" i="22"/>
  <c r="F267" i="22"/>
  <c r="G269" i="22"/>
  <c r="J269" i="22" l="1"/>
  <c r="K268" i="22"/>
  <c r="F268" i="22"/>
  <c r="G270" i="22"/>
  <c r="J270" i="22" l="1"/>
  <c r="K269" i="22"/>
  <c r="F269" i="22"/>
  <c r="G271" i="22"/>
  <c r="J271" i="22" l="1"/>
  <c r="K270" i="22"/>
  <c r="F270" i="22"/>
  <c r="G272" i="22"/>
  <c r="J272" i="22" l="1"/>
  <c r="K271" i="22"/>
  <c r="F271" i="22"/>
  <c r="G273" i="22"/>
  <c r="J273" i="22" l="1"/>
  <c r="K272" i="22"/>
  <c r="F272" i="22"/>
  <c r="G274" i="22"/>
  <c r="F273" i="22"/>
  <c r="J274" i="22" l="1"/>
  <c r="K273" i="22"/>
  <c r="F274" i="22"/>
  <c r="G275" i="22"/>
  <c r="J275" i="22" l="1"/>
  <c r="K274" i="22"/>
  <c r="G276" i="22"/>
  <c r="F275" i="22"/>
  <c r="J276" i="22" l="1"/>
  <c r="K275" i="22"/>
  <c r="F276" i="22"/>
  <c r="G277" i="22"/>
  <c r="J277" i="22" l="1"/>
  <c r="K276" i="22"/>
  <c r="G278" i="22"/>
  <c r="F277" i="22"/>
  <c r="J278" i="22" l="1"/>
  <c r="K277" i="22"/>
  <c r="G279" i="22"/>
  <c r="F278" i="22"/>
  <c r="J279" i="22" l="1"/>
  <c r="K278" i="22"/>
  <c r="G280" i="22"/>
  <c r="F279" i="22"/>
  <c r="J280" i="22" l="1"/>
  <c r="K279" i="22"/>
  <c r="F280" i="22"/>
  <c r="G281" i="22"/>
  <c r="J281" i="22" l="1"/>
  <c r="K280" i="22"/>
  <c r="G282" i="22"/>
  <c r="F281" i="22"/>
  <c r="J282" i="22" l="1"/>
  <c r="K281" i="22"/>
  <c r="F282" i="22"/>
  <c r="G283" i="22"/>
  <c r="J283" i="22" l="1"/>
  <c r="K282" i="22"/>
  <c r="F283" i="22"/>
  <c r="G284" i="22"/>
  <c r="J284" i="22" l="1"/>
  <c r="K283" i="22"/>
  <c r="F284" i="22"/>
  <c r="G285" i="22"/>
  <c r="J285" i="22" l="1"/>
  <c r="K284" i="22"/>
  <c r="G286" i="22"/>
  <c r="F285" i="22"/>
  <c r="J286" i="22" l="1"/>
  <c r="K285" i="22"/>
  <c r="F286" i="22"/>
  <c r="G287" i="22"/>
  <c r="J287" i="22" l="1"/>
  <c r="K286" i="22"/>
  <c r="G288" i="22"/>
  <c r="F287" i="22"/>
  <c r="J288" i="22" l="1"/>
  <c r="K287" i="22"/>
  <c r="G289" i="22"/>
  <c r="F288" i="22"/>
  <c r="J289" i="22" l="1"/>
  <c r="K288" i="22"/>
  <c r="G290" i="22"/>
  <c r="F289" i="22"/>
  <c r="J290" i="22" l="1"/>
  <c r="K289" i="22"/>
  <c r="G291" i="22"/>
  <c r="F290" i="22"/>
  <c r="J291" i="22" l="1"/>
  <c r="K290" i="22"/>
  <c r="F291" i="22"/>
  <c r="G292" i="22"/>
  <c r="J292" i="22" l="1"/>
  <c r="K291" i="22"/>
  <c r="F292" i="22"/>
  <c r="G293" i="22"/>
  <c r="J293" i="22" l="1"/>
  <c r="K292" i="22"/>
  <c r="F293" i="22"/>
  <c r="G294" i="22"/>
  <c r="J294" i="22" l="1"/>
  <c r="K293" i="22"/>
  <c r="G295" i="22"/>
  <c r="F294" i="22"/>
  <c r="J295" i="22" l="1"/>
  <c r="K294" i="22"/>
  <c r="G296" i="22"/>
  <c r="F295" i="22"/>
  <c r="J296" i="22" l="1"/>
  <c r="K295" i="22"/>
  <c r="F296" i="22"/>
  <c r="G297" i="22"/>
  <c r="J297" i="22" l="1"/>
  <c r="K296" i="22"/>
  <c r="G298" i="22"/>
  <c r="F297" i="22"/>
  <c r="J298" i="22" l="1"/>
  <c r="K297" i="22"/>
  <c r="F298" i="22"/>
  <c r="G299" i="22"/>
  <c r="J299" i="22" l="1"/>
  <c r="K298" i="22"/>
  <c r="F299" i="22"/>
  <c r="G300" i="22"/>
  <c r="J300" i="22" l="1"/>
  <c r="K299" i="22"/>
  <c r="F300" i="22"/>
  <c r="G301" i="22"/>
  <c r="J301" i="22" l="1"/>
  <c r="K300" i="22"/>
  <c r="G302" i="22"/>
  <c r="F301" i="22"/>
  <c r="J302" i="22" l="1"/>
  <c r="K301" i="22"/>
  <c r="F302" i="22"/>
  <c r="G303" i="22"/>
  <c r="J303" i="22" l="1"/>
  <c r="K302" i="22"/>
  <c r="G304" i="22"/>
  <c r="F303" i="22"/>
  <c r="J304" i="22" l="1"/>
  <c r="K303" i="22"/>
  <c r="F304" i="22"/>
  <c r="G305" i="22"/>
  <c r="J305" i="22" l="1"/>
  <c r="K304" i="22"/>
  <c r="G306" i="22"/>
  <c r="F305" i="22"/>
  <c r="J306" i="22" l="1"/>
  <c r="K305" i="22"/>
  <c r="F306" i="22"/>
  <c r="G307" i="22"/>
  <c r="J307" i="22" l="1"/>
  <c r="K306" i="22"/>
  <c r="G308" i="22"/>
  <c r="F307" i="22"/>
  <c r="J308" i="22" l="1"/>
  <c r="K307" i="22"/>
  <c r="F308" i="22"/>
  <c r="G309" i="22"/>
  <c r="J309" i="22" l="1"/>
  <c r="K308" i="22"/>
  <c r="F309" i="22"/>
  <c r="G310" i="22"/>
  <c r="J310" i="22" l="1"/>
  <c r="K309" i="22"/>
  <c r="G311" i="22"/>
  <c r="F310" i="22"/>
  <c r="J311" i="22" l="1"/>
  <c r="K310" i="22"/>
  <c r="F311" i="22"/>
  <c r="G312" i="22"/>
  <c r="J312" i="22" l="1"/>
  <c r="K311" i="22"/>
  <c r="F312" i="22"/>
  <c r="G313" i="22"/>
  <c r="J313" i="22" l="1"/>
  <c r="K312" i="22"/>
  <c r="G314" i="22"/>
  <c r="F313" i="22"/>
  <c r="J314" i="22" l="1"/>
  <c r="K313" i="22"/>
  <c r="F314" i="22"/>
  <c r="G315" i="22"/>
  <c r="J315" i="22" l="1"/>
  <c r="K314" i="22"/>
  <c r="F315" i="22"/>
  <c r="G316" i="22"/>
  <c r="J316" i="22" l="1"/>
  <c r="K315" i="22"/>
  <c r="F316" i="22"/>
  <c r="G317" i="22"/>
  <c r="J317" i="22" l="1"/>
  <c r="K316" i="22"/>
  <c r="G318" i="22"/>
  <c r="F317" i="22"/>
  <c r="J318" i="22" l="1"/>
  <c r="K317" i="22"/>
  <c r="G319" i="22"/>
  <c r="F318" i="22"/>
  <c r="J319" i="22" l="1"/>
  <c r="K318" i="22"/>
  <c r="F319" i="22"/>
  <c r="G320" i="22"/>
  <c r="J320" i="22" l="1"/>
  <c r="K319" i="22"/>
  <c r="G321" i="22"/>
  <c r="F320" i="22"/>
  <c r="J321" i="22" l="1"/>
  <c r="K320" i="22"/>
  <c r="G322" i="22"/>
  <c r="F321" i="22"/>
  <c r="J322" i="22" l="1"/>
  <c r="K321" i="22"/>
  <c r="F322" i="22"/>
  <c r="G323" i="22"/>
  <c r="J323" i="22" l="1"/>
  <c r="K322" i="22"/>
  <c r="F323" i="22"/>
  <c r="G324" i="22"/>
  <c r="J324" i="22" l="1"/>
  <c r="K323" i="22"/>
  <c r="F324" i="22"/>
  <c r="G325" i="22"/>
  <c r="J325" i="22" l="1"/>
  <c r="K324" i="22"/>
  <c r="G326" i="22"/>
  <c r="F325" i="22"/>
  <c r="J326" i="22" l="1"/>
  <c r="K325" i="22"/>
  <c r="G327" i="22"/>
  <c r="F326" i="22"/>
  <c r="J327" i="22" l="1"/>
  <c r="K326" i="22"/>
  <c r="F327" i="22"/>
  <c r="G328" i="22"/>
  <c r="J328" i="22" l="1"/>
  <c r="K327" i="22"/>
  <c r="G329" i="22"/>
  <c r="F328" i="22"/>
  <c r="J329" i="22" l="1"/>
  <c r="K328" i="22"/>
  <c r="G330" i="22"/>
  <c r="J330" i="22" l="1"/>
  <c r="K329" i="22"/>
  <c r="F329" i="22"/>
  <c r="G331" i="22"/>
  <c r="J331" i="22" l="1"/>
  <c r="K330" i="22"/>
  <c r="F330" i="22"/>
  <c r="G332" i="22"/>
  <c r="J332" i="22" l="1"/>
  <c r="K331" i="22"/>
  <c r="G333" i="22"/>
  <c r="F331" i="22"/>
  <c r="J333" i="22" l="1"/>
  <c r="K332" i="22"/>
  <c r="G334" i="22"/>
  <c r="F332" i="22"/>
  <c r="J334" i="22" l="1"/>
  <c r="K333" i="22"/>
  <c r="F333" i="22"/>
  <c r="G335" i="22"/>
  <c r="J335" i="22" l="1"/>
  <c r="K334" i="22"/>
  <c r="F334" i="22"/>
  <c r="G336" i="22"/>
  <c r="J336" i="22" l="1"/>
  <c r="K335" i="22"/>
  <c r="F335" i="22"/>
  <c r="G337" i="22"/>
  <c r="J337" i="22" l="1"/>
  <c r="K336" i="22"/>
  <c r="G338" i="22"/>
  <c r="F336" i="22"/>
  <c r="J338" i="22" l="1"/>
  <c r="K337" i="22"/>
  <c r="F337" i="22"/>
  <c r="G339" i="22"/>
  <c r="J339" i="22" l="1"/>
  <c r="K338" i="22"/>
  <c r="F338" i="22"/>
  <c r="G340" i="22"/>
  <c r="J340" i="22" l="1"/>
  <c r="K339" i="22"/>
  <c r="F339" i="22"/>
  <c r="G341" i="22"/>
  <c r="J341" i="22" l="1"/>
  <c r="K340" i="22"/>
  <c r="F340" i="22"/>
  <c r="G342" i="22"/>
  <c r="J342" i="22" l="1"/>
  <c r="K341" i="22"/>
  <c r="G343" i="22"/>
  <c r="F341" i="22"/>
  <c r="J343" i="22" l="1"/>
  <c r="K342" i="22"/>
  <c r="F342" i="22"/>
  <c r="G344" i="22"/>
  <c r="J344" i="22" l="1"/>
  <c r="K343" i="22"/>
  <c r="F343" i="22"/>
  <c r="G345" i="22"/>
  <c r="J345" i="22" l="1"/>
  <c r="K344" i="22"/>
  <c r="G346" i="22"/>
  <c r="F344" i="22"/>
  <c r="J346" i="22" l="1"/>
  <c r="K345" i="22"/>
  <c r="F345" i="22"/>
  <c r="G347" i="22"/>
  <c r="J347" i="22" l="1"/>
  <c r="K346" i="22"/>
  <c r="G348" i="22"/>
  <c r="F346" i="22"/>
  <c r="J348" i="22" l="1"/>
  <c r="K347" i="22"/>
  <c r="G349" i="22"/>
  <c r="F347" i="22"/>
  <c r="J349" i="22" l="1"/>
  <c r="K348" i="22"/>
  <c r="F348" i="22"/>
  <c r="G350" i="22"/>
  <c r="J350" i="22" l="1"/>
  <c r="K349" i="22"/>
  <c r="G351" i="22"/>
  <c r="F349" i="22"/>
  <c r="J351" i="22" l="1"/>
  <c r="K350" i="22"/>
  <c r="F350" i="22"/>
  <c r="G352" i="22"/>
  <c r="J352" i="22" l="1"/>
  <c r="K351" i="22"/>
  <c r="G353" i="22"/>
  <c r="F351" i="22"/>
  <c r="J353" i="22" l="1"/>
  <c r="K352" i="22"/>
  <c r="G354" i="22"/>
  <c r="F352" i="22"/>
  <c r="J354" i="22" l="1"/>
  <c r="K353" i="22"/>
  <c r="F353" i="22"/>
  <c r="G355" i="22"/>
  <c r="J355" i="22" l="1"/>
  <c r="K354" i="22"/>
  <c r="F354" i="22"/>
  <c r="G356" i="22"/>
  <c r="J356" i="22" l="1"/>
  <c r="K355" i="22"/>
  <c r="F355" i="22"/>
  <c r="G357" i="22"/>
  <c r="J357" i="22" l="1"/>
  <c r="K356" i="22"/>
  <c r="G358" i="22"/>
  <c r="F356" i="22"/>
  <c r="J358" i="22" l="1"/>
  <c r="K357" i="22"/>
  <c r="G359" i="22"/>
  <c r="F357" i="22"/>
  <c r="J359" i="22" l="1"/>
  <c r="K358" i="22"/>
  <c r="F358" i="22"/>
  <c r="G360" i="22"/>
  <c r="J360" i="22" l="1"/>
  <c r="K359" i="22"/>
  <c r="F359" i="22"/>
  <c r="G361" i="22"/>
  <c r="J361" i="22" l="1"/>
  <c r="K360" i="22"/>
  <c r="F360" i="22"/>
  <c r="G362" i="22"/>
  <c r="J362" i="22" l="1"/>
  <c r="K361" i="22"/>
  <c r="G363" i="22"/>
  <c r="F361" i="22"/>
  <c r="J363" i="22" l="1"/>
  <c r="K362" i="22"/>
  <c r="F362" i="22"/>
  <c r="G364" i="22"/>
  <c r="J364" i="22" l="1"/>
  <c r="K363" i="22"/>
  <c r="F363" i="22"/>
  <c r="G365" i="22"/>
  <c r="J365" i="22" l="1"/>
  <c r="K364" i="22"/>
  <c r="G366" i="22"/>
  <c r="F364" i="22"/>
  <c r="J366" i="22" l="1"/>
  <c r="K365" i="22"/>
  <c r="F365" i="22"/>
  <c r="G367" i="22"/>
  <c r="J367" i="22" l="1"/>
  <c r="K366" i="22"/>
  <c r="G368" i="22"/>
  <c r="F366" i="22"/>
  <c r="J368" i="22" l="1"/>
  <c r="K367" i="22"/>
  <c r="F367" i="22"/>
  <c r="G369" i="22"/>
  <c r="J369" i="22" l="1"/>
  <c r="K368" i="22"/>
  <c r="F368" i="22"/>
  <c r="G370" i="22"/>
  <c r="J370" i="22" l="1"/>
  <c r="K369" i="22"/>
  <c r="G371" i="22"/>
  <c r="F369" i="22"/>
  <c r="J371" i="22" l="1"/>
  <c r="K370" i="22"/>
  <c r="G372" i="22"/>
  <c r="F370" i="22"/>
  <c r="J372" i="22" l="1"/>
  <c r="K371" i="22"/>
  <c r="F371" i="22"/>
  <c r="G373" i="22"/>
  <c r="J373" i="22" l="1"/>
  <c r="K372" i="22"/>
  <c r="G374" i="22"/>
  <c r="F372" i="22"/>
  <c r="J374" i="22" l="1"/>
  <c r="K373" i="22"/>
  <c r="F373" i="22"/>
  <c r="G375" i="22"/>
  <c r="J375" i="22" l="1"/>
  <c r="K374" i="22"/>
  <c r="F374" i="22"/>
  <c r="G376" i="22"/>
  <c r="J376" i="22" l="1"/>
  <c r="K375" i="22"/>
  <c r="F375" i="22"/>
  <c r="G377" i="22"/>
  <c r="J377" i="22" l="1"/>
  <c r="K376" i="22"/>
  <c r="G378" i="22"/>
  <c r="F376" i="22"/>
  <c r="J378" i="22" l="1"/>
  <c r="K377" i="22"/>
  <c r="G379" i="22"/>
  <c r="F377" i="22"/>
  <c r="J379" i="22" l="1"/>
  <c r="K378" i="22"/>
  <c r="G380" i="22"/>
  <c r="F378" i="22"/>
  <c r="J380" i="22" l="1"/>
  <c r="K379" i="22"/>
  <c r="G381" i="22"/>
  <c r="F379" i="22"/>
  <c r="J381" i="22" l="1"/>
  <c r="K380" i="22"/>
  <c r="G382" i="22"/>
  <c r="F380" i="22"/>
  <c r="J382" i="22" l="1"/>
  <c r="K381" i="22"/>
  <c r="F381" i="22"/>
  <c r="G383" i="22"/>
  <c r="J383" i="22" l="1"/>
  <c r="K382" i="22"/>
  <c r="G384" i="22"/>
  <c r="F382" i="22"/>
  <c r="J384" i="22" l="1"/>
  <c r="K383" i="22"/>
  <c r="F383" i="22"/>
  <c r="G385" i="22"/>
  <c r="J385" i="22" l="1"/>
  <c r="K384" i="22"/>
  <c r="F384" i="22"/>
  <c r="G386" i="22"/>
  <c r="J386" i="22" l="1"/>
  <c r="K385" i="22"/>
  <c r="F385" i="22"/>
  <c r="G387" i="22"/>
  <c r="J387" i="22" l="1"/>
  <c r="K386" i="22"/>
  <c r="G388" i="22"/>
  <c r="F386" i="22"/>
  <c r="J388" i="22" l="1"/>
  <c r="K387" i="22"/>
  <c r="G389" i="22"/>
  <c r="F387" i="22"/>
  <c r="J389" i="22" l="1"/>
  <c r="K388" i="22"/>
  <c r="G390" i="22"/>
  <c r="F388" i="22"/>
  <c r="J390" i="22" l="1"/>
  <c r="K389" i="22"/>
  <c r="G391" i="22"/>
  <c r="F389" i="22"/>
  <c r="J391" i="22" l="1"/>
  <c r="K390" i="22"/>
  <c r="G392" i="22"/>
  <c r="F390" i="22"/>
  <c r="J392" i="22" l="1"/>
  <c r="K391" i="22"/>
  <c r="G393" i="22"/>
  <c r="F391" i="22"/>
  <c r="J393" i="22" l="1"/>
  <c r="K392" i="22"/>
  <c r="G394" i="22"/>
  <c r="F392" i="22"/>
  <c r="J394" i="22" l="1"/>
  <c r="K393" i="22"/>
  <c r="F393" i="22"/>
  <c r="G395" i="22"/>
  <c r="J395" i="22" l="1"/>
  <c r="K394" i="22"/>
  <c r="G396" i="22"/>
  <c r="F394" i="22"/>
  <c r="J396" i="22" l="1"/>
  <c r="K395" i="22"/>
  <c r="G397" i="22"/>
  <c r="F395" i="22"/>
  <c r="J397" i="22" l="1"/>
  <c r="K396" i="22"/>
  <c r="G398" i="22"/>
  <c r="F396" i="22"/>
  <c r="J398" i="22" l="1"/>
  <c r="K397" i="22"/>
  <c r="G399" i="22"/>
  <c r="F397" i="22"/>
  <c r="J399" i="22" l="1"/>
  <c r="K398" i="22"/>
  <c r="G400" i="22"/>
  <c r="F398" i="22"/>
  <c r="J400" i="22" l="1"/>
  <c r="K399" i="22"/>
  <c r="G401" i="22"/>
  <c r="F399" i="22"/>
  <c r="J401" i="22" l="1"/>
  <c r="K400" i="22"/>
  <c r="F400" i="22"/>
  <c r="K401" i="22" l="1"/>
  <c r="F401" i="22"/>
  <c r="M6" i="22" l="1"/>
  <c r="N6" i="22" s="1"/>
  <c r="O6" i="22" s="1"/>
  <c r="M7" i="22"/>
  <c r="N7" i="22" s="1"/>
  <c r="M8" i="22"/>
  <c r="N8" i="22" s="1"/>
  <c r="P8" i="22" l="1"/>
  <c r="O8" i="22"/>
  <c r="O7" i="22"/>
  <c r="P7" i="22"/>
  <c r="P6" i="22"/>
  <c r="M10" i="22" l="1"/>
  <c r="M9" i="22"/>
  <c r="N9" i="22" s="1"/>
  <c r="P9" i="22"/>
  <c r="N3" i="22" l="1"/>
  <c r="N4" i="22" s="1"/>
  <c r="P10" i="22"/>
  <c r="P11" i="22" s="1"/>
  <c r="M13" i="22" s="1"/>
  <c r="R111" i="22" s="1"/>
  <c r="N10" i="22"/>
  <c r="P3" i="22"/>
  <c r="P4" i="22" s="1"/>
  <c r="R195" i="22"/>
  <c r="R209" i="22"/>
  <c r="R217" i="22"/>
  <c r="R224" i="22"/>
  <c r="R227" i="22"/>
  <c r="R231" i="22"/>
  <c r="R232" i="22"/>
  <c r="R236" i="22"/>
  <c r="R237" i="22"/>
  <c r="R241" i="22"/>
  <c r="R243" i="22"/>
  <c r="R247" i="22"/>
  <c r="R248" i="22"/>
  <c r="R252" i="22"/>
  <c r="R253" i="22"/>
  <c r="R256" i="22"/>
  <c r="R257" i="22"/>
  <c r="R260" i="22"/>
  <c r="R261" i="22"/>
  <c r="R264" i="22"/>
  <c r="R265" i="22"/>
  <c r="R268" i="22"/>
  <c r="R269" i="22"/>
  <c r="R272" i="22"/>
  <c r="R144" i="22"/>
  <c r="R311" i="22"/>
  <c r="R543" i="22"/>
  <c r="R546" i="22"/>
  <c r="R547" i="22"/>
  <c r="R550" i="22"/>
  <c r="R551" i="22"/>
  <c r="R554" i="22"/>
  <c r="R555" i="22"/>
  <c r="R558" i="22"/>
  <c r="R559" i="22"/>
  <c r="R562" i="22"/>
  <c r="R563" i="22"/>
  <c r="R566" i="22"/>
  <c r="R567" i="22"/>
  <c r="R570" i="22"/>
  <c r="R571" i="22"/>
  <c r="R574" i="22"/>
  <c r="R575" i="22"/>
  <c r="R577" i="22"/>
  <c r="R578" i="22"/>
  <c r="R579" i="22"/>
  <c r="R580" i="22"/>
  <c r="R581" i="22"/>
  <c r="R582" i="22"/>
  <c r="R583" i="22"/>
  <c r="R584" i="22"/>
  <c r="R585" i="22"/>
  <c r="R586" i="22"/>
  <c r="R587" i="22"/>
  <c r="R588" i="22"/>
  <c r="R589" i="22"/>
  <c r="R590" i="22"/>
  <c r="R591" i="22"/>
  <c r="R592" i="22"/>
  <c r="R593" i="22"/>
  <c r="R594" i="22"/>
  <c r="R595" i="22"/>
  <c r="R596" i="22"/>
  <c r="R597" i="22"/>
  <c r="R598" i="22"/>
  <c r="R599" i="22"/>
  <c r="R600" i="22"/>
  <c r="R601" i="22"/>
  <c r="R602" i="22"/>
  <c r="R603" i="22"/>
  <c r="R604" i="22"/>
  <c r="R605" i="22"/>
  <c r="R606" i="22"/>
  <c r="R607" i="22"/>
  <c r="R608" i="22"/>
  <c r="R609" i="22"/>
  <c r="R610" i="22"/>
  <c r="R611" i="22"/>
  <c r="R612" i="22"/>
  <c r="R613" i="22"/>
  <c r="R614" i="22"/>
  <c r="R615" i="22"/>
  <c r="R616" i="22"/>
  <c r="R617" i="22"/>
  <c r="R618" i="22"/>
  <c r="R619" i="22"/>
  <c r="R620" i="22"/>
  <c r="R621" i="22"/>
  <c r="R622" i="22"/>
  <c r="R623" i="22"/>
  <c r="R624" i="22"/>
  <c r="R625" i="22"/>
  <c r="R626" i="22"/>
  <c r="R627" i="22"/>
  <c r="R628" i="22"/>
  <c r="R629" i="22"/>
  <c r="R630" i="22"/>
  <c r="R631" i="22"/>
  <c r="R632" i="22"/>
  <c r="R633" i="22"/>
  <c r="R634" i="22"/>
  <c r="R635" i="22"/>
  <c r="R636" i="22"/>
  <c r="R637" i="22"/>
  <c r="R638" i="22"/>
  <c r="R639" i="22"/>
  <c r="R640" i="22"/>
  <c r="R641" i="22"/>
  <c r="R642" i="22"/>
  <c r="R643" i="22"/>
  <c r="R644" i="22"/>
  <c r="R645" i="22"/>
  <c r="R646" i="22"/>
  <c r="R647" i="22"/>
  <c r="R648" i="22"/>
  <c r="R649" i="22"/>
  <c r="R650" i="22"/>
  <c r="R651" i="22"/>
  <c r="R652" i="22"/>
  <c r="R653" i="22"/>
  <c r="R654" i="22"/>
  <c r="R655" i="22"/>
  <c r="R656" i="22"/>
  <c r="R657" i="22"/>
  <c r="R658" i="22"/>
  <c r="R659" i="22"/>
  <c r="R660" i="22"/>
  <c r="R661" i="22"/>
  <c r="R662" i="22"/>
  <c r="R663" i="22"/>
  <c r="R664" i="22"/>
  <c r="R665" i="22"/>
  <c r="R666" i="22"/>
  <c r="R667" i="22"/>
  <c r="R668" i="22"/>
  <c r="R669" i="22"/>
  <c r="R670" i="22"/>
  <c r="R671" i="22"/>
  <c r="R672" i="22"/>
  <c r="R673" i="22"/>
  <c r="R674" i="22"/>
  <c r="R675" i="22"/>
  <c r="R676" i="22"/>
  <c r="R677" i="22"/>
  <c r="R678" i="22"/>
  <c r="R679" i="22"/>
  <c r="R680" i="22"/>
  <c r="R681" i="22"/>
  <c r="R682" i="22"/>
  <c r="R683" i="22"/>
  <c r="R684" i="22"/>
  <c r="R685" i="22"/>
  <c r="R686" i="22"/>
  <c r="R687" i="22"/>
  <c r="R688" i="22"/>
  <c r="R689" i="22"/>
  <c r="R690" i="22"/>
  <c r="R691" i="22"/>
  <c r="R692" i="22"/>
  <c r="R693" i="22"/>
  <c r="R694" i="22"/>
  <c r="R695" i="22"/>
  <c r="R696" i="22"/>
  <c r="R697" i="22"/>
  <c r="R698" i="22"/>
  <c r="R699" i="22"/>
  <c r="R700" i="22"/>
  <c r="R219" i="22" l="1"/>
  <c r="R573" i="22"/>
  <c r="R569" i="22"/>
  <c r="R565" i="22"/>
  <c r="R561" i="22"/>
  <c r="R557" i="22"/>
  <c r="R553" i="22"/>
  <c r="R549" i="22"/>
  <c r="R545" i="22"/>
  <c r="R326" i="22"/>
  <c r="R271" i="22"/>
  <c r="R267" i="22"/>
  <c r="R263" i="22"/>
  <c r="R259" i="22"/>
  <c r="R255" i="22"/>
  <c r="R251" i="22"/>
  <c r="R245" i="22"/>
  <c r="R240" i="22"/>
  <c r="R235" i="22"/>
  <c r="R229" i="22"/>
  <c r="R223" i="22"/>
  <c r="R215" i="22"/>
  <c r="R576" i="22"/>
  <c r="R572" i="22"/>
  <c r="R568" i="22"/>
  <c r="R564" i="22"/>
  <c r="R560" i="22"/>
  <c r="R556" i="22"/>
  <c r="R552" i="22"/>
  <c r="R548" i="22"/>
  <c r="R544" i="22"/>
  <c r="R293" i="22"/>
  <c r="R270" i="22"/>
  <c r="R266" i="22"/>
  <c r="R262" i="22"/>
  <c r="R258" i="22"/>
  <c r="R254" i="22"/>
  <c r="R249" i="22"/>
  <c r="R244" i="22"/>
  <c r="R239" i="22"/>
  <c r="R233" i="22"/>
  <c r="R228" i="22"/>
  <c r="R221" i="22"/>
  <c r="R211" i="22"/>
  <c r="R210" i="22"/>
  <c r="R185" i="22"/>
  <c r="R201" i="22"/>
  <c r="R225" i="22"/>
  <c r="R220" i="22"/>
  <c r="R214" i="22"/>
  <c r="R203" i="22"/>
  <c r="R172" i="22"/>
  <c r="R194" i="22"/>
  <c r="R151" i="22"/>
  <c r="R189" i="22"/>
  <c r="R205" i="22"/>
  <c r="R198" i="22"/>
  <c r="R190" i="22"/>
  <c r="R182" i="22"/>
  <c r="R206" i="22"/>
  <c r="R199" i="22"/>
  <c r="R193" i="22"/>
  <c r="R183" i="22"/>
  <c r="R96" i="22"/>
  <c r="R176" i="22"/>
  <c r="R177" i="22"/>
  <c r="R154" i="22"/>
  <c r="R187" i="22"/>
  <c r="R178" i="22"/>
  <c r="R170" i="22"/>
  <c r="R328" i="22"/>
  <c r="R159" i="22"/>
  <c r="R143" i="22"/>
  <c r="R166" i="22"/>
  <c r="R79" i="22"/>
  <c r="R126" i="22"/>
  <c r="R36" i="22"/>
  <c r="R250" i="22"/>
  <c r="R246" i="22"/>
  <c r="R242" i="22"/>
  <c r="R238" i="22"/>
  <c r="R234" i="22"/>
  <c r="R230" i="22"/>
  <c r="R226" i="22"/>
  <c r="R222" i="22"/>
  <c r="R218" i="22"/>
  <c r="R213" i="22"/>
  <c r="R207" i="22"/>
  <c r="R202" i="22"/>
  <c r="R197" i="22"/>
  <c r="R191" i="22"/>
  <c r="R186" i="22"/>
  <c r="R181" i="22"/>
  <c r="R173" i="22"/>
  <c r="R162" i="22"/>
  <c r="R150" i="22"/>
  <c r="R62" i="22"/>
  <c r="R317" i="22"/>
  <c r="R14" i="22"/>
  <c r="R280" i="22"/>
  <c r="R304" i="22"/>
  <c r="R64" i="22"/>
  <c r="R318" i="22"/>
  <c r="R41" i="22"/>
  <c r="R11" i="22"/>
  <c r="R216" i="22"/>
  <c r="R212" i="22"/>
  <c r="R208" i="22"/>
  <c r="R204" i="22"/>
  <c r="R200" i="22"/>
  <c r="R196" i="22"/>
  <c r="R192" i="22"/>
  <c r="R188" i="22"/>
  <c r="R184" i="22"/>
  <c r="R180" i="22"/>
  <c r="R174" i="22"/>
  <c r="R167" i="22"/>
  <c r="R158" i="22"/>
  <c r="R146" i="22"/>
  <c r="R83" i="22"/>
  <c r="R85" i="22"/>
  <c r="R16" i="22"/>
  <c r="R322" i="22"/>
  <c r="R56" i="22"/>
  <c r="R336" i="22"/>
  <c r="R82" i="22"/>
  <c r="R138" i="22"/>
  <c r="R179" i="22"/>
  <c r="R175" i="22"/>
  <c r="R171" i="22"/>
  <c r="R163" i="22"/>
  <c r="R155" i="22"/>
  <c r="R147" i="22"/>
  <c r="R308" i="22"/>
  <c r="R66" i="22"/>
  <c r="R140" i="22"/>
  <c r="R75" i="22"/>
  <c r="R122" i="22"/>
  <c r="R32" i="22"/>
  <c r="R314" i="22"/>
  <c r="R291" i="22"/>
  <c r="R123" i="22"/>
  <c r="R112" i="22"/>
  <c r="R61" i="22"/>
  <c r="R72" i="22"/>
  <c r="R356" i="22"/>
  <c r="R169" i="22"/>
  <c r="R165" i="22"/>
  <c r="R161" i="22"/>
  <c r="R157" i="22"/>
  <c r="R153" i="22"/>
  <c r="R149" i="22"/>
  <c r="R145" i="22"/>
  <c r="R130" i="22"/>
  <c r="R67" i="22"/>
  <c r="R313" i="22"/>
  <c r="R103" i="22"/>
  <c r="R38" i="22"/>
  <c r="R5" i="22"/>
  <c r="R325" i="22"/>
  <c r="R297" i="22"/>
  <c r="R131" i="22"/>
  <c r="R299" i="22"/>
  <c r="R274" i="22"/>
  <c r="R284" i="22"/>
  <c r="R135" i="22"/>
  <c r="R73" i="22"/>
  <c r="R118" i="22"/>
  <c r="R23" i="22"/>
  <c r="R108" i="22"/>
  <c r="R168" i="22"/>
  <c r="R164" i="22"/>
  <c r="R160" i="22"/>
  <c r="R156" i="22"/>
  <c r="R152" i="22"/>
  <c r="R148" i="22"/>
  <c r="R120" i="22"/>
  <c r="R49" i="22"/>
  <c r="R315" i="22"/>
  <c r="R113" i="22"/>
  <c r="R60" i="22"/>
  <c r="R307" i="22"/>
  <c r="R287" i="22"/>
  <c r="R125" i="22"/>
  <c r="R100" i="22"/>
  <c r="R51" i="22"/>
  <c r="R22" i="22"/>
  <c r="R105" i="22"/>
  <c r="R53" i="22"/>
  <c r="R28" i="22"/>
  <c r="R13" i="22"/>
  <c r="R312" i="22"/>
  <c r="R323" i="22"/>
  <c r="R27" i="22"/>
  <c r="R282" i="22"/>
  <c r="R352" i="22"/>
  <c r="R344" i="22"/>
  <c r="R286" i="22"/>
  <c r="R31" i="22"/>
  <c r="R306" i="22"/>
  <c r="R133" i="22"/>
  <c r="R43" i="22"/>
  <c r="R95" i="22"/>
  <c r="R55" i="22"/>
  <c r="R63" i="22"/>
  <c r="R71" i="22"/>
  <c r="R137" i="22"/>
  <c r="R69" i="22"/>
  <c r="R350" i="22"/>
  <c r="R3" i="22"/>
  <c r="R132" i="22"/>
  <c r="R129" i="22"/>
  <c r="R316" i="22"/>
  <c r="R305" i="22"/>
  <c r="R92" i="22"/>
  <c r="R42" i="22"/>
  <c r="R321" i="22"/>
  <c r="R117" i="22"/>
  <c r="R6" i="22"/>
  <c r="R342" i="22"/>
  <c r="R33" i="22"/>
  <c r="R89" i="22"/>
  <c r="R354" i="22"/>
  <c r="R88" i="22"/>
  <c r="R74" i="22"/>
  <c r="R301" i="22"/>
  <c r="R114" i="22"/>
  <c r="R58" i="22"/>
  <c r="R295" i="22"/>
  <c r="M14" i="22"/>
  <c r="S516" i="22" s="1"/>
  <c r="R30" i="22"/>
  <c r="R283" i="22"/>
  <c r="R285" i="22"/>
  <c r="R102" i="22"/>
  <c r="R45" i="22"/>
  <c r="R18" i="22"/>
  <c r="R81" i="22"/>
  <c r="R276" i="22"/>
  <c r="R25" i="22"/>
  <c r="R47" i="22"/>
  <c r="R116" i="22"/>
  <c r="R134" i="22"/>
  <c r="R303" i="22"/>
  <c r="R340" i="22"/>
  <c r="R294" i="22"/>
  <c r="R78" i="22"/>
  <c r="R124" i="22"/>
  <c r="R278" i="22"/>
  <c r="R10" i="22"/>
  <c r="R57" i="22"/>
  <c r="R141" i="22"/>
  <c r="R334" i="22"/>
  <c r="R20" i="22"/>
  <c r="R77" i="22"/>
  <c r="R273" i="22"/>
  <c r="R21" i="22"/>
  <c r="R98" i="22"/>
  <c r="R298" i="22"/>
  <c r="R50" i="22"/>
  <c r="R104" i="22"/>
  <c r="R4" i="22"/>
  <c r="R327" i="22"/>
  <c r="R9" i="22"/>
  <c r="R94" i="22"/>
  <c r="R26" i="22"/>
  <c r="R24" i="22"/>
  <c r="R377" i="22"/>
  <c r="R361" i="22"/>
  <c r="R87" i="22"/>
  <c r="R358" i="22"/>
  <c r="R349" i="22"/>
  <c r="R357" i="22"/>
  <c r="S448" i="22"/>
  <c r="S384" i="22"/>
  <c r="S78" i="22"/>
  <c r="S655" i="22"/>
  <c r="S492" i="22"/>
  <c r="S460" i="22"/>
  <c r="S428" i="22"/>
  <c r="S396" i="22"/>
  <c r="S364" i="22"/>
  <c r="S311" i="22"/>
  <c r="S52" i="22"/>
  <c r="S623" i="22"/>
  <c r="R442" i="22"/>
  <c r="S539" i="22"/>
  <c r="S507" i="22"/>
  <c r="S499" i="22"/>
  <c r="S495" i="22"/>
  <c r="S491" i="22"/>
  <c r="S487" i="22"/>
  <c r="S483" i="22"/>
  <c r="S479" i="22"/>
  <c r="S475" i="22"/>
  <c r="S471" i="22"/>
  <c r="S467" i="22"/>
  <c r="S463" i="22"/>
  <c r="S459" i="22"/>
  <c r="S455" i="22"/>
  <c r="S451" i="22"/>
  <c r="S447" i="22"/>
  <c r="S443" i="22"/>
  <c r="S439" i="22"/>
  <c r="S435" i="22"/>
  <c r="S431" i="22"/>
  <c r="S427" i="22"/>
  <c r="S423" i="22"/>
  <c r="S419" i="22"/>
  <c r="S415" i="22"/>
  <c r="S411" i="22"/>
  <c r="S407" i="22"/>
  <c r="S403" i="22"/>
  <c r="S399" i="22"/>
  <c r="S395" i="22"/>
  <c r="S391" i="22"/>
  <c r="S387" i="22"/>
  <c r="S383" i="22"/>
  <c r="S379" i="22"/>
  <c r="S375" i="22"/>
  <c r="S371" i="22"/>
  <c r="S367" i="22"/>
  <c r="S363" i="22"/>
  <c r="S359" i="22"/>
  <c r="S355" i="22"/>
  <c r="S351" i="22"/>
  <c r="S347" i="22"/>
  <c r="S341" i="22"/>
  <c r="S333" i="22"/>
  <c r="S116" i="22"/>
  <c r="S66" i="22"/>
  <c r="S305" i="22"/>
  <c r="S93" i="22"/>
  <c r="S70" i="22"/>
  <c r="S4" i="22"/>
  <c r="S55" i="22"/>
  <c r="S319" i="22"/>
  <c r="S24" i="22"/>
  <c r="S79" i="22"/>
  <c r="S106" i="22"/>
  <c r="S321" i="22"/>
  <c r="S61" i="22"/>
  <c r="S8" i="22"/>
  <c r="S131" i="22"/>
  <c r="S47" i="22"/>
  <c r="S679" i="22"/>
  <c r="S647" i="22"/>
  <c r="S615" i="22"/>
  <c r="S583" i="22"/>
  <c r="S551" i="22"/>
  <c r="S270" i="22"/>
  <c r="S207" i="22"/>
  <c r="S531" i="22"/>
  <c r="S527" i="22"/>
  <c r="S515" i="22"/>
  <c r="S542" i="22"/>
  <c r="S538" i="22"/>
  <c r="S534" i="22"/>
  <c r="S530" i="22"/>
  <c r="S526" i="22"/>
  <c r="S522" i="22"/>
  <c r="S518" i="22"/>
  <c r="S514" i="22"/>
  <c r="S510" i="22"/>
  <c r="S506" i="22"/>
  <c r="S502" i="22"/>
  <c r="S498" i="22"/>
  <c r="S494" i="22"/>
  <c r="S490" i="22"/>
  <c r="S486" i="22"/>
  <c r="S482" i="22"/>
  <c r="S478" i="22"/>
  <c r="S474" i="22"/>
  <c r="S470" i="22"/>
  <c r="S466" i="22"/>
  <c r="S462" i="22"/>
  <c r="S458" i="22"/>
  <c r="S454" i="22"/>
  <c r="S450" i="22"/>
  <c r="S446" i="22"/>
  <c r="S442" i="22"/>
  <c r="S438" i="22"/>
  <c r="S434" i="22"/>
  <c r="S430" i="22"/>
  <c r="S426" i="22"/>
  <c r="S422" i="22"/>
  <c r="S418" i="22"/>
  <c r="S414" i="22"/>
  <c r="S410" i="22"/>
  <c r="S406" i="22"/>
  <c r="S402" i="22"/>
  <c r="S398" i="22"/>
  <c r="S394" i="22"/>
  <c r="S390" i="22"/>
  <c r="S386" i="22"/>
  <c r="S382" i="22"/>
  <c r="S378" i="22"/>
  <c r="S374" i="22"/>
  <c r="S370" i="22"/>
  <c r="S366" i="22"/>
  <c r="S362" i="22"/>
  <c r="S358" i="22"/>
  <c r="S354" i="22"/>
  <c r="S350" i="22"/>
  <c r="S346" i="22"/>
  <c r="S339" i="22"/>
  <c r="S331" i="22"/>
  <c r="S113" i="22"/>
  <c r="S75" i="22"/>
  <c r="S58" i="22"/>
  <c r="S286" i="22"/>
  <c r="S69" i="22"/>
  <c r="S18" i="22"/>
  <c r="S124" i="22"/>
  <c r="S25" i="22"/>
  <c r="S68" i="22"/>
  <c r="S132" i="22"/>
  <c r="S295" i="22"/>
  <c r="S50" i="22"/>
  <c r="S87" i="22"/>
  <c r="S108" i="22"/>
  <c r="S320" i="22"/>
  <c r="S130" i="22"/>
  <c r="S671" i="22"/>
  <c r="S639" i="22"/>
  <c r="S607" i="22"/>
  <c r="S575" i="22"/>
  <c r="S543" i="22"/>
  <c r="S255" i="22"/>
  <c r="S191" i="22"/>
  <c r="S535" i="22"/>
  <c r="S523" i="22"/>
  <c r="S511" i="22"/>
  <c r="S541" i="22"/>
  <c r="S537" i="22"/>
  <c r="S533" i="22"/>
  <c r="S529" i="22"/>
  <c r="S525" i="22"/>
  <c r="S521" i="22"/>
  <c r="S517" i="22"/>
  <c r="S513" i="22"/>
  <c r="S509" i="22"/>
  <c r="S505" i="22"/>
  <c r="S501" i="22"/>
  <c r="S497" i="22"/>
  <c r="S493" i="22"/>
  <c r="S489" i="22"/>
  <c r="S485" i="22"/>
  <c r="S481" i="22"/>
  <c r="S477" i="22"/>
  <c r="S473" i="22"/>
  <c r="S469" i="22"/>
  <c r="S465" i="22"/>
  <c r="S461" i="22"/>
  <c r="S457" i="22"/>
  <c r="S453" i="22"/>
  <c r="S449" i="22"/>
  <c r="S445" i="22"/>
  <c r="S441" i="22"/>
  <c r="S437" i="22"/>
  <c r="S433" i="22"/>
  <c r="S429" i="22"/>
  <c r="S425" i="22"/>
  <c r="S421" i="22"/>
  <c r="S417" i="22"/>
  <c r="S413" i="22"/>
  <c r="S409" i="22"/>
  <c r="S405" i="22"/>
  <c r="S401" i="22"/>
  <c r="S397" i="22"/>
  <c r="S393" i="22"/>
  <c r="S389" i="22"/>
  <c r="S385" i="22"/>
  <c r="S381" i="22"/>
  <c r="S377" i="22"/>
  <c r="S373" i="22"/>
  <c r="S369" i="22"/>
  <c r="S365" i="22"/>
  <c r="S361" i="22"/>
  <c r="S357" i="22"/>
  <c r="S353" i="22"/>
  <c r="S349" i="22"/>
  <c r="S345" i="22"/>
  <c r="S337" i="22"/>
  <c r="S26" i="22"/>
  <c r="S134" i="22"/>
  <c r="S139" i="22"/>
  <c r="S30" i="22"/>
  <c r="S323" i="22"/>
  <c r="S135" i="22"/>
  <c r="S11" i="22"/>
  <c r="S121" i="22"/>
  <c r="S74" i="22"/>
  <c r="S133" i="22"/>
  <c r="S7" i="22"/>
  <c r="S37" i="22"/>
  <c r="S77" i="22"/>
  <c r="S298" i="22"/>
  <c r="S289" i="22"/>
  <c r="S43" i="22"/>
  <c r="S306" i="22"/>
  <c r="S695" i="22"/>
  <c r="S663" i="22"/>
  <c r="S631" i="22"/>
  <c r="S599" i="22"/>
  <c r="S567" i="22"/>
  <c r="S239" i="22"/>
  <c r="R279" i="22"/>
  <c r="R454" i="22"/>
  <c r="R366" i="22"/>
  <c r="R398" i="22"/>
  <c r="R281" i="22"/>
  <c r="S148" i="22"/>
  <c r="S155" i="22"/>
  <c r="S178" i="22"/>
  <c r="S198" i="22"/>
  <c r="S214" i="22"/>
  <c r="S230" i="22"/>
  <c r="S246" i="22"/>
  <c r="S262" i="22"/>
  <c r="S271" i="22"/>
  <c r="S546" i="22"/>
  <c r="S554" i="22"/>
  <c r="S562" i="22"/>
  <c r="S570" i="22"/>
  <c r="S578" i="22"/>
  <c r="S586" i="22"/>
  <c r="S594" i="22"/>
  <c r="S602" i="22"/>
  <c r="S610" i="22"/>
  <c r="S618" i="22"/>
  <c r="S626" i="22"/>
  <c r="S634" i="22"/>
  <c r="S642" i="22"/>
  <c r="S650" i="22"/>
  <c r="S658" i="22"/>
  <c r="S666" i="22"/>
  <c r="S674" i="22"/>
  <c r="S682" i="22"/>
  <c r="S690" i="22"/>
  <c r="S698" i="22"/>
  <c r="S10" i="22"/>
  <c r="S16" i="22"/>
  <c r="S290" i="22"/>
  <c r="S96" i="22"/>
  <c r="S315" i="22"/>
  <c r="S85" i="22"/>
  <c r="S60" i="22"/>
  <c r="S329" i="22"/>
  <c r="S99" i="22"/>
  <c r="S42" i="22"/>
  <c r="S137" i="22"/>
  <c r="S72" i="22"/>
  <c r="S21" i="22"/>
  <c r="S20" i="22"/>
  <c r="S274" i="22"/>
  <c r="S122" i="22"/>
  <c r="S35" i="22"/>
  <c r="S280" i="22"/>
  <c r="S112" i="22"/>
  <c r="S110" i="22"/>
  <c r="S302" i="22"/>
  <c r="S91" i="22"/>
  <c r="S41" i="22"/>
  <c r="S273" i="22"/>
  <c r="S98" i="22"/>
  <c r="S13" i="22"/>
  <c r="S23" i="22"/>
  <c r="S284" i="22"/>
  <c r="S114" i="22"/>
  <c r="S322" i="22"/>
  <c r="S101" i="22"/>
  <c r="S40" i="22"/>
  <c r="S313" i="22"/>
  <c r="S115" i="22"/>
  <c r="S46" i="22"/>
  <c r="S300" i="22"/>
  <c r="S89" i="22"/>
  <c r="S63" i="22"/>
  <c r="S12" i="22"/>
  <c r="S324" i="22"/>
  <c r="S103" i="22"/>
  <c r="S44" i="22"/>
  <c r="S304" i="22"/>
  <c r="S128" i="22"/>
  <c r="S45" i="22"/>
  <c r="S275" i="22"/>
  <c r="S107" i="22"/>
  <c r="S28" i="22"/>
  <c r="S288" i="22"/>
  <c r="S82" i="22"/>
  <c r="S330" i="22"/>
  <c r="S334" i="22"/>
  <c r="S338" i="22"/>
  <c r="S342" i="22"/>
  <c r="S159" i="22"/>
  <c r="S179" i="22"/>
  <c r="S199" i="22"/>
  <c r="S215" i="22"/>
  <c r="S231" i="22"/>
  <c r="S247" i="22"/>
  <c r="S263" i="22"/>
  <c r="S547" i="22"/>
  <c r="S555" i="22"/>
  <c r="S563" i="22"/>
  <c r="S571" i="22"/>
  <c r="S579" i="22"/>
  <c r="S587" i="22"/>
  <c r="S595" i="22"/>
  <c r="S603" i="22"/>
  <c r="S611" i="22"/>
  <c r="S619" i="22"/>
  <c r="S627" i="22"/>
  <c r="S635" i="22"/>
  <c r="S643" i="22"/>
  <c r="S651" i="22"/>
  <c r="S659" i="22"/>
  <c r="S667" i="22"/>
  <c r="S675" i="22"/>
  <c r="S683" i="22"/>
  <c r="S691" i="22"/>
  <c r="S699" i="22"/>
  <c r="S17" i="22"/>
  <c r="S316" i="22"/>
  <c r="S127" i="22"/>
  <c r="S62" i="22"/>
  <c r="S296" i="22"/>
  <c r="S120" i="22"/>
  <c r="S33" i="22"/>
  <c r="S297" i="22"/>
  <c r="S65" i="22"/>
  <c r="S326" i="22"/>
  <c r="S105" i="22"/>
  <c r="S48" i="22"/>
  <c r="S5" i="22"/>
  <c r="S308" i="22"/>
  <c r="S140" i="22"/>
  <c r="S88" i="22"/>
  <c r="S307" i="22"/>
  <c r="S141" i="22"/>
  <c r="S76" i="22"/>
  <c r="S29" i="22"/>
  <c r="S282" i="22"/>
  <c r="S126" i="22"/>
  <c r="S318" i="22"/>
  <c r="S129" i="22"/>
  <c r="S64" i="22"/>
  <c r="M15" i="22"/>
  <c r="T186" i="22" s="1"/>
  <c r="S309" i="22"/>
  <c r="S143" i="22"/>
  <c r="S80" i="22"/>
  <c r="S299" i="22"/>
  <c r="S67" i="22"/>
  <c r="S73" i="22"/>
  <c r="S291" i="22"/>
  <c r="S83" i="22"/>
  <c r="S167" i="22"/>
  <c r="S187" i="22"/>
  <c r="S206" i="22"/>
  <c r="S222" i="22"/>
  <c r="S238" i="22"/>
  <c r="S254" i="22"/>
  <c r="S267" i="22"/>
  <c r="S550" i="22"/>
  <c r="S558" i="22"/>
  <c r="S566" i="22"/>
  <c r="S574" i="22"/>
  <c r="S582" i="22"/>
  <c r="S590" i="22"/>
  <c r="S598" i="22"/>
  <c r="S606" i="22"/>
  <c r="S614" i="22"/>
  <c r="S622" i="22"/>
  <c r="S630" i="22"/>
  <c r="S638" i="22"/>
  <c r="S646" i="22"/>
  <c r="S654" i="22"/>
  <c r="S662" i="22"/>
  <c r="S670" i="22"/>
  <c r="S678" i="22"/>
  <c r="S686" i="22"/>
  <c r="S694" i="22"/>
  <c r="S22" i="22"/>
  <c r="S325" i="22"/>
  <c r="S95" i="22"/>
  <c r="S34" i="22"/>
  <c r="S138" i="22"/>
  <c r="S86" i="22"/>
  <c r="S51" i="22"/>
  <c r="S277" i="22"/>
  <c r="S92" i="22"/>
  <c r="S303" i="22"/>
  <c r="S71" i="22"/>
  <c r="S32" i="22"/>
  <c r="S9" i="22"/>
  <c r="S317" i="22"/>
  <c r="S119" i="22"/>
  <c r="S53" i="22"/>
  <c r="S279" i="22"/>
  <c r="S109" i="22"/>
  <c r="S56" i="22"/>
  <c r="S312" i="22"/>
  <c r="S144" i="22"/>
  <c r="S84" i="22"/>
  <c r="S327" i="22"/>
  <c r="S97" i="22"/>
  <c r="S36" i="22"/>
  <c r="S14" i="22"/>
  <c r="S283" i="22"/>
  <c r="S111" i="22"/>
  <c r="S27" i="22"/>
  <c r="S281" i="22"/>
  <c r="S102" i="22"/>
  <c r="S38" i="22"/>
  <c r="S136" i="22"/>
  <c r="S118" i="22"/>
  <c r="S310" i="22"/>
  <c r="S142" i="22"/>
  <c r="S90" i="22"/>
  <c r="S6" i="22"/>
  <c r="S3" i="22"/>
  <c r="S285" i="22"/>
  <c r="S104" i="22"/>
  <c r="S314" i="22"/>
  <c r="S125" i="22"/>
  <c r="S59" i="22"/>
  <c r="S328" i="22"/>
  <c r="S276" i="22"/>
  <c r="S100" i="22"/>
  <c r="S287" i="22"/>
  <c r="S81" i="22"/>
  <c r="S54" i="22"/>
  <c r="S332" i="22"/>
  <c r="S336" i="22"/>
  <c r="S340" i="22"/>
  <c r="S344" i="22"/>
  <c r="R292" i="22"/>
  <c r="R347" i="22"/>
  <c r="S259" i="22"/>
  <c r="S251" i="22"/>
  <c r="S243" i="22"/>
  <c r="S235" i="22"/>
  <c r="S227" i="22"/>
  <c r="S219" i="22"/>
  <c r="S211" i="22"/>
  <c r="S203" i="22"/>
  <c r="S195" i="22"/>
  <c r="S186" i="22"/>
  <c r="S175" i="22"/>
  <c r="S163" i="22"/>
  <c r="S154" i="22"/>
  <c r="S266" i="22"/>
  <c r="S258" i="22"/>
  <c r="S250" i="22"/>
  <c r="S242" i="22"/>
  <c r="S234" i="22"/>
  <c r="S226" i="22"/>
  <c r="S218" i="22"/>
  <c r="S210" i="22"/>
  <c r="S202" i="22"/>
  <c r="S194" i="22"/>
  <c r="S183" i="22"/>
  <c r="S171" i="22"/>
  <c r="S162" i="22"/>
  <c r="S150" i="22"/>
  <c r="R382" i="22"/>
  <c r="R363" i="22"/>
  <c r="M3" i="22"/>
  <c r="M4" i="22" s="1"/>
  <c r="R338" i="22"/>
  <c r="R93" i="22"/>
  <c r="R310" i="22"/>
  <c r="R97" i="22"/>
  <c r="R29" i="22"/>
  <c r="R320" i="22"/>
  <c r="R99" i="22"/>
  <c r="R110" i="22"/>
  <c r="R106" i="22"/>
  <c r="R309" i="22"/>
  <c r="R80" i="22"/>
  <c r="R373" i="22"/>
  <c r="R335" i="22"/>
  <c r="R44" i="22"/>
  <c r="R410" i="22"/>
  <c r="R474" i="22"/>
  <c r="R393" i="22"/>
  <c r="R426" i="22"/>
  <c r="R91" i="22"/>
  <c r="R447" i="22"/>
  <c r="R510" i="22"/>
  <c r="R453" i="22"/>
  <c r="S190" i="22"/>
  <c r="S182" i="22"/>
  <c r="S174" i="22"/>
  <c r="S166" i="22"/>
  <c r="S158" i="22"/>
  <c r="R277" i="22"/>
  <c r="R128" i="22"/>
  <c r="R37" i="22"/>
  <c r="R119" i="22"/>
  <c r="R76" i="22"/>
  <c r="R7" i="22"/>
  <c r="R332" i="22"/>
  <c r="R348" i="22"/>
  <c r="R275" i="22"/>
  <c r="R34" i="22"/>
  <c r="R107" i="22"/>
  <c r="R296" i="22"/>
  <c r="R109" i="22"/>
  <c r="R54" i="22"/>
  <c r="R288" i="22"/>
  <c r="R86" i="22"/>
  <c r="R65" i="22"/>
  <c r="R330" i="22"/>
  <c r="R346" i="22"/>
  <c r="R68" i="22"/>
  <c r="R90" i="22"/>
  <c r="R300" i="22"/>
  <c r="R46" i="22"/>
  <c r="R48" i="22"/>
  <c r="R19" i="22"/>
  <c r="R324" i="22"/>
  <c r="R35" i="22"/>
  <c r="R115" i="22"/>
  <c r="R136" i="22"/>
  <c r="R70" i="22"/>
  <c r="R15" i="22"/>
  <c r="R333" i="22"/>
  <c r="R369" i="22"/>
  <c r="R40" i="22"/>
  <c r="R343" i="22"/>
  <c r="R374" i="22"/>
  <c r="R331" i="22"/>
  <c r="R390" i="22"/>
  <c r="R422" i="22"/>
  <c r="R446" i="22"/>
  <c r="R121" i="22"/>
  <c r="R355" i="22"/>
  <c r="R404" i="22"/>
  <c r="R457" i="22"/>
  <c r="R542" i="22"/>
  <c r="R507" i="22"/>
  <c r="R420" i="22"/>
  <c r="R468" i="22"/>
  <c r="R389" i="22"/>
  <c r="R523" i="22"/>
  <c r="R59" i="22"/>
  <c r="R362" i="22"/>
  <c r="R84" i="22"/>
  <c r="R376" i="22"/>
  <c r="R406" i="22"/>
  <c r="R430" i="22"/>
  <c r="R462" i="22"/>
  <c r="R337" i="22"/>
  <c r="R375" i="22"/>
  <c r="R425" i="22"/>
  <c r="R502" i="22"/>
  <c r="R421" i="22"/>
  <c r="R477" i="22"/>
  <c r="R509" i="22"/>
  <c r="R470" i="22"/>
  <c r="R139" i="22"/>
  <c r="R359" i="22"/>
  <c r="R399" i="22"/>
  <c r="R436" i="22"/>
  <c r="R494" i="22"/>
  <c r="R407" i="22"/>
  <c r="R464" i="22"/>
  <c r="R372" i="22"/>
  <c r="R408" i="22"/>
  <c r="R499" i="22"/>
  <c r="R413" i="22"/>
  <c r="R429" i="22"/>
  <c r="R381" i="22"/>
  <c r="R460" i="22"/>
  <c r="R8" i="22"/>
  <c r="R289" i="22"/>
  <c r="R12" i="22"/>
  <c r="R127" i="22"/>
  <c r="R142" i="22"/>
  <c r="R39" i="22"/>
  <c r="R341" i="22"/>
  <c r="R365" i="22"/>
  <c r="R17" i="22"/>
  <c r="R290" i="22"/>
  <c r="R351" i="22"/>
  <c r="R370" i="22"/>
  <c r="R52" i="22"/>
  <c r="R368" i="22"/>
  <c r="R394" i="22"/>
  <c r="R414" i="22"/>
  <c r="R438" i="22"/>
  <c r="R458" i="22"/>
  <c r="R302" i="22"/>
  <c r="R353" i="22"/>
  <c r="R339" i="22"/>
  <c r="R383" i="22"/>
  <c r="R415" i="22"/>
  <c r="R441" i="22"/>
  <c r="R478" i="22"/>
  <c r="R534" i="22"/>
  <c r="R411" i="22"/>
  <c r="R475" i="22"/>
  <c r="R539" i="22"/>
  <c r="R493" i="22"/>
  <c r="R481" i="22"/>
  <c r="R512" i="22"/>
  <c r="R472" i="22"/>
  <c r="R439" i="22"/>
  <c r="R526" i="22"/>
  <c r="R379" i="22"/>
  <c r="R432" i="22"/>
  <c r="R491" i="22"/>
  <c r="R531" i="22"/>
  <c r="R435" i="22"/>
  <c r="R541" i="22"/>
  <c r="R513" i="22"/>
  <c r="R480" i="22"/>
  <c r="R423" i="22"/>
  <c r="R433" i="22"/>
  <c r="R528" i="22"/>
  <c r="S146" i="22"/>
  <c r="S151" i="22"/>
  <c r="S147" i="22"/>
  <c r="R378" i="22"/>
  <c r="R319" i="22"/>
  <c r="R360" i="22"/>
  <c r="R386" i="22"/>
  <c r="R402" i="22"/>
  <c r="R418" i="22"/>
  <c r="R434" i="22"/>
  <c r="R450" i="22"/>
  <c r="R466" i="22"/>
  <c r="R101" i="22"/>
  <c r="R329" i="22"/>
  <c r="R345" i="22"/>
  <c r="R364" i="22"/>
  <c r="R388" i="22"/>
  <c r="R409" i="22"/>
  <c r="R431" i="22"/>
  <c r="R452" i="22"/>
  <c r="R486" i="22"/>
  <c r="R518" i="22"/>
  <c r="R385" i="22"/>
  <c r="R400" i="22"/>
  <c r="R443" i="22"/>
  <c r="R483" i="22"/>
  <c r="R515" i="22"/>
  <c r="R391" i="22"/>
  <c r="R456" i="22"/>
  <c r="R525" i="22"/>
  <c r="R451" i="22"/>
  <c r="R417" i="22"/>
  <c r="R496" i="22"/>
  <c r="R505" i="22"/>
  <c r="R476" i="22"/>
  <c r="R537" i="22"/>
  <c r="R484" i="22"/>
  <c r="R463" i="22"/>
  <c r="R482" i="22"/>
  <c r="R498" i="22"/>
  <c r="R514" i="22"/>
  <c r="R530" i="22"/>
  <c r="R380" i="22"/>
  <c r="R367" i="22"/>
  <c r="R395" i="22"/>
  <c r="R416" i="22"/>
  <c r="R437" i="22"/>
  <c r="R459" i="22"/>
  <c r="R479" i="22"/>
  <c r="R495" i="22"/>
  <c r="R511" i="22"/>
  <c r="R527" i="22"/>
  <c r="R371" i="22"/>
  <c r="R397" i="22"/>
  <c r="R445" i="22"/>
  <c r="R485" i="22"/>
  <c r="R517" i="22"/>
  <c r="R387" i="22"/>
  <c r="R440" i="22"/>
  <c r="R497" i="22"/>
  <c r="R403" i="22"/>
  <c r="R449" i="22"/>
  <c r="R488" i="22"/>
  <c r="R520" i="22"/>
  <c r="R489" i="22"/>
  <c r="R392" i="22"/>
  <c r="R455" i="22"/>
  <c r="R492" i="22"/>
  <c r="R524" i="22"/>
  <c r="R465" i="22"/>
  <c r="R508" i="22"/>
  <c r="R516" i="22"/>
  <c r="R473" i="22"/>
  <c r="R490" i="22"/>
  <c r="R506" i="22"/>
  <c r="R522" i="22"/>
  <c r="R538" i="22"/>
  <c r="R396" i="22"/>
  <c r="R384" i="22"/>
  <c r="R405" i="22"/>
  <c r="R427" i="22"/>
  <c r="R448" i="22"/>
  <c r="R469" i="22"/>
  <c r="R487" i="22"/>
  <c r="R503" i="22"/>
  <c r="R519" i="22"/>
  <c r="R535" i="22"/>
  <c r="R401" i="22"/>
  <c r="R424" i="22"/>
  <c r="R467" i="22"/>
  <c r="R501" i="22"/>
  <c r="R533" i="22"/>
  <c r="R419" i="22"/>
  <c r="R461" i="22"/>
  <c r="R529" i="22"/>
  <c r="R428" i="22"/>
  <c r="R471" i="22"/>
  <c r="R504" i="22"/>
  <c r="R536" i="22"/>
  <c r="R521" i="22"/>
  <c r="R412" i="22"/>
  <c r="R444" i="22"/>
  <c r="R540" i="22"/>
  <c r="R532" i="22"/>
  <c r="R500" i="22"/>
  <c r="S697" i="22"/>
  <c r="S693" i="22"/>
  <c r="S689" i="22"/>
  <c r="S685" i="22"/>
  <c r="S681" i="22"/>
  <c r="S677" i="22"/>
  <c r="S673" i="22"/>
  <c r="S669" i="22"/>
  <c r="S665" i="22"/>
  <c r="S661" i="22"/>
  <c r="S657" i="22"/>
  <c r="S653" i="22"/>
  <c r="S649" i="22"/>
  <c r="S645" i="22"/>
  <c r="S641" i="22"/>
  <c r="S637" i="22"/>
  <c r="S633" i="22"/>
  <c r="S629" i="22"/>
  <c r="S625" i="22"/>
  <c r="S621" i="22"/>
  <c r="S617" i="22"/>
  <c r="S613" i="22"/>
  <c r="S609" i="22"/>
  <c r="S605" i="22"/>
  <c r="S601" i="22"/>
  <c r="S597" i="22"/>
  <c r="S593" i="22"/>
  <c r="S589" i="22"/>
  <c r="S585" i="22"/>
  <c r="S581" i="22"/>
  <c r="S577" i="22"/>
  <c r="S573" i="22"/>
  <c r="S569" i="22"/>
  <c r="S565" i="22"/>
  <c r="S561" i="22"/>
  <c r="S557" i="22"/>
  <c r="S553" i="22"/>
  <c r="S549" i="22"/>
  <c r="S545" i="22"/>
  <c r="S269" i="22"/>
  <c r="S265" i="22"/>
  <c r="S261" i="22"/>
  <c r="S257" i="22"/>
  <c r="S253" i="22"/>
  <c r="S249" i="22"/>
  <c r="S245" i="22"/>
  <c r="S241" i="22"/>
  <c r="S237" i="22"/>
  <c r="S233" i="22"/>
  <c r="S229" i="22"/>
  <c r="S225" i="22"/>
  <c r="S221" i="22"/>
  <c r="S217" i="22"/>
  <c r="S213" i="22"/>
  <c r="S209" i="22"/>
  <c r="S205" i="22"/>
  <c r="S201" i="22"/>
  <c r="S197" i="22"/>
  <c r="S193" i="22"/>
  <c r="S189" i="22"/>
  <c r="S185" i="22"/>
  <c r="S181" i="22"/>
  <c r="S177" i="22"/>
  <c r="S173" i="22"/>
  <c r="S169" i="22"/>
  <c r="S165" i="22"/>
  <c r="S161" i="22"/>
  <c r="S157" i="22"/>
  <c r="S153" i="22"/>
  <c r="S149" i="22"/>
  <c r="S145" i="22"/>
  <c r="S700" i="22"/>
  <c r="S696" i="22"/>
  <c r="S692" i="22"/>
  <c r="S688" i="22"/>
  <c r="S684" i="22"/>
  <c r="S680" i="22"/>
  <c r="S676" i="22"/>
  <c r="S672" i="22"/>
  <c r="S668" i="22"/>
  <c r="S664" i="22"/>
  <c r="S660" i="22"/>
  <c r="S656" i="22"/>
  <c r="S652" i="22"/>
  <c r="S648" i="22"/>
  <c r="S644" i="22"/>
  <c r="S640" i="22"/>
  <c r="S636" i="22"/>
  <c r="S632" i="22"/>
  <c r="S628" i="22"/>
  <c r="S624" i="22"/>
  <c r="S620" i="22"/>
  <c r="S616" i="22"/>
  <c r="S612" i="22"/>
  <c r="S608" i="22"/>
  <c r="S604" i="22"/>
  <c r="S600" i="22"/>
  <c r="S596" i="22"/>
  <c r="S592" i="22"/>
  <c r="S588" i="22"/>
  <c r="S584" i="22"/>
  <c r="S580" i="22"/>
  <c r="S576" i="22"/>
  <c r="S572" i="22"/>
  <c r="S568" i="22"/>
  <c r="S564" i="22"/>
  <c r="S560" i="22"/>
  <c r="S556" i="22"/>
  <c r="S552" i="22"/>
  <c r="S548" i="22"/>
  <c r="S544" i="22"/>
  <c r="S272" i="22"/>
  <c r="S268" i="22"/>
  <c r="S264" i="22"/>
  <c r="S260" i="22"/>
  <c r="S256" i="22"/>
  <c r="S252" i="22"/>
  <c r="S248" i="22"/>
  <c r="S244" i="22"/>
  <c r="S240" i="22"/>
  <c r="S236" i="22"/>
  <c r="S232" i="22"/>
  <c r="S228" i="22"/>
  <c r="S224" i="22"/>
  <c r="S220" i="22"/>
  <c r="S216" i="22"/>
  <c r="S212" i="22"/>
  <c r="S208" i="22"/>
  <c r="S204" i="22"/>
  <c r="S200" i="22"/>
  <c r="S196" i="22"/>
  <c r="S192" i="22"/>
  <c r="S188" i="22"/>
  <c r="S184" i="22"/>
  <c r="S180" i="22"/>
  <c r="S176" i="22"/>
  <c r="S172" i="22"/>
  <c r="S168" i="22"/>
  <c r="S164" i="22"/>
  <c r="S160" i="22"/>
  <c r="S156" i="22"/>
  <c r="S152" i="22"/>
  <c r="T552" i="22"/>
  <c r="S503" i="22" l="1"/>
  <c r="S301" i="22"/>
  <c r="S380" i="22"/>
  <c r="S444" i="22"/>
  <c r="S524" i="22"/>
  <c r="S352" i="22"/>
  <c r="S496" i="22"/>
  <c r="S519" i="22"/>
  <c r="S19" i="22"/>
  <c r="S348" i="22"/>
  <c r="S412" i="22"/>
  <c r="S476" i="22"/>
  <c r="S294" i="22"/>
  <c r="S416" i="22"/>
  <c r="S508" i="22"/>
  <c r="S15" i="22"/>
  <c r="S31" i="22"/>
  <c r="S400" i="22"/>
  <c r="S464" i="22"/>
  <c r="S540" i="22"/>
  <c r="S292" i="22"/>
  <c r="S368" i="22"/>
  <c r="S432" i="22"/>
  <c r="S528" i="22"/>
  <c r="S436" i="22"/>
  <c r="S687" i="22"/>
  <c r="S278" i="22"/>
  <c r="S591" i="22"/>
  <c r="S388" i="22"/>
  <c r="S372" i="22"/>
  <c r="S94" i="22"/>
  <c r="T495" i="22"/>
  <c r="T339" i="22"/>
  <c r="S500" i="22"/>
  <c r="S452" i="22"/>
  <c r="S512" i="22"/>
  <c r="S117" i="22"/>
  <c r="S404" i="22"/>
  <c r="S532" i="22"/>
  <c r="S356" i="22"/>
  <c r="S484" i="22"/>
  <c r="S480" i="22"/>
  <c r="S223" i="22"/>
  <c r="S335" i="22"/>
  <c r="S468" i="22"/>
  <c r="S123" i="22"/>
  <c r="S420" i="22"/>
  <c r="T463" i="22"/>
  <c r="T136" i="22"/>
  <c r="T431" i="22"/>
  <c r="T67" i="22"/>
  <c r="T527" i="22"/>
  <c r="T399" i="22"/>
  <c r="T680" i="22"/>
  <c r="S170" i="22"/>
  <c r="S559" i="22"/>
  <c r="S49" i="22"/>
  <c r="S360" i="22"/>
  <c r="S424" i="22"/>
  <c r="S488" i="22"/>
  <c r="S376" i="22"/>
  <c r="S440" i="22"/>
  <c r="S456" i="22"/>
  <c r="S520" i="22"/>
  <c r="S57" i="22"/>
  <c r="S536" i="22"/>
  <c r="S39" i="22"/>
  <c r="S504" i="22"/>
  <c r="S392" i="22"/>
  <c r="S408" i="22"/>
  <c r="S293" i="22"/>
  <c r="S343" i="22"/>
  <c r="S472" i="22"/>
  <c r="O13" i="22"/>
  <c r="Q13" i="22" s="1"/>
  <c r="P24" i="22" s="1"/>
  <c r="T519" i="22"/>
  <c r="T487" i="22"/>
  <c r="T455" i="22"/>
  <c r="T423" i="22"/>
  <c r="T387" i="22"/>
  <c r="T122" i="22"/>
  <c r="T318" i="22"/>
  <c r="T302" i="22"/>
  <c r="T648" i="22"/>
  <c r="T250" i="22"/>
  <c r="T479" i="22"/>
  <c r="T371" i="22"/>
  <c r="T78" i="22"/>
  <c r="T511" i="22"/>
  <c r="T447" i="22"/>
  <c r="T415" i="22"/>
  <c r="T310" i="22"/>
  <c r="T22" i="22"/>
  <c r="T616" i="22"/>
  <c r="T218" i="22"/>
  <c r="T535" i="22"/>
  <c r="T503" i="22"/>
  <c r="T471" i="22"/>
  <c r="T439" i="22"/>
  <c r="T407" i="22"/>
  <c r="T355" i="22"/>
  <c r="T36" i="22"/>
  <c r="T30" i="22"/>
  <c r="T328" i="22"/>
  <c r="T584" i="22"/>
  <c r="T145" i="22"/>
  <c r="T149" i="22"/>
  <c r="T153" i="22"/>
  <c r="T157" i="22"/>
  <c r="T161" i="22"/>
  <c r="T165" i="22"/>
  <c r="T169" i="22"/>
  <c r="T173" i="22"/>
  <c r="T177" i="22"/>
  <c r="T181" i="22"/>
  <c r="T185" i="22"/>
  <c r="T189" i="22"/>
  <c r="T193" i="22"/>
  <c r="T197" i="22"/>
  <c r="T201" i="22"/>
  <c r="T205" i="22"/>
  <c r="T209" i="22"/>
  <c r="T213" i="22"/>
  <c r="T217" i="22"/>
  <c r="T221" i="22"/>
  <c r="T225" i="22"/>
  <c r="T229" i="22"/>
  <c r="T233" i="22"/>
  <c r="T237" i="22"/>
  <c r="T241" i="22"/>
  <c r="T245" i="22"/>
  <c r="T249" i="22"/>
  <c r="T253" i="22"/>
  <c r="T257" i="22"/>
  <c r="T261" i="22"/>
  <c r="T265" i="22"/>
  <c r="T269" i="22"/>
  <c r="T543" i="22"/>
  <c r="T547" i="22"/>
  <c r="T551" i="22"/>
  <c r="T555" i="22"/>
  <c r="T559" i="22"/>
  <c r="T563" i="22"/>
  <c r="T567" i="22"/>
  <c r="T571" i="22"/>
  <c r="T575" i="22"/>
  <c r="T579" i="22"/>
  <c r="T583" i="22"/>
  <c r="T587" i="22"/>
  <c r="T591" i="22"/>
  <c r="T595" i="22"/>
  <c r="T599" i="22"/>
  <c r="T603" i="22"/>
  <c r="T607" i="22"/>
  <c r="T611" i="22"/>
  <c r="T615" i="22"/>
  <c r="T619" i="22"/>
  <c r="T623" i="22"/>
  <c r="T627" i="22"/>
  <c r="T631" i="22"/>
  <c r="T635" i="22"/>
  <c r="T639" i="22"/>
  <c r="T643" i="22"/>
  <c r="T647" i="22"/>
  <c r="T651" i="22"/>
  <c r="T655" i="22"/>
  <c r="T659" i="22"/>
  <c r="T663" i="22"/>
  <c r="T667" i="22"/>
  <c r="T671" i="22"/>
  <c r="T675" i="22"/>
  <c r="T679" i="22"/>
  <c r="T683" i="22"/>
  <c r="T687" i="22"/>
  <c r="T691" i="22"/>
  <c r="T695" i="22"/>
  <c r="T699" i="22"/>
  <c r="T304" i="22"/>
  <c r="T79" i="22"/>
  <c r="T20" i="22"/>
  <c r="T278" i="22"/>
  <c r="T69" i="22"/>
  <c r="T3" i="22"/>
  <c r="T284" i="22"/>
  <c r="T93" i="22"/>
  <c r="T40" i="22"/>
  <c r="T282" i="22"/>
  <c r="T91" i="22"/>
  <c r="T38" i="22"/>
  <c r="T327" i="22"/>
  <c r="T134" i="22"/>
  <c r="T146" i="22"/>
  <c r="T150" i="22"/>
  <c r="T154" i="22"/>
  <c r="T158" i="22"/>
  <c r="T162" i="22"/>
  <c r="T147" i="22"/>
  <c r="T151" i="22"/>
  <c r="T155" i="22"/>
  <c r="T159" i="22"/>
  <c r="T163" i="22"/>
  <c r="T167" i="22"/>
  <c r="T171" i="22"/>
  <c r="T175" i="22"/>
  <c r="T179" i="22"/>
  <c r="T183" i="22"/>
  <c r="T187" i="22"/>
  <c r="T191" i="22"/>
  <c r="T195" i="22"/>
  <c r="T199" i="22"/>
  <c r="T203" i="22"/>
  <c r="T207" i="22"/>
  <c r="T211" i="22"/>
  <c r="T215" i="22"/>
  <c r="T219" i="22"/>
  <c r="T223" i="22"/>
  <c r="T227" i="22"/>
  <c r="T231" i="22"/>
  <c r="T235" i="22"/>
  <c r="T239" i="22"/>
  <c r="T243" i="22"/>
  <c r="T247" i="22"/>
  <c r="T251" i="22"/>
  <c r="T255" i="22"/>
  <c r="T259" i="22"/>
  <c r="T263" i="22"/>
  <c r="T267" i="22"/>
  <c r="T271" i="22"/>
  <c r="T545" i="22"/>
  <c r="T549" i="22"/>
  <c r="T553" i="22"/>
  <c r="T557" i="22"/>
  <c r="T561" i="22"/>
  <c r="T565" i="22"/>
  <c r="T569" i="22"/>
  <c r="T573" i="22"/>
  <c r="T577" i="22"/>
  <c r="T581" i="22"/>
  <c r="T585" i="22"/>
  <c r="T589" i="22"/>
  <c r="T593" i="22"/>
  <c r="T597" i="22"/>
  <c r="T601" i="22"/>
  <c r="T605" i="22"/>
  <c r="T609" i="22"/>
  <c r="T613" i="22"/>
  <c r="T617" i="22"/>
  <c r="T621" i="22"/>
  <c r="T625" i="22"/>
  <c r="T629" i="22"/>
  <c r="T633" i="22"/>
  <c r="T637" i="22"/>
  <c r="T641" i="22"/>
  <c r="T645" i="22"/>
  <c r="T649" i="22"/>
  <c r="T653" i="22"/>
  <c r="T657" i="22"/>
  <c r="T661" i="22"/>
  <c r="T665" i="22"/>
  <c r="T669" i="22"/>
  <c r="T673" i="22"/>
  <c r="T677" i="22"/>
  <c r="T681" i="22"/>
  <c r="T685" i="22"/>
  <c r="T689" i="22"/>
  <c r="T693" i="22"/>
  <c r="T697" i="22"/>
  <c r="T322" i="22"/>
  <c r="T142" i="22"/>
  <c r="T63" i="22"/>
  <c r="T295" i="22"/>
  <c r="T119" i="22"/>
  <c r="T77" i="22"/>
  <c r="T301" i="22"/>
  <c r="T82" i="22"/>
  <c r="T43" i="22"/>
  <c r="T299" i="22"/>
  <c r="T80" i="22"/>
  <c r="T41" i="22"/>
  <c r="T314" i="22"/>
  <c r="T128" i="22"/>
  <c r="T148" i="22"/>
  <c r="T164" i="22"/>
  <c r="T172" i="22"/>
  <c r="T180" i="22"/>
  <c r="T188" i="22"/>
  <c r="T196" i="22"/>
  <c r="T204" i="22"/>
  <c r="T212" i="22"/>
  <c r="T220" i="22"/>
  <c r="T228" i="22"/>
  <c r="T236" i="22"/>
  <c r="T244" i="22"/>
  <c r="T252" i="22"/>
  <c r="T260" i="22"/>
  <c r="T268" i="22"/>
  <c r="T546" i="22"/>
  <c r="T554" i="22"/>
  <c r="T562" i="22"/>
  <c r="T570" i="22"/>
  <c r="T578" i="22"/>
  <c r="T586" i="22"/>
  <c r="T594" i="22"/>
  <c r="T602" i="22"/>
  <c r="T610" i="22"/>
  <c r="T618" i="22"/>
  <c r="T626" i="22"/>
  <c r="T634" i="22"/>
  <c r="T642" i="22"/>
  <c r="T650" i="22"/>
  <c r="T658" i="22"/>
  <c r="T666" i="22"/>
  <c r="T674" i="22"/>
  <c r="T682" i="22"/>
  <c r="T690" i="22"/>
  <c r="T698" i="22"/>
  <c r="T113" i="22"/>
  <c r="T309" i="22"/>
  <c r="T34" i="22"/>
  <c r="T125" i="22"/>
  <c r="T313" i="22"/>
  <c r="T56" i="22"/>
  <c r="T94" i="22"/>
  <c r="T81" i="22"/>
  <c r="T25" i="22"/>
  <c r="T100" i="22"/>
  <c r="T29" i="22"/>
  <c r="T326" i="22"/>
  <c r="T108" i="22"/>
  <c r="T35" i="22"/>
  <c r="T330" i="22"/>
  <c r="T274" i="22"/>
  <c r="T65" i="22"/>
  <c r="T21" i="22"/>
  <c r="T319" i="22"/>
  <c r="T129" i="22"/>
  <c r="T66" i="22"/>
  <c r="T312" i="22"/>
  <c r="T126" i="22"/>
  <c r="T139" i="22"/>
  <c r="T4" i="22"/>
  <c r="T285" i="22"/>
  <c r="T109" i="22"/>
  <c r="T8" i="22"/>
  <c r="T298" i="22"/>
  <c r="T107" i="22"/>
  <c r="T58" i="22"/>
  <c r="T280" i="22"/>
  <c r="T71" i="22"/>
  <c r="T14" i="22"/>
  <c r="T286" i="22"/>
  <c r="T95" i="22"/>
  <c r="T42" i="22"/>
  <c r="T277" i="22"/>
  <c r="T90" i="22"/>
  <c r="T51" i="22"/>
  <c r="T275" i="22"/>
  <c r="T88" i="22"/>
  <c r="T68" i="22"/>
  <c r="T332" i="22"/>
  <c r="T336" i="22"/>
  <c r="T340" i="22"/>
  <c r="T344" i="22"/>
  <c r="T348" i="22"/>
  <c r="T352" i="22"/>
  <c r="T356" i="22"/>
  <c r="T360" i="22"/>
  <c r="T364" i="22"/>
  <c r="T368" i="22"/>
  <c r="T372" i="22"/>
  <c r="T376" i="22"/>
  <c r="T380" i="22"/>
  <c r="T384" i="22"/>
  <c r="T388" i="22"/>
  <c r="T392" i="22"/>
  <c r="T396" i="22"/>
  <c r="T400" i="22"/>
  <c r="T404" i="22"/>
  <c r="T408" i="22"/>
  <c r="T412" i="22"/>
  <c r="T416" i="22"/>
  <c r="T420" i="22"/>
  <c r="T424" i="22"/>
  <c r="T428" i="22"/>
  <c r="T432" i="22"/>
  <c r="T436" i="22"/>
  <c r="T440" i="22"/>
  <c r="T444" i="22"/>
  <c r="T448" i="22"/>
  <c r="T452" i="22"/>
  <c r="T456" i="22"/>
  <c r="T460" i="22"/>
  <c r="T464" i="22"/>
  <c r="T468" i="22"/>
  <c r="T472" i="22"/>
  <c r="T476" i="22"/>
  <c r="T480" i="22"/>
  <c r="T484" i="22"/>
  <c r="T488" i="22"/>
  <c r="T492" i="22"/>
  <c r="T496" i="22"/>
  <c r="T500" i="22"/>
  <c r="T504" i="22"/>
  <c r="T508" i="22"/>
  <c r="T512" i="22"/>
  <c r="T516" i="22"/>
  <c r="T520" i="22"/>
  <c r="T524" i="22"/>
  <c r="T528" i="22"/>
  <c r="T532" i="22"/>
  <c r="T536" i="22"/>
  <c r="T540" i="22"/>
  <c r="T48" i="22"/>
  <c r="T345" i="22"/>
  <c r="T353" i="22"/>
  <c r="T361" i="22"/>
  <c r="T369" i="22"/>
  <c r="T377" i="22"/>
  <c r="T381" i="22"/>
  <c r="T389" i="22"/>
  <c r="T397" i="22"/>
  <c r="T152" i="22"/>
  <c r="T166" i="22"/>
  <c r="T174" i="22"/>
  <c r="T182" i="22"/>
  <c r="T190" i="22"/>
  <c r="T198" i="22"/>
  <c r="T206" i="22"/>
  <c r="T214" i="22"/>
  <c r="T222" i="22"/>
  <c r="T230" i="22"/>
  <c r="T238" i="22"/>
  <c r="T246" i="22"/>
  <c r="T254" i="22"/>
  <c r="T262" i="22"/>
  <c r="T270" i="22"/>
  <c r="T548" i="22"/>
  <c r="T556" i="22"/>
  <c r="T564" i="22"/>
  <c r="T572" i="22"/>
  <c r="T580" i="22"/>
  <c r="T588" i="22"/>
  <c r="T596" i="22"/>
  <c r="T604" i="22"/>
  <c r="T612" i="22"/>
  <c r="T620" i="22"/>
  <c r="T628" i="22"/>
  <c r="T636" i="22"/>
  <c r="T644" i="22"/>
  <c r="T652" i="22"/>
  <c r="T660" i="22"/>
  <c r="T668" i="22"/>
  <c r="T676" i="22"/>
  <c r="T684" i="22"/>
  <c r="T692" i="22"/>
  <c r="T700" i="22"/>
  <c r="T31" i="22"/>
  <c r="T110" i="22"/>
  <c r="T16" i="22"/>
  <c r="T106" i="22"/>
  <c r="T114" i="22"/>
  <c r="T12" i="22"/>
  <c r="T105" i="22"/>
  <c r="T54" i="22"/>
  <c r="T320" i="22"/>
  <c r="T140" i="22"/>
  <c r="T61" i="22"/>
  <c r="T293" i="22"/>
  <c r="T117" i="22"/>
  <c r="T76" i="22"/>
  <c r="T324" i="22"/>
  <c r="T104" i="22"/>
  <c r="T33" i="22"/>
  <c r="T24" i="22"/>
  <c r="T288" i="22"/>
  <c r="T97" i="22"/>
  <c r="T44" i="22"/>
  <c r="T279" i="22"/>
  <c r="T92" i="22"/>
  <c r="T53" i="22"/>
  <c r="T19" i="22"/>
  <c r="T300" i="22"/>
  <c r="T59" i="22"/>
  <c r="T316" i="22"/>
  <c r="T130" i="22"/>
  <c r="T143" i="22"/>
  <c r="T13" i="22"/>
  <c r="T112" i="22"/>
  <c r="T39" i="22"/>
  <c r="T6" i="22"/>
  <c r="T118" i="22"/>
  <c r="T131" i="22"/>
  <c r="T9" i="22"/>
  <c r="T323" i="22"/>
  <c r="T73" i="22"/>
  <c r="T70" i="22"/>
  <c r="T321" i="22"/>
  <c r="T99" i="22"/>
  <c r="T333" i="22"/>
  <c r="T337" i="22"/>
  <c r="T341" i="22"/>
  <c r="T349" i="22"/>
  <c r="T357" i="22"/>
  <c r="T365" i="22"/>
  <c r="T373" i="22"/>
  <c r="T385" i="22"/>
  <c r="T156" i="22"/>
  <c r="T168" i="22"/>
  <c r="T176" i="22"/>
  <c r="T184" i="22"/>
  <c r="T192" i="22"/>
  <c r="T200" i="22"/>
  <c r="T208" i="22"/>
  <c r="T216" i="22"/>
  <c r="T224" i="22"/>
  <c r="T232" i="22"/>
  <c r="T240" i="22"/>
  <c r="T248" i="22"/>
  <c r="T256" i="22"/>
  <c r="T264" i="22"/>
  <c r="T272" i="22"/>
  <c r="T550" i="22"/>
  <c r="T558" i="22"/>
  <c r="T566" i="22"/>
  <c r="T574" i="22"/>
  <c r="T582" i="22"/>
  <c r="T590" i="22"/>
  <c r="T598" i="22"/>
  <c r="T606" i="22"/>
  <c r="T614" i="22"/>
  <c r="T622" i="22"/>
  <c r="T630" i="22"/>
  <c r="T638" i="22"/>
  <c r="T646" i="22"/>
  <c r="T654" i="22"/>
  <c r="T662" i="22"/>
  <c r="T670" i="22"/>
  <c r="T678" i="22"/>
  <c r="T686" i="22"/>
  <c r="T694" i="22"/>
  <c r="T289" i="22"/>
  <c r="T28" i="22"/>
  <c r="T87" i="22"/>
  <c r="T315" i="22"/>
  <c r="T62" i="22"/>
  <c r="T123" i="22"/>
  <c r="T281" i="22"/>
  <c r="T141" i="22"/>
  <c r="T10" i="22"/>
  <c r="T287" i="22"/>
  <c r="T111" i="22"/>
  <c r="T26" i="22"/>
  <c r="T307" i="22"/>
  <c r="T85" i="22"/>
  <c r="T32" i="22"/>
  <c r="T291" i="22"/>
  <c r="T144" i="22"/>
  <c r="T74" i="22"/>
  <c r="T305" i="22"/>
  <c r="T120" i="22"/>
  <c r="T133" i="22"/>
  <c r="T11" i="22"/>
  <c r="T325" i="22"/>
  <c r="T132" i="22"/>
  <c r="T72" i="22"/>
  <c r="T17" i="22"/>
  <c r="T98" i="22"/>
  <c r="T27" i="22"/>
  <c r="T283" i="22"/>
  <c r="T96" i="22"/>
  <c r="T57" i="22"/>
  <c r="T297" i="22"/>
  <c r="T121" i="22"/>
  <c r="T83" i="22"/>
  <c r="T303" i="22"/>
  <c r="T84" i="22"/>
  <c r="T45" i="22"/>
  <c r="T23" i="22"/>
  <c r="T292" i="22"/>
  <c r="T101" i="22"/>
  <c r="T50" i="22"/>
  <c r="T290" i="22"/>
  <c r="T135" i="22"/>
  <c r="M16" i="22"/>
  <c r="T334" i="22"/>
  <c r="T338" i="22"/>
  <c r="T342" i="22"/>
  <c r="T346" i="22"/>
  <c r="T350" i="22"/>
  <c r="T354" i="22"/>
  <c r="T358" i="22"/>
  <c r="T362" i="22"/>
  <c r="T366" i="22"/>
  <c r="T370" i="22"/>
  <c r="T374" i="22"/>
  <c r="T378" i="22"/>
  <c r="T382" i="22"/>
  <c r="T386" i="22"/>
  <c r="T390" i="22"/>
  <c r="T394" i="22"/>
  <c r="T398" i="22"/>
  <c r="T402" i="22"/>
  <c r="T406" i="22"/>
  <c r="T410" i="22"/>
  <c r="T414" i="22"/>
  <c r="T418" i="22"/>
  <c r="T422" i="22"/>
  <c r="T426" i="22"/>
  <c r="T430" i="22"/>
  <c r="T434" i="22"/>
  <c r="T438" i="22"/>
  <c r="T442" i="22"/>
  <c r="T446" i="22"/>
  <c r="T450" i="22"/>
  <c r="T454" i="22"/>
  <c r="T458" i="22"/>
  <c r="T462" i="22"/>
  <c r="T466" i="22"/>
  <c r="T470" i="22"/>
  <c r="T474" i="22"/>
  <c r="T478" i="22"/>
  <c r="T482" i="22"/>
  <c r="T486" i="22"/>
  <c r="T490" i="22"/>
  <c r="T494" i="22"/>
  <c r="T498" i="22"/>
  <c r="T502" i="22"/>
  <c r="T506" i="22"/>
  <c r="T510" i="22"/>
  <c r="T514" i="22"/>
  <c r="T518" i="22"/>
  <c r="T522" i="22"/>
  <c r="T526" i="22"/>
  <c r="T530" i="22"/>
  <c r="T534" i="22"/>
  <c r="T538" i="22"/>
  <c r="T542" i="22"/>
  <c r="T541" i="22"/>
  <c r="T533" i="22"/>
  <c r="T525" i="22"/>
  <c r="T517" i="22"/>
  <c r="T509" i="22"/>
  <c r="T501" i="22"/>
  <c r="T493" i="22"/>
  <c r="T485" i="22"/>
  <c r="T477" i="22"/>
  <c r="T469" i="22"/>
  <c r="T461" i="22"/>
  <c r="T453" i="22"/>
  <c r="T445" i="22"/>
  <c r="T437" i="22"/>
  <c r="T429" i="22"/>
  <c r="T421" i="22"/>
  <c r="T413" i="22"/>
  <c r="T405" i="22"/>
  <c r="T395" i="22"/>
  <c r="T383" i="22"/>
  <c r="T367" i="22"/>
  <c r="T351" i="22"/>
  <c r="T335" i="22"/>
  <c r="T308" i="22"/>
  <c r="T64" i="22"/>
  <c r="T89" i="22"/>
  <c r="T329" i="22"/>
  <c r="T52" i="22"/>
  <c r="T47" i="22"/>
  <c r="T115" i="22"/>
  <c r="T276" i="22"/>
  <c r="T18" i="22"/>
  <c r="T7" i="22"/>
  <c r="T102" i="22"/>
  <c r="T672" i="22"/>
  <c r="T640" i="22"/>
  <c r="T608" i="22"/>
  <c r="T576" i="22"/>
  <c r="T544" i="22"/>
  <c r="T242" i="22"/>
  <c r="T210" i="22"/>
  <c r="T178" i="22"/>
  <c r="T523" i="22"/>
  <c r="T499" i="22"/>
  <c r="T475" i="22"/>
  <c r="T443" i="22"/>
  <c r="T419" i="22"/>
  <c r="T403" i="22"/>
  <c r="T379" i="22"/>
  <c r="T331" i="22"/>
  <c r="T311" i="22"/>
  <c r="T86" i="22"/>
  <c r="T55" i="22"/>
  <c r="T696" i="22"/>
  <c r="T632" i="22"/>
  <c r="T266" i="22"/>
  <c r="T170" i="22"/>
  <c r="T539" i="22"/>
  <c r="T531" i="22"/>
  <c r="T515" i="22"/>
  <c r="T507" i="22"/>
  <c r="T491" i="22"/>
  <c r="T483" i="22"/>
  <c r="T467" i="22"/>
  <c r="T459" i="22"/>
  <c r="T451" i="22"/>
  <c r="T435" i="22"/>
  <c r="T427" i="22"/>
  <c r="T411" i="22"/>
  <c r="T393" i="22"/>
  <c r="T363" i="22"/>
  <c r="T347" i="22"/>
  <c r="T137" i="22"/>
  <c r="T127" i="22"/>
  <c r="T60" i="22"/>
  <c r="T103" i="22"/>
  <c r="T306" i="22"/>
  <c r="T15" i="22"/>
  <c r="T116" i="22"/>
  <c r="T664" i="22"/>
  <c r="T600" i="22"/>
  <c r="T568" i="22"/>
  <c r="T234" i="22"/>
  <c r="T202" i="22"/>
  <c r="T537" i="22"/>
  <c r="T529" i="22"/>
  <c r="T521" i="22"/>
  <c r="T513" i="22"/>
  <c r="T505" i="22"/>
  <c r="T497" i="22"/>
  <c r="T489" i="22"/>
  <c r="T481" i="22"/>
  <c r="T473" i="22"/>
  <c r="T465" i="22"/>
  <c r="T457" i="22"/>
  <c r="T449" i="22"/>
  <c r="T441" i="22"/>
  <c r="T433" i="22"/>
  <c r="T425" i="22"/>
  <c r="T417" i="22"/>
  <c r="T409" i="22"/>
  <c r="T401" i="22"/>
  <c r="T391" i="22"/>
  <c r="T375" i="22"/>
  <c r="T359" i="22"/>
  <c r="T343" i="22"/>
  <c r="T49" i="22"/>
  <c r="T124" i="22"/>
  <c r="T317" i="22"/>
  <c r="T46" i="22"/>
  <c r="T138" i="22"/>
  <c r="T294" i="22"/>
  <c r="T273" i="22"/>
  <c r="T5" i="22"/>
  <c r="T75" i="22"/>
  <c r="T296" i="22"/>
  <c r="T37" i="22"/>
  <c r="T688" i="22"/>
  <c r="T656" i="22"/>
  <c r="T624" i="22"/>
  <c r="T592" i="22"/>
  <c r="T560" i="22"/>
  <c r="T258" i="22"/>
  <c r="T226" i="22"/>
  <c r="T194" i="22"/>
  <c r="T160" i="22"/>
  <c r="N13" i="22"/>
  <c r="P13" i="22" s="1"/>
  <c r="M24" i="22" s="1"/>
  <c r="U265" i="22"/>
  <c r="U620" i="22"/>
  <c r="U143" i="22"/>
  <c r="U67" i="22"/>
  <c r="U139" i="22"/>
  <c r="U34" i="22"/>
  <c r="U285" i="22"/>
  <c r="U121" i="22"/>
  <c r="U286" i="22"/>
  <c r="U344" i="22"/>
  <c r="U365" i="22"/>
  <c r="U387" i="22"/>
  <c r="U404" i="22"/>
  <c r="U420" i="22"/>
  <c r="U430" i="22"/>
  <c r="U438" i="22"/>
  <c r="U446" i="22"/>
  <c r="U454" i="22"/>
  <c r="U462" i="22"/>
  <c r="U470" i="22"/>
  <c r="U478" i="22"/>
  <c r="U486" i="22"/>
  <c r="U494" i="22"/>
  <c r="U502" i="22"/>
  <c r="U510" i="22"/>
  <c r="U518" i="22"/>
  <c r="U526" i="22"/>
  <c r="U534" i="22"/>
  <c r="U542" i="22"/>
  <c r="U157" i="22" l="1"/>
  <c r="U189" i="22"/>
  <c r="U221" i="22"/>
  <c r="U253" i="22"/>
  <c r="U544" i="22"/>
  <c r="U566" i="22"/>
  <c r="U587" i="22"/>
  <c r="U608" i="22"/>
  <c r="U630" i="22"/>
  <c r="U651" i="22"/>
  <c r="U672" i="22"/>
  <c r="U694" i="22"/>
  <c r="U12" i="22"/>
  <c r="U95" i="22"/>
  <c r="U135" i="22"/>
  <c r="U72" i="22"/>
  <c r="U49" i="22"/>
  <c r="U22" i="22"/>
  <c r="U98" i="22"/>
  <c r="U79" i="22"/>
  <c r="U28" i="22"/>
  <c r="U297" i="22"/>
  <c r="U36" i="22"/>
  <c r="U51" i="22"/>
  <c r="U109" i="22"/>
  <c r="U337" i="22"/>
  <c r="U348" i="22"/>
  <c r="U359" i="22"/>
  <c r="U369" i="22"/>
  <c r="U380" i="22"/>
  <c r="U391" i="22"/>
  <c r="U399" i="22"/>
  <c r="U407" i="22"/>
  <c r="U415" i="22"/>
  <c r="U423" i="22"/>
  <c r="U427" i="22"/>
  <c r="U431" i="22"/>
  <c r="U435" i="22"/>
  <c r="U439" i="22"/>
  <c r="U443" i="22"/>
  <c r="U447" i="22"/>
  <c r="U451" i="22"/>
  <c r="U455" i="22"/>
  <c r="U459" i="22"/>
  <c r="U463" i="22"/>
  <c r="U467" i="22"/>
  <c r="U471" i="22"/>
  <c r="U475" i="22"/>
  <c r="U479" i="22"/>
  <c r="U483" i="22"/>
  <c r="U487" i="22"/>
  <c r="U491" i="22"/>
  <c r="U495" i="22"/>
  <c r="U499" i="22"/>
  <c r="U503" i="22"/>
  <c r="U507" i="22"/>
  <c r="U511" i="22"/>
  <c r="U515" i="22"/>
  <c r="U519" i="22"/>
  <c r="U523" i="22"/>
  <c r="U527" i="22"/>
  <c r="U531" i="22"/>
  <c r="U535" i="22"/>
  <c r="U539" i="22"/>
  <c r="U428" i="22"/>
  <c r="U444" i="22"/>
  <c r="U452" i="22"/>
  <c r="U460" i="22"/>
  <c r="U464" i="22"/>
  <c r="U472" i="22"/>
  <c r="U476" i="22"/>
  <c r="U484" i="22"/>
  <c r="U492" i="22"/>
  <c r="U496" i="22"/>
  <c r="U504" i="22"/>
  <c r="U512" i="22"/>
  <c r="U516" i="22"/>
  <c r="U524" i="22"/>
  <c r="U528" i="22"/>
  <c r="U536" i="22"/>
  <c r="U173" i="22"/>
  <c r="U237" i="22"/>
  <c r="U576" i="22"/>
  <c r="U619" i="22"/>
  <c r="U683" i="22"/>
  <c r="U158" i="22"/>
  <c r="U190" i="22"/>
  <c r="U222" i="22"/>
  <c r="U254" i="22"/>
  <c r="U546" i="22"/>
  <c r="U567" i="22"/>
  <c r="U588" i="22"/>
  <c r="U610" i="22"/>
  <c r="U631" i="22"/>
  <c r="U652" i="22"/>
  <c r="U674" i="22"/>
  <c r="U695" i="22"/>
  <c r="U18" i="22"/>
  <c r="U59" i="22"/>
  <c r="U281" i="22"/>
  <c r="U105" i="22"/>
  <c r="U30" i="22"/>
  <c r="U327" i="22"/>
  <c r="U129" i="22"/>
  <c r="U40" i="22"/>
  <c r="U319" i="22"/>
  <c r="U279" i="22"/>
  <c r="U323" i="22"/>
  <c r="U27" i="22"/>
  <c r="U77" i="22"/>
  <c r="U339" i="22"/>
  <c r="U349" i="22"/>
  <c r="U360" i="22"/>
  <c r="U371" i="22"/>
  <c r="U381" i="22"/>
  <c r="U392" i="22"/>
  <c r="U400" i="22"/>
  <c r="U408" i="22"/>
  <c r="U416" i="22"/>
  <c r="U424" i="22"/>
  <c r="U432" i="22"/>
  <c r="U436" i="22"/>
  <c r="U440" i="22"/>
  <c r="U448" i="22"/>
  <c r="U456" i="22"/>
  <c r="U468" i="22"/>
  <c r="U480" i="22"/>
  <c r="U488" i="22"/>
  <c r="U500" i="22"/>
  <c r="U508" i="22"/>
  <c r="U520" i="22"/>
  <c r="U532" i="22"/>
  <c r="U540" i="22"/>
  <c r="U264" i="22"/>
  <c r="U640" i="22"/>
  <c r="U299" i="22"/>
  <c r="U205" i="22"/>
  <c r="U555" i="22"/>
  <c r="U598" i="22"/>
  <c r="U662" i="22"/>
  <c r="U541" i="22"/>
  <c r="U533" i="22"/>
  <c r="U525" i="22"/>
  <c r="U517" i="22"/>
  <c r="U509" i="22"/>
  <c r="U501" i="22"/>
  <c r="U493" i="22"/>
  <c r="U485" i="22"/>
  <c r="U477" i="22"/>
  <c r="U469" i="22"/>
  <c r="U461" i="22"/>
  <c r="U453" i="22"/>
  <c r="U445" i="22"/>
  <c r="U437" i="22"/>
  <c r="U429" i="22"/>
  <c r="U419" i="22"/>
  <c r="U403" i="22"/>
  <c r="U385" i="22"/>
  <c r="U364" i="22"/>
  <c r="U343" i="22"/>
  <c r="U302" i="22"/>
  <c r="U90" i="22"/>
  <c r="U137" i="22"/>
  <c r="U75" i="22"/>
  <c r="U275" i="22"/>
  <c r="U101" i="22"/>
  <c r="U684" i="22"/>
  <c r="U599" i="22"/>
  <c r="U238" i="22"/>
  <c r="U538" i="22"/>
  <c r="U530" i="22"/>
  <c r="U522" i="22"/>
  <c r="U514" i="22"/>
  <c r="U506" i="22"/>
  <c r="U498" i="22"/>
  <c r="U490" i="22"/>
  <c r="U482" i="22"/>
  <c r="U474" i="22"/>
  <c r="U466" i="22"/>
  <c r="U458" i="22"/>
  <c r="U450" i="22"/>
  <c r="U442" i="22"/>
  <c r="U434" i="22"/>
  <c r="U426" i="22"/>
  <c r="U412" i="22"/>
  <c r="U396" i="22"/>
  <c r="U376" i="22"/>
  <c r="U355" i="22"/>
  <c r="U333" i="22"/>
  <c r="U104" i="22"/>
  <c r="U31" i="22"/>
  <c r="U280" i="22"/>
  <c r="U94" i="22"/>
  <c r="U26" i="22"/>
  <c r="U43" i="22"/>
  <c r="U663" i="22"/>
  <c r="U578" i="22"/>
  <c r="U206" i="22"/>
  <c r="U537" i="22"/>
  <c r="U529" i="22"/>
  <c r="U521" i="22"/>
  <c r="U513" i="22"/>
  <c r="U505" i="22"/>
  <c r="U497" i="22"/>
  <c r="U489" i="22"/>
  <c r="U481" i="22"/>
  <c r="U473" i="22"/>
  <c r="U465" i="22"/>
  <c r="U457" i="22"/>
  <c r="U449" i="22"/>
  <c r="U441" i="22"/>
  <c r="U433" i="22"/>
  <c r="U425" i="22"/>
  <c r="U411" i="22"/>
  <c r="U395" i="22"/>
  <c r="U375" i="22"/>
  <c r="U353" i="22"/>
  <c r="U332" i="22"/>
  <c r="U132" i="22"/>
  <c r="U65" i="22"/>
  <c r="U304" i="22"/>
  <c r="U128" i="22"/>
  <c r="U45" i="22"/>
  <c r="U44" i="22"/>
  <c r="U642" i="22"/>
  <c r="U556" i="22"/>
  <c r="U174" i="22"/>
  <c r="U147" i="22"/>
  <c r="U151" i="22"/>
  <c r="U155" i="22"/>
  <c r="U159" i="22"/>
  <c r="U163" i="22"/>
  <c r="U167" i="22"/>
  <c r="U171" i="22"/>
  <c r="U175" i="22"/>
  <c r="U179" i="22"/>
  <c r="U183" i="22"/>
  <c r="U187" i="22"/>
  <c r="U191" i="22"/>
  <c r="U195" i="22"/>
  <c r="U199" i="22"/>
  <c r="U203" i="22"/>
  <c r="U207" i="22"/>
  <c r="U211" i="22"/>
  <c r="U215" i="22"/>
  <c r="U219" i="22"/>
  <c r="U223" i="22"/>
  <c r="U227" i="22"/>
  <c r="U231" i="22"/>
  <c r="U235" i="22"/>
  <c r="U239" i="22"/>
  <c r="U243" i="22"/>
  <c r="U247" i="22"/>
  <c r="U251" i="22"/>
  <c r="U255" i="22"/>
  <c r="U259" i="22"/>
  <c r="U263" i="22"/>
  <c r="U267" i="22"/>
  <c r="U271" i="22"/>
  <c r="U545" i="22"/>
  <c r="U549" i="22"/>
  <c r="U553" i="22"/>
  <c r="U557" i="22"/>
  <c r="U561" i="22"/>
  <c r="U565" i="22"/>
  <c r="U569" i="22"/>
  <c r="U573" i="22"/>
  <c r="U577" i="22"/>
  <c r="U581" i="22"/>
  <c r="U585" i="22"/>
  <c r="U589" i="22"/>
  <c r="U593" i="22"/>
  <c r="U597" i="22"/>
  <c r="U601" i="22"/>
  <c r="U605" i="22"/>
  <c r="U609" i="22"/>
  <c r="U613" i="22"/>
  <c r="U617" i="22"/>
  <c r="U621" i="22"/>
  <c r="U625" i="22"/>
  <c r="U629" i="22"/>
  <c r="U633" i="22"/>
  <c r="U637" i="22"/>
  <c r="U641" i="22"/>
  <c r="U645" i="22"/>
  <c r="U649" i="22"/>
  <c r="U653" i="22"/>
  <c r="U657" i="22"/>
  <c r="U661" i="22"/>
  <c r="U665" i="22"/>
  <c r="U669" i="22"/>
  <c r="U673" i="22"/>
  <c r="U677" i="22"/>
  <c r="U681" i="22"/>
  <c r="U685" i="22"/>
  <c r="U689" i="22"/>
  <c r="U693" i="22"/>
  <c r="U697" i="22"/>
  <c r="U283" i="22"/>
  <c r="U92" i="22"/>
  <c r="U55" i="22"/>
  <c r="U306" i="22"/>
  <c r="U142" i="22"/>
  <c r="U81" i="22"/>
  <c r="U315" i="22"/>
  <c r="U130" i="22"/>
  <c r="U61" i="22"/>
  <c r="U321" i="22"/>
  <c r="U102" i="22"/>
  <c r="U41" i="22"/>
  <c r="U148" i="22"/>
  <c r="U152" i="22"/>
  <c r="U156" i="22"/>
  <c r="U160" i="22"/>
  <c r="U164" i="22"/>
  <c r="U168" i="22"/>
  <c r="U172" i="22"/>
  <c r="U176" i="22"/>
  <c r="U180" i="22"/>
  <c r="U184" i="22"/>
  <c r="U188" i="22"/>
  <c r="U192" i="22"/>
  <c r="U196" i="22"/>
  <c r="U200" i="22"/>
  <c r="U204" i="22"/>
  <c r="U208" i="22"/>
  <c r="U212" i="22"/>
  <c r="U216" i="22"/>
  <c r="U220" i="22"/>
  <c r="U224" i="22"/>
  <c r="U228" i="22"/>
  <c r="U232" i="22"/>
  <c r="U236" i="22"/>
  <c r="U240" i="22"/>
  <c r="U244" i="22"/>
  <c r="U248" i="22"/>
  <c r="U252" i="22"/>
  <c r="U145" i="22"/>
  <c r="U153" i="22"/>
  <c r="U161" i="22"/>
  <c r="U169" i="22"/>
  <c r="U177" i="22"/>
  <c r="U185" i="22"/>
  <c r="U193" i="22"/>
  <c r="U201" i="22"/>
  <c r="U209" i="22"/>
  <c r="U217" i="22"/>
  <c r="U225" i="22"/>
  <c r="U233" i="22"/>
  <c r="U241" i="22"/>
  <c r="U249" i="22"/>
  <c r="U256" i="22"/>
  <c r="U261" i="22"/>
  <c r="U266" i="22"/>
  <c r="U272" i="22"/>
  <c r="U547" i="22"/>
  <c r="U552" i="22"/>
  <c r="U558" i="22"/>
  <c r="U563" i="22"/>
  <c r="U568" i="22"/>
  <c r="U574" i="22"/>
  <c r="U579" i="22"/>
  <c r="U584" i="22"/>
  <c r="U590" i="22"/>
  <c r="U595" i="22"/>
  <c r="U600" i="22"/>
  <c r="U606" i="22"/>
  <c r="U611" i="22"/>
  <c r="U616" i="22"/>
  <c r="U622" i="22"/>
  <c r="U627" i="22"/>
  <c r="U632" i="22"/>
  <c r="U638" i="22"/>
  <c r="U643" i="22"/>
  <c r="U648" i="22"/>
  <c r="U654" i="22"/>
  <c r="U659" i="22"/>
  <c r="U664" i="22"/>
  <c r="U670" i="22"/>
  <c r="U675" i="22"/>
  <c r="U680" i="22"/>
  <c r="U686" i="22"/>
  <c r="U691" i="22"/>
  <c r="U696" i="22"/>
  <c r="U311" i="22"/>
  <c r="U295" i="22"/>
  <c r="U60" i="22"/>
  <c r="U284" i="22"/>
  <c r="U82" i="22"/>
  <c r="U8" i="22"/>
  <c r="U96" i="22"/>
  <c r="U46" i="22"/>
  <c r="U131" i="22"/>
  <c r="U64" i="22"/>
  <c r="U308" i="22"/>
  <c r="U144" i="22"/>
  <c r="U83" i="22"/>
  <c r="U4" i="22"/>
  <c r="U134" i="22"/>
  <c r="U71" i="22"/>
  <c r="U312" i="22"/>
  <c r="U289" i="22"/>
  <c r="U87" i="22"/>
  <c r="M17" i="22"/>
  <c r="V151" i="22" s="1"/>
  <c r="U301" i="22"/>
  <c r="U125" i="22"/>
  <c r="U52" i="22"/>
  <c r="U300" i="22"/>
  <c r="U74" i="22"/>
  <c r="U35" i="22"/>
  <c r="U305" i="22"/>
  <c r="U97" i="22"/>
  <c r="U19" i="22"/>
  <c r="U290" i="22"/>
  <c r="U80" i="22"/>
  <c r="U39" i="22"/>
  <c r="U310" i="22"/>
  <c r="U120" i="22"/>
  <c r="U50" i="22"/>
  <c r="U324" i="22"/>
  <c r="U66" i="22"/>
  <c r="U62" i="22"/>
  <c r="U314" i="22"/>
  <c r="U293" i="22"/>
  <c r="U89" i="22"/>
  <c r="U23" i="22"/>
  <c r="U274" i="22"/>
  <c r="U103" i="22"/>
  <c r="U9" i="22"/>
  <c r="U276" i="22"/>
  <c r="U76" i="22"/>
  <c r="U37" i="22"/>
  <c r="U334" i="22"/>
  <c r="U338" i="22"/>
  <c r="U342" i="22"/>
  <c r="U346" i="22"/>
  <c r="U350" i="22"/>
  <c r="U354" i="22"/>
  <c r="U358" i="22"/>
  <c r="U362" i="22"/>
  <c r="U366" i="22"/>
  <c r="U370" i="22"/>
  <c r="U374" i="22"/>
  <c r="U378" i="22"/>
  <c r="U382" i="22"/>
  <c r="U386" i="22"/>
  <c r="U390" i="22"/>
  <c r="U146" i="22"/>
  <c r="U154" i="22"/>
  <c r="U162" i="22"/>
  <c r="U170" i="22"/>
  <c r="U178" i="22"/>
  <c r="U186" i="22"/>
  <c r="U194" i="22"/>
  <c r="U202" i="22"/>
  <c r="U210" i="22"/>
  <c r="U218" i="22"/>
  <c r="U226" i="22"/>
  <c r="U234" i="22"/>
  <c r="U242" i="22"/>
  <c r="U250" i="22"/>
  <c r="U257" i="22"/>
  <c r="U262" i="22"/>
  <c r="U268" i="22"/>
  <c r="U543" i="22"/>
  <c r="U548" i="22"/>
  <c r="U554" i="22"/>
  <c r="U559" i="22"/>
  <c r="U564" i="22"/>
  <c r="U570" i="22"/>
  <c r="U575" i="22"/>
  <c r="U580" i="22"/>
  <c r="U586" i="22"/>
  <c r="U591" i="22"/>
  <c r="U596" i="22"/>
  <c r="U602" i="22"/>
  <c r="U607" i="22"/>
  <c r="U612" i="22"/>
  <c r="U618" i="22"/>
  <c r="U623" i="22"/>
  <c r="U628" i="22"/>
  <c r="U634" i="22"/>
  <c r="U639" i="22"/>
  <c r="U644" i="22"/>
  <c r="U650" i="22"/>
  <c r="U655" i="22"/>
  <c r="U660" i="22"/>
  <c r="U666" i="22"/>
  <c r="U671" i="22"/>
  <c r="U676" i="22"/>
  <c r="U682" i="22"/>
  <c r="U687" i="22"/>
  <c r="U692" i="22"/>
  <c r="U698" i="22"/>
  <c r="U316" i="22"/>
  <c r="U126" i="22"/>
  <c r="U42" i="22"/>
  <c r="U133" i="22"/>
  <c r="U113" i="22"/>
  <c r="U320" i="22"/>
  <c r="U127" i="22"/>
  <c r="U16" i="22"/>
  <c r="U68" i="22"/>
  <c r="U7" i="22"/>
  <c r="U288" i="22"/>
  <c r="U118" i="22"/>
  <c r="U48" i="22"/>
  <c r="U325" i="22"/>
  <c r="U108" i="22"/>
  <c r="U32" i="22"/>
  <c r="U307" i="22"/>
  <c r="U122" i="22"/>
  <c r="U54" i="22"/>
  <c r="U20" i="22"/>
  <c r="U287" i="22"/>
  <c r="U93" i="22"/>
  <c r="U5" i="22"/>
  <c r="U282" i="22"/>
  <c r="U107" i="22"/>
  <c r="U3" i="22"/>
  <c r="U78" i="22"/>
  <c r="U63" i="22"/>
  <c r="U331" i="22"/>
  <c r="U273" i="22"/>
  <c r="U111" i="22"/>
  <c r="U6" i="22"/>
  <c r="U292" i="22"/>
  <c r="U86" i="22"/>
  <c r="U47" i="22"/>
  <c r="U330" i="22"/>
  <c r="U99" i="22"/>
  <c r="U10" i="22"/>
  <c r="U422" i="22"/>
  <c r="U418" i="22"/>
  <c r="U414" i="22"/>
  <c r="U410" i="22"/>
  <c r="U406" i="22"/>
  <c r="U402" i="22"/>
  <c r="U398" i="22"/>
  <c r="U394" i="22"/>
  <c r="U389" i="22"/>
  <c r="U384" i="22"/>
  <c r="U379" i="22"/>
  <c r="U373" i="22"/>
  <c r="U368" i="22"/>
  <c r="U363" i="22"/>
  <c r="U357" i="22"/>
  <c r="U352" i="22"/>
  <c r="U347" i="22"/>
  <c r="U341" i="22"/>
  <c r="U336" i="22"/>
  <c r="U17" i="22"/>
  <c r="U112" i="22"/>
  <c r="U329" i="22"/>
  <c r="U69" i="22"/>
  <c r="U296" i="22"/>
  <c r="U53" i="22"/>
  <c r="U124" i="22"/>
  <c r="U309" i="22"/>
  <c r="U100" i="22"/>
  <c r="U85" i="22"/>
  <c r="U24" i="22"/>
  <c r="U114" i="22"/>
  <c r="U56" i="22"/>
  <c r="U322" i="22"/>
  <c r="U110" i="22"/>
  <c r="U57" i="22"/>
  <c r="U318" i="22"/>
  <c r="U119" i="22"/>
  <c r="U13" i="22"/>
  <c r="U278" i="22"/>
  <c r="U115" i="22"/>
  <c r="U25" i="22"/>
  <c r="U294" i="22"/>
  <c r="U291" i="22"/>
  <c r="U116" i="22"/>
  <c r="U91" i="22"/>
  <c r="U700" i="22"/>
  <c r="U690" i="22"/>
  <c r="U679" i="22"/>
  <c r="U668" i="22"/>
  <c r="U658" i="22"/>
  <c r="U647" i="22"/>
  <c r="U636" i="22"/>
  <c r="U626" i="22"/>
  <c r="U615" i="22"/>
  <c r="U604" i="22"/>
  <c r="U594" i="22"/>
  <c r="U583" i="22"/>
  <c r="U572" i="22"/>
  <c r="U562" i="22"/>
  <c r="U551" i="22"/>
  <c r="U270" i="22"/>
  <c r="U260" i="22"/>
  <c r="U246" i="22"/>
  <c r="U230" i="22"/>
  <c r="U214" i="22"/>
  <c r="U198" i="22"/>
  <c r="U182" i="22"/>
  <c r="U166" i="22"/>
  <c r="U150" i="22"/>
  <c r="U421" i="22"/>
  <c r="U417" i="22"/>
  <c r="U413" i="22"/>
  <c r="U409" i="22"/>
  <c r="U405" i="22"/>
  <c r="U401" i="22"/>
  <c r="U397" i="22"/>
  <c r="U393" i="22"/>
  <c r="U388" i="22"/>
  <c r="U383" i="22"/>
  <c r="U377" i="22"/>
  <c r="U372" i="22"/>
  <c r="U367" i="22"/>
  <c r="U361" i="22"/>
  <c r="U356" i="22"/>
  <c r="U351" i="22"/>
  <c r="U345" i="22"/>
  <c r="U340" i="22"/>
  <c r="U335" i="22"/>
  <c r="U38" i="22"/>
  <c r="U138" i="22"/>
  <c r="U11" i="22"/>
  <c r="U70" i="22"/>
  <c r="U328" i="22"/>
  <c r="U58" i="22"/>
  <c r="U141" i="22"/>
  <c r="U15" i="22"/>
  <c r="U106" i="22"/>
  <c r="U117" i="22"/>
  <c r="U14" i="22"/>
  <c r="U140" i="22"/>
  <c r="U29" i="22"/>
  <c r="U317" i="22"/>
  <c r="U136" i="22"/>
  <c r="U73" i="22"/>
  <c r="U313" i="22"/>
  <c r="U88" i="22"/>
  <c r="U33" i="22"/>
  <c r="U298" i="22"/>
  <c r="U84" i="22"/>
  <c r="U21" i="22"/>
  <c r="U326" i="22"/>
  <c r="U303" i="22"/>
  <c r="U277" i="22"/>
  <c r="U123" i="22"/>
  <c r="U699" i="22"/>
  <c r="U688" i="22"/>
  <c r="U678" i="22"/>
  <c r="U667" i="22"/>
  <c r="U656" i="22"/>
  <c r="U646" i="22"/>
  <c r="U635" i="22"/>
  <c r="U624" i="22"/>
  <c r="U614" i="22"/>
  <c r="U603" i="22"/>
  <c r="U592" i="22"/>
  <c r="U582" i="22"/>
  <c r="U571" i="22"/>
  <c r="U560" i="22"/>
  <c r="U550" i="22"/>
  <c r="U269" i="22"/>
  <c r="U258" i="22"/>
  <c r="U245" i="22"/>
  <c r="U229" i="22"/>
  <c r="U213" i="22"/>
  <c r="U197" i="22"/>
  <c r="U181" i="22"/>
  <c r="U165" i="22"/>
  <c r="U149" i="22"/>
  <c r="O14" i="22"/>
  <c r="Q14" i="22" s="1"/>
  <c r="P25" i="22" s="1"/>
  <c r="N14" i="22"/>
  <c r="P14" i="22" s="1"/>
  <c r="M25" i="22" s="1"/>
  <c r="N24" i="22"/>
  <c r="N15" i="22"/>
  <c r="P15" i="22" s="1"/>
  <c r="M26" i="22" s="1"/>
  <c r="O15" i="22"/>
  <c r="Q15" i="22" s="1"/>
  <c r="N26" i="22" s="1"/>
  <c r="O24" i="22"/>
  <c r="Q24" i="22" s="1"/>
  <c r="V429" i="22" l="1"/>
  <c r="V142" i="22"/>
  <c r="V514" i="22"/>
  <c r="V575" i="22"/>
  <c r="V531" i="22"/>
  <c r="V357" i="22"/>
  <c r="V618" i="22"/>
  <c r="V58" i="22"/>
  <c r="V450" i="22"/>
  <c r="V16" i="22"/>
  <c r="V191" i="22"/>
  <c r="V493" i="22"/>
  <c r="V111" i="22"/>
  <c r="V274" i="22"/>
  <c r="V407" i="22"/>
  <c r="V471" i="22"/>
  <c r="V386" i="22"/>
  <c r="V291" i="22"/>
  <c r="V661" i="22"/>
  <c r="V234" i="22"/>
  <c r="V527" i="22"/>
  <c r="V509" i="22"/>
  <c r="V487" i="22"/>
  <c r="V466" i="22"/>
  <c r="V445" i="22"/>
  <c r="V423" i="22"/>
  <c r="V402" i="22"/>
  <c r="V378" i="22"/>
  <c r="V350" i="22"/>
  <c r="V300" i="22"/>
  <c r="V98" i="22"/>
  <c r="V87" i="22"/>
  <c r="V35" i="22"/>
  <c r="V76" i="22"/>
  <c r="V693" i="22"/>
  <c r="V650" i="22"/>
  <c r="V607" i="22"/>
  <c r="V565" i="22"/>
  <c r="V266" i="22"/>
  <c r="V223" i="22"/>
  <c r="V181" i="22"/>
  <c r="V539" i="22"/>
  <c r="V523" i="22"/>
  <c r="V503" i="22"/>
  <c r="V482" i="22"/>
  <c r="V461" i="22"/>
  <c r="V439" i="22"/>
  <c r="V418" i="22"/>
  <c r="V397" i="22"/>
  <c r="V371" i="22"/>
  <c r="V343" i="22"/>
  <c r="V78" i="22"/>
  <c r="V15" i="22"/>
  <c r="V108" i="22"/>
  <c r="V6" i="22"/>
  <c r="V26" i="22"/>
  <c r="V682" i="22"/>
  <c r="V639" i="22"/>
  <c r="V597" i="22"/>
  <c r="V554" i="22"/>
  <c r="V255" i="22"/>
  <c r="V213" i="22"/>
  <c r="V170" i="22"/>
  <c r="V535" i="22"/>
  <c r="V519" i="22"/>
  <c r="V498" i="22"/>
  <c r="V477" i="22"/>
  <c r="V455" i="22"/>
  <c r="V434" i="22"/>
  <c r="V413" i="22"/>
  <c r="V391" i="22"/>
  <c r="V365" i="22"/>
  <c r="V335" i="22"/>
  <c r="V51" i="22"/>
  <c r="V308" i="22"/>
  <c r="V38" i="22"/>
  <c r="V298" i="22"/>
  <c r="V7" i="22"/>
  <c r="V671" i="22"/>
  <c r="V629" i="22"/>
  <c r="V586" i="22"/>
  <c r="V543" i="22"/>
  <c r="V245" i="22"/>
  <c r="V202" i="22"/>
  <c r="V159" i="22"/>
  <c r="V522" i="22"/>
  <c r="V502" i="22"/>
  <c r="V486" i="22"/>
  <c r="V470" i="22"/>
  <c r="V465" i="22"/>
  <c r="V459" i="22"/>
  <c r="V454" i="22"/>
  <c r="V449" i="22"/>
  <c r="V443" i="22"/>
  <c r="V438" i="22"/>
  <c r="V433" i="22"/>
  <c r="V427" i="22"/>
  <c r="V422" i="22"/>
  <c r="V417" i="22"/>
  <c r="V411" i="22"/>
  <c r="V406" i="22"/>
  <c r="V401" i="22"/>
  <c r="V395" i="22"/>
  <c r="V390" i="22"/>
  <c r="V383" i="22"/>
  <c r="V377" i="22"/>
  <c r="V370" i="22"/>
  <c r="V362" i="22"/>
  <c r="V355" i="22"/>
  <c r="V349" i="22"/>
  <c r="V341" i="22"/>
  <c r="V334" i="22"/>
  <c r="V118" i="22"/>
  <c r="V41" i="22"/>
  <c r="V101" i="22"/>
  <c r="V34" i="22"/>
  <c r="V280" i="22"/>
  <c r="V295" i="22"/>
  <c r="V92" i="22"/>
  <c r="V32" i="22"/>
  <c r="V27" i="22"/>
  <c r="V320" i="22"/>
  <c r="V303" i="22"/>
  <c r="V83" i="22"/>
  <c r="V102" i="22"/>
  <c r="V114" i="22"/>
  <c r="V54" i="22"/>
  <c r="V3" i="22"/>
  <c r="V305" i="22"/>
  <c r="V125" i="22"/>
  <c r="V106" i="22"/>
  <c r="V90" i="22"/>
  <c r="V699" i="22"/>
  <c r="V689" i="22"/>
  <c r="V678" i="22"/>
  <c r="V667" i="22"/>
  <c r="V657" i="22"/>
  <c r="V646" i="22"/>
  <c r="V635" i="22"/>
  <c r="V625" i="22"/>
  <c r="V614" i="22"/>
  <c r="V603" i="22"/>
  <c r="V593" i="22"/>
  <c r="V582" i="22"/>
  <c r="V571" i="22"/>
  <c r="V561" i="22"/>
  <c r="V550" i="22"/>
  <c r="V265" i="22"/>
  <c r="V254" i="22"/>
  <c r="V243" i="22"/>
  <c r="V233" i="22"/>
  <c r="V222" i="22"/>
  <c r="V211" i="22"/>
  <c r="V201" i="22"/>
  <c r="V190" i="22"/>
  <c r="V179" i="22"/>
  <c r="V169" i="22"/>
  <c r="V158" i="22"/>
  <c r="N16" i="22"/>
  <c r="P16" i="22" s="1"/>
  <c r="M27" i="22" s="1"/>
  <c r="O16" i="22"/>
  <c r="Q16" i="22" s="1"/>
  <c r="P27" i="22" s="1"/>
  <c r="V542" i="22"/>
  <c r="V534" i="22"/>
  <c r="V526" i="22"/>
  <c r="V513" i="22"/>
  <c r="V497" i="22"/>
  <c r="V475" i="22"/>
  <c r="V541" i="22"/>
  <c r="V537" i="22"/>
  <c r="V533" i="22"/>
  <c r="V529" i="22"/>
  <c r="V525" i="22"/>
  <c r="V521" i="22"/>
  <c r="V517" i="22"/>
  <c r="V511" i="22"/>
  <c r="V506" i="22"/>
  <c r="V501" i="22"/>
  <c r="V495" i="22"/>
  <c r="V490" i="22"/>
  <c r="V485" i="22"/>
  <c r="V479" i="22"/>
  <c r="V474" i="22"/>
  <c r="V469" i="22"/>
  <c r="V463" i="22"/>
  <c r="V458" i="22"/>
  <c r="V453" i="22"/>
  <c r="V447" i="22"/>
  <c r="V442" i="22"/>
  <c r="V437" i="22"/>
  <c r="V431" i="22"/>
  <c r="V426" i="22"/>
  <c r="V421" i="22"/>
  <c r="V415" i="22"/>
  <c r="V410" i="22"/>
  <c r="V405" i="22"/>
  <c r="V399" i="22"/>
  <c r="V394" i="22"/>
  <c r="V389" i="22"/>
  <c r="V382" i="22"/>
  <c r="V375" i="22"/>
  <c r="V367" i="22"/>
  <c r="V361" i="22"/>
  <c r="V354" i="22"/>
  <c r="V346" i="22"/>
  <c r="V339" i="22"/>
  <c r="V333" i="22"/>
  <c r="V133" i="22"/>
  <c r="V80" i="22"/>
  <c r="V283" i="22"/>
  <c r="V130" i="22"/>
  <c r="V312" i="22"/>
  <c r="V329" i="22"/>
  <c r="V107" i="22"/>
  <c r="V71" i="22"/>
  <c r="V59" i="22"/>
  <c r="V4" i="22"/>
  <c r="V290" i="22"/>
  <c r="V115" i="22"/>
  <c r="V85" i="22"/>
  <c r="V95" i="22"/>
  <c r="V116" i="22"/>
  <c r="V31" i="22"/>
  <c r="V292" i="22"/>
  <c r="V275" i="22"/>
  <c r="V137" i="22"/>
  <c r="V124" i="22"/>
  <c r="V698" i="22"/>
  <c r="V687" i="22"/>
  <c r="V677" i="22"/>
  <c r="V666" i="22"/>
  <c r="V655" i="22"/>
  <c r="V645" i="22"/>
  <c r="V634" i="22"/>
  <c r="V623" i="22"/>
  <c r="V613" i="22"/>
  <c r="V602" i="22"/>
  <c r="V591" i="22"/>
  <c r="V581" i="22"/>
  <c r="V570" i="22"/>
  <c r="V559" i="22"/>
  <c r="V549" i="22"/>
  <c r="V271" i="22"/>
  <c r="V261" i="22"/>
  <c r="V250" i="22"/>
  <c r="V239" i="22"/>
  <c r="V229" i="22"/>
  <c r="V218" i="22"/>
  <c r="V207" i="22"/>
  <c r="V197" i="22"/>
  <c r="V186" i="22"/>
  <c r="V175" i="22"/>
  <c r="V165" i="22"/>
  <c r="V148" i="22"/>
  <c r="V152" i="22"/>
  <c r="V156" i="22"/>
  <c r="V160" i="22"/>
  <c r="V164" i="22"/>
  <c r="V168" i="22"/>
  <c r="V172" i="22"/>
  <c r="V176" i="22"/>
  <c r="V180" i="22"/>
  <c r="V184" i="22"/>
  <c r="V188" i="22"/>
  <c r="V192" i="22"/>
  <c r="V196" i="22"/>
  <c r="V200" i="22"/>
  <c r="V204" i="22"/>
  <c r="V208" i="22"/>
  <c r="V212" i="22"/>
  <c r="V216" i="22"/>
  <c r="V220" i="22"/>
  <c r="V224" i="22"/>
  <c r="V228" i="22"/>
  <c r="V232" i="22"/>
  <c r="V236" i="22"/>
  <c r="V240" i="22"/>
  <c r="V244" i="22"/>
  <c r="V248" i="22"/>
  <c r="V252" i="22"/>
  <c r="V256" i="22"/>
  <c r="V260" i="22"/>
  <c r="V264" i="22"/>
  <c r="V268" i="22"/>
  <c r="V272" i="22"/>
  <c r="V544" i="22"/>
  <c r="V548" i="22"/>
  <c r="V552" i="22"/>
  <c r="V556" i="22"/>
  <c r="V560" i="22"/>
  <c r="V564" i="22"/>
  <c r="V568" i="22"/>
  <c r="V572" i="22"/>
  <c r="V576" i="22"/>
  <c r="V580" i="22"/>
  <c r="V584" i="22"/>
  <c r="V588" i="22"/>
  <c r="V592" i="22"/>
  <c r="V596" i="22"/>
  <c r="V600" i="22"/>
  <c r="V604" i="22"/>
  <c r="V608" i="22"/>
  <c r="V612" i="22"/>
  <c r="V616" i="22"/>
  <c r="V620" i="22"/>
  <c r="V624" i="22"/>
  <c r="V628" i="22"/>
  <c r="V632" i="22"/>
  <c r="V636" i="22"/>
  <c r="V640" i="22"/>
  <c r="V644" i="22"/>
  <c r="V648" i="22"/>
  <c r="V652" i="22"/>
  <c r="V656" i="22"/>
  <c r="V660" i="22"/>
  <c r="V664" i="22"/>
  <c r="V668" i="22"/>
  <c r="V672" i="22"/>
  <c r="V676" i="22"/>
  <c r="V680" i="22"/>
  <c r="V684" i="22"/>
  <c r="V688" i="22"/>
  <c r="V692" i="22"/>
  <c r="V696" i="22"/>
  <c r="V700" i="22"/>
  <c r="V321" i="22"/>
  <c r="V131" i="22"/>
  <c r="V28" i="22"/>
  <c r="V304" i="22"/>
  <c r="V103" i="22"/>
  <c r="V65" i="22"/>
  <c r="V294" i="22"/>
  <c r="V93" i="22"/>
  <c r="V50" i="22"/>
  <c r="V324" i="22"/>
  <c r="V123" i="22"/>
  <c r="V74" i="22"/>
  <c r="V5" i="22"/>
  <c r="V307" i="22"/>
  <c r="V129" i="22"/>
  <c r="V82" i="22"/>
  <c r="V328" i="22"/>
  <c r="V127" i="22"/>
  <c r="V52" i="22"/>
  <c r="V286" i="22"/>
  <c r="V136" i="22"/>
  <c r="V57" i="22"/>
  <c r="V331" i="22"/>
  <c r="V134" i="22"/>
  <c r="V55" i="22"/>
  <c r="V322" i="22"/>
  <c r="V89" i="22"/>
  <c r="V44" i="22"/>
  <c r="V19" i="22"/>
  <c r="V119" i="22"/>
  <c r="V63" i="22"/>
  <c r="V310" i="22"/>
  <c r="V143" i="22"/>
  <c r="V94" i="22"/>
  <c r="V10" i="22"/>
  <c r="V323" i="22"/>
  <c r="V126" i="22"/>
  <c r="V47" i="22"/>
  <c r="V314" i="22"/>
  <c r="V113" i="22"/>
  <c r="V56" i="22"/>
  <c r="V25" i="22"/>
  <c r="V293" i="22"/>
  <c r="V96" i="22"/>
  <c r="V12" i="22"/>
  <c r="V135" i="22"/>
  <c r="V86" i="22"/>
  <c r="V18" i="22"/>
  <c r="V281" i="22"/>
  <c r="V84" i="22"/>
  <c r="V9" i="22"/>
  <c r="V336" i="22"/>
  <c r="V340" i="22"/>
  <c r="V344" i="22"/>
  <c r="V348" i="22"/>
  <c r="V352" i="22"/>
  <c r="V356" i="22"/>
  <c r="V360" i="22"/>
  <c r="V364" i="22"/>
  <c r="V368" i="22"/>
  <c r="V372" i="22"/>
  <c r="V376" i="22"/>
  <c r="V380" i="22"/>
  <c r="V384" i="22"/>
  <c r="V388" i="22"/>
  <c r="V392" i="22"/>
  <c r="V396" i="22"/>
  <c r="V400" i="22"/>
  <c r="V404" i="22"/>
  <c r="V408" i="22"/>
  <c r="V412" i="22"/>
  <c r="V416" i="22"/>
  <c r="V420" i="22"/>
  <c r="V424" i="22"/>
  <c r="V428" i="22"/>
  <c r="V432" i="22"/>
  <c r="V436" i="22"/>
  <c r="V440" i="22"/>
  <c r="V444" i="22"/>
  <c r="V448" i="22"/>
  <c r="V452" i="22"/>
  <c r="V456" i="22"/>
  <c r="V460" i="22"/>
  <c r="V464" i="22"/>
  <c r="V468" i="22"/>
  <c r="V472" i="22"/>
  <c r="V476" i="22"/>
  <c r="V480" i="22"/>
  <c r="V484" i="22"/>
  <c r="V488" i="22"/>
  <c r="V492" i="22"/>
  <c r="V496" i="22"/>
  <c r="V500" i="22"/>
  <c r="V504" i="22"/>
  <c r="V508" i="22"/>
  <c r="V512" i="22"/>
  <c r="V516" i="22"/>
  <c r="V145" i="22"/>
  <c r="V149" i="22"/>
  <c r="V153" i="22"/>
  <c r="V157" i="22"/>
  <c r="V146" i="22"/>
  <c r="V154" i="22"/>
  <c r="V161" i="22"/>
  <c r="V166" i="22"/>
  <c r="V171" i="22"/>
  <c r="V177" i="22"/>
  <c r="V182" i="22"/>
  <c r="V187" i="22"/>
  <c r="V193" i="22"/>
  <c r="V198" i="22"/>
  <c r="V203" i="22"/>
  <c r="V209" i="22"/>
  <c r="V214" i="22"/>
  <c r="V219" i="22"/>
  <c r="V225" i="22"/>
  <c r="V230" i="22"/>
  <c r="V235" i="22"/>
  <c r="V241" i="22"/>
  <c r="V246" i="22"/>
  <c r="V251" i="22"/>
  <c r="V257" i="22"/>
  <c r="V262" i="22"/>
  <c r="V267" i="22"/>
  <c r="V546" i="22"/>
  <c r="V551" i="22"/>
  <c r="V557" i="22"/>
  <c r="V562" i="22"/>
  <c r="V567" i="22"/>
  <c r="V573" i="22"/>
  <c r="V578" i="22"/>
  <c r="V583" i="22"/>
  <c r="V589" i="22"/>
  <c r="V594" i="22"/>
  <c r="V599" i="22"/>
  <c r="V605" i="22"/>
  <c r="V610" i="22"/>
  <c r="V615" i="22"/>
  <c r="V621" i="22"/>
  <c r="V626" i="22"/>
  <c r="V631" i="22"/>
  <c r="V637" i="22"/>
  <c r="V642" i="22"/>
  <c r="V647" i="22"/>
  <c r="V653" i="22"/>
  <c r="V658" i="22"/>
  <c r="V663" i="22"/>
  <c r="V669" i="22"/>
  <c r="V674" i="22"/>
  <c r="V679" i="22"/>
  <c r="V685" i="22"/>
  <c r="V690" i="22"/>
  <c r="V695" i="22"/>
  <c r="V139" i="22"/>
  <c r="V67" i="22"/>
  <c r="V319" i="22"/>
  <c r="V122" i="22"/>
  <c r="V326" i="22"/>
  <c r="V144" i="22"/>
  <c r="V33" i="22"/>
  <c r="V273" i="22"/>
  <c r="V48" i="22"/>
  <c r="V24" i="22"/>
  <c r="V279" i="22"/>
  <c r="V37" i="22"/>
  <c r="V311" i="22"/>
  <c r="V73" i="22"/>
  <c r="V299" i="22"/>
  <c r="V62" i="22"/>
  <c r="V284" i="22"/>
  <c r="V100" i="22"/>
  <c r="V17" i="22"/>
  <c r="V121" i="22"/>
  <c r="V66" i="22"/>
  <c r="V288" i="22"/>
  <c r="V104" i="22"/>
  <c r="V278" i="22"/>
  <c r="V77" i="22"/>
  <c r="V49" i="22"/>
  <c r="V289" i="22"/>
  <c r="V69" i="22"/>
  <c r="V23" i="22"/>
  <c r="V81" i="22"/>
  <c r="V53" i="22"/>
  <c r="V327" i="22"/>
  <c r="V46" i="22"/>
  <c r="V317" i="22"/>
  <c r="V120" i="22"/>
  <c r="V330" i="22"/>
  <c r="V99" i="22"/>
  <c r="V39" i="22"/>
  <c r="V337" i="22"/>
  <c r="V342" i="22"/>
  <c r="V347" i="22"/>
  <c r="V353" i="22"/>
  <c r="V358" i="22"/>
  <c r="V363" i="22"/>
  <c r="V369" i="22"/>
  <c r="V374" i="22"/>
  <c r="V379" i="22"/>
  <c r="V385" i="22"/>
  <c r="V147" i="22"/>
  <c r="V155" i="22"/>
  <c r="V162" i="22"/>
  <c r="V167" i="22"/>
  <c r="V173" i="22"/>
  <c r="V178" i="22"/>
  <c r="V183" i="22"/>
  <c r="V189" i="22"/>
  <c r="V194" i="22"/>
  <c r="V199" i="22"/>
  <c r="V205" i="22"/>
  <c r="V210" i="22"/>
  <c r="V215" i="22"/>
  <c r="V221" i="22"/>
  <c r="V226" i="22"/>
  <c r="V231" i="22"/>
  <c r="V237" i="22"/>
  <c r="V242" i="22"/>
  <c r="V247" i="22"/>
  <c r="V253" i="22"/>
  <c r="V258" i="22"/>
  <c r="V263" i="22"/>
  <c r="V269" i="22"/>
  <c r="V547" i="22"/>
  <c r="V553" i="22"/>
  <c r="V558" i="22"/>
  <c r="V563" i="22"/>
  <c r="V569" i="22"/>
  <c r="V574" i="22"/>
  <c r="V579" i="22"/>
  <c r="V585" i="22"/>
  <c r="V590" i="22"/>
  <c r="V595" i="22"/>
  <c r="V601" i="22"/>
  <c r="V606" i="22"/>
  <c r="V611" i="22"/>
  <c r="V617" i="22"/>
  <c r="V622" i="22"/>
  <c r="V627" i="22"/>
  <c r="V633" i="22"/>
  <c r="V638" i="22"/>
  <c r="V643" i="22"/>
  <c r="V649" i="22"/>
  <c r="V654" i="22"/>
  <c r="V659" i="22"/>
  <c r="V665" i="22"/>
  <c r="V670" i="22"/>
  <c r="V675" i="22"/>
  <c r="V681" i="22"/>
  <c r="V686" i="22"/>
  <c r="V691" i="22"/>
  <c r="V697" i="22"/>
  <c r="V306" i="22"/>
  <c r="V105" i="22"/>
  <c r="V45" i="22"/>
  <c r="V285" i="22"/>
  <c r="V88" i="22"/>
  <c r="V309" i="22"/>
  <c r="V112" i="22"/>
  <c r="V11" i="22"/>
  <c r="V91" i="22"/>
  <c r="V68" i="22"/>
  <c r="V332" i="22"/>
  <c r="V97" i="22"/>
  <c r="V8" i="22"/>
  <c r="V277" i="22"/>
  <c r="V72" i="22"/>
  <c r="V117" i="22"/>
  <c r="V40" i="22"/>
  <c r="V297" i="22"/>
  <c r="V61" i="22"/>
  <c r="V13" i="22"/>
  <c r="V140" i="22"/>
  <c r="V29" i="22"/>
  <c r="V301" i="22"/>
  <c r="V42" i="22"/>
  <c r="V325" i="22"/>
  <c r="V128" i="22"/>
  <c r="V20" i="22"/>
  <c r="V141" i="22"/>
  <c r="V30" i="22"/>
  <c r="V282" i="22"/>
  <c r="V132" i="22"/>
  <c r="V22" i="22"/>
  <c r="V538" i="22"/>
  <c r="V530" i="22"/>
  <c r="V518" i="22"/>
  <c r="V507" i="22"/>
  <c r="V491" i="22"/>
  <c r="V481" i="22"/>
  <c r="V540" i="22"/>
  <c r="V536" i="22"/>
  <c r="V532" i="22"/>
  <c r="V528" i="22"/>
  <c r="V524" i="22"/>
  <c r="V520" i="22"/>
  <c r="V515" i="22"/>
  <c r="V510" i="22"/>
  <c r="V505" i="22"/>
  <c r="V499" i="22"/>
  <c r="V494" i="22"/>
  <c r="V489" i="22"/>
  <c r="V483" i="22"/>
  <c r="V478" i="22"/>
  <c r="V473" i="22"/>
  <c r="V467" i="22"/>
  <c r="V462" i="22"/>
  <c r="V457" i="22"/>
  <c r="V451" i="22"/>
  <c r="V446" i="22"/>
  <c r="V441" i="22"/>
  <c r="V435" i="22"/>
  <c r="V430" i="22"/>
  <c r="V425" i="22"/>
  <c r="V419" i="22"/>
  <c r="V414" i="22"/>
  <c r="V409" i="22"/>
  <c r="V403" i="22"/>
  <c r="V398" i="22"/>
  <c r="V393" i="22"/>
  <c r="V387" i="22"/>
  <c r="V381" i="22"/>
  <c r="V373" i="22"/>
  <c r="V366" i="22"/>
  <c r="V359" i="22"/>
  <c r="V351" i="22"/>
  <c r="V345" i="22"/>
  <c r="V338" i="22"/>
  <c r="V75" i="22"/>
  <c r="V315" i="22"/>
  <c r="V60" i="22"/>
  <c r="V302" i="22"/>
  <c r="V79" i="22"/>
  <c r="V36" i="22"/>
  <c r="V21" i="22"/>
  <c r="V276" i="22"/>
  <c r="V109" i="22"/>
  <c r="V138" i="22"/>
  <c r="V64" i="22"/>
  <c r="V14" i="22"/>
  <c r="V316" i="22"/>
  <c r="V318" i="22"/>
  <c r="V296" i="22"/>
  <c r="V313" i="22"/>
  <c r="V110" i="22"/>
  <c r="V70" i="22"/>
  <c r="V43" i="22"/>
  <c r="M18" i="22"/>
  <c r="W145" i="22" s="1"/>
  <c r="V287" i="22"/>
  <c r="V694" i="22"/>
  <c r="V683" i="22"/>
  <c r="V673" i="22"/>
  <c r="V662" i="22"/>
  <c r="V651" i="22"/>
  <c r="V641" i="22"/>
  <c r="V630" i="22"/>
  <c r="V619" i="22"/>
  <c r="V609" i="22"/>
  <c r="V598" i="22"/>
  <c r="V587" i="22"/>
  <c r="V577" i="22"/>
  <c r="V566" i="22"/>
  <c r="V555" i="22"/>
  <c r="V545" i="22"/>
  <c r="V270" i="22"/>
  <c r="V259" i="22"/>
  <c r="V249" i="22"/>
  <c r="V238" i="22"/>
  <c r="V227" i="22"/>
  <c r="V217" i="22"/>
  <c r="V206" i="22"/>
  <c r="V195" i="22"/>
  <c r="V185" i="22"/>
  <c r="V174" i="22"/>
  <c r="V163" i="22"/>
  <c r="V150" i="22"/>
  <c r="N25" i="22"/>
  <c r="O25" i="22"/>
  <c r="Q25" i="22" s="1"/>
  <c r="O26" i="22"/>
  <c r="P26" i="22"/>
  <c r="O27" i="22" l="1"/>
  <c r="W441" i="22"/>
  <c r="W103" i="22"/>
  <c r="W541" i="22"/>
  <c r="W647" i="22"/>
  <c r="W525" i="22"/>
  <c r="W354" i="22"/>
  <c r="W583" i="22"/>
  <c r="W461" i="22"/>
  <c r="W133" i="22"/>
  <c r="W208" i="22"/>
  <c r="W377" i="22"/>
  <c r="W505" i="22"/>
  <c r="W418" i="22"/>
  <c r="W17" i="22"/>
  <c r="W126" i="22"/>
  <c r="W563" i="22"/>
  <c r="W482" i="22"/>
  <c r="W397" i="22"/>
  <c r="W35" i="22"/>
  <c r="W670" i="22"/>
  <c r="W229" i="22"/>
  <c r="W297" i="22"/>
  <c r="W124" i="22"/>
  <c r="W58" i="22"/>
  <c r="W627" i="22"/>
  <c r="W272" i="22"/>
  <c r="W185" i="22"/>
  <c r="W87" i="22"/>
  <c r="W10" i="22"/>
  <c r="W691" i="22"/>
  <c r="W606" i="22"/>
  <c r="W249" i="22"/>
  <c r="W165" i="22"/>
  <c r="W389" i="22"/>
  <c r="W31" i="22"/>
  <c r="N27" i="22"/>
  <c r="W497" i="22"/>
  <c r="W453" i="22"/>
  <c r="W410" i="22"/>
  <c r="W346" i="22"/>
  <c r="W78" i="22"/>
  <c r="W273" i="22"/>
  <c r="W3" i="22"/>
  <c r="W56" i="22"/>
  <c r="W134" i="22"/>
  <c r="W662" i="22"/>
  <c r="W619" i="22"/>
  <c r="W575" i="22"/>
  <c r="W264" i="22"/>
  <c r="W221" i="22"/>
  <c r="W177" i="22"/>
  <c r="W533" i="22"/>
  <c r="W514" i="22"/>
  <c r="W493" i="22"/>
  <c r="W473" i="22"/>
  <c r="W450" i="22"/>
  <c r="W429" i="22"/>
  <c r="W409" i="22"/>
  <c r="W386" i="22"/>
  <c r="W365" i="22"/>
  <c r="W345" i="22"/>
  <c r="W25" i="22"/>
  <c r="W125" i="22"/>
  <c r="W45" i="22"/>
  <c r="W19" i="22"/>
  <c r="W95" i="22"/>
  <c r="W29" i="22"/>
  <c r="W277" i="22"/>
  <c r="W97" i="22"/>
  <c r="W30" i="22"/>
  <c r="W330" i="22"/>
  <c r="W679" i="22"/>
  <c r="W659" i="22"/>
  <c r="W638" i="22"/>
  <c r="W615" i="22"/>
  <c r="W595" i="22"/>
  <c r="W574" i="22"/>
  <c r="W551" i="22"/>
  <c r="W261" i="22"/>
  <c r="W240" i="22"/>
  <c r="W217" i="22"/>
  <c r="W197" i="22"/>
  <c r="W176" i="22"/>
  <c r="W153" i="22"/>
  <c r="W534" i="22"/>
  <c r="W517" i="22"/>
  <c r="W474" i="22"/>
  <c r="W433" i="22"/>
  <c r="W369" i="22"/>
  <c r="W287" i="22"/>
  <c r="W60" i="22"/>
  <c r="W46" i="22"/>
  <c r="W141" i="22"/>
  <c r="W683" i="22"/>
  <c r="W639" i="22"/>
  <c r="W598" i="22"/>
  <c r="W555" i="22"/>
  <c r="W241" i="22"/>
  <c r="W200" i="22"/>
  <c r="W157" i="22"/>
  <c r="W542" i="22"/>
  <c r="W526" i="22"/>
  <c r="W506" i="22"/>
  <c r="W485" i="22"/>
  <c r="W465" i="22"/>
  <c r="W442" i="22"/>
  <c r="W421" i="22"/>
  <c r="W401" i="22"/>
  <c r="W378" i="22"/>
  <c r="W357" i="22"/>
  <c r="W337" i="22"/>
  <c r="W275" i="22"/>
  <c r="W51" i="22"/>
  <c r="W311" i="22"/>
  <c r="W101" i="22"/>
  <c r="W42" i="22"/>
  <c r="W138" i="22"/>
  <c r="W69" i="22"/>
  <c r="W50" i="22"/>
  <c r="W293" i="22"/>
  <c r="W694" i="22"/>
  <c r="W671" i="22"/>
  <c r="W651" i="22"/>
  <c r="W630" i="22"/>
  <c r="W607" i="22"/>
  <c r="W587" i="22"/>
  <c r="W566" i="22"/>
  <c r="W543" i="22"/>
  <c r="W253" i="22"/>
  <c r="W232" i="22"/>
  <c r="W209" i="22"/>
  <c r="W189" i="22"/>
  <c r="W168" i="22"/>
  <c r="N17" i="22"/>
  <c r="P17" i="22" s="1"/>
  <c r="W146" i="22"/>
  <c r="W148" i="22"/>
  <c r="W156" i="22"/>
  <c r="W164" i="22"/>
  <c r="W172" i="22"/>
  <c r="W180" i="22"/>
  <c r="W188" i="22"/>
  <c r="W196" i="22"/>
  <c r="W204" i="22"/>
  <c r="W212" i="22"/>
  <c r="W220" i="22"/>
  <c r="W228" i="22"/>
  <c r="W236" i="22"/>
  <c r="W244" i="22"/>
  <c r="W252" i="22"/>
  <c r="W260" i="22"/>
  <c r="W268" i="22"/>
  <c r="W546" i="22"/>
  <c r="W554" i="22"/>
  <c r="W562" i="22"/>
  <c r="W570" i="22"/>
  <c r="W578" i="22"/>
  <c r="W586" i="22"/>
  <c r="W594" i="22"/>
  <c r="W602" i="22"/>
  <c r="W610" i="22"/>
  <c r="W618" i="22"/>
  <c r="W626" i="22"/>
  <c r="W634" i="22"/>
  <c r="W642" i="22"/>
  <c r="W650" i="22"/>
  <c r="W658" i="22"/>
  <c r="W666" i="22"/>
  <c r="W674" i="22"/>
  <c r="W682" i="22"/>
  <c r="W690" i="22"/>
  <c r="W698" i="22"/>
  <c r="W282" i="22"/>
  <c r="W7" i="22"/>
  <c r="W120" i="22"/>
  <c r="W302" i="22"/>
  <c r="W53" i="22"/>
  <c r="W106" i="22"/>
  <c r="W301" i="22"/>
  <c r="W40" i="22"/>
  <c r="W109" i="22"/>
  <c r="W16" i="22"/>
  <c r="W84" i="22"/>
  <c r="W280" i="22"/>
  <c r="W43" i="22"/>
  <c r="W130" i="22"/>
  <c r="W331" i="22"/>
  <c r="W63" i="22"/>
  <c r="W291" i="22"/>
  <c r="W48" i="22"/>
  <c r="W81" i="22"/>
  <c r="W298" i="22"/>
  <c r="W32" i="22"/>
  <c r="W93" i="22"/>
  <c r="W23" i="22"/>
  <c r="W100" i="22"/>
  <c r="W137" i="22"/>
  <c r="W334" i="22"/>
  <c r="W342" i="22"/>
  <c r="W350" i="22"/>
  <c r="W358" i="22"/>
  <c r="W366" i="22"/>
  <c r="W374" i="22"/>
  <c r="W382" i="22"/>
  <c r="W390" i="22"/>
  <c r="W398" i="22"/>
  <c r="W406" i="22"/>
  <c r="W414" i="22"/>
  <c r="W422" i="22"/>
  <c r="W430" i="22"/>
  <c r="W438" i="22"/>
  <c r="W446" i="22"/>
  <c r="W454" i="22"/>
  <c r="W462" i="22"/>
  <c r="W470" i="22"/>
  <c r="W478" i="22"/>
  <c r="W486" i="22"/>
  <c r="W494" i="22"/>
  <c r="W502" i="22"/>
  <c r="W510" i="22"/>
  <c r="W518" i="22"/>
  <c r="W530" i="22"/>
  <c r="W490" i="22"/>
  <c r="W458" i="22"/>
  <c r="W417" i="22"/>
  <c r="W385" i="22"/>
  <c r="W353" i="22"/>
  <c r="W13" i="22"/>
  <c r="W75" i="22"/>
  <c r="W89" i="22"/>
  <c r="W307" i="22"/>
  <c r="W91" i="22"/>
  <c r="W699" i="22"/>
  <c r="W667" i="22"/>
  <c r="W635" i="22"/>
  <c r="W603" i="22"/>
  <c r="W582" i="22"/>
  <c r="W571" i="22"/>
  <c r="W559" i="22"/>
  <c r="W550" i="22"/>
  <c r="W269" i="22"/>
  <c r="W257" i="22"/>
  <c r="W237" i="22"/>
  <c r="W225" i="22"/>
  <c r="W216" i="22"/>
  <c r="W205" i="22"/>
  <c r="W193" i="22"/>
  <c r="W184" i="22"/>
  <c r="W173" i="22"/>
  <c r="W161" i="22"/>
  <c r="W152" i="22"/>
  <c r="W538" i="22"/>
  <c r="W522" i="22"/>
  <c r="W513" i="22"/>
  <c r="W501" i="22"/>
  <c r="W481" i="22"/>
  <c r="W469" i="22"/>
  <c r="W449" i="22"/>
  <c r="W437" i="22"/>
  <c r="W426" i="22"/>
  <c r="W405" i="22"/>
  <c r="W394" i="22"/>
  <c r="W373" i="22"/>
  <c r="W362" i="22"/>
  <c r="W341" i="22"/>
  <c r="W72" i="22"/>
  <c r="W36" i="22"/>
  <c r="W323" i="22"/>
  <c r="W119" i="22"/>
  <c r="W113" i="22"/>
  <c r="W14" i="22"/>
  <c r="W322" i="22"/>
  <c r="W306" i="22"/>
  <c r="W118" i="22"/>
  <c r="W39" i="22"/>
  <c r="W333" i="22"/>
  <c r="W295" i="22"/>
  <c r="W85" i="22"/>
  <c r="W114" i="22"/>
  <c r="W687" i="22"/>
  <c r="W678" i="22"/>
  <c r="W655" i="22"/>
  <c r="W646" i="22"/>
  <c r="W623" i="22"/>
  <c r="W614" i="22"/>
  <c r="W591" i="22"/>
  <c r="W248" i="22"/>
  <c r="W537" i="22"/>
  <c r="W529" i="22"/>
  <c r="W521" i="22"/>
  <c r="W509" i="22"/>
  <c r="W498" i="22"/>
  <c r="W489" i="22"/>
  <c r="W477" i="22"/>
  <c r="W466" i="22"/>
  <c r="W457" i="22"/>
  <c r="W445" i="22"/>
  <c r="W434" i="22"/>
  <c r="W425" i="22"/>
  <c r="W413" i="22"/>
  <c r="W402" i="22"/>
  <c r="W393" i="22"/>
  <c r="W381" i="22"/>
  <c r="W370" i="22"/>
  <c r="W361" i="22"/>
  <c r="W349" i="22"/>
  <c r="W338" i="22"/>
  <c r="W108" i="22"/>
  <c r="W65" i="22"/>
  <c r="W52" i="22"/>
  <c r="W314" i="22"/>
  <c r="W317" i="22"/>
  <c r="W285" i="22"/>
  <c r="W107" i="22"/>
  <c r="W68" i="22"/>
  <c r="W28" i="22"/>
  <c r="W325" i="22"/>
  <c r="W300" i="22"/>
  <c r="W290" i="22"/>
  <c r="W76" i="22"/>
  <c r="W73" i="22"/>
  <c r="W34" i="22"/>
  <c r="W327" i="22"/>
  <c r="W321" i="22"/>
  <c r="W140" i="22"/>
  <c r="W79" i="22"/>
  <c r="W695" i="22"/>
  <c r="W686" i="22"/>
  <c r="W675" i="22"/>
  <c r="W663" i="22"/>
  <c r="W654" i="22"/>
  <c r="W643" i="22"/>
  <c r="W631" i="22"/>
  <c r="W622" i="22"/>
  <c r="W611" i="22"/>
  <c r="W599" i="22"/>
  <c r="W590" i="22"/>
  <c r="W579" i="22"/>
  <c r="W567" i="22"/>
  <c r="W558" i="22"/>
  <c r="W547" i="22"/>
  <c r="W265" i="22"/>
  <c r="W256" i="22"/>
  <c r="W245" i="22"/>
  <c r="W233" i="22"/>
  <c r="W224" i="22"/>
  <c r="W213" i="22"/>
  <c r="W201" i="22"/>
  <c r="W192" i="22"/>
  <c r="W181" i="22"/>
  <c r="W169" i="22"/>
  <c r="W160" i="22"/>
  <c r="W149" i="22"/>
  <c r="O17" i="22"/>
  <c r="Q17" i="22" s="1"/>
  <c r="P28" i="22" s="1"/>
  <c r="W536" i="22"/>
  <c r="W524" i="22"/>
  <c r="W516" i="22"/>
  <c r="W508" i="22"/>
  <c r="W500" i="22"/>
  <c r="W488" i="22"/>
  <c r="W480" i="22"/>
  <c r="W472" i="22"/>
  <c r="W464" i="22"/>
  <c r="W452" i="22"/>
  <c r="W444" i="22"/>
  <c r="W436" i="22"/>
  <c r="W424" i="22"/>
  <c r="W416" i="22"/>
  <c r="W408" i="22"/>
  <c r="W400" i="22"/>
  <c r="W388" i="22"/>
  <c r="W380" i="22"/>
  <c r="W372" i="22"/>
  <c r="W360" i="22"/>
  <c r="W352" i="22"/>
  <c r="W344" i="22"/>
  <c r="W336" i="22"/>
  <c r="W303" i="22"/>
  <c r="W99" i="22"/>
  <c r="W4" i="22"/>
  <c r="W288" i="22"/>
  <c r="W142" i="22"/>
  <c r="W82" i="22"/>
  <c r="W20" i="22"/>
  <c r="W139" i="22"/>
  <c r="W102" i="22"/>
  <c r="W18" i="22"/>
  <c r="W127" i="22"/>
  <c r="W57" i="22"/>
  <c r="W26" i="22"/>
  <c r="W289" i="22"/>
  <c r="W278" i="22"/>
  <c r="W70" i="22"/>
  <c r="W324" i="22"/>
  <c r="W129" i="22"/>
  <c r="W318" i="22"/>
  <c r="W123" i="22"/>
  <c r="W312" i="22"/>
  <c r="W49" i="22"/>
  <c r="W117" i="22"/>
  <c r="W315" i="22"/>
  <c r="W41" i="22"/>
  <c r="W111" i="22"/>
  <c r="W281" i="22"/>
  <c r="W697" i="22"/>
  <c r="W689" i="22"/>
  <c r="W681" i="22"/>
  <c r="W673" i="22"/>
  <c r="W665" i="22"/>
  <c r="W657" i="22"/>
  <c r="W653" i="22"/>
  <c r="W645" i="22"/>
  <c r="W641" i="22"/>
  <c r="W637" i="22"/>
  <c r="W633" i="22"/>
  <c r="W629" i="22"/>
  <c r="W625" i="22"/>
  <c r="W621" i="22"/>
  <c r="W617" i="22"/>
  <c r="W613" i="22"/>
  <c r="W609" i="22"/>
  <c r="W605" i="22"/>
  <c r="W601" i="22"/>
  <c r="W597" i="22"/>
  <c r="W593" i="22"/>
  <c r="W589" i="22"/>
  <c r="W585" i="22"/>
  <c r="W581" i="22"/>
  <c r="W577" i="22"/>
  <c r="W573" i="22"/>
  <c r="W569" i="22"/>
  <c r="W565" i="22"/>
  <c r="W561" i="22"/>
  <c r="W557" i="22"/>
  <c r="W553" i="22"/>
  <c r="W545" i="22"/>
  <c r="W271" i="22"/>
  <c r="W267" i="22"/>
  <c r="W263" i="22"/>
  <c r="W259" i="22"/>
  <c r="W255" i="22"/>
  <c r="W251" i="22"/>
  <c r="W247" i="22"/>
  <c r="W243" i="22"/>
  <c r="W239" i="22"/>
  <c r="W235" i="22"/>
  <c r="W231" i="22"/>
  <c r="W227" i="22"/>
  <c r="W223" i="22"/>
  <c r="W219" i="22"/>
  <c r="W215" i="22"/>
  <c r="W211" i="22"/>
  <c r="W207" i="22"/>
  <c r="W203" i="22"/>
  <c r="W199" i="22"/>
  <c r="W195" i="22"/>
  <c r="W191" i="22"/>
  <c r="W187" i="22"/>
  <c r="W183" i="22"/>
  <c r="W179" i="22"/>
  <c r="W175" i="22"/>
  <c r="W171" i="22"/>
  <c r="W167" i="22"/>
  <c r="W163" i="22"/>
  <c r="W159" i="22"/>
  <c r="W155" i="22"/>
  <c r="W151" i="22"/>
  <c r="W147" i="22"/>
  <c r="W540" i="22"/>
  <c r="W532" i="22"/>
  <c r="W528" i="22"/>
  <c r="W520" i="22"/>
  <c r="W512" i="22"/>
  <c r="W504" i="22"/>
  <c r="W496" i="22"/>
  <c r="W492" i="22"/>
  <c r="W484" i="22"/>
  <c r="W476" i="22"/>
  <c r="W468" i="22"/>
  <c r="W460" i="22"/>
  <c r="W456" i="22"/>
  <c r="W448" i="22"/>
  <c r="W440" i="22"/>
  <c r="W432" i="22"/>
  <c r="W428" i="22"/>
  <c r="W420" i="22"/>
  <c r="W412" i="22"/>
  <c r="W404" i="22"/>
  <c r="W396" i="22"/>
  <c r="W392" i="22"/>
  <c r="W384" i="22"/>
  <c r="W376" i="22"/>
  <c r="W368" i="22"/>
  <c r="W364" i="22"/>
  <c r="W356" i="22"/>
  <c r="W348" i="22"/>
  <c r="W340" i="22"/>
  <c r="W44" i="22"/>
  <c r="W71" i="22"/>
  <c r="W61" i="22"/>
  <c r="W329" i="22"/>
  <c r="W94" i="22"/>
  <c r="W11" i="22"/>
  <c r="W88" i="22"/>
  <c r="W308" i="22"/>
  <c r="W286" i="22"/>
  <c r="W74" i="22"/>
  <c r="W305" i="22"/>
  <c r="W8" i="22"/>
  <c r="W279" i="22"/>
  <c r="W62" i="22"/>
  <c r="W316" i="22"/>
  <c r="W121" i="22"/>
  <c r="W319" i="22"/>
  <c r="W83" i="22"/>
  <c r="W5" i="22"/>
  <c r="W112" i="22"/>
  <c r="W332" i="22"/>
  <c r="W135" i="22"/>
  <c r="W64" i="22"/>
  <c r="W59" i="22"/>
  <c r="W693" i="22"/>
  <c r="W685" i="22"/>
  <c r="W677" i="22"/>
  <c r="W669" i="22"/>
  <c r="W661" i="22"/>
  <c r="W649" i="22"/>
  <c r="W549" i="22"/>
  <c r="W539" i="22"/>
  <c r="W535" i="22"/>
  <c r="W531" i="22"/>
  <c r="W527" i="22"/>
  <c r="W523" i="22"/>
  <c r="W519" i="22"/>
  <c r="W515" i="22"/>
  <c r="W511" i="22"/>
  <c r="W507" i="22"/>
  <c r="W503" i="22"/>
  <c r="W499" i="22"/>
  <c r="W495" i="22"/>
  <c r="W491" i="22"/>
  <c r="W487" i="22"/>
  <c r="W483" i="22"/>
  <c r="W479" i="22"/>
  <c r="W475" i="22"/>
  <c r="W471" i="22"/>
  <c r="W467" i="22"/>
  <c r="W463" i="22"/>
  <c r="W459" i="22"/>
  <c r="W455" i="22"/>
  <c r="W451" i="22"/>
  <c r="W447" i="22"/>
  <c r="W443" i="22"/>
  <c r="W439" i="22"/>
  <c r="W435" i="22"/>
  <c r="W431" i="22"/>
  <c r="W427" i="22"/>
  <c r="W423" i="22"/>
  <c r="W419" i="22"/>
  <c r="W415" i="22"/>
  <c r="W411" i="22"/>
  <c r="W407" i="22"/>
  <c r="W403" i="22"/>
  <c r="W399" i="22"/>
  <c r="W395" i="22"/>
  <c r="W391" i="22"/>
  <c r="W387" i="22"/>
  <c r="W383" i="22"/>
  <c r="W379" i="22"/>
  <c r="W375" i="22"/>
  <c r="W371" i="22"/>
  <c r="W367" i="22"/>
  <c r="W363" i="22"/>
  <c r="W359" i="22"/>
  <c r="W355" i="22"/>
  <c r="W351" i="22"/>
  <c r="W347" i="22"/>
  <c r="W343" i="22"/>
  <c r="W339" i="22"/>
  <c r="W335" i="22"/>
  <c r="W33" i="22"/>
  <c r="W105" i="22"/>
  <c r="W326" i="22"/>
  <c r="W66" i="22"/>
  <c r="W131" i="22"/>
  <c r="W320" i="22"/>
  <c r="W55" i="22"/>
  <c r="W128" i="22"/>
  <c r="W304" i="22"/>
  <c r="W37" i="22"/>
  <c r="W122" i="22"/>
  <c r="W276" i="22"/>
  <c r="W27" i="22"/>
  <c r="W116" i="22"/>
  <c r="W136" i="22"/>
  <c r="W9" i="22"/>
  <c r="W110" i="22"/>
  <c r="W274" i="22"/>
  <c r="W328" i="22"/>
  <c r="W38" i="22"/>
  <c r="W67" i="22"/>
  <c r="W299" i="22"/>
  <c r="M19" i="22"/>
  <c r="X160" i="22" s="1"/>
  <c r="W96" i="22"/>
  <c r="W292" i="22"/>
  <c r="W22" i="22"/>
  <c r="W90" i="22"/>
  <c r="W144" i="22"/>
  <c r="W310" i="22"/>
  <c r="W47" i="22"/>
  <c r="W115" i="22"/>
  <c r="W313" i="22"/>
  <c r="W54" i="22"/>
  <c r="W77" i="22"/>
  <c r="W132" i="22"/>
  <c r="W6" i="22"/>
  <c r="W104" i="22"/>
  <c r="W283" i="22"/>
  <c r="W21" i="22"/>
  <c r="W98" i="22"/>
  <c r="W296" i="22"/>
  <c r="W15" i="22"/>
  <c r="W92" i="22"/>
  <c r="W284" i="22"/>
  <c r="W24" i="22"/>
  <c r="W86" i="22"/>
  <c r="W294" i="22"/>
  <c r="W12" i="22"/>
  <c r="W80" i="22"/>
  <c r="W143" i="22"/>
  <c r="W309" i="22"/>
  <c r="W700" i="22"/>
  <c r="W696" i="22"/>
  <c r="W692" i="22"/>
  <c r="W688" i="22"/>
  <c r="W684" i="22"/>
  <c r="W680" i="22"/>
  <c r="W676" i="22"/>
  <c r="W672" i="22"/>
  <c r="W668" i="22"/>
  <c r="W664" i="22"/>
  <c r="W660" i="22"/>
  <c r="W656" i="22"/>
  <c r="W652" i="22"/>
  <c r="W648" i="22"/>
  <c r="W644" i="22"/>
  <c r="W640" i="22"/>
  <c r="W636" i="22"/>
  <c r="W632" i="22"/>
  <c r="W628" i="22"/>
  <c r="W624" i="22"/>
  <c r="W620" i="22"/>
  <c r="W616" i="22"/>
  <c r="W612" i="22"/>
  <c r="W608" i="22"/>
  <c r="W604" i="22"/>
  <c r="W600" i="22"/>
  <c r="W596" i="22"/>
  <c r="W592" i="22"/>
  <c r="W588" i="22"/>
  <c r="W584" i="22"/>
  <c r="W580" i="22"/>
  <c r="W576" i="22"/>
  <c r="W572" i="22"/>
  <c r="W568" i="22"/>
  <c r="W564" i="22"/>
  <c r="W560" i="22"/>
  <c r="W556" i="22"/>
  <c r="W552" i="22"/>
  <c r="W548" i="22"/>
  <c r="W544" i="22"/>
  <c r="W270" i="22"/>
  <c r="W266" i="22"/>
  <c r="W262" i="22"/>
  <c r="W258" i="22"/>
  <c r="W254" i="22"/>
  <c r="W250" i="22"/>
  <c r="W246" i="22"/>
  <c r="W242" i="22"/>
  <c r="W238" i="22"/>
  <c r="W234" i="22"/>
  <c r="W230" i="22"/>
  <c r="W226" i="22"/>
  <c r="W222" i="22"/>
  <c r="W218" i="22"/>
  <c r="W214" i="22"/>
  <c r="W210" i="22"/>
  <c r="W206" i="22"/>
  <c r="W202" i="22"/>
  <c r="W198" i="22"/>
  <c r="W194" i="22"/>
  <c r="W190" i="22"/>
  <c r="W186" i="22"/>
  <c r="W182" i="22"/>
  <c r="W178" i="22"/>
  <c r="W174" i="22"/>
  <c r="W170" i="22"/>
  <c r="W166" i="22"/>
  <c r="W162" i="22"/>
  <c r="W158" i="22"/>
  <c r="W154" i="22"/>
  <c r="W150" i="22"/>
  <c r="Q26" i="22"/>
  <c r="Q27" i="22"/>
  <c r="O28" i="22"/>
  <c r="M28" i="22"/>
  <c r="X28" i="22" l="1"/>
  <c r="X63" i="22"/>
  <c r="X437" i="22"/>
  <c r="X394" i="22"/>
  <c r="X272" i="22"/>
  <c r="X517" i="22"/>
  <c r="X341" i="22"/>
  <c r="X633" i="22"/>
  <c r="O18" i="22"/>
  <c r="Q18" i="22" s="1"/>
  <c r="P29" i="22" s="1"/>
  <c r="X480" i="22"/>
  <c r="X287" i="22"/>
  <c r="X501" i="22"/>
  <c r="X421" i="22"/>
  <c r="X329" i="22"/>
  <c r="X315" i="22"/>
  <c r="X585" i="22"/>
  <c r="X535" i="22"/>
  <c r="X496" i="22"/>
  <c r="X458" i="22"/>
  <c r="X416" i="22"/>
  <c r="X370" i="22"/>
  <c r="X310" i="22"/>
  <c r="X115" i="22"/>
  <c r="X33" i="22"/>
  <c r="X691" i="22"/>
  <c r="X569" i="22"/>
  <c r="X208" i="22"/>
  <c r="X539" i="22"/>
  <c r="X464" i="22"/>
  <c r="X377" i="22"/>
  <c r="X135" i="22"/>
  <c r="X311" i="22"/>
  <c r="X256" i="22"/>
  <c r="X522" i="22"/>
  <c r="X485" i="22"/>
  <c r="X442" i="22"/>
  <c r="X400" i="22"/>
  <c r="X349" i="22"/>
  <c r="X60" i="22"/>
  <c r="X108" i="22"/>
  <c r="X6" i="22"/>
  <c r="X649" i="22"/>
  <c r="X192" i="22"/>
  <c r="N28" i="22"/>
  <c r="X531" i="22"/>
  <c r="X512" i="22"/>
  <c r="X493" i="22"/>
  <c r="X474" i="22"/>
  <c r="X453" i="22"/>
  <c r="X432" i="22"/>
  <c r="X410" i="22"/>
  <c r="X389" i="22"/>
  <c r="X362" i="22"/>
  <c r="X39" i="22"/>
  <c r="X49" i="22"/>
  <c r="X69" i="22"/>
  <c r="X88" i="22"/>
  <c r="X105" i="22"/>
  <c r="X328" i="22"/>
  <c r="X41" i="22"/>
  <c r="X680" i="22"/>
  <c r="X617" i="22"/>
  <c r="X553" i="22"/>
  <c r="X240" i="22"/>
  <c r="X176" i="22"/>
  <c r="X527" i="22"/>
  <c r="X506" i="22"/>
  <c r="X490" i="22"/>
  <c r="X469" i="22"/>
  <c r="X448" i="22"/>
  <c r="X426" i="22"/>
  <c r="X405" i="22"/>
  <c r="X384" i="22"/>
  <c r="X356" i="22"/>
  <c r="X45" i="22"/>
  <c r="X301" i="22"/>
  <c r="X284" i="22"/>
  <c r="X134" i="22"/>
  <c r="X36" i="22"/>
  <c r="X106" i="22"/>
  <c r="X50" i="22"/>
  <c r="X665" i="22"/>
  <c r="X601" i="22"/>
  <c r="X224" i="22"/>
  <c r="X145" i="22"/>
  <c r="X149" i="22"/>
  <c r="X153" i="22"/>
  <c r="X157" i="22"/>
  <c r="X161" i="22"/>
  <c r="X165" i="22"/>
  <c r="X169" i="22"/>
  <c r="X173" i="22"/>
  <c r="X177" i="22"/>
  <c r="X181" i="22"/>
  <c r="X185" i="22"/>
  <c r="X189" i="22"/>
  <c r="X193" i="22"/>
  <c r="X197" i="22"/>
  <c r="X201" i="22"/>
  <c r="X205" i="22"/>
  <c r="X209" i="22"/>
  <c r="X213" i="22"/>
  <c r="X217" i="22"/>
  <c r="X221" i="22"/>
  <c r="X225" i="22"/>
  <c r="X229" i="22"/>
  <c r="X233" i="22"/>
  <c r="X237" i="22"/>
  <c r="X241" i="22"/>
  <c r="X245" i="22"/>
  <c r="X249" i="22"/>
  <c r="X253" i="22"/>
  <c r="X257" i="22"/>
  <c r="X261" i="22"/>
  <c r="X265" i="22"/>
  <c r="X269" i="22"/>
  <c r="X546" i="22"/>
  <c r="X550" i="22"/>
  <c r="X554" i="22"/>
  <c r="X558" i="22"/>
  <c r="X562" i="22"/>
  <c r="X566" i="22"/>
  <c r="X570" i="22"/>
  <c r="X574" i="22"/>
  <c r="X578" i="22"/>
  <c r="X582" i="22"/>
  <c r="X586" i="22"/>
  <c r="X590" i="22"/>
  <c r="X594" i="22"/>
  <c r="X598" i="22"/>
  <c r="X602" i="22"/>
  <c r="X606" i="22"/>
  <c r="X610" i="22"/>
  <c r="X614" i="22"/>
  <c r="X618" i="22"/>
  <c r="X622" i="22"/>
  <c r="X626" i="22"/>
  <c r="X630" i="22"/>
  <c r="X634" i="22"/>
  <c r="X638" i="22"/>
  <c r="X642" i="22"/>
  <c r="X646" i="22"/>
  <c r="X650" i="22"/>
  <c r="X654" i="22"/>
  <c r="X658" i="22"/>
  <c r="X662" i="22"/>
  <c r="X666" i="22"/>
  <c r="X670" i="22"/>
  <c r="X674" i="22"/>
  <c r="X678" i="22"/>
  <c r="X682" i="22"/>
  <c r="X686" i="22"/>
  <c r="X690" i="22"/>
  <c r="X694" i="22"/>
  <c r="X698" i="22"/>
  <c r="X279" i="22"/>
  <c r="X90" i="22"/>
  <c r="X59" i="22"/>
  <c r="X71" i="22"/>
  <c r="X304" i="22"/>
  <c r="X70" i="22"/>
  <c r="X3" i="22"/>
  <c r="X291" i="22"/>
  <c r="X321" i="22"/>
  <c r="X141" i="22"/>
  <c r="X75" i="22"/>
  <c r="X123" i="22"/>
  <c r="X282" i="22"/>
  <c r="X95" i="22"/>
  <c r="X40" i="22"/>
  <c r="X285" i="22"/>
  <c r="X96" i="22"/>
  <c r="X74" i="22"/>
  <c r="X102" i="22"/>
  <c r="X283" i="22"/>
  <c r="X143" i="22"/>
  <c r="X281" i="22"/>
  <c r="X92" i="22"/>
  <c r="X62" i="22"/>
  <c r="X13" i="22"/>
  <c r="X295" i="22"/>
  <c r="X119" i="22"/>
  <c r="X56" i="22"/>
  <c r="X5" i="22"/>
  <c r="X288" i="22"/>
  <c r="X136" i="22"/>
  <c r="X16" i="22"/>
  <c r="X307" i="22"/>
  <c r="X94" i="22"/>
  <c r="X305" i="22"/>
  <c r="X118" i="22"/>
  <c r="X132" i="22"/>
  <c r="X9" i="22"/>
  <c r="X7" i="22"/>
  <c r="X98" i="22"/>
  <c r="X35" i="22"/>
  <c r="X55" i="22"/>
  <c r="X312" i="22"/>
  <c r="X125" i="22"/>
  <c r="X65" i="22"/>
  <c r="X332" i="22"/>
  <c r="X86" i="22"/>
  <c r="X333" i="22"/>
  <c r="X276" i="22"/>
  <c r="X77" i="22"/>
  <c r="X11" i="22"/>
  <c r="X335" i="22"/>
  <c r="X339" i="22"/>
  <c r="X343" i="22"/>
  <c r="X347" i="22"/>
  <c r="X351" i="22"/>
  <c r="X355" i="22"/>
  <c r="X359" i="22"/>
  <c r="X363" i="22"/>
  <c r="X367" i="22"/>
  <c r="X371" i="22"/>
  <c r="X375" i="22"/>
  <c r="X379" i="22"/>
  <c r="X383" i="22"/>
  <c r="X387" i="22"/>
  <c r="X391" i="22"/>
  <c r="X395" i="22"/>
  <c r="X399" i="22"/>
  <c r="X403" i="22"/>
  <c r="X407" i="22"/>
  <c r="X411" i="22"/>
  <c r="X415" i="22"/>
  <c r="X419" i="22"/>
  <c r="X423" i="22"/>
  <c r="X427" i="22"/>
  <c r="X431" i="22"/>
  <c r="X435" i="22"/>
  <c r="X439" i="22"/>
  <c r="X443" i="22"/>
  <c r="X447" i="22"/>
  <c r="X451" i="22"/>
  <c r="X455" i="22"/>
  <c r="X459" i="22"/>
  <c r="X463" i="22"/>
  <c r="X467" i="22"/>
  <c r="X471" i="22"/>
  <c r="X475" i="22"/>
  <c r="X479" i="22"/>
  <c r="X483" i="22"/>
  <c r="X487" i="22"/>
  <c r="X491" i="22"/>
  <c r="X495" i="22"/>
  <c r="X499" i="22"/>
  <c r="X503" i="22"/>
  <c r="X507" i="22"/>
  <c r="X511" i="22"/>
  <c r="X515" i="22"/>
  <c r="X519" i="22"/>
  <c r="X523" i="22"/>
  <c r="X146" i="22"/>
  <c r="X150" i="22"/>
  <c r="X154" i="22"/>
  <c r="X158" i="22"/>
  <c r="X162" i="22"/>
  <c r="X166" i="22"/>
  <c r="X170" i="22"/>
  <c r="X174" i="22"/>
  <c r="X178" i="22"/>
  <c r="X182" i="22"/>
  <c r="X186" i="22"/>
  <c r="X190" i="22"/>
  <c r="X194" i="22"/>
  <c r="X198" i="22"/>
  <c r="X202" i="22"/>
  <c r="X206" i="22"/>
  <c r="X210" i="22"/>
  <c r="X214" i="22"/>
  <c r="X218" i="22"/>
  <c r="X222" i="22"/>
  <c r="X226" i="22"/>
  <c r="X230" i="22"/>
  <c r="X234" i="22"/>
  <c r="X238" i="22"/>
  <c r="X242" i="22"/>
  <c r="X246" i="22"/>
  <c r="X250" i="22"/>
  <c r="X254" i="22"/>
  <c r="X258" i="22"/>
  <c r="X262" i="22"/>
  <c r="X266" i="22"/>
  <c r="X270" i="22"/>
  <c r="X543" i="22"/>
  <c r="X547" i="22"/>
  <c r="X551" i="22"/>
  <c r="X555" i="22"/>
  <c r="X559" i="22"/>
  <c r="X563" i="22"/>
  <c r="X567" i="22"/>
  <c r="X571" i="22"/>
  <c r="X575" i="22"/>
  <c r="X579" i="22"/>
  <c r="X583" i="22"/>
  <c r="X587" i="22"/>
  <c r="X591" i="22"/>
  <c r="X595" i="22"/>
  <c r="X599" i="22"/>
  <c r="X603" i="22"/>
  <c r="X607" i="22"/>
  <c r="X611" i="22"/>
  <c r="X615" i="22"/>
  <c r="X619" i="22"/>
  <c r="X623" i="22"/>
  <c r="X627" i="22"/>
  <c r="X631" i="22"/>
  <c r="X635" i="22"/>
  <c r="X639" i="22"/>
  <c r="X643" i="22"/>
  <c r="X647" i="22"/>
  <c r="X651" i="22"/>
  <c r="X655" i="22"/>
  <c r="X659" i="22"/>
  <c r="X663" i="22"/>
  <c r="X667" i="22"/>
  <c r="X671" i="22"/>
  <c r="X675" i="22"/>
  <c r="X147" i="22"/>
  <c r="X155" i="22"/>
  <c r="X163" i="22"/>
  <c r="X171" i="22"/>
  <c r="X179" i="22"/>
  <c r="X187" i="22"/>
  <c r="X195" i="22"/>
  <c r="X203" i="22"/>
  <c r="X211" i="22"/>
  <c r="X219" i="22"/>
  <c r="X227" i="22"/>
  <c r="X235" i="22"/>
  <c r="X243" i="22"/>
  <c r="X251" i="22"/>
  <c r="X259" i="22"/>
  <c r="X267" i="22"/>
  <c r="X549" i="22"/>
  <c r="X557" i="22"/>
  <c r="X565" i="22"/>
  <c r="X573" i="22"/>
  <c r="X581" i="22"/>
  <c r="X589" i="22"/>
  <c r="X597" i="22"/>
  <c r="X605" i="22"/>
  <c r="X613" i="22"/>
  <c r="X621" i="22"/>
  <c r="X629" i="22"/>
  <c r="X637" i="22"/>
  <c r="X645" i="22"/>
  <c r="X653" i="22"/>
  <c r="X661" i="22"/>
  <c r="X669" i="22"/>
  <c r="X677" i="22"/>
  <c r="X683" i="22"/>
  <c r="X688" i="22"/>
  <c r="X693" i="22"/>
  <c r="X699" i="22"/>
  <c r="X290" i="22"/>
  <c r="X138" i="22"/>
  <c r="X330" i="22"/>
  <c r="X117" i="22"/>
  <c r="X30" i="22"/>
  <c r="X302" i="22"/>
  <c r="X300" i="22"/>
  <c r="X37" i="22"/>
  <c r="X81" i="22"/>
  <c r="X82" i="22"/>
  <c r="X67" i="22"/>
  <c r="X148" i="22"/>
  <c r="X156" i="22"/>
  <c r="X164" i="22"/>
  <c r="X172" i="22"/>
  <c r="X180" i="22"/>
  <c r="X188" i="22"/>
  <c r="X196" i="22"/>
  <c r="X204" i="22"/>
  <c r="X212" i="22"/>
  <c r="X220" i="22"/>
  <c r="X228" i="22"/>
  <c r="X236" i="22"/>
  <c r="X244" i="22"/>
  <c r="X252" i="22"/>
  <c r="X260" i="22"/>
  <c r="X268" i="22"/>
  <c r="X544" i="22"/>
  <c r="X552" i="22"/>
  <c r="X560" i="22"/>
  <c r="X568" i="22"/>
  <c r="X576" i="22"/>
  <c r="X584" i="22"/>
  <c r="X592" i="22"/>
  <c r="X600" i="22"/>
  <c r="X608" i="22"/>
  <c r="X616" i="22"/>
  <c r="X624" i="22"/>
  <c r="X632" i="22"/>
  <c r="X640" i="22"/>
  <c r="X648" i="22"/>
  <c r="X656" i="22"/>
  <c r="X664" i="22"/>
  <c r="X672" i="22"/>
  <c r="X679" i="22"/>
  <c r="X684" i="22"/>
  <c r="X689" i="22"/>
  <c r="X695" i="22"/>
  <c r="X700" i="22"/>
  <c r="X124" i="22"/>
  <c r="X27" i="22"/>
  <c r="X325" i="22"/>
  <c r="X85" i="22"/>
  <c r="X68" i="22"/>
  <c r="X107" i="22"/>
  <c r="X100" i="22"/>
  <c r="X26" i="22"/>
  <c r="X303" i="22"/>
  <c r="X127" i="22"/>
  <c r="X99" i="22"/>
  <c r="X296" i="22"/>
  <c r="X144" i="22"/>
  <c r="X31" i="22"/>
  <c r="X294" i="22"/>
  <c r="X313" i="22"/>
  <c r="X133" i="22"/>
  <c r="X52" i="22"/>
  <c r="X327" i="22"/>
  <c r="X87" i="22"/>
  <c r="X20" i="22"/>
  <c r="X320" i="22"/>
  <c r="X57" i="22"/>
  <c r="X54" i="22"/>
  <c r="X286" i="22"/>
  <c r="X273" i="22"/>
  <c r="X129" i="22"/>
  <c r="X42" i="22"/>
  <c r="X319" i="22"/>
  <c r="X111" i="22"/>
  <c r="X10" i="22"/>
  <c r="X280" i="22"/>
  <c r="X78" i="22"/>
  <c r="X15" i="22"/>
  <c r="X131" i="22"/>
  <c r="X297" i="22"/>
  <c r="X89" i="22"/>
  <c r="X23" i="22"/>
  <c r="X337" i="22"/>
  <c r="X342" i="22"/>
  <c r="X348" i="22"/>
  <c r="X353" i="22"/>
  <c r="X358" i="22"/>
  <c r="X364" i="22"/>
  <c r="X369" i="22"/>
  <c r="X374" i="22"/>
  <c r="X380" i="22"/>
  <c r="X538" i="22"/>
  <c r="X526" i="22"/>
  <c r="X516" i="22"/>
  <c r="X510" i="22"/>
  <c r="X505" i="22"/>
  <c r="X500" i="22"/>
  <c r="X494" i="22"/>
  <c r="X489" i="22"/>
  <c r="X484" i="22"/>
  <c r="X478" i="22"/>
  <c r="X473" i="22"/>
  <c r="X468" i="22"/>
  <c r="X462" i="22"/>
  <c r="X457" i="22"/>
  <c r="X452" i="22"/>
  <c r="X446" i="22"/>
  <c r="X441" i="22"/>
  <c r="X436" i="22"/>
  <c r="X430" i="22"/>
  <c r="X425" i="22"/>
  <c r="X420" i="22"/>
  <c r="X414" i="22"/>
  <c r="X409" i="22"/>
  <c r="X404" i="22"/>
  <c r="X398" i="22"/>
  <c r="X393" i="22"/>
  <c r="X388" i="22"/>
  <c r="X382" i="22"/>
  <c r="X376" i="22"/>
  <c r="X368" i="22"/>
  <c r="X361" i="22"/>
  <c r="X354" i="22"/>
  <c r="X346" i="22"/>
  <c r="X340" i="22"/>
  <c r="X112" i="22"/>
  <c r="X121" i="22"/>
  <c r="X25" i="22"/>
  <c r="X299" i="22"/>
  <c r="X93" i="22"/>
  <c r="X334" i="22"/>
  <c r="X76" i="22"/>
  <c r="X64" i="22"/>
  <c r="X53" i="22"/>
  <c r="X316" i="22"/>
  <c r="X318" i="22"/>
  <c r="X48" i="22"/>
  <c r="X122" i="22"/>
  <c r="X32" i="22"/>
  <c r="X274" i="22"/>
  <c r="X14" i="22"/>
  <c r="X126" i="22"/>
  <c r="X91" i="22"/>
  <c r="X4" i="22"/>
  <c r="X109" i="22"/>
  <c r="X317" i="22"/>
  <c r="X116" i="22"/>
  <c r="X66" i="22"/>
  <c r="X323" i="22"/>
  <c r="X104" i="22"/>
  <c r="X103" i="22"/>
  <c r="X697" i="22"/>
  <c r="X687" i="22"/>
  <c r="X676" i="22"/>
  <c r="X660" i="22"/>
  <c r="X644" i="22"/>
  <c r="X628" i="22"/>
  <c r="X612" i="22"/>
  <c r="X596" i="22"/>
  <c r="X580" i="22"/>
  <c r="X564" i="22"/>
  <c r="X548" i="22"/>
  <c r="X271" i="22"/>
  <c r="X255" i="22"/>
  <c r="X239" i="22"/>
  <c r="X223" i="22"/>
  <c r="X207" i="22"/>
  <c r="X191" i="22"/>
  <c r="X175" i="22"/>
  <c r="X159" i="22"/>
  <c r="X488" i="22"/>
  <c r="X477" i="22"/>
  <c r="X472" i="22"/>
  <c r="X466" i="22"/>
  <c r="X461" i="22"/>
  <c r="X456" i="22"/>
  <c r="X450" i="22"/>
  <c r="X445" i="22"/>
  <c r="X440" i="22"/>
  <c r="X434" i="22"/>
  <c r="X429" i="22"/>
  <c r="X424" i="22"/>
  <c r="X418" i="22"/>
  <c r="X413" i="22"/>
  <c r="X408" i="22"/>
  <c r="X402" i="22"/>
  <c r="X397" i="22"/>
  <c r="X392" i="22"/>
  <c r="X386" i="22"/>
  <c r="X381" i="22"/>
  <c r="X373" i="22"/>
  <c r="X366" i="22"/>
  <c r="X360" i="22"/>
  <c r="X352" i="22"/>
  <c r="X345" i="22"/>
  <c r="X338" i="22"/>
  <c r="X34" i="22"/>
  <c r="X110" i="22"/>
  <c r="X47" i="22"/>
  <c r="X142" i="22"/>
  <c r="X80" i="22"/>
  <c r="X22" i="22"/>
  <c r="X139" i="22"/>
  <c r="X21" i="22"/>
  <c r="X97" i="22"/>
  <c r="X18" i="22"/>
  <c r="X275" i="22"/>
  <c r="X79" i="22"/>
  <c r="X277" i="22"/>
  <c r="X43" i="22"/>
  <c r="X306" i="22"/>
  <c r="X29" i="22"/>
  <c r="X292" i="22"/>
  <c r="X120" i="22"/>
  <c r="X12" i="22"/>
  <c r="X137" i="22"/>
  <c r="X44" i="22"/>
  <c r="X314" i="22"/>
  <c r="X113" i="22"/>
  <c r="M20" i="22"/>
  <c r="Y146" i="22" s="1"/>
  <c r="X293" i="22"/>
  <c r="X73" i="22"/>
  <c r="X696" i="22"/>
  <c r="X685" i="22"/>
  <c r="X673" i="22"/>
  <c r="X657" i="22"/>
  <c r="X641" i="22"/>
  <c r="X625" i="22"/>
  <c r="X609" i="22"/>
  <c r="X593" i="22"/>
  <c r="X577" i="22"/>
  <c r="X561" i="22"/>
  <c r="X545" i="22"/>
  <c r="X264" i="22"/>
  <c r="X248" i="22"/>
  <c r="X232" i="22"/>
  <c r="X216" i="22"/>
  <c r="X200" i="22"/>
  <c r="X184" i="22"/>
  <c r="X168" i="22"/>
  <c r="X152" i="22"/>
  <c r="X542" i="22"/>
  <c r="X534" i="22"/>
  <c r="X530" i="22"/>
  <c r="X521" i="22"/>
  <c r="X541" i="22"/>
  <c r="X537" i="22"/>
  <c r="X533" i="22"/>
  <c r="X529" i="22"/>
  <c r="X525" i="22"/>
  <c r="X520" i="22"/>
  <c r="X514" i="22"/>
  <c r="X509" i="22"/>
  <c r="X504" i="22"/>
  <c r="X498" i="22"/>
  <c r="X482" i="22"/>
  <c r="X540" i="22"/>
  <c r="X536" i="22"/>
  <c r="X532" i="22"/>
  <c r="X528" i="22"/>
  <c r="X524" i="22"/>
  <c r="X518" i="22"/>
  <c r="X513" i="22"/>
  <c r="X508" i="22"/>
  <c r="X502" i="22"/>
  <c r="X497" i="22"/>
  <c r="X492" i="22"/>
  <c r="X486" i="22"/>
  <c r="X481" i="22"/>
  <c r="X476" i="22"/>
  <c r="X470" i="22"/>
  <c r="X465" i="22"/>
  <c r="X460" i="22"/>
  <c r="X454" i="22"/>
  <c r="X449" i="22"/>
  <c r="X444" i="22"/>
  <c r="X438" i="22"/>
  <c r="X433" i="22"/>
  <c r="X428" i="22"/>
  <c r="X422" i="22"/>
  <c r="X417" i="22"/>
  <c r="X412" i="22"/>
  <c r="X406" i="22"/>
  <c r="X401" i="22"/>
  <c r="X396" i="22"/>
  <c r="X390" i="22"/>
  <c r="X385" i="22"/>
  <c r="X378" i="22"/>
  <c r="X372" i="22"/>
  <c r="X365" i="22"/>
  <c r="X357" i="22"/>
  <c r="X350" i="22"/>
  <c r="X344" i="22"/>
  <c r="X336" i="22"/>
  <c r="X61" i="22"/>
  <c r="X308" i="22"/>
  <c r="X278" i="22"/>
  <c r="X38" i="22"/>
  <c r="X114" i="22"/>
  <c r="X8" i="22"/>
  <c r="X298" i="22"/>
  <c r="X19" i="22"/>
  <c r="X84" i="22"/>
  <c r="X83" i="22"/>
  <c r="X24" i="22"/>
  <c r="X101" i="22"/>
  <c r="X309" i="22"/>
  <c r="X72" i="22"/>
  <c r="X331" i="22"/>
  <c r="X140" i="22"/>
  <c r="X324" i="22"/>
  <c r="X326" i="22"/>
  <c r="X58" i="22"/>
  <c r="X130" i="22"/>
  <c r="X51" i="22"/>
  <c r="X17" i="22"/>
  <c r="X289" i="22"/>
  <c r="X46" i="22"/>
  <c r="X128" i="22"/>
  <c r="X322" i="22"/>
  <c r="X692" i="22"/>
  <c r="X681" i="22"/>
  <c r="X668" i="22"/>
  <c r="X652" i="22"/>
  <c r="X636" i="22"/>
  <c r="X620" i="22"/>
  <c r="X604" i="22"/>
  <c r="X588" i="22"/>
  <c r="X572" i="22"/>
  <c r="X556" i="22"/>
  <c r="X263" i="22"/>
  <c r="X247" i="22"/>
  <c r="X231" i="22"/>
  <c r="X215" i="22"/>
  <c r="X199" i="22"/>
  <c r="X183" i="22"/>
  <c r="X167" i="22"/>
  <c r="X151" i="22"/>
  <c r="N18" i="22"/>
  <c r="P18" i="22" s="1"/>
  <c r="M29" i="22" s="1"/>
  <c r="Y145" i="22"/>
  <c r="Y151" i="22"/>
  <c r="Y153" i="22"/>
  <c r="Y156" i="22"/>
  <c r="Y160" i="22"/>
  <c r="Y164" i="22"/>
  <c r="Y165" i="22"/>
  <c r="Y171" i="22"/>
  <c r="Y172" i="22"/>
  <c r="Y175" i="22"/>
  <c r="Y180" i="22"/>
  <c r="Y181" i="22"/>
  <c r="Y183" i="22"/>
  <c r="Y187" i="22"/>
  <c r="Y188" i="22"/>
  <c r="Y191" i="22"/>
  <c r="Y193" i="22"/>
  <c r="Y196" i="22"/>
  <c r="Y197" i="22"/>
  <c r="Y201" i="22"/>
  <c r="Y203" i="22"/>
  <c r="Y204" i="22"/>
  <c r="Y207" i="22"/>
  <c r="Y208" i="22"/>
  <c r="Y210" i="22"/>
  <c r="Y212" i="22"/>
  <c r="Y214" i="22"/>
  <c r="Y215" i="22"/>
  <c r="Y218" i="22"/>
  <c r="Y219" i="22"/>
  <c r="Y220" i="22"/>
  <c r="Y223" i="22"/>
  <c r="Y224" i="22"/>
  <c r="Y226" i="22"/>
  <c r="Y228" i="22"/>
  <c r="Y230" i="22"/>
  <c r="Y231" i="22"/>
  <c r="Y233" i="22"/>
  <c r="Y234" i="22"/>
  <c r="Y235" i="22"/>
  <c r="Y237" i="22"/>
  <c r="Y238" i="22"/>
  <c r="Y239" i="22"/>
  <c r="Y241" i="22"/>
  <c r="Y242" i="22"/>
  <c r="Y243" i="22"/>
  <c r="Y245" i="22"/>
  <c r="Y246" i="22"/>
  <c r="Y247" i="22"/>
  <c r="Y249" i="22"/>
  <c r="Y250" i="22"/>
  <c r="Y251" i="22"/>
  <c r="Y252" i="22"/>
  <c r="Y253" i="22"/>
  <c r="Y254" i="22"/>
  <c r="Y255" i="22"/>
  <c r="Y256" i="22"/>
  <c r="Y257" i="22"/>
  <c r="Y258" i="22"/>
  <c r="Y259" i="22"/>
  <c r="Y260" i="22"/>
  <c r="Y261" i="22"/>
  <c r="Y262" i="22"/>
  <c r="Y263" i="22"/>
  <c r="Y264" i="22"/>
  <c r="Y265" i="22"/>
  <c r="Y266" i="22"/>
  <c r="Y267" i="22"/>
  <c r="Y268" i="22"/>
  <c r="Y269" i="22"/>
  <c r="Y270" i="22"/>
  <c r="Y271" i="22"/>
  <c r="Y272" i="22"/>
  <c r="Q28" i="22"/>
  <c r="Y543" i="22"/>
  <c r="Y544" i="22"/>
  <c r="Y545" i="22"/>
  <c r="Y546" i="22"/>
  <c r="Y547" i="22"/>
  <c r="Y548" i="22"/>
  <c r="Y549" i="22"/>
  <c r="Y550" i="22"/>
  <c r="Y551" i="22"/>
  <c r="Y552" i="22"/>
  <c r="Y553" i="22"/>
  <c r="Y554" i="22"/>
  <c r="Y555" i="22"/>
  <c r="Y556" i="22"/>
  <c r="Y557" i="22"/>
  <c r="Y558" i="22"/>
  <c r="Y559" i="22"/>
  <c r="Y560" i="22"/>
  <c r="Y561" i="22"/>
  <c r="Y562" i="22"/>
  <c r="Y563" i="22"/>
  <c r="Y564" i="22"/>
  <c r="Y565" i="22"/>
  <c r="Y566" i="22"/>
  <c r="Y567" i="22"/>
  <c r="Y568" i="22"/>
  <c r="Y569" i="22"/>
  <c r="Y570" i="22"/>
  <c r="Y571" i="22"/>
  <c r="Y572" i="22"/>
  <c r="Y573" i="22"/>
  <c r="Y574" i="22"/>
  <c r="Y575" i="22"/>
  <c r="Y576" i="22"/>
  <c r="Y577" i="22"/>
  <c r="Y578" i="22"/>
  <c r="Y579" i="22"/>
  <c r="Y580" i="22"/>
  <c r="Y581" i="22"/>
  <c r="Y582" i="22"/>
  <c r="Y583" i="22"/>
  <c r="Y584" i="22"/>
  <c r="Y585" i="22"/>
  <c r="Y586" i="22"/>
  <c r="Y587" i="22"/>
  <c r="Y588" i="22"/>
  <c r="Y589" i="22"/>
  <c r="Y590" i="22"/>
  <c r="Y591" i="22"/>
  <c r="Y592" i="22"/>
  <c r="Y593" i="22"/>
  <c r="Y594" i="22"/>
  <c r="Y595" i="22"/>
  <c r="Y596" i="22"/>
  <c r="Y597" i="22"/>
  <c r="Y598" i="22"/>
  <c r="Y599" i="22"/>
  <c r="Y600" i="22"/>
  <c r="Y601" i="22"/>
  <c r="Y602" i="22"/>
  <c r="Y603" i="22"/>
  <c r="Y604" i="22"/>
  <c r="Y605" i="22"/>
  <c r="Y606" i="22"/>
  <c r="Y607" i="22"/>
  <c r="Y608" i="22"/>
  <c r="Y609" i="22"/>
  <c r="Y610" i="22"/>
  <c r="Y611" i="22"/>
  <c r="Y612" i="22"/>
  <c r="Y613" i="22"/>
  <c r="Y614" i="22"/>
  <c r="Y615" i="22"/>
  <c r="Y616" i="22"/>
  <c r="Y617" i="22"/>
  <c r="Y618" i="22"/>
  <c r="Y619" i="22"/>
  <c r="Y620" i="22"/>
  <c r="Y621" i="22"/>
  <c r="Y622" i="22"/>
  <c r="Y623" i="22"/>
  <c r="Y624" i="22"/>
  <c r="Y625" i="22"/>
  <c r="Y626" i="22"/>
  <c r="Y627" i="22"/>
  <c r="Y628" i="22"/>
  <c r="Y629" i="22"/>
  <c r="Y630" i="22"/>
  <c r="Y631" i="22"/>
  <c r="Y632" i="22"/>
  <c r="Y633" i="22"/>
  <c r="Y634" i="22"/>
  <c r="Y635" i="22"/>
  <c r="Y636" i="22"/>
  <c r="Y637" i="22"/>
  <c r="Y638" i="22"/>
  <c r="Y639" i="22"/>
  <c r="Y640" i="22"/>
  <c r="Y641" i="22"/>
  <c r="Y642" i="22"/>
  <c r="Y643" i="22"/>
  <c r="Y644" i="22"/>
  <c r="Y645" i="22"/>
  <c r="Y646" i="22"/>
  <c r="Y647" i="22"/>
  <c r="Y648" i="22"/>
  <c r="Y649" i="22"/>
  <c r="Y650" i="22"/>
  <c r="Y651" i="22"/>
  <c r="Y652" i="22"/>
  <c r="Y653" i="22"/>
  <c r="Y654" i="22"/>
  <c r="Y655" i="22"/>
  <c r="Y656" i="22"/>
  <c r="Y657" i="22"/>
  <c r="Y658" i="22"/>
  <c r="Y659" i="22"/>
  <c r="Y660" i="22"/>
  <c r="Y661" i="22"/>
  <c r="Y662" i="22"/>
  <c r="Y663" i="22"/>
  <c r="Y664" i="22"/>
  <c r="Y665" i="22"/>
  <c r="Y666" i="22"/>
  <c r="Y667" i="22"/>
  <c r="Y668" i="22"/>
  <c r="Y669" i="22"/>
  <c r="Y670" i="22"/>
  <c r="Y671" i="22"/>
  <c r="Y672" i="22"/>
  <c r="Y673" i="22"/>
  <c r="Y674" i="22"/>
  <c r="Y675" i="22"/>
  <c r="Y676" i="22"/>
  <c r="Y677" i="22"/>
  <c r="Y678" i="22"/>
  <c r="Y679" i="22"/>
  <c r="Y680" i="22"/>
  <c r="Y681" i="22"/>
  <c r="Y682" i="22"/>
  <c r="Y683" i="22"/>
  <c r="Y684" i="22"/>
  <c r="Y685" i="22"/>
  <c r="Y686" i="22"/>
  <c r="Y687" i="22"/>
  <c r="Y688" i="22"/>
  <c r="Y689" i="22"/>
  <c r="Y690" i="22"/>
  <c r="Y691" i="22"/>
  <c r="Y692" i="22"/>
  <c r="Y693" i="22"/>
  <c r="Y694" i="22"/>
  <c r="Y695" i="22"/>
  <c r="Y696" i="22"/>
  <c r="Y697" i="22"/>
  <c r="Y698" i="22"/>
  <c r="Y699" i="22"/>
  <c r="Y700" i="22"/>
  <c r="Y25" i="22"/>
  <c r="Y331" i="22"/>
  <c r="Y334" i="22"/>
  <c r="Y300" i="22"/>
  <c r="Y274" i="22"/>
  <c r="Y288" i="22"/>
  <c r="Y136" i="22"/>
  <c r="Y108" i="22"/>
  <c r="Y72" i="22"/>
  <c r="Y107" i="22"/>
  <c r="Y75" i="22"/>
  <c r="Y51" i="22"/>
  <c r="Y35" i="22"/>
  <c r="Y6" i="22"/>
  <c r="Y329" i="22"/>
  <c r="Y332" i="22"/>
  <c r="Y298" i="22"/>
  <c r="Y284" i="22"/>
  <c r="Y134" i="22"/>
  <c r="Y104" i="22"/>
  <c r="Y70" i="22"/>
  <c r="Y105" i="22"/>
  <c r="Y71" i="22"/>
  <c r="Y43" i="22"/>
  <c r="Y33" i="22"/>
  <c r="Y10" i="22"/>
  <c r="Y8" i="22"/>
  <c r="Y327" i="22"/>
  <c r="Y328" i="22"/>
  <c r="Y296" i="22"/>
  <c r="Y280" i="22"/>
  <c r="Y132" i="22"/>
  <c r="Y102" i="22"/>
  <c r="Y68" i="22"/>
  <c r="Y103" i="22"/>
  <c r="Y69" i="22"/>
  <c r="Y41" i="22"/>
  <c r="Y27" i="22"/>
  <c r="Y309" i="22"/>
  <c r="Y310" i="22"/>
  <c r="Y294" i="22"/>
  <c r="Y277" i="22"/>
  <c r="Y139" i="22"/>
  <c r="Y283" i="22"/>
  <c r="Y118" i="22"/>
  <c r="Y84" i="22"/>
  <c r="Y117" i="22"/>
  <c r="Y85" i="22"/>
  <c r="Y50" i="22"/>
  <c r="Y49" i="22"/>
  <c r="Y28" i="22"/>
  <c r="Y9" i="22"/>
  <c r="Y23" i="22"/>
  <c r="Y315" i="22"/>
  <c r="Y316" i="22"/>
  <c r="Y299" i="22"/>
  <c r="Y124" i="22"/>
  <c r="Y123" i="22"/>
  <c r="Y58" i="22"/>
  <c r="Y36" i="22"/>
  <c r="Y297" i="22"/>
  <c r="Y291" i="22"/>
  <c r="Y88" i="22"/>
  <c r="Y89" i="22"/>
  <c r="Y57" i="22"/>
  <c r="Y295" i="22"/>
  <c r="Y287" i="22"/>
  <c r="Y86" i="22"/>
  <c r="Y87" i="22"/>
  <c r="Y55" i="22"/>
  <c r="Y106" i="22"/>
  <c r="Y66" i="22"/>
  <c r="Y31" i="22"/>
  <c r="Y4" i="22"/>
  <c r="Y14" i="22"/>
  <c r="Y290" i="22"/>
  <c r="Y279" i="22"/>
  <c r="Y144" i="22"/>
  <c r="Y82" i="22"/>
  <c r="Y83" i="22"/>
  <c r="Y47" i="22"/>
  <c r="Y286" i="22"/>
  <c r="Y275" i="22"/>
  <c r="Y142" i="22"/>
  <c r="Y80" i="22"/>
  <c r="Y81" i="22"/>
  <c r="Y45" i="22"/>
  <c r="Y16" i="22"/>
  <c r="Y304" i="22"/>
  <c r="Y133" i="22"/>
  <c r="Y112" i="22"/>
  <c r="Y111" i="22"/>
  <c r="Y34" i="22"/>
  <c r="Y24" i="22"/>
  <c r="Y317" i="22"/>
  <c r="Y318" i="22"/>
  <c r="Y293" i="22"/>
  <c r="Y126" i="22"/>
  <c r="Y125" i="22"/>
  <c r="Y60" i="22"/>
  <c r="Y38" i="22"/>
  <c r="Y22" i="22"/>
  <c r="Y323" i="22"/>
  <c r="Y324" i="22"/>
  <c r="Y307" i="22"/>
  <c r="Y78" i="22"/>
  <c r="Y98" i="22"/>
  <c r="Y131" i="22"/>
  <c r="Y99" i="22"/>
  <c r="Y65" i="22"/>
  <c r="Y29" i="22"/>
  <c r="Y46" i="22"/>
  <c r="Y3" i="22"/>
  <c r="Y321" i="22"/>
  <c r="Y322" i="22"/>
  <c r="Y305" i="22"/>
  <c r="Y130" i="22"/>
  <c r="Y96" i="22"/>
  <c r="Y129" i="22"/>
  <c r="Y97" i="22"/>
  <c r="Y63" i="22"/>
  <c r="Y73" i="22"/>
  <c r="Y44" i="22"/>
  <c r="Y7" i="22"/>
  <c r="Y15" i="22"/>
  <c r="Y319" i="22"/>
  <c r="Y320" i="22"/>
  <c r="Y303" i="22"/>
  <c r="Y128" i="22"/>
  <c r="Y94" i="22"/>
  <c r="Y127" i="22"/>
  <c r="Y95" i="22"/>
  <c r="Y61" i="22"/>
  <c r="Y64" i="22"/>
  <c r="Y42" i="22"/>
  <c r="Y333" i="22"/>
  <c r="Y302" i="22"/>
  <c r="Y278" i="22"/>
  <c r="Y292" i="22"/>
  <c r="Y138" i="22"/>
  <c r="Y110" i="22"/>
  <c r="Y74" i="22"/>
  <c r="Y109" i="22"/>
  <c r="Y77" i="22"/>
  <c r="Y53" i="22"/>
  <c r="Y37" i="22"/>
  <c r="Y17" i="22"/>
  <c r="M21" i="22"/>
  <c r="Y5" i="22"/>
  <c r="Y289" i="22"/>
  <c r="Y90" i="22"/>
  <c r="Y91" i="22"/>
  <c r="Y59" i="22"/>
  <c r="Y313" i="22"/>
  <c r="Y314" i="22"/>
  <c r="Y285" i="22"/>
  <c r="Y143" i="22"/>
  <c r="Y122" i="22"/>
  <c r="Y121" i="22"/>
  <c r="Y54" i="22"/>
  <c r="Y32" i="22"/>
  <c r="Y18" i="22"/>
  <c r="Y21" i="22"/>
  <c r="Y311" i="22"/>
  <c r="Y312" i="22"/>
  <c r="Y281" i="22"/>
  <c r="Y141" i="22"/>
  <c r="Y120" i="22"/>
  <c r="Y119" i="22"/>
  <c r="Y52" i="22"/>
  <c r="Y30" i="22"/>
  <c r="Y325" i="22"/>
  <c r="Y326" i="22"/>
  <c r="Y330" i="22"/>
  <c r="Y276" i="22"/>
  <c r="Y100" i="22"/>
  <c r="Y101" i="22"/>
  <c r="Y67" i="22"/>
  <c r="Y56" i="22"/>
  <c r="Y11" i="22"/>
  <c r="Y308" i="22"/>
  <c r="Y273" i="22"/>
  <c r="Y137" i="22"/>
  <c r="Y116" i="22"/>
  <c r="Y115" i="22"/>
  <c r="Y48" i="22"/>
  <c r="Y26" i="22"/>
  <c r="Y306" i="22"/>
  <c r="Y135" i="22"/>
  <c r="Y114" i="22"/>
  <c r="Y113" i="22"/>
  <c r="Y40" i="22"/>
  <c r="Y12" i="22"/>
  <c r="Y20" i="22"/>
  <c r="Y335" i="22"/>
  <c r="Y282" i="22"/>
  <c r="Y140" i="22"/>
  <c r="Y76" i="22"/>
  <c r="Y79" i="22"/>
  <c r="Y39" i="22"/>
  <c r="Y301" i="22"/>
  <c r="Y92" i="22"/>
  <c r="Y93" i="22"/>
  <c r="Y62" i="22"/>
  <c r="Y13" i="22"/>
  <c r="Y19" i="22"/>
  <c r="Y336" i="22"/>
  <c r="Y337" i="22"/>
  <c r="Y338" i="22"/>
  <c r="Y339" i="22"/>
  <c r="Y340" i="22"/>
  <c r="Y341" i="22"/>
  <c r="Y342" i="22"/>
  <c r="Y343" i="22"/>
  <c r="Y344" i="22"/>
  <c r="Y345" i="22"/>
  <c r="Y346" i="22"/>
  <c r="Y347" i="22"/>
  <c r="Y348" i="22"/>
  <c r="Y349" i="22"/>
  <c r="Y350" i="22"/>
  <c r="Y351" i="22"/>
  <c r="Y352" i="22"/>
  <c r="Y353" i="22"/>
  <c r="Y354" i="22"/>
  <c r="Y355" i="22"/>
  <c r="Y356" i="22"/>
  <c r="Y357" i="22"/>
  <c r="Y358" i="22"/>
  <c r="Y359" i="22"/>
  <c r="Y360" i="22"/>
  <c r="Y361" i="22"/>
  <c r="Y362" i="22"/>
  <c r="Y363" i="22"/>
  <c r="Y364" i="22"/>
  <c r="Y365" i="22"/>
  <c r="Y366" i="22"/>
  <c r="Y367" i="22"/>
  <c r="Y368" i="22"/>
  <c r="Y369" i="22"/>
  <c r="Y370" i="22"/>
  <c r="Y371" i="22"/>
  <c r="Y372" i="22"/>
  <c r="Y373" i="22"/>
  <c r="Y374" i="22"/>
  <c r="Y375" i="22"/>
  <c r="Y376" i="22"/>
  <c r="Y377" i="22"/>
  <c r="Y378" i="22"/>
  <c r="Y379" i="22"/>
  <c r="Y380" i="22"/>
  <c r="Y381" i="22"/>
  <c r="Y382" i="22"/>
  <c r="Y383" i="22"/>
  <c r="Y384" i="22"/>
  <c r="Y385" i="22"/>
  <c r="Y386" i="22"/>
  <c r="Y387" i="22"/>
  <c r="Y388" i="22"/>
  <c r="Y389" i="22"/>
  <c r="Y390" i="22"/>
  <c r="Y391" i="22"/>
  <c r="Y392" i="22"/>
  <c r="Y393" i="22"/>
  <c r="Y394" i="22"/>
  <c r="Y395" i="22"/>
  <c r="Y396" i="22"/>
  <c r="Y397" i="22"/>
  <c r="Y398" i="22"/>
  <c r="Y399" i="22"/>
  <c r="Y400" i="22"/>
  <c r="Y401" i="22"/>
  <c r="Y402" i="22"/>
  <c r="Y403" i="22"/>
  <c r="Y404" i="22"/>
  <c r="Y405" i="22"/>
  <c r="Y406" i="22"/>
  <c r="Y407" i="22"/>
  <c r="Y408" i="22"/>
  <c r="Y409" i="22"/>
  <c r="Y410" i="22"/>
  <c r="Y411" i="22"/>
  <c r="Y412" i="22"/>
  <c r="Y413" i="22"/>
  <c r="Y414" i="22"/>
  <c r="Y415" i="22"/>
  <c r="Y416" i="22"/>
  <c r="Y417" i="22"/>
  <c r="Y418" i="22"/>
  <c r="Y419" i="22"/>
  <c r="Y420" i="22"/>
  <c r="Y421" i="22"/>
  <c r="Y422" i="22"/>
  <c r="Y423" i="22"/>
  <c r="Y424" i="22"/>
  <c r="Y425" i="22"/>
  <c r="Y426" i="22"/>
  <c r="Y427" i="22"/>
  <c r="Y428" i="22"/>
  <c r="Y429" i="22"/>
  <c r="Y430" i="22"/>
  <c r="Y431" i="22"/>
  <c r="Y432" i="22"/>
  <c r="Y433" i="22"/>
  <c r="Y434" i="22"/>
  <c r="Y435" i="22"/>
  <c r="Y436" i="22"/>
  <c r="Y437" i="22"/>
  <c r="Y438" i="22"/>
  <c r="Y439" i="22"/>
  <c r="Y440" i="22"/>
  <c r="Y441" i="22"/>
  <c r="Y442" i="22"/>
  <c r="Y443" i="22"/>
  <c r="Y444" i="22"/>
  <c r="Y445" i="22"/>
  <c r="Y446" i="22"/>
  <c r="Y447" i="22"/>
  <c r="Y448" i="22"/>
  <c r="Y449" i="22"/>
  <c r="Y450" i="22"/>
  <c r="Y451" i="22"/>
  <c r="Y452" i="22"/>
  <c r="Y453" i="22"/>
  <c r="Y454" i="22"/>
  <c r="Y455" i="22"/>
  <c r="Y456" i="22"/>
  <c r="Y457" i="22"/>
  <c r="Y458" i="22"/>
  <c r="Y459" i="22"/>
  <c r="Y460" i="22"/>
  <c r="Y461" i="22"/>
  <c r="Y462" i="22"/>
  <c r="Y463" i="22"/>
  <c r="Y464" i="22"/>
  <c r="Y465" i="22"/>
  <c r="Y466" i="22"/>
  <c r="Y467" i="22"/>
  <c r="Y468" i="22"/>
  <c r="Y469" i="22"/>
  <c r="Y470" i="22"/>
  <c r="Y471" i="22"/>
  <c r="Y472" i="22"/>
  <c r="Y473" i="22"/>
  <c r="Y474" i="22"/>
  <c r="Y475" i="22"/>
  <c r="Y476" i="22"/>
  <c r="Y477" i="22"/>
  <c r="Y478" i="22"/>
  <c r="Y479" i="22"/>
  <c r="Y480" i="22"/>
  <c r="Y481" i="22"/>
  <c r="Y482" i="22"/>
  <c r="Y483" i="22"/>
  <c r="Y484" i="22"/>
  <c r="Y485" i="22"/>
  <c r="Y486" i="22"/>
  <c r="Y487" i="22"/>
  <c r="Y488" i="22"/>
  <c r="Y489" i="22"/>
  <c r="Y490" i="22"/>
  <c r="Y491" i="22"/>
  <c r="Y492" i="22"/>
  <c r="Y493" i="22"/>
  <c r="Y494" i="22"/>
  <c r="Y495" i="22"/>
  <c r="Y496" i="22"/>
  <c r="Y497" i="22"/>
  <c r="Y498" i="22"/>
  <c r="Y499" i="22"/>
  <c r="Y500" i="22"/>
  <c r="Y501" i="22"/>
  <c r="Y502" i="22"/>
  <c r="Y503" i="22"/>
  <c r="Y504" i="22"/>
  <c r="Y505" i="22"/>
  <c r="Y506" i="22"/>
  <c r="Y507" i="22"/>
  <c r="Y508" i="22"/>
  <c r="Y509" i="22"/>
  <c r="Y510" i="22"/>
  <c r="Y511" i="22"/>
  <c r="Y512" i="22"/>
  <c r="Y513" i="22"/>
  <c r="Y514" i="22"/>
  <c r="Y515" i="22"/>
  <c r="Y516" i="22"/>
  <c r="Y517" i="22"/>
  <c r="Y518" i="22"/>
  <c r="Y519" i="22"/>
  <c r="Y520" i="22"/>
  <c r="Y521" i="22"/>
  <c r="Y522" i="22"/>
  <c r="Y523" i="22"/>
  <c r="Y524" i="22"/>
  <c r="Y525" i="22"/>
  <c r="Y526" i="22"/>
  <c r="Y527" i="22"/>
  <c r="Y528" i="22"/>
  <c r="Y529" i="22"/>
  <c r="Y530" i="22"/>
  <c r="Y531" i="22"/>
  <c r="Y532" i="22"/>
  <c r="Y533" i="22"/>
  <c r="Y534" i="22"/>
  <c r="Y535" i="22"/>
  <c r="Y536" i="22"/>
  <c r="Y537" i="22"/>
  <c r="Y538" i="22"/>
  <c r="Y539" i="22"/>
  <c r="Y540" i="22"/>
  <c r="Y541" i="22"/>
  <c r="Y542" i="22"/>
  <c r="Y248" i="22" l="1"/>
  <c r="Y244" i="22"/>
  <c r="Y240" i="22"/>
  <c r="Y236" i="22"/>
  <c r="Y232" i="22"/>
  <c r="Y227" i="22"/>
  <c r="Y222" i="22"/>
  <c r="Y216" i="22"/>
  <c r="Y211" i="22"/>
  <c r="Y206" i="22"/>
  <c r="Y199" i="22"/>
  <c r="Y192" i="22"/>
  <c r="Y185" i="22"/>
  <c r="Y177" i="22"/>
  <c r="Y167" i="22"/>
  <c r="Y159" i="22"/>
  <c r="Y149" i="22"/>
  <c r="Y176" i="22"/>
  <c r="Y169" i="22"/>
  <c r="Y161" i="22"/>
  <c r="Y155" i="22"/>
  <c r="Y148" i="22"/>
  <c r="Y229" i="22"/>
  <c r="Y225" i="22"/>
  <c r="Y221" i="22"/>
  <c r="Y217" i="22"/>
  <c r="Y213" i="22"/>
  <c r="Y209" i="22"/>
  <c r="Y205" i="22"/>
  <c r="Y200" i="22"/>
  <c r="Y195" i="22"/>
  <c r="Y189" i="22"/>
  <c r="Y184" i="22"/>
  <c r="Y179" i="22"/>
  <c r="Y173" i="22"/>
  <c r="Y168" i="22"/>
  <c r="Y163" i="22"/>
  <c r="Y157" i="22"/>
  <c r="Y152" i="22"/>
  <c r="Y147" i="22"/>
  <c r="Y202" i="22"/>
  <c r="Y198" i="22"/>
  <c r="Y194" i="22"/>
  <c r="Y190" i="22"/>
  <c r="Y186" i="22"/>
  <c r="Y182" i="22"/>
  <c r="Y178" i="22"/>
  <c r="Y174" i="22"/>
  <c r="Y170" i="22"/>
  <c r="Y166" i="22"/>
  <c r="Y162" i="22"/>
  <c r="Y158" i="22"/>
  <c r="Y154" i="22"/>
  <c r="Y150" i="22"/>
  <c r="N29" i="22"/>
  <c r="O29" i="22"/>
  <c r="Q29" i="22" s="1"/>
  <c r="N19" i="22"/>
  <c r="P19" i="22" s="1"/>
  <c r="M30" i="22" s="1"/>
  <c r="O19" i="22"/>
  <c r="Q19" i="22" s="1"/>
  <c r="P30" i="22" s="1"/>
  <c r="Z145" i="22"/>
  <c r="Z146" i="22"/>
  <c r="Z147" i="22"/>
  <c r="Z148" i="22"/>
  <c r="Z149" i="22"/>
  <c r="Z150" i="22"/>
  <c r="Z151" i="22"/>
  <c r="Z152" i="22"/>
  <c r="Z153" i="22"/>
  <c r="Z154" i="22"/>
  <c r="Z155" i="22"/>
  <c r="Z156" i="22"/>
  <c r="Z157" i="22"/>
  <c r="Z158" i="22"/>
  <c r="Z159" i="22"/>
  <c r="Z160" i="22"/>
  <c r="Z161" i="22"/>
  <c r="Z162" i="22"/>
  <c r="Z163" i="22"/>
  <c r="Z164" i="22"/>
  <c r="Z165" i="22"/>
  <c r="Z166" i="22"/>
  <c r="Z167" i="22"/>
  <c r="Z168" i="22"/>
  <c r="Z169" i="22"/>
  <c r="Z170" i="22"/>
  <c r="Z171" i="22"/>
  <c r="Z172" i="22"/>
  <c r="Z173" i="22"/>
  <c r="Z174" i="22"/>
  <c r="Z175" i="22"/>
  <c r="Z176" i="22"/>
  <c r="Z177" i="22"/>
  <c r="Z178" i="22"/>
  <c r="Z179" i="22"/>
  <c r="Z180" i="22"/>
  <c r="Z181" i="22"/>
  <c r="Z182" i="22"/>
  <c r="Z183" i="22"/>
  <c r="Z184" i="22"/>
  <c r="Z185" i="22"/>
  <c r="Z186" i="22"/>
  <c r="Z187" i="22"/>
  <c r="Z188" i="22"/>
  <c r="Z189" i="22"/>
  <c r="Z190" i="22"/>
  <c r="Z191" i="22"/>
  <c r="Z192" i="22"/>
  <c r="Z193" i="22"/>
  <c r="Z194" i="22"/>
  <c r="Z195" i="22"/>
  <c r="Z196" i="22"/>
  <c r="Z197" i="22"/>
  <c r="Z198" i="22"/>
  <c r="Z199" i="22"/>
  <c r="Z200" i="22"/>
  <c r="Z201" i="22"/>
  <c r="Z202" i="22"/>
  <c r="Z203" i="22"/>
  <c r="Z204" i="22"/>
  <c r="Z205" i="22"/>
  <c r="Z206" i="22"/>
  <c r="Z207" i="22"/>
  <c r="Z208" i="22"/>
  <c r="Z209" i="22"/>
  <c r="Z210" i="22"/>
  <c r="Z211" i="22"/>
  <c r="Z212" i="22"/>
  <c r="Z213" i="22"/>
  <c r="Z214" i="22"/>
  <c r="Z215" i="22"/>
  <c r="Z216" i="22"/>
  <c r="Z217" i="22"/>
  <c r="Z218" i="22"/>
  <c r="Z219" i="22"/>
  <c r="Z220" i="22"/>
  <c r="Z221" i="22"/>
  <c r="Z222" i="22"/>
  <c r="Z223" i="22"/>
  <c r="Z224" i="22"/>
  <c r="Z225" i="22"/>
  <c r="Z226" i="22"/>
  <c r="Z227" i="22"/>
  <c r="Z228" i="22"/>
  <c r="Z229" i="22"/>
  <c r="Z230" i="22"/>
  <c r="Z231" i="22"/>
  <c r="Z232" i="22"/>
  <c r="Z233" i="22"/>
  <c r="Z234" i="22"/>
  <c r="Z235" i="22"/>
  <c r="Z236" i="22"/>
  <c r="Z237" i="22"/>
  <c r="Z238" i="22"/>
  <c r="Z239" i="22"/>
  <c r="Z240" i="22"/>
  <c r="Z241" i="22"/>
  <c r="Z242" i="22"/>
  <c r="Z243" i="22"/>
  <c r="Z244" i="22"/>
  <c r="Z245" i="22"/>
  <c r="Z246" i="22"/>
  <c r="Z247" i="22"/>
  <c r="Z248" i="22"/>
  <c r="Z249" i="22"/>
  <c r="Z250" i="22"/>
  <c r="Z251" i="22"/>
  <c r="Z252" i="22"/>
  <c r="Z253" i="22"/>
  <c r="Z254" i="22"/>
  <c r="Z255" i="22"/>
  <c r="Z256" i="22"/>
  <c r="Z257" i="22"/>
  <c r="Z258" i="22"/>
  <c r="Z259" i="22"/>
  <c r="Z260" i="22"/>
  <c r="Z261" i="22"/>
  <c r="Z262" i="22"/>
  <c r="Z263" i="22"/>
  <c r="Z264" i="22"/>
  <c r="Z265" i="22"/>
  <c r="Z266" i="22"/>
  <c r="Z267" i="22"/>
  <c r="Z268" i="22"/>
  <c r="Z269" i="22"/>
  <c r="Z270" i="22"/>
  <c r="Z271" i="22"/>
  <c r="Z272" i="22"/>
  <c r="Z543" i="22"/>
  <c r="Z544" i="22"/>
  <c r="Z545" i="22"/>
  <c r="Z546" i="22"/>
  <c r="Z547" i="22"/>
  <c r="Z548" i="22"/>
  <c r="Z549" i="22"/>
  <c r="Z550" i="22"/>
  <c r="Z551" i="22"/>
  <c r="Z552" i="22"/>
  <c r="Z553" i="22"/>
  <c r="Z554" i="22"/>
  <c r="Z555" i="22"/>
  <c r="Z556" i="22"/>
  <c r="Z557" i="22"/>
  <c r="Z558" i="22"/>
  <c r="Z559" i="22"/>
  <c r="Z560" i="22"/>
  <c r="Z561" i="22"/>
  <c r="Z562" i="22"/>
  <c r="Z563" i="22"/>
  <c r="Z564" i="22"/>
  <c r="Z565" i="22"/>
  <c r="Z566" i="22"/>
  <c r="Z567" i="22"/>
  <c r="Z568" i="22"/>
  <c r="Z569" i="22"/>
  <c r="Z570" i="22"/>
  <c r="Z571" i="22"/>
  <c r="Z572" i="22"/>
  <c r="Z573" i="22"/>
  <c r="Z574" i="22"/>
  <c r="Z575" i="22"/>
  <c r="Z576" i="22"/>
  <c r="Z577" i="22"/>
  <c r="Z578" i="22"/>
  <c r="Z579" i="22"/>
  <c r="Z580" i="22"/>
  <c r="Z581" i="22"/>
  <c r="Z582" i="22"/>
  <c r="Z583" i="22"/>
  <c r="Z584" i="22"/>
  <c r="Z585" i="22"/>
  <c r="Z586" i="22"/>
  <c r="Z587" i="22"/>
  <c r="Z588" i="22"/>
  <c r="Z589" i="22"/>
  <c r="Z590" i="22"/>
  <c r="Z591" i="22"/>
  <c r="Z592" i="22"/>
  <c r="Z593" i="22"/>
  <c r="Z594" i="22"/>
  <c r="Z595" i="22"/>
  <c r="Z596" i="22"/>
  <c r="Z597" i="22"/>
  <c r="Z598" i="22"/>
  <c r="Z599" i="22"/>
  <c r="Z600" i="22"/>
  <c r="Z601" i="22"/>
  <c r="Z602" i="22"/>
  <c r="Z603" i="22"/>
  <c r="Z604" i="22"/>
  <c r="Z605" i="22"/>
  <c r="Z606" i="22"/>
  <c r="Z607" i="22"/>
  <c r="Z608" i="22"/>
  <c r="Z609" i="22"/>
  <c r="Z610" i="22"/>
  <c r="Z611" i="22"/>
  <c r="Z612" i="22"/>
  <c r="Z613" i="22"/>
  <c r="Z614" i="22"/>
  <c r="Z615" i="22"/>
  <c r="Z616" i="22"/>
  <c r="Z617" i="22"/>
  <c r="Z618" i="22"/>
  <c r="Z619" i="22"/>
  <c r="Z620" i="22"/>
  <c r="Z621" i="22"/>
  <c r="Z622" i="22"/>
  <c r="Z623" i="22"/>
  <c r="Z624" i="22"/>
  <c r="Z625" i="22"/>
  <c r="Z626" i="22"/>
  <c r="Z627" i="22"/>
  <c r="Z628" i="22"/>
  <c r="Z629" i="22"/>
  <c r="Z630" i="22"/>
  <c r="Z631" i="22"/>
  <c r="Z632" i="22"/>
  <c r="Z633" i="22"/>
  <c r="Z634" i="22"/>
  <c r="Z635" i="22"/>
  <c r="Z636" i="22"/>
  <c r="Z637" i="22"/>
  <c r="Z638" i="22"/>
  <c r="Z639" i="22"/>
  <c r="Z640" i="22"/>
  <c r="Z641" i="22"/>
  <c r="Z642" i="22"/>
  <c r="Z643" i="22"/>
  <c r="Z644" i="22"/>
  <c r="Z645" i="22"/>
  <c r="Z646" i="22"/>
  <c r="Z647" i="22"/>
  <c r="Z648" i="22"/>
  <c r="Z649" i="22"/>
  <c r="Z650" i="22"/>
  <c r="Z651" i="22"/>
  <c r="Z652" i="22"/>
  <c r="Z653" i="22"/>
  <c r="Z654" i="22"/>
  <c r="Z655" i="22"/>
  <c r="Z656" i="22"/>
  <c r="Z657" i="22"/>
  <c r="Z658" i="22"/>
  <c r="Z659" i="22"/>
  <c r="Z660" i="22"/>
  <c r="Z661" i="22"/>
  <c r="Z662" i="22"/>
  <c r="Z663" i="22"/>
  <c r="Z664" i="22"/>
  <c r="Z665" i="22"/>
  <c r="Z666" i="22"/>
  <c r="Z667" i="22"/>
  <c r="Z668" i="22"/>
  <c r="Z669" i="22"/>
  <c r="Z670" i="22"/>
  <c r="Z671" i="22"/>
  <c r="Z672" i="22"/>
  <c r="Z673" i="22"/>
  <c r="Z674" i="22"/>
  <c r="Z675" i="22"/>
  <c r="Z676" i="22"/>
  <c r="Z677" i="22"/>
  <c r="Z678" i="22"/>
  <c r="Z679" i="22"/>
  <c r="Z680" i="22"/>
  <c r="Z681" i="22"/>
  <c r="Z682" i="22"/>
  <c r="Z683" i="22"/>
  <c r="Z684" i="22"/>
  <c r="Z685" i="22"/>
  <c r="Z686" i="22"/>
  <c r="Z687" i="22"/>
  <c r="Z688" i="22"/>
  <c r="Z689" i="22"/>
  <c r="Z690" i="22"/>
  <c r="Z691" i="22"/>
  <c r="Z692" i="22"/>
  <c r="Z693" i="22"/>
  <c r="Z694" i="22"/>
  <c r="Z695" i="22"/>
  <c r="Z696" i="22"/>
  <c r="Z697" i="22"/>
  <c r="Z698" i="22"/>
  <c r="Z699" i="22"/>
  <c r="Z700" i="22"/>
  <c r="Z333" i="22"/>
  <c r="Z302" i="22"/>
  <c r="Z314" i="22"/>
  <c r="Z283" i="22"/>
  <c r="Z134" i="22"/>
  <c r="Z103" i="22"/>
  <c r="Z78" i="22"/>
  <c r="Z120" i="22"/>
  <c r="Z86" i="22"/>
  <c r="Z48" i="22"/>
  <c r="Z67" i="22"/>
  <c r="Z39" i="22"/>
  <c r="Z23" i="22"/>
  <c r="Z59" i="22"/>
  <c r="Z10" i="22"/>
  <c r="Z313" i="22"/>
  <c r="Z324" i="22"/>
  <c r="Z105" i="22"/>
  <c r="Z122" i="22"/>
  <c r="Z50" i="22"/>
  <c r="Z317" i="22"/>
  <c r="Z284" i="22"/>
  <c r="Z328" i="22"/>
  <c r="Z297" i="22"/>
  <c r="Z117" i="22"/>
  <c r="Z85" i="22"/>
  <c r="Z135" i="22"/>
  <c r="Z100" i="22"/>
  <c r="Z68" i="22"/>
  <c r="Z28" i="22"/>
  <c r="Z53" i="22"/>
  <c r="Z19" i="22"/>
  <c r="Z15" i="22"/>
  <c r="Z24" i="22"/>
  <c r="Z323" i="22"/>
  <c r="Z290" i="22"/>
  <c r="Z303" i="22"/>
  <c r="Z123" i="22"/>
  <c r="Z91" i="22"/>
  <c r="Z141" i="22"/>
  <c r="Z98" i="22"/>
  <c r="Z66" i="22"/>
  <c r="Z64" i="22"/>
  <c r="Z129" i="22"/>
  <c r="Z73" i="22"/>
  <c r="Z69" i="22"/>
  <c r="Z14" i="22"/>
  <c r="Z22" i="22"/>
  <c r="Z327" i="22"/>
  <c r="Z294" i="22"/>
  <c r="Z307" i="22"/>
  <c r="Z275" i="22"/>
  <c r="Z127" i="22"/>
  <c r="Z95" i="22"/>
  <c r="Z112" i="22"/>
  <c r="Z82" i="22"/>
  <c r="Z38" i="22"/>
  <c r="Z62" i="22"/>
  <c r="Z31" i="22"/>
  <c r="Z133" i="22"/>
  <c r="Z43" i="22"/>
  <c r="Z21" i="22"/>
  <c r="Z332" i="22"/>
  <c r="Z296" i="22"/>
  <c r="Z308" i="22"/>
  <c r="Z89" i="22"/>
  <c r="Z104" i="22"/>
  <c r="Z32" i="22"/>
  <c r="Z309" i="22"/>
  <c r="Z276" i="22"/>
  <c r="Z320" i="22"/>
  <c r="Z289" i="22"/>
  <c r="Z140" i="22"/>
  <c r="Z109" i="22"/>
  <c r="Z77" i="22"/>
  <c r="Z126" i="22"/>
  <c r="Z92" i="22"/>
  <c r="Z54" i="22"/>
  <c r="Z80" i="22"/>
  <c r="Z45" i="22"/>
  <c r="Z3" i="22"/>
  <c r="Z17" i="22"/>
  <c r="Z315" i="22"/>
  <c r="Z282" i="22"/>
  <c r="Z326" i="22"/>
  <c r="Z295" i="22"/>
  <c r="Z115" i="22"/>
  <c r="Z83" i="22"/>
  <c r="Z124" i="22"/>
  <c r="Z90" i="22"/>
  <c r="Z52" i="22"/>
  <c r="Z51" i="22"/>
  <c r="Z25" i="22"/>
  <c r="Z304" i="22"/>
  <c r="Z316" i="22"/>
  <c r="Z113" i="22"/>
  <c r="Z130" i="22"/>
  <c r="Z60" i="22"/>
  <c r="Z57" i="22"/>
  <c r="Z41" i="22"/>
  <c r="Z33" i="22"/>
  <c r="Z46" i="22"/>
  <c r="Z97" i="22"/>
  <c r="Z13" i="22"/>
  <c r="Z319" i="22"/>
  <c r="Z286" i="22"/>
  <c r="Z299" i="22"/>
  <c r="Z119" i="22"/>
  <c r="Z87" i="22"/>
  <c r="Z137" i="22"/>
  <c r="Z102" i="22"/>
  <c r="Z70" i="22"/>
  <c r="Z30" i="22"/>
  <c r="Z55" i="22"/>
  <c r="Z6" i="22"/>
  <c r="Z34" i="22"/>
  <c r="Z27" i="22"/>
  <c r="Z280" i="22"/>
  <c r="Z293" i="22"/>
  <c r="Z136" i="22"/>
  <c r="Z106" i="22"/>
  <c r="Z88" i="22"/>
  <c r="Z63" i="22"/>
  <c r="Z336" i="22"/>
  <c r="Z330" i="22"/>
  <c r="Z300" i="22"/>
  <c r="Z312" i="22"/>
  <c r="Z281" i="22"/>
  <c r="Z132" i="22"/>
  <c r="Z101" i="22"/>
  <c r="Z118" i="22"/>
  <c r="Z84" i="22"/>
  <c r="Z44" i="22"/>
  <c r="Z65" i="22"/>
  <c r="Z37" i="22"/>
  <c r="Z11" i="22"/>
  <c r="Z18" i="22"/>
  <c r="Z306" i="22"/>
  <c r="Z274" i="22"/>
  <c r="Z318" i="22"/>
  <c r="Z287" i="22"/>
  <c r="Z138" i="22"/>
  <c r="Z107" i="22"/>
  <c r="Z116" i="22"/>
  <c r="Z42" i="22"/>
  <c r="Z35" i="22"/>
  <c r="Z288" i="22"/>
  <c r="Z301" i="22"/>
  <c r="Z114" i="22"/>
  <c r="Z40" i="22"/>
  <c r="Z9" i="22"/>
  <c r="Z311" i="22"/>
  <c r="Z278" i="22"/>
  <c r="Z322" i="22"/>
  <c r="Z291" i="22"/>
  <c r="Z142" i="22"/>
  <c r="Z111" i="22"/>
  <c r="Z79" i="22"/>
  <c r="Z128" i="22"/>
  <c r="Z94" i="22"/>
  <c r="Z58" i="22"/>
  <c r="Z74" i="22"/>
  <c r="Z47" i="22"/>
  <c r="Z71" i="22"/>
  <c r="Z4" i="22"/>
  <c r="Z329" i="22"/>
  <c r="Z277" i="22"/>
  <c r="Z121" i="22"/>
  <c r="Z139" i="22"/>
  <c r="Z72" i="22"/>
  <c r="Z49" i="22"/>
  <c r="Z325" i="22"/>
  <c r="Z292" i="22"/>
  <c r="Z305" i="22"/>
  <c r="Z273" i="22"/>
  <c r="Z125" i="22"/>
  <c r="Z93" i="22"/>
  <c r="Z143" i="22"/>
  <c r="Z110" i="22"/>
  <c r="Z75" i="22"/>
  <c r="Z36" i="22"/>
  <c r="Z61" i="22"/>
  <c r="Z29" i="22"/>
  <c r="Z8" i="22"/>
  <c r="Z20" i="22"/>
  <c r="Z334" i="22"/>
  <c r="Z331" i="22"/>
  <c r="Z298" i="22"/>
  <c r="Z310" i="22"/>
  <c r="Z279" i="22"/>
  <c r="Z131" i="22"/>
  <c r="Z99" i="22"/>
  <c r="Z108" i="22"/>
  <c r="Z56" i="22"/>
  <c r="Z26" i="22"/>
  <c r="Z12" i="22"/>
  <c r="Z335" i="22"/>
  <c r="Z285" i="22"/>
  <c r="Z144" i="22"/>
  <c r="Z81" i="22"/>
  <c r="Z96" i="22"/>
  <c r="Z76" i="22"/>
  <c r="Z16" i="22"/>
  <c r="Z7" i="22"/>
  <c r="Z5" i="22"/>
  <c r="Z321" i="22"/>
  <c r="Z337" i="22"/>
  <c r="Z338" i="22"/>
  <c r="Z339" i="22"/>
  <c r="Z340" i="22"/>
  <c r="Z341" i="22"/>
  <c r="Z342" i="22"/>
  <c r="Z343" i="22"/>
  <c r="Z344" i="22"/>
  <c r="Z345" i="22"/>
  <c r="Z346" i="22"/>
  <c r="Z347" i="22"/>
  <c r="Z348" i="22"/>
  <c r="Z349" i="22"/>
  <c r="Z350" i="22"/>
  <c r="Z351" i="22"/>
  <c r="Z352" i="22"/>
  <c r="Z353" i="22"/>
  <c r="Z354" i="22"/>
  <c r="Z355" i="22"/>
  <c r="Z356" i="22"/>
  <c r="Z357" i="22"/>
  <c r="Z358" i="22"/>
  <c r="Z359" i="22"/>
  <c r="Z360" i="22"/>
  <c r="Z361" i="22"/>
  <c r="Z362" i="22"/>
  <c r="Z363" i="22"/>
  <c r="Z364" i="22"/>
  <c r="Z365" i="22"/>
  <c r="Z366" i="22"/>
  <c r="Z367" i="22"/>
  <c r="Z368" i="22"/>
  <c r="Z369" i="22"/>
  <c r="Z370" i="22"/>
  <c r="Z371" i="22"/>
  <c r="Z372" i="22"/>
  <c r="Z373" i="22"/>
  <c r="Z374" i="22"/>
  <c r="Z375" i="22"/>
  <c r="Z376" i="22"/>
  <c r="Z377" i="22"/>
  <c r="Z378" i="22"/>
  <c r="Z379" i="22"/>
  <c r="Z380" i="22"/>
  <c r="Z381" i="22"/>
  <c r="Z382" i="22"/>
  <c r="Z383" i="22"/>
  <c r="Z384" i="22"/>
  <c r="Z385" i="22"/>
  <c r="Z386" i="22"/>
  <c r="Z387" i="22"/>
  <c r="Z388" i="22"/>
  <c r="Z389" i="22"/>
  <c r="Z390" i="22"/>
  <c r="Z391" i="22"/>
  <c r="Z392" i="22"/>
  <c r="Z393" i="22"/>
  <c r="Z394" i="22"/>
  <c r="Z395" i="22"/>
  <c r="Z396" i="22"/>
  <c r="Z397" i="22"/>
  <c r="Z398" i="22"/>
  <c r="Z399" i="22"/>
  <c r="Z400" i="22"/>
  <c r="Z401" i="22"/>
  <c r="Z402" i="22"/>
  <c r="Z403" i="22"/>
  <c r="Z404" i="22"/>
  <c r="Z405" i="22"/>
  <c r="Z406" i="22"/>
  <c r="Z407" i="22"/>
  <c r="Z408" i="22"/>
  <c r="Z409" i="22"/>
  <c r="Z410" i="22"/>
  <c r="Z411" i="22"/>
  <c r="Z412" i="22"/>
  <c r="Z413" i="22"/>
  <c r="Z414" i="22"/>
  <c r="Z415" i="22"/>
  <c r="Z416" i="22"/>
  <c r="Z417" i="22"/>
  <c r="Z418" i="22"/>
  <c r="Z419" i="22"/>
  <c r="Z420" i="22"/>
  <c r="Z421" i="22"/>
  <c r="Z422" i="22"/>
  <c r="Z423" i="22"/>
  <c r="Z424" i="22"/>
  <c r="Z425" i="22"/>
  <c r="Z426" i="22"/>
  <c r="Z427" i="22"/>
  <c r="Z428" i="22"/>
  <c r="Z429" i="22"/>
  <c r="Z430" i="22"/>
  <c r="Z431" i="22"/>
  <c r="Z432" i="22"/>
  <c r="Z433" i="22"/>
  <c r="Z434" i="22"/>
  <c r="Z435" i="22"/>
  <c r="Z436" i="22"/>
  <c r="Z437" i="22"/>
  <c r="Z438" i="22"/>
  <c r="Z439" i="22"/>
  <c r="Z440" i="22"/>
  <c r="Z441" i="22"/>
  <c r="Z442" i="22"/>
  <c r="Z443" i="22"/>
  <c r="Z444" i="22"/>
  <c r="Z445" i="22"/>
  <c r="Z446" i="22"/>
  <c r="Z447" i="22"/>
  <c r="Z448" i="22"/>
  <c r="Z449" i="22"/>
  <c r="Z450" i="22"/>
  <c r="Z451" i="22"/>
  <c r="Z452" i="22"/>
  <c r="Z453" i="22"/>
  <c r="Z454" i="22"/>
  <c r="Z455" i="22"/>
  <c r="Z456" i="22"/>
  <c r="Z457" i="22"/>
  <c r="Z458" i="22"/>
  <c r="Z459" i="22"/>
  <c r="Z460" i="22"/>
  <c r="Z461" i="22"/>
  <c r="Z462" i="22"/>
  <c r="Z463" i="22"/>
  <c r="Z464" i="22"/>
  <c r="Z465" i="22"/>
  <c r="Z466" i="22"/>
  <c r="Z467" i="22"/>
  <c r="Z468" i="22"/>
  <c r="Z469" i="22"/>
  <c r="Z470" i="22"/>
  <c r="Z471" i="22"/>
  <c r="Z472" i="22"/>
  <c r="Z473" i="22"/>
  <c r="Z474" i="22"/>
  <c r="Z475" i="22"/>
  <c r="Z476" i="22"/>
  <c r="Z477" i="22"/>
  <c r="Z478" i="22"/>
  <c r="Z479" i="22"/>
  <c r="Z480" i="22"/>
  <c r="Z481" i="22"/>
  <c r="Z482" i="22"/>
  <c r="Z483" i="22"/>
  <c r="Z484" i="22"/>
  <c r="Z485" i="22"/>
  <c r="Z486" i="22"/>
  <c r="Z487" i="22"/>
  <c r="Z488" i="22"/>
  <c r="Z489" i="22"/>
  <c r="Z490" i="22"/>
  <c r="Z491" i="22"/>
  <c r="Z492" i="22"/>
  <c r="Z493" i="22"/>
  <c r="Z494" i="22"/>
  <c r="Z495" i="22"/>
  <c r="Z496" i="22"/>
  <c r="Z497" i="22"/>
  <c r="Z498" i="22"/>
  <c r="Z499" i="22"/>
  <c r="Z500" i="22"/>
  <c r="Z501" i="22"/>
  <c r="Z502" i="22"/>
  <c r="Z503" i="22"/>
  <c r="Z504" i="22"/>
  <c r="Z505" i="22"/>
  <c r="Z506" i="22"/>
  <c r="Z507" i="22"/>
  <c r="Z508" i="22"/>
  <c r="Z509" i="22"/>
  <c r="Z510" i="22"/>
  <c r="Z511" i="22"/>
  <c r="Z512" i="22"/>
  <c r="Z513" i="22"/>
  <c r="Z514" i="22"/>
  <c r="Z515" i="22"/>
  <c r="Z516" i="22"/>
  <c r="Z517" i="22"/>
  <c r="Z518" i="22"/>
  <c r="Z519" i="22"/>
  <c r="Z520" i="22"/>
  <c r="Z521" i="22"/>
  <c r="Z522" i="22"/>
  <c r="Z523" i="22"/>
  <c r="Z524" i="22"/>
  <c r="Z525" i="22"/>
  <c r="Z526" i="22"/>
  <c r="Z527" i="22"/>
  <c r="Z528" i="22"/>
  <c r="Z529" i="22"/>
  <c r="Z530" i="22"/>
  <c r="Z531" i="22"/>
  <c r="Z532" i="22"/>
  <c r="Z533" i="22"/>
  <c r="Z534" i="22"/>
  <c r="Z535" i="22"/>
  <c r="Z536" i="22"/>
  <c r="Z537" i="22"/>
  <c r="Z538" i="22"/>
  <c r="Z539" i="22"/>
  <c r="Z540" i="22"/>
  <c r="Z541" i="22"/>
  <c r="Z542" i="22"/>
  <c r="O20" i="22"/>
  <c r="Q20" i="22" s="1"/>
  <c r="N20" i="22"/>
  <c r="P20" i="22" s="1"/>
  <c r="N30" i="22" l="1"/>
  <c r="O30" i="22"/>
  <c r="Q30" i="22" s="1"/>
  <c r="M31" i="22"/>
  <c r="O31" i="22"/>
  <c r="N31" i="22"/>
  <c r="P31" i="22"/>
  <c r="N21" i="22"/>
  <c r="O21" i="22"/>
  <c r="Q31" i="22" l="1"/>
  <c r="P21" i="22"/>
  <c r="M32" i="22" s="1"/>
  <c r="N22" i="22"/>
  <c r="P22" i="22" s="1"/>
  <c r="Q21" i="22"/>
  <c r="N32" i="22" s="1"/>
  <c r="O22" i="22"/>
  <c r="Q22" i="22" s="1"/>
  <c r="O32" i="22" l="1"/>
  <c r="P32" i="22"/>
  <c r="Q32" i="22" l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Renormalization" type="6" refreshedVersion="6" background="1" saveData="1">
    <textPr prompt="0" codePage="850" sourceFile="C:\UFRJ\ATOMS\Projeto-VLE\Planilhas de análise\Renormalization.csv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<sst xmlns="http://schemas.openxmlformats.org/spreadsheetml/2006/main" count="65" uniqueCount="41">
  <si>
    <t>Pressure</t>
  </si>
  <si>
    <t>f</t>
  </si>
  <si>
    <t>f0</t>
  </si>
  <si>
    <t>Cubic Spline</t>
  </si>
  <si>
    <t>1st Derivative</t>
  </si>
  <si>
    <t>X Spline</t>
  </si>
  <si>
    <t>Chemical Potential</t>
  </si>
  <si>
    <t>WITH CORRECTION</t>
  </si>
  <si>
    <t>WITHOUT CORRECTION</t>
  </si>
  <si>
    <t>DADOS MODELADOS</t>
  </si>
  <si>
    <t>EXPERIMENTAL</t>
  </si>
  <si>
    <t>Densidade</t>
  </si>
  <si>
    <t>Pressão</t>
  </si>
  <si>
    <t>OCTANO</t>
  </si>
  <si>
    <t>potencial químico</t>
  </si>
  <si>
    <t>pressão</t>
  </si>
  <si>
    <t>máximo</t>
  </si>
  <si>
    <t>média</t>
  </si>
  <si>
    <t>Candidatos</t>
  </si>
  <si>
    <t>Linha</t>
  </si>
  <si>
    <t>menores dP/dV</t>
  </si>
  <si>
    <t>diferença</t>
  </si>
  <si>
    <t>dif/10</t>
  </si>
  <si>
    <t>Menor1</t>
  </si>
  <si>
    <t>Menor2</t>
  </si>
  <si>
    <t>Linha1</t>
  </si>
  <si>
    <t>Linha2</t>
  </si>
  <si>
    <t>Potencial1</t>
  </si>
  <si>
    <t>Potencial2</t>
  </si>
  <si>
    <t>rho1</t>
  </si>
  <si>
    <t>rho2</t>
  </si>
  <si>
    <t>Density</t>
  </si>
  <si>
    <t>T</t>
  </si>
  <si>
    <t>Metanol</t>
  </si>
  <si>
    <t>L</t>
  </si>
  <si>
    <t>V</t>
  </si>
  <si>
    <t>CPA</t>
  </si>
  <si>
    <t>RG-CPA</t>
  </si>
  <si>
    <t>Chem. Pot.</t>
  </si>
  <si>
    <t>P</t>
  </si>
  <si>
    <t>SRK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</si>
</sst>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11" fontId="0" fillId="0" borderId="0" xfId="0" applyNumberFormat="1"/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166" fontId="0" fillId="0" borderId="0" xfId="0" applyNumberFormat="1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n-Octano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Spline'!$U$4:$U$54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'Cubic Spline'!$V$4:$V$54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0BB-9D52-D1DC9F038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7.1431330090720004E-3</c:v>
                </c:pt>
                <c:pt idx="2">
                  <c:v>1.4186266018144E-2</c:v>
                </c:pt>
                <c:pt idx="3">
                  <c:v>2.1229399027216E-2</c:v>
                </c:pt>
                <c:pt idx="4">
                  <c:v>2.8272532036288E-2</c:v>
                </c:pt>
                <c:pt idx="5">
                  <c:v>3.5315665045359997E-2</c:v>
                </c:pt>
                <c:pt idx="6">
                  <c:v>4.2358798054431997E-2</c:v>
                </c:pt>
                <c:pt idx="7">
                  <c:v>4.9401931063503997E-2</c:v>
                </c:pt>
                <c:pt idx="8">
                  <c:v>5.6445064072575997E-2</c:v>
                </c:pt>
                <c:pt idx="9">
                  <c:v>6.3488197081648004E-2</c:v>
                </c:pt>
                <c:pt idx="10">
                  <c:v>7.0531330090720004E-2</c:v>
                </c:pt>
                <c:pt idx="11">
                  <c:v>7.7574463099792004E-2</c:v>
                </c:pt>
                <c:pt idx="12">
                  <c:v>8.4617596108864004E-2</c:v>
                </c:pt>
                <c:pt idx="13">
                  <c:v>9.1660729117936005E-2</c:v>
                </c:pt>
                <c:pt idx="14">
                  <c:v>9.8703862127008005E-2</c:v>
                </c:pt>
                <c:pt idx="15">
                  <c:v>0.10574699513608</c:v>
                </c:pt>
                <c:pt idx="16">
                  <c:v>0.112790128145153</c:v>
                </c:pt>
                <c:pt idx="17">
                  <c:v>0.119833261154225</c:v>
                </c:pt>
                <c:pt idx="18">
                  <c:v>0.12687639416329699</c:v>
                </c:pt>
                <c:pt idx="19">
                  <c:v>0.13391952717236899</c:v>
                </c:pt>
                <c:pt idx="20">
                  <c:v>0.14096266018144099</c:v>
                </c:pt>
                <c:pt idx="21">
                  <c:v>0.14800579319051299</c:v>
                </c:pt>
                <c:pt idx="22">
                  <c:v>0.15504892619958499</c:v>
                </c:pt>
                <c:pt idx="23">
                  <c:v>0.16209205920865699</c:v>
                </c:pt>
                <c:pt idx="24">
                  <c:v>0.16913519221772899</c:v>
                </c:pt>
                <c:pt idx="25">
                  <c:v>0.17617832522680099</c:v>
                </c:pt>
                <c:pt idx="26">
                  <c:v>0.18322145823587299</c:v>
                </c:pt>
                <c:pt idx="27">
                  <c:v>0.19026459124494499</c:v>
                </c:pt>
                <c:pt idx="28">
                  <c:v>0.19730772425401699</c:v>
                </c:pt>
                <c:pt idx="29">
                  <c:v>0.20435085726308899</c:v>
                </c:pt>
                <c:pt idx="30">
                  <c:v>0.21139399027216099</c:v>
                </c:pt>
                <c:pt idx="31">
                  <c:v>0.21843712328123299</c:v>
                </c:pt>
                <c:pt idx="32">
                  <c:v>0.22548025629030499</c:v>
                </c:pt>
                <c:pt idx="33">
                  <c:v>0.23252338929937699</c:v>
                </c:pt>
                <c:pt idx="34">
                  <c:v>0.23956652230844899</c:v>
                </c:pt>
                <c:pt idx="35">
                  <c:v>0.24660965531752099</c:v>
                </c:pt>
                <c:pt idx="36">
                  <c:v>0.25365278832659299</c:v>
                </c:pt>
                <c:pt idx="37">
                  <c:v>0.26069592133566499</c:v>
                </c:pt>
                <c:pt idx="38">
                  <c:v>0.26773905434473699</c:v>
                </c:pt>
                <c:pt idx="39">
                  <c:v>0.27478218735380899</c:v>
                </c:pt>
                <c:pt idx="40">
                  <c:v>0.28182532036288099</c:v>
                </c:pt>
                <c:pt idx="41">
                  <c:v>0.28886845337195299</c:v>
                </c:pt>
                <c:pt idx="42">
                  <c:v>0.29591158638102499</c:v>
                </c:pt>
                <c:pt idx="43">
                  <c:v>0.30295471939009699</c:v>
                </c:pt>
                <c:pt idx="44">
                  <c:v>0.30999785239916899</c:v>
                </c:pt>
                <c:pt idx="45">
                  <c:v>0.31704098540824099</c:v>
                </c:pt>
                <c:pt idx="46">
                  <c:v>0.32408411841731299</c:v>
                </c:pt>
                <c:pt idx="47">
                  <c:v>0.33112725142638499</c:v>
                </c:pt>
                <c:pt idx="48">
                  <c:v>0.33817038443545699</c:v>
                </c:pt>
                <c:pt idx="49">
                  <c:v>0.34521351744452999</c:v>
                </c:pt>
                <c:pt idx="50">
                  <c:v>0.35225665045360199</c:v>
                </c:pt>
                <c:pt idx="51">
                  <c:v>0.35929978346267399</c:v>
                </c:pt>
                <c:pt idx="52">
                  <c:v>0.36634291647174599</c:v>
                </c:pt>
                <c:pt idx="53">
                  <c:v>0.37338604948081799</c:v>
                </c:pt>
                <c:pt idx="54">
                  <c:v>0.38042918248988999</c:v>
                </c:pt>
                <c:pt idx="55">
                  <c:v>0.38747231549896199</c:v>
                </c:pt>
                <c:pt idx="56">
                  <c:v>0.39451544850803399</c:v>
                </c:pt>
                <c:pt idx="57">
                  <c:v>0.40155858151710599</c:v>
                </c:pt>
                <c:pt idx="58">
                  <c:v>0.40860171452617799</c:v>
                </c:pt>
                <c:pt idx="59">
                  <c:v>0.41564484753524999</c:v>
                </c:pt>
                <c:pt idx="60">
                  <c:v>0.422687980544322</c:v>
                </c:pt>
                <c:pt idx="61">
                  <c:v>0.429731113553394</c:v>
                </c:pt>
                <c:pt idx="62">
                  <c:v>0.436774246562466</c:v>
                </c:pt>
                <c:pt idx="63">
                  <c:v>0.443817379571538</c:v>
                </c:pt>
                <c:pt idx="64">
                  <c:v>0.45086051258061</c:v>
                </c:pt>
                <c:pt idx="65">
                  <c:v>0.457903645589682</c:v>
                </c:pt>
                <c:pt idx="66">
                  <c:v>0.464946778598754</c:v>
                </c:pt>
                <c:pt idx="67">
                  <c:v>0.471989911607826</c:v>
                </c:pt>
                <c:pt idx="68">
                  <c:v>0.479033044616898</c:v>
                </c:pt>
                <c:pt idx="69">
                  <c:v>0.48607617762597</c:v>
                </c:pt>
                <c:pt idx="70">
                  <c:v>0.493119310635042</c:v>
                </c:pt>
                <c:pt idx="71">
                  <c:v>0.500162443644114</c:v>
                </c:pt>
                <c:pt idx="72">
                  <c:v>0.507205576653186</c:v>
                </c:pt>
                <c:pt idx="73">
                  <c:v>0.514248709662258</c:v>
                </c:pt>
                <c:pt idx="74">
                  <c:v>0.52129184267133</c:v>
                </c:pt>
                <c:pt idx="75">
                  <c:v>0.528334975680402</c:v>
                </c:pt>
                <c:pt idx="76">
                  <c:v>0.535378108689474</c:v>
                </c:pt>
                <c:pt idx="77">
                  <c:v>0.542421241698546</c:v>
                </c:pt>
                <c:pt idx="78">
                  <c:v>0.549464374707618</c:v>
                </c:pt>
                <c:pt idx="79">
                  <c:v>0.556507507716691</c:v>
                </c:pt>
                <c:pt idx="80">
                  <c:v>0.563550640725763</c:v>
                </c:pt>
                <c:pt idx="81">
                  <c:v>0.570593773734835</c:v>
                </c:pt>
                <c:pt idx="82">
                  <c:v>0.577636906743907</c:v>
                </c:pt>
                <c:pt idx="83">
                  <c:v>0.584680039752979</c:v>
                </c:pt>
                <c:pt idx="84">
                  <c:v>0.591723172762051</c:v>
                </c:pt>
                <c:pt idx="85">
                  <c:v>0.598766305771123</c:v>
                </c:pt>
                <c:pt idx="86">
                  <c:v>0.605809438780195</c:v>
                </c:pt>
                <c:pt idx="87">
                  <c:v>0.612852571789267</c:v>
                </c:pt>
                <c:pt idx="88">
                  <c:v>0.619895704798339</c:v>
                </c:pt>
                <c:pt idx="89">
                  <c:v>0.626938837807411</c:v>
                </c:pt>
                <c:pt idx="90">
                  <c:v>0.633981970816483</c:v>
                </c:pt>
                <c:pt idx="91">
                  <c:v>0.641025103825555</c:v>
                </c:pt>
                <c:pt idx="92">
                  <c:v>0.648068236834627</c:v>
                </c:pt>
                <c:pt idx="93">
                  <c:v>0.655111369843699</c:v>
                </c:pt>
                <c:pt idx="94">
                  <c:v>0.662154502852771</c:v>
                </c:pt>
                <c:pt idx="95">
                  <c:v>0.669197635861843</c:v>
                </c:pt>
                <c:pt idx="96">
                  <c:v>0.676240768870915</c:v>
                </c:pt>
                <c:pt idx="97">
                  <c:v>0.683283901879987</c:v>
                </c:pt>
                <c:pt idx="98">
                  <c:v>0.690327034889059</c:v>
                </c:pt>
                <c:pt idx="99">
                  <c:v>0.697370167898131</c:v>
                </c:pt>
                <c:pt idx="100">
                  <c:v>0.704413300907203</c:v>
                </c:pt>
                <c:pt idx="101">
                  <c:v>0.711456433916275</c:v>
                </c:pt>
                <c:pt idx="102">
                  <c:v>0.718499566925347</c:v>
                </c:pt>
                <c:pt idx="103">
                  <c:v>0.725542699934419</c:v>
                </c:pt>
                <c:pt idx="104">
                  <c:v>0.732585832943491</c:v>
                </c:pt>
                <c:pt idx="105">
                  <c:v>0.739628965952563</c:v>
                </c:pt>
                <c:pt idx="106">
                  <c:v>0.746672098961635</c:v>
                </c:pt>
                <c:pt idx="107">
                  <c:v>0.753715231970707</c:v>
                </c:pt>
                <c:pt idx="108">
                  <c:v>0.760758364979779</c:v>
                </c:pt>
                <c:pt idx="109">
                  <c:v>0.767801497988851</c:v>
                </c:pt>
                <c:pt idx="110">
                  <c:v>0.774844630997923</c:v>
                </c:pt>
                <c:pt idx="111">
                  <c:v>0.781887764006996</c:v>
                </c:pt>
                <c:pt idx="112">
                  <c:v>0.788930897016068</c:v>
                </c:pt>
                <c:pt idx="113">
                  <c:v>0.79597403002514</c:v>
                </c:pt>
                <c:pt idx="114">
                  <c:v>0.803017163034212</c:v>
                </c:pt>
                <c:pt idx="115">
                  <c:v>0.810060296043284</c:v>
                </c:pt>
                <c:pt idx="116">
                  <c:v>0.817103429052356</c:v>
                </c:pt>
                <c:pt idx="117">
                  <c:v>0.824146562061428</c:v>
                </c:pt>
                <c:pt idx="118">
                  <c:v>0.8311896950705</c:v>
                </c:pt>
                <c:pt idx="119">
                  <c:v>0.838232828079572</c:v>
                </c:pt>
                <c:pt idx="120">
                  <c:v>0.845275961088644</c:v>
                </c:pt>
                <c:pt idx="121">
                  <c:v>0.852319094097716</c:v>
                </c:pt>
                <c:pt idx="122">
                  <c:v>0.859362227106788</c:v>
                </c:pt>
                <c:pt idx="123">
                  <c:v>0.86640536011586</c:v>
                </c:pt>
                <c:pt idx="124">
                  <c:v>0.873448493124932</c:v>
                </c:pt>
                <c:pt idx="125">
                  <c:v>0.880491626134004</c:v>
                </c:pt>
                <c:pt idx="126">
                  <c:v>0.887534759143076</c:v>
                </c:pt>
                <c:pt idx="127">
                  <c:v>0.894577892152148</c:v>
                </c:pt>
                <c:pt idx="128">
                  <c:v>0.90162102516122</c:v>
                </c:pt>
                <c:pt idx="129">
                  <c:v>0.908664158170292</c:v>
                </c:pt>
                <c:pt idx="130">
                  <c:v>0.915707291179364</c:v>
                </c:pt>
                <c:pt idx="131">
                  <c:v>0.922750424188436</c:v>
                </c:pt>
                <c:pt idx="132">
                  <c:v>0.929793557197508</c:v>
                </c:pt>
                <c:pt idx="133">
                  <c:v>0.93683669020658</c:v>
                </c:pt>
                <c:pt idx="134">
                  <c:v>0.943879823215652</c:v>
                </c:pt>
                <c:pt idx="135">
                  <c:v>0.950922956224724</c:v>
                </c:pt>
                <c:pt idx="136">
                  <c:v>0.957966089233796</c:v>
                </c:pt>
                <c:pt idx="137">
                  <c:v>0.965009222242868</c:v>
                </c:pt>
                <c:pt idx="138">
                  <c:v>0.97205235525194</c:v>
                </c:pt>
                <c:pt idx="139">
                  <c:v>0.979095488261012</c:v>
                </c:pt>
                <c:pt idx="140">
                  <c:v>0.986138621270084</c:v>
                </c:pt>
                <c:pt idx="141">
                  <c:v>0.993181754279156</c:v>
                </c:pt>
                <c:pt idx="142">
                  <c:v>1.00022488728822</c:v>
                </c:pt>
                <c:pt idx="143">
                  <c:v>1.0072680202972999</c:v>
                </c:pt>
                <c:pt idx="144">
                  <c:v>1.01431115330637</c:v>
                </c:pt>
                <c:pt idx="145">
                  <c:v>1.0213542863154399</c:v>
                </c:pt>
                <c:pt idx="146">
                  <c:v>1.02839741932451</c:v>
                </c:pt>
                <c:pt idx="147">
                  <c:v>1.0354405523335799</c:v>
                </c:pt>
                <c:pt idx="148">
                  <c:v>1.04248368534266</c:v>
                </c:pt>
                <c:pt idx="149">
                  <c:v>1.0495268183517299</c:v>
                </c:pt>
                <c:pt idx="150">
                  <c:v>1.0565699513608</c:v>
                </c:pt>
                <c:pt idx="151">
                  <c:v>1.0636130843698699</c:v>
                </c:pt>
                <c:pt idx="152">
                  <c:v>1.07065621737894</c:v>
                </c:pt>
                <c:pt idx="153">
                  <c:v>1.0776993503880199</c:v>
                </c:pt>
                <c:pt idx="154">
                  <c:v>1.08474248339709</c:v>
                </c:pt>
                <c:pt idx="155">
                  <c:v>1.0917856164061599</c:v>
                </c:pt>
                <c:pt idx="156">
                  <c:v>1.09882874941523</c:v>
                </c:pt>
                <c:pt idx="157">
                  <c:v>1.1058718824242999</c:v>
                </c:pt>
                <c:pt idx="158">
                  <c:v>1.11291501543338</c:v>
                </c:pt>
                <c:pt idx="159">
                  <c:v>1.1199581484424499</c:v>
                </c:pt>
                <c:pt idx="160">
                  <c:v>1.12700128145152</c:v>
                </c:pt>
                <c:pt idx="161">
                  <c:v>1.1340444144605899</c:v>
                </c:pt>
                <c:pt idx="162">
                  <c:v>1.14108754746966</c:v>
                </c:pt>
                <c:pt idx="163">
                  <c:v>1.1481306804787399</c:v>
                </c:pt>
                <c:pt idx="164">
                  <c:v>1.15517381348781</c:v>
                </c:pt>
                <c:pt idx="165">
                  <c:v>1.1622169464968799</c:v>
                </c:pt>
                <c:pt idx="166">
                  <c:v>1.16926007950595</c:v>
                </c:pt>
                <c:pt idx="167">
                  <c:v>1.1763032125150199</c:v>
                </c:pt>
                <c:pt idx="168">
                  <c:v>1.1833463455241</c:v>
                </c:pt>
                <c:pt idx="169">
                  <c:v>1.1903894785331699</c:v>
                </c:pt>
                <c:pt idx="170">
                  <c:v>1.19743261154224</c:v>
                </c:pt>
                <c:pt idx="171">
                  <c:v>1.2044757445513099</c:v>
                </c:pt>
                <c:pt idx="172">
                  <c:v>1.21151887756038</c:v>
                </c:pt>
                <c:pt idx="173">
                  <c:v>1.2185620105694599</c:v>
                </c:pt>
                <c:pt idx="174">
                  <c:v>1.22560514357853</c:v>
                </c:pt>
                <c:pt idx="175">
                  <c:v>1.2326482765875999</c:v>
                </c:pt>
                <c:pt idx="176">
                  <c:v>1.23969140959667</c:v>
                </c:pt>
                <c:pt idx="177">
                  <c:v>1.2467345426057499</c:v>
                </c:pt>
                <c:pt idx="178">
                  <c:v>1.25377767561482</c:v>
                </c:pt>
                <c:pt idx="179">
                  <c:v>1.2608208086238899</c:v>
                </c:pt>
                <c:pt idx="180">
                  <c:v>1.26786394163296</c:v>
                </c:pt>
                <c:pt idx="181">
                  <c:v>1.2749070746420299</c:v>
                </c:pt>
                <c:pt idx="182">
                  <c:v>1.28195020765111</c:v>
                </c:pt>
                <c:pt idx="183">
                  <c:v>1.2889933406601799</c:v>
                </c:pt>
                <c:pt idx="184">
                  <c:v>1.29603647366925</c:v>
                </c:pt>
                <c:pt idx="185">
                  <c:v>1.3030796066783199</c:v>
                </c:pt>
                <c:pt idx="186">
                  <c:v>1.31012273968739</c:v>
                </c:pt>
                <c:pt idx="187">
                  <c:v>1.3171658726964699</c:v>
                </c:pt>
                <c:pt idx="188">
                  <c:v>1.32420900570554</c:v>
                </c:pt>
                <c:pt idx="189">
                  <c:v>1.3312521387146099</c:v>
                </c:pt>
                <c:pt idx="190">
                  <c:v>1.33829527172368</c:v>
                </c:pt>
                <c:pt idx="191">
                  <c:v>1.3453384047327499</c:v>
                </c:pt>
                <c:pt idx="192">
                  <c:v>1.35238153774183</c:v>
                </c:pt>
                <c:pt idx="193">
                  <c:v>1.3594246707508999</c:v>
                </c:pt>
                <c:pt idx="194">
                  <c:v>1.36646780375997</c:v>
                </c:pt>
                <c:pt idx="195">
                  <c:v>1.3735109367690399</c:v>
                </c:pt>
                <c:pt idx="196">
                  <c:v>1.38055406977811</c:v>
                </c:pt>
                <c:pt idx="197">
                  <c:v>1.3875972027871899</c:v>
                </c:pt>
                <c:pt idx="198">
                  <c:v>1.39464033579626</c:v>
                </c:pt>
                <c:pt idx="199">
                  <c:v>1.4016834688053299</c:v>
                </c:pt>
                <c:pt idx="200">
                  <c:v>1.4087266018144</c:v>
                </c:pt>
                <c:pt idx="201">
                  <c:v>1.4157697348234699</c:v>
                </c:pt>
                <c:pt idx="202">
                  <c:v>1.42281286783255</c:v>
                </c:pt>
                <c:pt idx="203">
                  <c:v>1.4298560008416199</c:v>
                </c:pt>
                <c:pt idx="204">
                  <c:v>1.43689913385069</c:v>
                </c:pt>
                <c:pt idx="205">
                  <c:v>1.4439422668597599</c:v>
                </c:pt>
                <c:pt idx="206">
                  <c:v>1.45098539986883</c:v>
                </c:pt>
                <c:pt idx="207">
                  <c:v>1.4580285328779099</c:v>
                </c:pt>
                <c:pt idx="208">
                  <c:v>1.46507166588698</c:v>
                </c:pt>
                <c:pt idx="209">
                  <c:v>1.4721147988960499</c:v>
                </c:pt>
                <c:pt idx="210">
                  <c:v>1.47915793190512</c:v>
                </c:pt>
                <c:pt idx="211">
                  <c:v>1.4862010649141899</c:v>
                </c:pt>
                <c:pt idx="212">
                  <c:v>1.49324419792327</c:v>
                </c:pt>
                <c:pt idx="213">
                  <c:v>1.5002873309323399</c:v>
                </c:pt>
                <c:pt idx="214">
                  <c:v>1.50733046394141</c:v>
                </c:pt>
                <c:pt idx="215">
                  <c:v>1.5143735969504799</c:v>
                </c:pt>
                <c:pt idx="216">
                  <c:v>1.52141672995955</c:v>
                </c:pt>
                <c:pt idx="217">
                  <c:v>1.5284598629686299</c:v>
                </c:pt>
                <c:pt idx="218">
                  <c:v>1.5355029959777</c:v>
                </c:pt>
                <c:pt idx="219">
                  <c:v>1.5425461289867699</c:v>
                </c:pt>
                <c:pt idx="220">
                  <c:v>1.54958926199584</c:v>
                </c:pt>
                <c:pt idx="221">
                  <c:v>1.5566323950049099</c:v>
                </c:pt>
                <c:pt idx="222">
                  <c:v>1.56367552801399</c:v>
                </c:pt>
                <c:pt idx="223">
                  <c:v>1.5707186610230599</c:v>
                </c:pt>
                <c:pt idx="224">
                  <c:v>1.57776179403213</c:v>
                </c:pt>
                <c:pt idx="225">
                  <c:v>1.5848049270411999</c:v>
                </c:pt>
                <c:pt idx="226">
                  <c:v>1.59184806005027</c:v>
                </c:pt>
                <c:pt idx="227">
                  <c:v>1.5988911930593499</c:v>
                </c:pt>
                <c:pt idx="228">
                  <c:v>1.60593432606842</c:v>
                </c:pt>
                <c:pt idx="229">
                  <c:v>1.6129774590774899</c:v>
                </c:pt>
                <c:pt idx="230">
                  <c:v>1.62002059208656</c:v>
                </c:pt>
                <c:pt idx="231">
                  <c:v>1.6270637250956299</c:v>
                </c:pt>
                <c:pt idx="232">
                  <c:v>1.63410685810471</c:v>
                </c:pt>
                <c:pt idx="233">
                  <c:v>1.6411499911137799</c:v>
                </c:pt>
                <c:pt idx="234">
                  <c:v>1.64819312412285</c:v>
                </c:pt>
                <c:pt idx="235">
                  <c:v>1.6552362571319199</c:v>
                </c:pt>
                <c:pt idx="236">
                  <c:v>1.662279390141</c:v>
                </c:pt>
                <c:pt idx="237">
                  <c:v>1.6693225231500699</c:v>
                </c:pt>
                <c:pt idx="238">
                  <c:v>1.67636565615914</c:v>
                </c:pt>
                <c:pt idx="239">
                  <c:v>1.6834087891682099</c:v>
                </c:pt>
                <c:pt idx="240">
                  <c:v>1.69045192217728</c:v>
                </c:pt>
                <c:pt idx="241">
                  <c:v>1.6974950551863599</c:v>
                </c:pt>
                <c:pt idx="242">
                  <c:v>1.70453818819543</c:v>
                </c:pt>
                <c:pt idx="243">
                  <c:v>1.7115813212044999</c:v>
                </c:pt>
                <c:pt idx="244">
                  <c:v>1.71862445421357</c:v>
                </c:pt>
                <c:pt idx="245">
                  <c:v>1.7256675872226399</c:v>
                </c:pt>
                <c:pt idx="246">
                  <c:v>1.73271072023172</c:v>
                </c:pt>
                <c:pt idx="247">
                  <c:v>1.7397538532407899</c:v>
                </c:pt>
                <c:pt idx="248">
                  <c:v>1.74679698624986</c:v>
                </c:pt>
                <c:pt idx="249">
                  <c:v>1.7538401192589299</c:v>
                </c:pt>
                <c:pt idx="250">
                  <c:v>1.760883252268</c:v>
                </c:pt>
                <c:pt idx="251">
                  <c:v>1.7679263852770799</c:v>
                </c:pt>
                <c:pt idx="252">
                  <c:v>1.77496951828615</c:v>
                </c:pt>
                <c:pt idx="253">
                  <c:v>1.7820126512952199</c:v>
                </c:pt>
                <c:pt idx="254">
                  <c:v>1.78905578430429</c:v>
                </c:pt>
                <c:pt idx="255">
                  <c:v>1.7960989173133599</c:v>
                </c:pt>
                <c:pt idx="256">
                  <c:v>1.80314205032244</c:v>
                </c:pt>
                <c:pt idx="257">
                  <c:v>1.8101851833315099</c:v>
                </c:pt>
                <c:pt idx="258">
                  <c:v>1.81722831634058</c:v>
                </c:pt>
                <c:pt idx="259">
                  <c:v>1.8242714493496499</c:v>
                </c:pt>
                <c:pt idx="260">
                  <c:v>1.83131458235872</c:v>
                </c:pt>
                <c:pt idx="261">
                  <c:v>1.8383577153677999</c:v>
                </c:pt>
                <c:pt idx="262">
                  <c:v>1.84540084837687</c:v>
                </c:pt>
                <c:pt idx="263">
                  <c:v>1.8524439813859399</c:v>
                </c:pt>
                <c:pt idx="264">
                  <c:v>1.85948711439501</c:v>
                </c:pt>
                <c:pt idx="265">
                  <c:v>1.8665302474040799</c:v>
                </c:pt>
                <c:pt idx="266">
                  <c:v>1.87357338041316</c:v>
                </c:pt>
                <c:pt idx="267">
                  <c:v>1.8806165134222299</c:v>
                </c:pt>
                <c:pt idx="268">
                  <c:v>1.8876596464313</c:v>
                </c:pt>
                <c:pt idx="269">
                  <c:v>1.8947027794403699</c:v>
                </c:pt>
                <c:pt idx="270">
                  <c:v>1.90174591244944</c:v>
                </c:pt>
                <c:pt idx="271">
                  <c:v>1.9087890454585199</c:v>
                </c:pt>
                <c:pt idx="272">
                  <c:v>1.91583217846759</c:v>
                </c:pt>
                <c:pt idx="273">
                  <c:v>1.9228753114766599</c:v>
                </c:pt>
                <c:pt idx="274">
                  <c:v>1.92991844448573</c:v>
                </c:pt>
                <c:pt idx="275">
                  <c:v>1.9369615774947999</c:v>
                </c:pt>
                <c:pt idx="276">
                  <c:v>1.94400471050388</c:v>
                </c:pt>
                <c:pt idx="277">
                  <c:v>1.9510478435129499</c:v>
                </c:pt>
                <c:pt idx="278">
                  <c:v>1.95809097652202</c:v>
                </c:pt>
                <c:pt idx="279">
                  <c:v>1.9651341095310899</c:v>
                </c:pt>
                <c:pt idx="280">
                  <c:v>1.97217724254016</c:v>
                </c:pt>
                <c:pt idx="281">
                  <c:v>1.9792203755492399</c:v>
                </c:pt>
                <c:pt idx="282">
                  <c:v>1.98626350855831</c:v>
                </c:pt>
                <c:pt idx="283">
                  <c:v>1.9933066415673799</c:v>
                </c:pt>
                <c:pt idx="284">
                  <c:v>2.00034977457645</c:v>
                </c:pt>
                <c:pt idx="285">
                  <c:v>2.0073929075855199</c:v>
                </c:pt>
                <c:pt idx="286">
                  <c:v>2.0144360405946</c:v>
                </c:pt>
                <c:pt idx="287">
                  <c:v>2.0214791736036699</c:v>
                </c:pt>
                <c:pt idx="288">
                  <c:v>2.0285223066127398</c:v>
                </c:pt>
                <c:pt idx="289">
                  <c:v>2.0355654396218101</c:v>
                </c:pt>
                <c:pt idx="290">
                  <c:v>2.04260857263088</c:v>
                </c:pt>
                <c:pt idx="291">
                  <c:v>2.0496517056399601</c:v>
                </c:pt>
                <c:pt idx="292">
                  <c:v>2.05669483864903</c:v>
                </c:pt>
                <c:pt idx="293">
                  <c:v>2.0637379716580999</c:v>
                </c:pt>
                <c:pt idx="294">
                  <c:v>2.0707811046671698</c:v>
                </c:pt>
                <c:pt idx="295">
                  <c:v>2.0778242376762401</c:v>
                </c:pt>
                <c:pt idx="296">
                  <c:v>2.0848673706853198</c:v>
                </c:pt>
                <c:pt idx="297">
                  <c:v>2.0919105036943901</c:v>
                </c:pt>
                <c:pt idx="298">
                  <c:v>2.09895363670346</c:v>
                </c:pt>
                <c:pt idx="299">
                  <c:v>2.1059967697125299</c:v>
                </c:pt>
                <c:pt idx="300">
                  <c:v>2.11303990272161</c:v>
                </c:pt>
                <c:pt idx="301">
                  <c:v>2.1200830357306799</c:v>
                </c:pt>
                <c:pt idx="302">
                  <c:v>2.1271261687397498</c:v>
                </c:pt>
                <c:pt idx="303">
                  <c:v>2.1341693017488201</c:v>
                </c:pt>
                <c:pt idx="304">
                  <c:v>2.14121243475789</c:v>
                </c:pt>
                <c:pt idx="305">
                  <c:v>2.1482555677669701</c:v>
                </c:pt>
                <c:pt idx="306">
                  <c:v>2.15529870077604</c:v>
                </c:pt>
                <c:pt idx="307">
                  <c:v>2.1623418337851099</c:v>
                </c:pt>
                <c:pt idx="308">
                  <c:v>2.1693849667941798</c:v>
                </c:pt>
                <c:pt idx="309">
                  <c:v>2.1764280998032501</c:v>
                </c:pt>
                <c:pt idx="310">
                  <c:v>2.1834712328123298</c:v>
                </c:pt>
                <c:pt idx="311">
                  <c:v>2.1905143658214001</c:v>
                </c:pt>
                <c:pt idx="312">
                  <c:v>2.19755749883047</c:v>
                </c:pt>
                <c:pt idx="313">
                  <c:v>2.2046006318395399</c:v>
                </c:pt>
                <c:pt idx="314">
                  <c:v>2.2116437648486098</c:v>
                </c:pt>
                <c:pt idx="315">
                  <c:v>2.2186868978576899</c:v>
                </c:pt>
                <c:pt idx="316">
                  <c:v>2.2257300308667598</c:v>
                </c:pt>
                <c:pt idx="317">
                  <c:v>2.2327731638758301</c:v>
                </c:pt>
                <c:pt idx="318">
                  <c:v>2.2398162968849</c:v>
                </c:pt>
                <c:pt idx="319">
                  <c:v>2.2468594298939699</c:v>
                </c:pt>
                <c:pt idx="320">
                  <c:v>2.25390256290305</c:v>
                </c:pt>
                <c:pt idx="321">
                  <c:v>2.2609456959121199</c:v>
                </c:pt>
                <c:pt idx="322">
                  <c:v>2.2679888289211898</c:v>
                </c:pt>
                <c:pt idx="323">
                  <c:v>2.2750319619302601</c:v>
                </c:pt>
                <c:pt idx="324">
                  <c:v>2.28207509493933</c:v>
                </c:pt>
                <c:pt idx="325">
                  <c:v>2.2891182279484101</c:v>
                </c:pt>
                <c:pt idx="326">
                  <c:v>2.29616136095748</c:v>
                </c:pt>
                <c:pt idx="327">
                  <c:v>2.3032044939665499</c:v>
                </c:pt>
                <c:pt idx="328">
                  <c:v>2.3102476269756198</c:v>
                </c:pt>
                <c:pt idx="329">
                  <c:v>2.3172907599846901</c:v>
                </c:pt>
                <c:pt idx="330">
                  <c:v>2.3243338929937698</c:v>
                </c:pt>
                <c:pt idx="331">
                  <c:v>2.3313770260028401</c:v>
                </c:pt>
                <c:pt idx="332">
                  <c:v>2.33842015901191</c:v>
                </c:pt>
                <c:pt idx="333">
                  <c:v>2.3454632920209799</c:v>
                </c:pt>
                <c:pt idx="334">
                  <c:v>2.3525064250300498</c:v>
                </c:pt>
                <c:pt idx="335">
                  <c:v>2.3595495580391299</c:v>
                </c:pt>
                <c:pt idx="336">
                  <c:v>2.3665926910481998</c:v>
                </c:pt>
                <c:pt idx="337">
                  <c:v>2.3736358240572701</c:v>
                </c:pt>
                <c:pt idx="338">
                  <c:v>2.38067895706634</c:v>
                </c:pt>
                <c:pt idx="339">
                  <c:v>2.3877220900754099</c:v>
                </c:pt>
                <c:pt idx="340">
                  <c:v>2.39476522308449</c:v>
                </c:pt>
                <c:pt idx="341">
                  <c:v>2.4018083560935599</c:v>
                </c:pt>
                <c:pt idx="342">
                  <c:v>2.4088514891026298</c:v>
                </c:pt>
                <c:pt idx="343">
                  <c:v>2.4158946221117001</c:v>
                </c:pt>
                <c:pt idx="344">
                  <c:v>2.42293775512077</c:v>
                </c:pt>
                <c:pt idx="345">
                  <c:v>2.4299808881298501</c:v>
                </c:pt>
                <c:pt idx="346">
                  <c:v>2.43702402113892</c:v>
                </c:pt>
                <c:pt idx="347">
                  <c:v>2.4440671541479899</c:v>
                </c:pt>
                <c:pt idx="348">
                  <c:v>2.4511102871570598</c:v>
                </c:pt>
                <c:pt idx="349">
                  <c:v>2.4581534201661301</c:v>
                </c:pt>
                <c:pt idx="350">
                  <c:v>2.4651965531752098</c:v>
                </c:pt>
                <c:pt idx="351">
                  <c:v>2.4722396861842801</c:v>
                </c:pt>
                <c:pt idx="352">
                  <c:v>2.47928281919335</c:v>
                </c:pt>
                <c:pt idx="353">
                  <c:v>2.4863259522024199</c:v>
                </c:pt>
                <c:pt idx="354">
                  <c:v>2.4933690852114898</c:v>
                </c:pt>
                <c:pt idx="355">
                  <c:v>2.5004122182205699</c:v>
                </c:pt>
                <c:pt idx="356">
                  <c:v>2.5074553512296398</c:v>
                </c:pt>
                <c:pt idx="357">
                  <c:v>2.5144984842387101</c:v>
                </c:pt>
                <c:pt idx="358">
                  <c:v>2.52154161724778</c:v>
                </c:pt>
                <c:pt idx="359">
                  <c:v>2.5285847502568499</c:v>
                </c:pt>
                <c:pt idx="360">
                  <c:v>2.53562788326593</c:v>
                </c:pt>
                <c:pt idx="361">
                  <c:v>2.5426710162749999</c:v>
                </c:pt>
                <c:pt idx="362">
                  <c:v>2.5497141492840698</c:v>
                </c:pt>
                <c:pt idx="363">
                  <c:v>2.5567572822931401</c:v>
                </c:pt>
                <c:pt idx="364">
                  <c:v>2.56380041530221</c:v>
                </c:pt>
                <c:pt idx="365">
                  <c:v>2.5708435483112901</c:v>
                </c:pt>
                <c:pt idx="366">
                  <c:v>2.57788668132036</c:v>
                </c:pt>
                <c:pt idx="367">
                  <c:v>2.5849298143294299</c:v>
                </c:pt>
                <c:pt idx="368">
                  <c:v>2.5919729473384998</c:v>
                </c:pt>
                <c:pt idx="369">
                  <c:v>2.5990160803475799</c:v>
                </c:pt>
                <c:pt idx="370">
                  <c:v>2.6060592133566498</c:v>
                </c:pt>
                <c:pt idx="371">
                  <c:v>2.6131023463657201</c:v>
                </c:pt>
                <c:pt idx="372">
                  <c:v>2.62014547937479</c:v>
                </c:pt>
                <c:pt idx="373">
                  <c:v>2.6271886123838599</c:v>
                </c:pt>
                <c:pt idx="374">
                  <c:v>2.63423174539294</c:v>
                </c:pt>
                <c:pt idx="375">
                  <c:v>2.6412748784020099</c:v>
                </c:pt>
                <c:pt idx="376">
                  <c:v>2.6483180114110798</c:v>
                </c:pt>
                <c:pt idx="377">
                  <c:v>2.6553611444201501</c:v>
                </c:pt>
                <c:pt idx="378">
                  <c:v>2.66240427742922</c:v>
                </c:pt>
                <c:pt idx="379">
                  <c:v>2.6694474104383001</c:v>
                </c:pt>
                <c:pt idx="380">
                  <c:v>2.67649054344737</c:v>
                </c:pt>
                <c:pt idx="381">
                  <c:v>2.6835336764564399</c:v>
                </c:pt>
                <c:pt idx="382">
                  <c:v>2.6905768094655098</c:v>
                </c:pt>
                <c:pt idx="383">
                  <c:v>2.6976199424745801</c:v>
                </c:pt>
                <c:pt idx="384">
                  <c:v>2.7046630754836598</c:v>
                </c:pt>
                <c:pt idx="385">
                  <c:v>2.7117062084927301</c:v>
                </c:pt>
                <c:pt idx="386">
                  <c:v>2.7187493415018</c:v>
                </c:pt>
                <c:pt idx="387">
                  <c:v>2.7257924745108699</c:v>
                </c:pt>
                <c:pt idx="388">
                  <c:v>2.7328356075199398</c:v>
                </c:pt>
                <c:pt idx="389">
                  <c:v>2.7398787405290199</c:v>
                </c:pt>
                <c:pt idx="390">
                  <c:v>2.7469218735380898</c:v>
                </c:pt>
                <c:pt idx="391">
                  <c:v>2.7539650065471601</c:v>
                </c:pt>
                <c:pt idx="392">
                  <c:v>2.76100813955623</c:v>
                </c:pt>
                <c:pt idx="393">
                  <c:v>2.7680512725652999</c:v>
                </c:pt>
                <c:pt idx="394">
                  <c:v>2.77509440557438</c:v>
                </c:pt>
                <c:pt idx="395">
                  <c:v>2.7821375385834499</c:v>
                </c:pt>
                <c:pt idx="396">
                  <c:v>2.7891806715925198</c:v>
                </c:pt>
                <c:pt idx="397">
                  <c:v>2.7962238046015901</c:v>
                </c:pt>
                <c:pt idx="398">
                  <c:v>2.80326693761066</c:v>
                </c:pt>
                <c:pt idx="399">
                  <c:v>2.8103100706197401</c:v>
                </c:pt>
                <c:pt idx="400">
                  <c:v>2.81735320362881</c:v>
                </c:pt>
                <c:pt idx="401">
                  <c:v>2.8243963366378799</c:v>
                </c:pt>
                <c:pt idx="402">
                  <c:v>2.8314394696469498</c:v>
                </c:pt>
                <c:pt idx="403">
                  <c:v>2.8384826026560201</c:v>
                </c:pt>
                <c:pt idx="404">
                  <c:v>2.8455257356650998</c:v>
                </c:pt>
                <c:pt idx="405">
                  <c:v>2.8525688686741701</c:v>
                </c:pt>
                <c:pt idx="406">
                  <c:v>2.85961200168324</c:v>
                </c:pt>
                <c:pt idx="407">
                  <c:v>2.8666551346923099</c:v>
                </c:pt>
                <c:pt idx="408">
                  <c:v>2.8736982677013798</c:v>
                </c:pt>
                <c:pt idx="409">
                  <c:v>2.8807414007104599</c:v>
                </c:pt>
                <c:pt idx="410">
                  <c:v>2.8877845337195298</c:v>
                </c:pt>
                <c:pt idx="411">
                  <c:v>2.8948276667286001</c:v>
                </c:pt>
                <c:pt idx="412">
                  <c:v>2.90187079973767</c:v>
                </c:pt>
                <c:pt idx="413">
                  <c:v>2.9089139327467399</c:v>
                </c:pt>
                <c:pt idx="414">
                  <c:v>2.91595706575582</c:v>
                </c:pt>
                <c:pt idx="415">
                  <c:v>2.9230001987648899</c:v>
                </c:pt>
                <c:pt idx="416">
                  <c:v>2.9300433317739598</c:v>
                </c:pt>
                <c:pt idx="417">
                  <c:v>2.9370864647830301</c:v>
                </c:pt>
                <c:pt idx="418">
                  <c:v>2.9441295977921</c:v>
                </c:pt>
                <c:pt idx="419">
                  <c:v>2.9511727308011801</c:v>
                </c:pt>
                <c:pt idx="420">
                  <c:v>2.95821586381025</c:v>
                </c:pt>
                <c:pt idx="421">
                  <c:v>2.9652589968193199</c:v>
                </c:pt>
                <c:pt idx="422">
                  <c:v>2.9723021298283898</c:v>
                </c:pt>
                <c:pt idx="423">
                  <c:v>2.9793452628374602</c:v>
                </c:pt>
                <c:pt idx="424">
                  <c:v>2.9863883958465398</c:v>
                </c:pt>
                <c:pt idx="425">
                  <c:v>2.9934315288556101</c:v>
                </c:pt>
                <c:pt idx="426">
                  <c:v>3.00047466186468</c:v>
                </c:pt>
                <c:pt idx="427">
                  <c:v>3.0075177948737499</c:v>
                </c:pt>
                <c:pt idx="428">
                  <c:v>3.01456092788283</c:v>
                </c:pt>
                <c:pt idx="429">
                  <c:v>3.0216040608918999</c:v>
                </c:pt>
                <c:pt idx="430">
                  <c:v>3.0286471939009698</c:v>
                </c:pt>
                <c:pt idx="431">
                  <c:v>3.0356903269100401</c:v>
                </c:pt>
                <c:pt idx="432">
                  <c:v>3.04273345991911</c:v>
                </c:pt>
                <c:pt idx="433">
                  <c:v>3.0497765929281901</c:v>
                </c:pt>
                <c:pt idx="434">
                  <c:v>3.05681972593726</c:v>
                </c:pt>
                <c:pt idx="435">
                  <c:v>3.0638628589463299</c:v>
                </c:pt>
                <c:pt idx="436">
                  <c:v>3.0709059919553998</c:v>
                </c:pt>
                <c:pt idx="437">
                  <c:v>3.0779491249644702</c:v>
                </c:pt>
                <c:pt idx="438">
                  <c:v>3.0849922579735498</c:v>
                </c:pt>
                <c:pt idx="439">
                  <c:v>3.0920353909826201</c:v>
                </c:pt>
                <c:pt idx="440">
                  <c:v>3.09907852399169</c:v>
                </c:pt>
                <c:pt idx="441">
                  <c:v>3.1061216570007599</c:v>
                </c:pt>
                <c:pt idx="442">
                  <c:v>3.1131647900098298</c:v>
                </c:pt>
                <c:pt idx="443">
                  <c:v>3.1202079230189099</c:v>
                </c:pt>
                <c:pt idx="444">
                  <c:v>3.1272510560279798</c:v>
                </c:pt>
                <c:pt idx="445">
                  <c:v>3.1342941890370501</c:v>
                </c:pt>
                <c:pt idx="446">
                  <c:v>3.14133732204612</c:v>
                </c:pt>
                <c:pt idx="447">
                  <c:v>3.1483804550551899</c:v>
                </c:pt>
                <c:pt idx="448">
                  <c:v>3.15542358806427</c:v>
                </c:pt>
                <c:pt idx="449">
                  <c:v>3.1624667210733399</c:v>
                </c:pt>
                <c:pt idx="450">
                  <c:v>3.1695098540824098</c:v>
                </c:pt>
                <c:pt idx="451">
                  <c:v>3.1765529870914802</c:v>
                </c:pt>
                <c:pt idx="452">
                  <c:v>3.18359612010055</c:v>
                </c:pt>
                <c:pt idx="453">
                  <c:v>3.1906392531096301</c:v>
                </c:pt>
                <c:pt idx="454">
                  <c:v>3.1976823861187</c:v>
                </c:pt>
                <c:pt idx="455">
                  <c:v>3.2047255191277699</c:v>
                </c:pt>
                <c:pt idx="456">
                  <c:v>3.2117686521368398</c:v>
                </c:pt>
                <c:pt idx="457">
                  <c:v>3.2188117851459102</c:v>
                </c:pt>
                <c:pt idx="458">
                  <c:v>3.2258549181549898</c:v>
                </c:pt>
                <c:pt idx="459">
                  <c:v>3.2328980511640601</c:v>
                </c:pt>
                <c:pt idx="460">
                  <c:v>3.23994118417313</c:v>
                </c:pt>
                <c:pt idx="461">
                  <c:v>3.2469843171821999</c:v>
                </c:pt>
                <c:pt idx="462">
                  <c:v>3.2540274501912698</c:v>
                </c:pt>
                <c:pt idx="463">
                  <c:v>3.2610705832003499</c:v>
                </c:pt>
                <c:pt idx="464">
                  <c:v>3.2681137162094198</c:v>
                </c:pt>
                <c:pt idx="465">
                  <c:v>3.2751568492184902</c:v>
                </c:pt>
                <c:pt idx="466">
                  <c:v>3.28219998222756</c:v>
                </c:pt>
                <c:pt idx="467">
                  <c:v>3.2892431152366299</c:v>
                </c:pt>
                <c:pt idx="468">
                  <c:v>3.29628624824571</c:v>
                </c:pt>
                <c:pt idx="469">
                  <c:v>3.3033293812547799</c:v>
                </c:pt>
                <c:pt idx="470">
                  <c:v>3.3103725142638498</c:v>
                </c:pt>
                <c:pt idx="471">
                  <c:v>3.3174156472729202</c:v>
                </c:pt>
                <c:pt idx="472">
                  <c:v>3.32445878028199</c:v>
                </c:pt>
                <c:pt idx="473">
                  <c:v>3.3315019132910701</c:v>
                </c:pt>
                <c:pt idx="474">
                  <c:v>3.33854504630014</c:v>
                </c:pt>
                <c:pt idx="475">
                  <c:v>3.3455881793092099</c:v>
                </c:pt>
                <c:pt idx="476">
                  <c:v>3.3526313123182798</c:v>
                </c:pt>
                <c:pt idx="477">
                  <c:v>3.3596744453273502</c:v>
                </c:pt>
                <c:pt idx="478">
                  <c:v>3.3667175783364298</c:v>
                </c:pt>
                <c:pt idx="479">
                  <c:v>3.3737607113455002</c:v>
                </c:pt>
                <c:pt idx="480">
                  <c:v>3.38080384435457</c:v>
                </c:pt>
                <c:pt idx="481">
                  <c:v>3.3878469773636399</c:v>
                </c:pt>
                <c:pt idx="482">
                  <c:v>3.3948901103727098</c:v>
                </c:pt>
                <c:pt idx="483">
                  <c:v>3.4019332433817899</c:v>
                </c:pt>
                <c:pt idx="484">
                  <c:v>3.4089763763908598</c:v>
                </c:pt>
                <c:pt idx="485">
                  <c:v>3.4160195093999302</c:v>
                </c:pt>
                <c:pt idx="486">
                  <c:v>3.423062642409</c:v>
                </c:pt>
                <c:pt idx="487">
                  <c:v>3.4301057754180699</c:v>
                </c:pt>
                <c:pt idx="488">
                  <c:v>3.43714890842715</c:v>
                </c:pt>
                <c:pt idx="489">
                  <c:v>3.4441920414362199</c:v>
                </c:pt>
                <c:pt idx="490">
                  <c:v>3.4512351744452898</c:v>
                </c:pt>
                <c:pt idx="491">
                  <c:v>3.4582783074543602</c:v>
                </c:pt>
                <c:pt idx="492">
                  <c:v>3.4653214404634398</c:v>
                </c:pt>
                <c:pt idx="493">
                  <c:v>3.4723645734725102</c:v>
                </c:pt>
                <c:pt idx="494">
                  <c:v>3.47940770648158</c:v>
                </c:pt>
                <c:pt idx="495">
                  <c:v>3.4864508394906499</c:v>
                </c:pt>
                <c:pt idx="496">
                  <c:v>3.4934939724997198</c:v>
                </c:pt>
                <c:pt idx="497">
                  <c:v>3.5005371055087999</c:v>
                </c:pt>
                <c:pt idx="498">
                  <c:v>3.5075802385178698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1.8938417002013919E-2</c:v>
                </c:pt>
                <c:pt idx="1">
                  <c:v>0.23689898224298789</c:v>
                </c:pt>
                <c:pt idx="2">
                  <c:v>0.72057911550581411</c:v>
                </c:pt>
                <c:pt idx="3">
                  <c:v>0.96907293965795693</c:v>
                </c:pt>
                <c:pt idx="4">
                  <c:v>1.3215217756634372</c:v>
                </c:pt>
                <c:pt idx="5">
                  <c:v>1.6309479273557352</c:v>
                </c:pt>
                <c:pt idx="6">
                  <c:v>1.9514542723478012</c:v>
                </c:pt>
                <c:pt idx="7">
                  <c:v>2.2645429173508411</c:v>
                </c:pt>
                <c:pt idx="8">
                  <c:v>2.5762383642200373</c:v>
                </c:pt>
                <c:pt idx="9">
                  <c:v>2.884651031230419</c:v>
                </c:pt>
                <c:pt idx="10">
                  <c:v>3.1903770311138651</c:v>
                </c:pt>
                <c:pt idx="11">
                  <c:v>3.4932506624608521</c:v>
                </c:pt>
                <c:pt idx="12">
                  <c:v>3.7933369123591589</c:v>
                </c:pt>
                <c:pt idx="13">
                  <c:v>4.0906322515850952</c:v>
                </c:pt>
                <c:pt idx="14">
                  <c:v>4.3851534982037137</c:v>
                </c:pt>
                <c:pt idx="15">
                  <c:v>4.6769115691887375</c:v>
                </c:pt>
                <c:pt idx="16">
                  <c:v>4.9659191103909901</c:v>
                </c:pt>
                <c:pt idx="17">
                  <c:v>5.2521882614925808</c:v>
                </c:pt>
                <c:pt idx="18">
                  <c:v>5.5357312885528778</c:v>
                </c:pt>
                <c:pt idx="19">
                  <c:v>5.8165603952975271</c:v>
                </c:pt>
                <c:pt idx="20">
                  <c:v>6.0946877727460471</c:v>
                </c:pt>
                <c:pt idx="21">
                  <c:v>6.3701255824557403</c:v>
                </c:pt>
                <c:pt idx="22">
                  <c:v>6.6428859596802088</c:v>
                </c:pt>
                <c:pt idx="23">
                  <c:v>6.9129810114982284</c:v>
                </c:pt>
                <c:pt idx="24">
                  <c:v>7.1804228167825315</c:v>
                </c:pt>
                <c:pt idx="25">
                  <c:v>7.4452234259255832</c:v>
                </c:pt>
                <c:pt idx="26">
                  <c:v>7.7073948607878897</c:v>
                </c:pt>
                <c:pt idx="27">
                  <c:v>7.9669491147166411</c:v>
                </c:pt>
                <c:pt idx="28">
                  <c:v>8.223898152615746</c:v>
                </c:pt>
                <c:pt idx="29">
                  <c:v>8.4782539110755408</c:v>
                </c:pt>
                <c:pt idx="30">
                  <c:v>8.7300282985117583</c:v>
                </c:pt>
                <c:pt idx="31">
                  <c:v>8.9792331953254099</c:v>
                </c:pt>
                <c:pt idx="32">
                  <c:v>9.2258804540997268</c:v>
                </c:pt>
                <c:pt idx="33">
                  <c:v>9.4699818997679728</c:v>
                </c:pt>
                <c:pt idx="34">
                  <c:v>9.7115493298440505</c:v>
                </c:pt>
                <c:pt idx="35">
                  <c:v>9.9505945146006631</c:v>
                </c:pt>
                <c:pt idx="36">
                  <c:v>10.18712919727782</c:v>
                </c:pt>
                <c:pt idx="37">
                  <c:v>10.421165094329687</c:v>
                </c:pt>
                <c:pt idx="38">
                  <c:v>10.652713895589041</c:v>
                </c:pt>
                <c:pt idx="39">
                  <c:v>10.881787264519257</c:v>
                </c:pt>
                <c:pt idx="40">
                  <c:v>11.108396838424259</c:v>
                </c:pt>
                <c:pt idx="41">
                  <c:v>11.332554228639381</c:v>
                </c:pt>
                <c:pt idx="42">
                  <c:v>11.554271020795262</c:v>
                </c:pt>
                <c:pt idx="43">
                  <c:v>11.773558774996562</c:v>
                </c:pt>
                <c:pt idx="44">
                  <c:v>11.990429026050968</c:v>
                </c:pt>
                <c:pt idx="45">
                  <c:v>12.204893283703687</c:v>
                </c:pt>
                <c:pt idx="46">
                  <c:v>12.416963032832474</c:v>
                </c:pt>
                <c:pt idx="47">
                  <c:v>12.626649733662259</c:v>
                </c:pt>
                <c:pt idx="48">
                  <c:v>12.833964822020967</c:v>
                </c:pt>
                <c:pt idx="49">
                  <c:v>13.038919709498778</c:v>
                </c:pt>
                <c:pt idx="50">
                  <c:v>13.241525783706049</c:v>
                </c:pt>
                <c:pt idx="51">
                  <c:v>13.441794408493934</c:v>
                </c:pt>
                <c:pt idx="52">
                  <c:v>13.639736924128737</c:v>
                </c:pt>
                <c:pt idx="53">
                  <c:v>13.835364647539837</c:v>
                </c:pt>
                <c:pt idx="54">
                  <c:v>14.028688872522636</c:v>
                </c:pt>
                <c:pt idx="55">
                  <c:v>14.219720869957285</c:v>
                </c:pt>
                <c:pt idx="56">
                  <c:v>14.408471888024241</c:v>
                </c:pt>
                <c:pt idx="57">
                  <c:v>14.594953152412707</c:v>
                </c:pt>
                <c:pt idx="58">
                  <c:v>14.77917586651775</c:v>
                </c:pt>
                <c:pt idx="59">
                  <c:v>14.961151211679208</c:v>
                </c:pt>
                <c:pt idx="60">
                  <c:v>15.140890347379113</c:v>
                </c:pt>
                <c:pt idx="61">
                  <c:v>15.318404411468062</c:v>
                </c:pt>
                <c:pt idx="62">
                  <c:v>15.493704520342323</c:v>
                </c:pt>
                <c:pt idx="63">
                  <c:v>15.666801769178612</c:v>
                </c:pt>
                <c:pt idx="64">
                  <c:v>15.83770723215488</c:v>
                </c:pt>
                <c:pt idx="65">
                  <c:v>16.006431962617921</c:v>
                </c:pt>
                <c:pt idx="66">
                  <c:v>16.172986993339588</c:v>
                </c:pt>
                <c:pt idx="67">
                  <c:v>16.337383336701105</c:v>
                </c:pt>
                <c:pt idx="68">
                  <c:v>16.499631984884864</c:v>
                </c:pt>
                <c:pt idx="69">
                  <c:v>16.659743910127716</c:v>
                </c:pt>
                <c:pt idx="70">
                  <c:v>16.817730064873391</c:v>
                </c:pt>
                <c:pt idx="71">
                  <c:v>16.973601382019037</c:v>
                </c:pt>
                <c:pt idx="72">
                  <c:v>17.127368775111819</c:v>
                </c:pt>
                <c:pt idx="73">
                  <c:v>17.279043138537148</c:v>
                </c:pt>
                <c:pt idx="74">
                  <c:v>17.42863534775681</c:v>
                </c:pt>
                <c:pt idx="75">
                  <c:v>17.576156259473919</c:v>
                </c:pt>
                <c:pt idx="76">
                  <c:v>17.721616711870983</c:v>
                </c:pt>
                <c:pt idx="77">
                  <c:v>17.865027524792684</c:v>
                </c:pt>
                <c:pt idx="78">
                  <c:v>18.006399499969909</c:v>
                </c:pt>
                <c:pt idx="79">
                  <c:v>18.145743421195455</c:v>
                </c:pt>
                <c:pt idx="80">
                  <c:v>18.283070054561605</c:v>
                </c:pt>
                <c:pt idx="81">
                  <c:v>18.418390148629193</c:v>
                </c:pt>
                <c:pt idx="82">
                  <c:v>18.551714434647771</c:v>
                </c:pt>
                <c:pt idx="83">
                  <c:v>18.683053626760369</c:v>
                </c:pt>
                <c:pt idx="84">
                  <c:v>18.81241842219378</c:v>
                </c:pt>
                <c:pt idx="85">
                  <c:v>18.939819501472023</c:v>
                </c:pt>
                <c:pt idx="86">
                  <c:v>19.065267528600927</c:v>
                </c:pt>
                <c:pt idx="87">
                  <c:v>19.188773151303288</c:v>
                </c:pt>
                <c:pt idx="88">
                  <c:v>19.310347001161041</c:v>
                </c:pt>
                <c:pt idx="89">
                  <c:v>19.429999693866485</c:v>
                </c:pt>
                <c:pt idx="90">
                  <c:v>19.54774182941491</c:v>
                </c:pt>
                <c:pt idx="91">
                  <c:v>19.663583992300794</c:v>
                </c:pt>
                <c:pt idx="92">
                  <c:v>19.777536751672329</c:v>
                </c:pt>
                <c:pt idx="93">
                  <c:v>19.889610661599455</c:v>
                </c:pt>
                <c:pt idx="94">
                  <c:v>19.999816261263177</c:v>
                </c:pt>
                <c:pt idx="95">
                  <c:v>20.108164075095949</c:v>
                </c:pt>
                <c:pt idx="96">
                  <c:v>20.214664613027701</c:v>
                </c:pt>
                <c:pt idx="97">
                  <c:v>20.319328370695551</c:v>
                </c:pt>
                <c:pt idx="98">
                  <c:v>20.422165829599372</c:v>
                </c:pt>
                <c:pt idx="99">
                  <c:v>20.523187457334402</c:v>
                </c:pt>
                <c:pt idx="100">
                  <c:v>20.622403707779341</c:v>
                </c:pt>
                <c:pt idx="101">
                  <c:v>20.719825021276023</c:v>
                </c:pt>
                <c:pt idx="102">
                  <c:v>20.81546182486646</c:v>
                </c:pt>
                <c:pt idx="103">
                  <c:v>20.909324532439754</c:v>
                </c:pt>
                <c:pt idx="104">
                  <c:v>21.00142354495776</c:v>
                </c:pt>
                <c:pt idx="105">
                  <c:v>21.091769250676023</c:v>
                </c:pt>
                <c:pt idx="106">
                  <c:v>21.180372025297622</c:v>
                </c:pt>
                <c:pt idx="107">
                  <c:v>21.267242232172777</c:v>
                </c:pt>
                <c:pt idx="108">
                  <c:v>21.3523902225228</c:v>
                </c:pt>
                <c:pt idx="109">
                  <c:v>21.435826335620042</c:v>
                </c:pt>
                <c:pt idx="110">
                  <c:v>21.51756089900195</c:v>
                </c:pt>
                <c:pt idx="111">
                  <c:v>21.597604228616213</c:v>
                </c:pt>
                <c:pt idx="112">
                  <c:v>21.675966629082502</c:v>
                </c:pt>
                <c:pt idx="113">
                  <c:v>21.752658393855349</c:v>
                </c:pt>
                <c:pt idx="114">
                  <c:v>21.827689805417222</c:v>
                </c:pt>
                <c:pt idx="115">
                  <c:v>21.901071135468129</c:v>
                </c:pt>
                <c:pt idx="116">
                  <c:v>21.972812645163884</c:v>
                </c:pt>
                <c:pt idx="117">
                  <c:v>22.04292458526686</c:v>
                </c:pt>
                <c:pt idx="118">
                  <c:v>22.111417196339822</c:v>
                </c:pt>
                <c:pt idx="119">
                  <c:v>22.178300708978469</c:v>
                </c:pt>
                <c:pt idx="120">
                  <c:v>22.243585343993765</c:v>
                </c:pt>
                <c:pt idx="121">
                  <c:v>22.307281312579562</c:v>
                </c:pt>
                <c:pt idx="122">
                  <c:v>22.369398816547054</c:v>
                </c:pt>
                <c:pt idx="123">
                  <c:v>22.429948048505281</c:v>
                </c:pt>
                <c:pt idx="124">
                  <c:v>22.488939192017838</c:v>
                </c:pt>
                <c:pt idx="125">
                  <c:v>22.546382421890229</c:v>
                </c:pt>
                <c:pt idx="126">
                  <c:v>22.602287904284275</c:v>
                </c:pt>
                <c:pt idx="127">
                  <c:v>22.656665796939826</c:v>
                </c:pt>
                <c:pt idx="128">
                  <c:v>22.709526249364373</c:v>
                </c:pt>
                <c:pt idx="129">
                  <c:v>22.760879403028433</c:v>
                </c:pt>
                <c:pt idx="130">
                  <c:v>22.81073539162692</c:v>
                </c:pt>
                <c:pt idx="131">
                  <c:v>22.859104341149376</c:v>
                </c:pt>
                <c:pt idx="132">
                  <c:v>22.905996370162114</c:v>
                </c:pt>
                <c:pt idx="133">
                  <c:v>22.9514215900005</c:v>
                </c:pt>
                <c:pt idx="134">
                  <c:v>22.995390104930721</c:v>
                </c:pt>
                <c:pt idx="135">
                  <c:v>23.037912012411425</c:v>
                </c:pt>
                <c:pt idx="136">
                  <c:v>23.078997403173666</c:v>
                </c:pt>
                <c:pt idx="137">
                  <c:v>23.118656361533482</c:v>
                </c:pt>
                <c:pt idx="138">
                  <c:v>23.156898965543711</c:v>
                </c:pt>
                <c:pt idx="139">
                  <c:v>23.193735287181681</c:v>
                </c:pt>
                <c:pt idx="140">
                  <c:v>23.229175392555291</c:v>
                </c:pt>
                <c:pt idx="141">
                  <c:v>23.263229342019002</c:v>
                </c:pt>
                <c:pt idx="142">
                  <c:v>23.295907190730425</c:v>
                </c:pt>
                <c:pt idx="143">
                  <c:v>23.327218988223507</c:v>
                </c:pt>
                <c:pt idx="144">
                  <c:v>23.357174779016368</c:v>
                </c:pt>
                <c:pt idx="145">
                  <c:v>23.385784603028796</c:v>
                </c:pt>
                <c:pt idx="146">
                  <c:v>23.413058495168869</c:v>
                </c:pt>
                <c:pt idx="147">
                  <c:v>23.439006486098712</c:v>
                </c:pt>
                <c:pt idx="148">
                  <c:v>23.463638601930214</c:v>
                </c:pt>
                <c:pt idx="149">
                  <c:v>23.486964864830775</c:v>
                </c:pt>
                <c:pt idx="150">
                  <c:v>23.50899529325266</c:v>
                </c:pt>
                <c:pt idx="151">
                  <c:v>23.529739901631778</c:v>
                </c:pt>
                <c:pt idx="152">
                  <c:v>23.549208701202176</c:v>
                </c:pt>
                <c:pt idx="153">
                  <c:v>23.567411699639251</c:v>
                </c:pt>
                <c:pt idx="154">
                  <c:v>23.58435890161644</c:v>
                </c:pt>
                <c:pt idx="155">
                  <c:v>23.600060309146308</c:v>
                </c:pt>
                <c:pt idx="156">
                  <c:v>23.614525921196226</c:v>
                </c:pt>
                <c:pt idx="157">
                  <c:v>23.627765734556505</c:v>
                </c:pt>
                <c:pt idx="158">
                  <c:v>23.639789743433859</c:v>
                </c:pt>
                <c:pt idx="159">
                  <c:v>23.650607940035222</c:v>
                </c:pt>
                <c:pt idx="160">
                  <c:v>23.660230314941671</c:v>
                </c:pt>
                <c:pt idx="161">
                  <c:v>23.668666856709081</c:v>
                </c:pt>
                <c:pt idx="162">
                  <c:v>23.675927552638605</c:v>
                </c:pt>
                <c:pt idx="163">
                  <c:v>23.682022388541647</c:v>
                </c:pt>
                <c:pt idx="164">
                  <c:v>23.686961349231687</c:v>
                </c:pt>
                <c:pt idx="165">
                  <c:v>23.690754418883962</c:v>
                </c:pt>
                <c:pt idx="166">
                  <c:v>23.693411580661568</c:v>
                </c:pt>
                <c:pt idx="167">
                  <c:v>23.69494281749995</c:v>
                </c:pt>
                <c:pt idx="168">
                  <c:v>23.695358111895956</c:v>
                </c:pt>
                <c:pt idx="169">
                  <c:v>23.694667446345719</c:v>
                </c:pt>
                <c:pt idx="170">
                  <c:v>23.692880803665275</c:v>
                </c:pt>
                <c:pt idx="171">
                  <c:v>23.690008166804482</c:v>
                </c:pt>
                <c:pt idx="172">
                  <c:v>23.68605951945667</c:v>
                </c:pt>
                <c:pt idx="173">
                  <c:v>23.681044845837533</c:v>
                </c:pt>
                <c:pt idx="174">
                  <c:v>23.674974131334594</c:v>
                </c:pt>
                <c:pt idx="175">
                  <c:v>23.667857362555488</c:v>
                </c:pt>
                <c:pt idx="176">
                  <c:v>23.659704527450593</c:v>
                </c:pt>
                <c:pt idx="177">
                  <c:v>23.650525615414274</c:v>
                </c:pt>
                <c:pt idx="178">
                  <c:v>23.640330617762764</c:v>
                </c:pt>
                <c:pt idx="179">
                  <c:v>23.629129528034291</c:v>
                </c:pt>
                <c:pt idx="180">
                  <c:v>23.616932341677717</c:v>
                </c:pt>
                <c:pt idx="181">
                  <c:v>23.603749056845928</c:v>
                </c:pt>
                <c:pt idx="182">
                  <c:v>23.589589674061102</c:v>
                </c:pt>
                <c:pt idx="183">
                  <c:v>23.574464196867496</c:v>
                </c:pt>
                <c:pt idx="184">
                  <c:v>23.558382632053082</c:v>
                </c:pt>
                <c:pt idx="185">
                  <c:v>23.541354989411175</c:v>
                </c:pt>
                <c:pt idx="186">
                  <c:v>23.523391282483175</c:v>
                </c:pt>
                <c:pt idx="187">
                  <c:v>23.504501528217915</c:v>
                </c:pt>
                <c:pt idx="188">
                  <c:v>23.484695747720664</c:v>
                </c:pt>
                <c:pt idx="189">
                  <c:v>23.463983966368119</c:v>
                </c:pt>
                <c:pt idx="190">
                  <c:v>23.442376213590819</c:v>
                </c:pt>
                <c:pt idx="191">
                  <c:v>23.419882523702128</c:v>
                </c:pt>
                <c:pt idx="192">
                  <c:v>23.396512935484552</c:v>
                </c:pt>
                <c:pt idx="193">
                  <c:v>23.372277492915885</c:v>
                </c:pt>
                <c:pt idx="194">
                  <c:v>23.347186245409787</c:v>
                </c:pt>
                <c:pt idx="195">
                  <c:v>23.321249247462177</c:v>
                </c:pt>
                <c:pt idx="196">
                  <c:v>23.294476559566618</c:v>
                </c:pt>
                <c:pt idx="197">
                  <c:v>23.266878247798843</c:v>
                </c:pt>
                <c:pt idx="198">
                  <c:v>23.238464384501611</c:v>
                </c:pt>
                <c:pt idx="199">
                  <c:v>23.209245048567226</c:v>
                </c:pt>
                <c:pt idx="200">
                  <c:v>23.179230325079061</c:v>
                </c:pt>
                <c:pt idx="201">
                  <c:v>23.148430306250702</c:v>
                </c:pt>
                <c:pt idx="202">
                  <c:v>23.116855090972905</c:v>
                </c:pt>
                <c:pt idx="203">
                  <c:v>23.084514785493994</c:v>
                </c:pt>
                <c:pt idx="204">
                  <c:v>23.05141950379145</c:v>
                </c:pt>
                <c:pt idx="205">
                  <c:v>23.017579367137841</c:v>
                </c:pt>
                <c:pt idx="206">
                  <c:v>22.9830045050427</c:v>
                </c:pt>
                <c:pt idx="207">
                  <c:v>22.947705054860151</c:v>
                </c:pt>
                <c:pt idx="208">
                  <c:v>22.911691162416275</c:v>
                </c:pt>
                <c:pt idx="209">
                  <c:v>22.874972982436418</c:v>
                </c:pt>
                <c:pt idx="210">
                  <c:v>22.837560678057883</c:v>
                </c:pt>
                <c:pt idx="211">
                  <c:v>22.79946442182775</c:v>
                </c:pt>
                <c:pt idx="212">
                  <c:v>22.76069439527167</c:v>
                </c:pt>
                <c:pt idx="213">
                  <c:v>22.721260789560958</c:v>
                </c:pt>
                <c:pt idx="214">
                  <c:v>22.68117380608146</c:v>
                </c:pt>
                <c:pt idx="215">
                  <c:v>22.640443655429948</c:v>
                </c:pt>
                <c:pt idx="216">
                  <c:v>22.599080558816254</c:v>
                </c:pt>
                <c:pt idx="217">
                  <c:v>22.5570947483412</c:v>
                </c:pt>
                <c:pt idx="218">
                  <c:v>22.514496466327799</c:v>
                </c:pt>
                <c:pt idx="219">
                  <c:v>22.471295965845542</c:v>
                </c:pt>
                <c:pt idx="220">
                  <c:v>22.427503511843952</c:v>
                </c:pt>
                <c:pt idx="221">
                  <c:v>22.383129380527791</c:v>
                </c:pt>
                <c:pt idx="222">
                  <c:v>22.338183859015928</c:v>
                </c:pt>
                <c:pt idx="223">
                  <c:v>22.292677247332222</c:v>
                </c:pt>
                <c:pt idx="224">
                  <c:v>22.246619857336796</c:v>
                </c:pt>
                <c:pt idx="225">
                  <c:v>22.200022013011136</c:v>
                </c:pt>
                <c:pt idx="226">
                  <c:v>22.152894051711158</c:v>
                </c:pt>
                <c:pt idx="227">
                  <c:v>22.105246322841069</c:v>
                </c:pt>
                <c:pt idx="228">
                  <c:v>22.057089189445421</c:v>
                </c:pt>
                <c:pt idx="229">
                  <c:v>22.008433027915132</c:v>
                </c:pt>
                <c:pt idx="230">
                  <c:v>21.959288228342501</c:v>
                </c:pt>
                <c:pt idx="231">
                  <c:v>21.909665194897059</c:v>
                </c:pt>
                <c:pt idx="232">
                  <c:v>21.859574345210163</c:v>
                </c:pt>
                <c:pt idx="233">
                  <c:v>21.809026111889622</c:v>
                </c:pt>
                <c:pt idx="234">
                  <c:v>21.758030942594985</c:v>
                </c:pt>
                <c:pt idx="235">
                  <c:v>21.706599299516853</c:v>
                </c:pt>
                <c:pt idx="236">
                  <c:v>21.654741659547653</c:v>
                </c:pt>
                <c:pt idx="237">
                  <c:v>21.60246851541757</c:v>
                </c:pt>
                <c:pt idx="238">
                  <c:v>21.549790376151108</c:v>
                </c:pt>
                <c:pt idx="239">
                  <c:v>21.49671776619661</c:v>
                </c:pt>
                <c:pt idx="240">
                  <c:v>21.443261226080338</c:v>
                </c:pt>
                <c:pt idx="241">
                  <c:v>21.389431313018335</c:v>
                </c:pt>
                <c:pt idx="242">
                  <c:v>21.335238601125241</c:v>
                </c:pt>
                <c:pt idx="243">
                  <c:v>21.280693681534999</c:v>
                </c:pt>
                <c:pt idx="244">
                  <c:v>21.225807162457187</c:v>
                </c:pt>
                <c:pt idx="245">
                  <c:v>21.170589670165043</c:v>
                </c:pt>
                <c:pt idx="246">
                  <c:v>21.115051848189637</c:v>
                </c:pt>
                <c:pt idx="247">
                  <c:v>21.059204358555547</c:v>
                </c:pt>
                <c:pt idx="248">
                  <c:v>21.003057881446836</c:v>
                </c:pt>
                <c:pt idx="249">
                  <c:v>20.946623115973779</c:v>
                </c:pt>
                <c:pt idx="250">
                  <c:v>20.889910780272359</c:v>
                </c:pt>
                <c:pt idx="251">
                  <c:v>20.832931611220914</c:v>
                </c:pt>
                <c:pt idx="252">
                  <c:v>20.775696365747109</c:v>
                </c:pt>
                <c:pt idx="253">
                  <c:v>20.718215820411373</c:v>
                </c:pt>
                <c:pt idx="254">
                  <c:v>20.66050077146437</c:v>
                </c:pt>
                <c:pt idx="255">
                  <c:v>20.602562036103492</c:v>
                </c:pt>
                <c:pt idx="256">
                  <c:v>20.544410451820085</c:v>
                </c:pt>
                <c:pt idx="257">
                  <c:v>20.486056876995562</c:v>
                </c:pt>
                <c:pt idx="258">
                  <c:v>20.42751219190184</c:v>
                </c:pt>
                <c:pt idx="259">
                  <c:v>20.368787297273201</c:v>
                </c:pt>
                <c:pt idx="260">
                  <c:v>20.30989311659367</c:v>
                </c:pt>
                <c:pt idx="261">
                  <c:v>20.250840594815216</c:v>
                </c:pt>
                <c:pt idx="262">
                  <c:v>20.191640699239372</c:v>
                </c:pt>
                <c:pt idx="263">
                  <c:v>20.132304421021871</c:v>
                </c:pt>
                <c:pt idx="264">
                  <c:v>20.072842772631176</c:v>
                </c:pt>
                <c:pt idx="265">
                  <c:v>20.013266791198774</c:v>
                </c:pt>
                <c:pt idx="266">
                  <c:v>19.953587536748685</c:v>
                </c:pt>
                <c:pt idx="267">
                  <c:v>19.893816093306995</c:v>
                </c:pt>
                <c:pt idx="268">
                  <c:v>19.833963569603426</c:v>
                </c:pt>
                <c:pt idx="269">
                  <c:v>19.774041098029883</c:v>
                </c:pt>
                <c:pt idx="270">
                  <c:v>19.714059836834338</c:v>
                </c:pt>
                <c:pt idx="271">
                  <c:v>19.654030968663349</c:v>
                </c:pt>
                <c:pt idx="272">
                  <c:v>19.593965701570156</c:v>
                </c:pt>
                <c:pt idx="273">
                  <c:v>19.533875269905749</c:v>
                </c:pt>
                <c:pt idx="274">
                  <c:v>19.473770934453299</c:v>
                </c:pt>
                <c:pt idx="275">
                  <c:v>19.413663981344911</c:v>
                </c:pt>
                <c:pt idx="276">
                  <c:v>19.353565723656772</c:v>
                </c:pt>
                <c:pt idx="277">
                  <c:v>19.293487502511908</c:v>
                </c:pt>
                <c:pt idx="278">
                  <c:v>19.233440685399358</c:v>
                </c:pt>
                <c:pt idx="279">
                  <c:v>19.173436668307701</c:v>
                </c:pt>
                <c:pt idx="280">
                  <c:v>19.113486874944883</c:v>
                </c:pt>
                <c:pt idx="281">
                  <c:v>19.05360275676594</c:v>
                </c:pt>
                <c:pt idx="282">
                  <c:v>18.993795794996828</c:v>
                </c:pt>
                <c:pt idx="283">
                  <c:v>18.934077499343744</c:v>
                </c:pt>
                <c:pt idx="284">
                  <c:v>18.874459409178939</c:v>
                </c:pt>
                <c:pt idx="285">
                  <c:v>18.814953093597808</c:v>
                </c:pt>
                <c:pt idx="286">
                  <c:v>18.755570151437809</c:v>
                </c:pt>
                <c:pt idx="287">
                  <c:v>18.696322212377567</c:v>
                </c:pt>
                <c:pt idx="288">
                  <c:v>18.637220936703258</c:v>
                </c:pt>
                <c:pt idx="289">
                  <c:v>18.578278015640336</c:v>
                </c:pt>
                <c:pt idx="290">
                  <c:v>18.519505172647811</c:v>
                </c:pt>
                <c:pt idx="291">
                  <c:v>18.460914161774411</c:v>
                </c:pt>
                <c:pt idx="292">
                  <c:v>18.402516770589898</c:v>
                </c:pt>
                <c:pt idx="293">
                  <c:v>18.344324818404843</c:v>
                </c:pt>
                <c:pt idx="294">
                  <c:v>18.28635015714265</c:v>
                </c:pt>
                <c:pt idx="295">
                  <c:v>18.228604673735617</c:v>
                </c:pt>
                <c:pt idx="296">
                  <c:v>18.17110028664942</c:v>
                </c:pt>
                <c:pt idx="297">
                  <c:v>18.113848949466828</c:v>
                </c:pt>
                <c:pt idx="298">
                  <c:v>18.056862650018132</c:v>
                </c:pt>
                <c:pt idx="299">
                  <c:v>18.000153410876862</c:v>
                </c:pt>
                <c:pt idx="300">
                  <c:v>17.943733290026216</c:v>
                </c:pt>
                <c:pt idx="301">
                  <c:v>17.887614380322233</c:v>
                </c:pt>
                <c:pt idx="302">
                  <c:v>17.831808811097957</c:v>
                </c:pt>
                <c:pt idx="303">
                  <c:v>17.7763287481162</c:v>
                </c:pt>
                <c:pt idx="304">
                  <c:v>17.721186393590642</c:v>
                </c:pt>
                <c:pt idx="305">
                  <c:v>17.666393986325389</c:v>
                </c:pt>
                <c:pt idx="306">
                  <c:v>17.611963802884347</c:v>
                </c:pt>
                <c:pt idx="307">
                  <c:v>17.557908158502812</c:v>
                </c:pt>
                <c:pt idx="308">
                  <c:v>17.504239405893259</c:v>
                </c:pt>
                <c:pt idx="309">
                  <c:v>17.4509699364651</c:v>
                </c:pt>
                <c:pt idx="310">
                  <c:v>17.398112180922269</c:v>
                </c:pt>
                <c:pt idx="311">
                  <c:v>17.345678608986958</c:v>
                </c:pt>
                <c:pt idx="312">
                  <c:v>17.293681731465256</c:v>
                </c:pt>
                <c:pt idx="313">
                  <c:v>17.242134098146025</c:v>
                </c:pt>
                <c:pt idx="314">
                  <c:v>17.191048300345173</c:v>
                </c:pt>
                <c:pt idx="315">
                  <c:v>17.140436970156983</c:v>
                </c:pt>
                <c:pt idx="316">
                  <c:v>17.090312780957234</c:v>
                </c:pt>
                <c:pt idx="317">
                  <c:v>17.040688449329778</c:v>
                </c:pt>
                <c:pt idx="318">
                  <c:v>16.991576733136341</c:v>
                </c:pt>
                <c:pt idx="319">
                  <c:v>16.94299043368531</c:v>
                </c:pt>
                <c:pt idx="320">
                  <c:v>16.894942395395006</c:v>
                </c:pt>
                <c:pt idx="321">
                  <c:v>16.847445506022652</c:v>
                </c:pt>
                <c:pt idx="322">
                  <c:v>16.800512697819627</c:v>
                </c:pt>
                <c:pt idx="323">
                  <c:v>16.75415694874097</c:v>
                </c:pt>
                <c:pt idx="324">
                  <c:v>16.708391280578425</c:v>
                </c:pt>
                <c:pt idx="325">
                  <c:v>16.663228759757715</c:v>
                </c:pt>
                <c:pt idx="326">
                  <c:v>16.618682501274478</c:v>
                </c:pt>
                <c:pt idx="327">
                  <c:v>16.574765664947122</c:v>
                </c:pt>
                <c:pt idx="328">
                  <c:v>16.531491457486084</c:v>
                </c:pt>
                <c:pt idx="329">
                  <c:v>16.488873133527193</c:v>
                </c:pt>
                <c:pt idx="330">
                  <c:v>16.446923994693378</c:v>
                </c:pt>
                <c:pt idx="331">
                  <c:v>16.40565739252277</c:v>
                </c:pt>
                <c:pt idx="332">
                  <c:v>16.365086725977449</c:v>
                </c:pt>
                <c:pt idx="333">
                  <c:v>16.32522544347465</c:v>
                </c:pt>
                <c:pt idx="334">
                  <c:v>16.28608704449843</c:v>
                </c:pt>
                <c:pt idx="335">
                  <c:v>16.247685076769784</c:v>
                </c:pt>
                <c:pt idx="336">
                  <c:v>16.210033140257565</c:v>
                </c:pt>
                <c:pt idx="337">
                  <c:v>16.173144885993679</c:v>
                </c:pt>
                <c:pt idx="338">
                  <c:v>16.137034015992526</c:v>
                </c:pt>
                <c:pt idx="339">
                  <c:v>16.101714286143618</c:v>
                </c:pt>
                <c:pt idx="340">
                  <c:v>16.067199503217836</c:v>
                </c:pt>
                <c:pt idx="341">
                  <c:v>16.033503528176595</c:v>
                </c:pt>
                <c:pt idx="342">
                  <c:v>16.000640276465589</c:v>
                </c:pt>
                <c:pt idx="343">
                  <c:v>15.96862371718376</c:v>
                </c:pt>
                <c:pt idx="344">
                  <c:v>15.93746787366365</c:v>
                </c:pt>
                <c:pt idx="345">
                  <c:v>15.907186825720714</c:v>
                </c:pt>
                <c:pt idx="346">
                  <c:v>15.877794709099135</c:v>
                </c:pt>
                <c:pt idx="347">
                  <c:v>15.849305714816779</c:v>
                </c:pt>
                <c:pt idx="348">
                  <c:v>15.821734092427761</c:v>
                </c:pt>
                <c:pt idx="349">
                  <c:v>15.795094148896794</c:v>
                </c:pt>
                <c:pt idx="350">
                  <c:v>15.769400247338723</c:v>
                </c:pt>
                <c:pt idx="351">
                  <c:v>15.744666811641764</c:v>
                </c:pt>
                <c:pt idx="352">
                  <c:v>15.720908325336779</c:v>
                </c:pt>
                <c:pt idx="353">
                  <c:v>15.698139329659682</c:v>
                </c:pt>
                <c:pt idx="354">
                  <c:v>15.676374427618356</c:v>
                </c:pt>
                <c:pt idx="355">
                  <c:v>15.655628283041295</c:v>
                </c:pt>
                <c:pt idx="356">
                  <c:v>15.63591562101405</c:v>
                </c:pt>
                <c:pt idx="357">
                  <c:v>15.617251229084417</c:v>
                </c:pt>
                <c:pt idx="358">
                  <c:v>15.599649957622063</c:v>
                </c:pt>
                <c:pt idx="359">
                  <c:v>15.583126720063433</c:v>
                </c:pt>
                <c:pt idx="360">
                  <c:v>15.56769649391083</c:v>
                </c:pt>
                <c:pt idx="361">
                  <c:v>15.553374320190557</c:v>
                </c:pt>
                <c:pt idx="362">
                  <c:v>15.540175307169562</c:v>
                </c:pt>
                <c:pt idx="363">
                  <c:v>15.528114627533398</c:v>
                </c:pt>
                <c:pt idx="364">
                  <c:v>15.51720752005437</c:v>
                </c:pt>
                <c:pt idx="365">
                  <c:v>15.507469291889208</c:v>
                </c:pt>
                <c:pt idx="366">
                  <c:v>15.498915316099499</c:v>
                </c:pt>
                <c:pt idx="367">
                  <c:v>15.49156103543109</c:v>
                </c:pt>
                <c:pt idx="368">
                  <c:v>15.48542196156086</c:v>
                </c:pt>
                <c:pt idx="369">
                  <c:v>15.480513674808378</c:v>
                </c:pt>
                <c:pt idx="370">
                  <c:v>15.476851825967032</c:v>
                </c:pt>
                <c:pt idx="371">
                  <c:v>15.474452138135746</c:v>
                </c:pt>
                <c:pt idx="372">
                  <c:v>15.473330404024921</c:v>
                </c:pt>
                <c:pt idx="373">
                  <c:v>15.473502489671972</c:v>
                </c:pt>
                <c:pt idx="374">
                  <c:v>15.474984334278105</c:v>
                </c:pt>
                <c:pt idx="375">
                  <c:v>15.477791949527273</c:v>
                </c:pt>
                <c:pt idx="376">
                  <c:v>15.481941423383176</c:v>
                </c:pt>
                <c:pt idx="377">
                  <c:v>15.487448917074232</c:v>
                </c:pt>
                <c:pt idx="378">
                  <c:v>15.494330668028852</c:v>
                </c:pt>
                <c:pt idx="379">
                  <c:v>15.502602990208658</c:v>
                </c:pt>
                <c:pt idx="380">
                  <c:v>15.512282274849838</c:v>
                </c:pt>
                <c:pt idx="381">
                  <c:v>15.523384991538677</c:v>
                </c:pt>
                <c:pt idx="382">
                  <c:v>15.535927687124428</c:v>
                </c:pt>
                <c:pt idx="383">
                  <c:v>15.549926989681666</c:v>
                </c:pt>
                <c:pt idx="384">
                  <c:v>15.565399605098946</c:v>
                </c:pt>
                <c:pt idx="385">
                  <c:v>15.582362321850297</c:v>
                </c:pt>
                <c:pt idx="386">
                  <c:v>15.600832010541438</c:v>
                </c:pt>
                <c:pt idx="387">
                  <c:v>15.620825621426519</c:v>
                </c:pt>
                <c:pt idx="388">
                  <c:v>15.642360191134088</c:v>
                </c:pt>
                <c:pt idx="389">
                  <c:v>15.665452838123571</c:v>
                </c:pt>
                <c:pt idx="390">
                  <c:v>15.690120765904794</c:v>
                </c:pt>
                <c:pt idx="391">
                  <c:v>15.716381264383358</c:v>
                </c:pt>
                <c:pt idx="392">
                  <c:v>15.744251709013639</c:v>
                </c:pt>
                <c:pt idx="393">
                  <c:v>15.773749562756024</c:v>
                </c:pt>
                <c:pt idx="394">
                  <c:v>15.804892375649047</c:v>
                </c:pt>
                <c:pt idx="395">
                  <c:v>15.837697787760732</c:v>
                </c:pt>
                <c:pt idx="396">
                  <c:v>15.872183528055245</c:v>
                </c:pt>
                <c:pt idx="397">
                  <c:v>15.908367415933952</c:v>
                </c:pt>
                <c:pt idx="398">
                  <c:v>15.946267362970985</c:v>
                </c:pt>
                <c:pt idx="399">
                  <c:v>15.985901371387826</c:v>
                </c:pt>
                <c:pt idx="400">
                  <c:v>16.027287536371915</c:v>
                </c:pt>
                <c:pt idx="401">
                  <c:v>16.070444049540754</c:v>
                </c:pt>
                <c:pt idx="402">
                  <c:v>16.115389194875064</c:v>
                </c:pt>
                <c:pt idx="403">
                  <c:v>16.162141352367399</c:v>
                </c:pt>
                <c:pt idx="404">
                  <c:v>16.210718998898301</c:v>
                </c:pt>
                <c:pt idx="405">
                  <c:v>16.261140709014484</c:v>
                </c:pt>
                <c:pt idx="406">
                  <c:v>16.31342515545947</c:v>
                </c:pt>
                <c:pt idx="407">
                  <c:v>16.367591110074045</c:v>
                </c:pt>
                <c:pt idx="408">
                  <c:v>16.423657445102634</c:v>
                </c:pt>
                <c:pt idx="409">
                  <c:v>16.481643134016792</c:v>
                </c:pt>
                <c:pt idx="410">
                  <c:v>16.541567252734438</c:v>
                </c:pt>
                <c:pt idx="411">
                  <c:v>16.603448978662271</c:v>
                </c:pt>
                <c:pt idx="412">
                  <c:v>16.667307595911751</c:v>
                </c:pt>
                <c:pt idx="413">
                  <c:v>16.733162492362766</c:v>
                </c:pt>
                <c:pt idx="414">
                  <c:v>16.801033160033427</c:v>
                </c:pt>
                <c:pt idx="415">
                  <c:v>16.870939200919594</c:v>
                </c:pt>
                <c:pt idx="416">
                  <c:v>16.942900324674525</c:v>
                </c:pt>
                <c:pt idx="417">
                  <c:v>17.016936347463997</c:v>
                </c:pt>
                <c:pt idx="418">
                  <c:v>17.093067198519293</c:v>
                </c:pt>
                <c:pt idx="419">
                  <c:v>17.171312916652084</c:v>
                </c:pt>
                <c:pt idx="420">
                  <c:v>17.25169365242877</c:v>
                </c:pt>
                <c:pt idx="421">
                  <c:v>17.33422967189307</c:v>
                </c:pt>
                <c:pt idx="422">
                  <c:v>17.418941352885867</c:v>
                </c:pt>
                <c:pt idx="423">
                  <c:v>17.505849189760426</c:v>
                </c:pt>
                <c:pt idx="424">
                  <c:v>17.594973793354256</c:v>
                </c:pt>
                <c:pt idx="425">
                  <c:v>17.68633589188471</c:v>
                </c:pt>
                <c:pt idx="426">
                  <c:v>17.779956332860792</c:v>
                </c:pt>
                <c:pt idx="427">
                  <c:v>17.875856082765466</c:v>
                </c:pt>
                <c:pt idx="428">
                  <c:v>17.974056228896899</c:v>
                </c:pt>
                <c:pt idx="429">
                  <c:v>18.074577981987176</c:v>
                </c:pt>
                <c:pt idx="430">
                  <c:v>18.17744267537978</c:v>
                </c:pt>
                <c:pt idx="431">
                  <c:v>18.282671765699263</c:v>
                </c:pt>
                <c:pt idx="432">
                  <c:v>18.390286837335339</c:v>
                </c:pt>
                <c:pt idx="433">
                  <c:v>18.500309600433923</c:v>
                </c:pt>
                <c:pt idx="434">
                  <c:v>18.61276189200575</c:v>
                </c:pt>
                <c:pt idx="435">
                  <c:v>18.727665680609306</c:v>
                </c:pt>
                <c:pt idx="436">
                  <c:v>18.845043063791593</c:v>
                </c:pt>
                <c:pt idx="437">
                  <c:v>18.964916271261956</c:v>
                </c:pt>
                <c:pt idx="438">
                  <c:v>19.087307665896049</c:v>
                </c:pt>
                <c:pt idx="439">
                  <c:v>19.212239744114328</c:v>
                </c:pt>
                <c:pt idx="440">
                  <c:v>19.339735139291065</c:v>
                </c:pt>
                <c:pt idx="441">
                  <c:v>19.469816619643723</c:v>
                </c:pt>
                <c:pt idx="442">
                  <c:v>19.602507094337341</c:v>
                </c:pt>
                <c:pt idx="443">
                  <c:v>19.737829609103414</c:v>
                </c:pt>
                <c:pt idx="444">
                  <c:v>19.875807351841075</c:v>
                </c:pt>
                <c:pt idx="445">
                  <c:v>20.016463654460551</c:v>
                </c:pt>
                <c:pt idx="446">
                  <c:v>20.15982198820447</c:v>
                </c:pt>
                <c:pt idx="447">
                  <c:v>20.305905973406055</c:v>
                </c:pt>
                <c:pt idx="448">
                  <c:v>20.454739374547785</c:v>
                </c:pt>
                <c:pt idx="449">
                  <c:v>20.60634610430489</c:v>
                </c:pt>
                <c:pt idx="450">
                  <c:v>20.760750224785482</c:v>
                </c:pt>
                <c:pt idx="451">
                  <c:v>20.917975948377375</c:v>
                </c:pt>
                <c:pt idx="452">
                  <c:v>21.078047640710821</c:v>
                </c:pt>
                <c:pt idx="453">
                  <c:v>21.24098981927196</c:v>
                </c:pt>
                <c:pt idx="454">
                  <c:v>21.406827157049435</c:v>
                </c:pt>
                <c:pt idx="455">
                  <c:v>21.575584484435808</c:v>
                </c:pt>
                <c:pt idx="456">
                  <c:v>21.747286789812904</c:v>
                </c:pt>
                <c:pt idx="457">
                  <c:v>21.921959220493051</c:v>
                </c:pt>
                <c:pt idx="458">
                  <c:v>22.099627085613434</c:v>
                </c:pt>
                <c:pt idx="459">
                  <c:v>22.280315856139794</c:v>
                </c:pt>
                <c:pt idx="460">
                  <c:v>22.464051169177338</c:v>
                </c:pt>
                <c:pt idx="461">
                  <c:v>22.650858825370051</c:v>
                </c:pt>
                <c:pt idx="462">
                  <c:v>22.840764795385297</c:v>
                </c:pt>
                <c:pt idx="463">
                  <c:v>23.03379521762065</c:v>
                </c:pt>
                <c:pt idx="464">
                  <c:v>23.229976401209768</c:v>
                </c:pt>
                <c:pt idx="465">
                  <c:v>23.429334829680954</c:v>
                </c:pt>
                <c:pt idx="466">
                  <c:v>23.631897158109155</c:v>
                </c:pt>
                <c:pt idx="467">
                  <c:v>23.837690220073341</c:v>
                </c:pt>
                <c:pt idx="468">
                  <c:v>24.04674102575413</c:v>
                </c:pt>
                <c:pt idx="469">
                  <c:v>24.259076764362391</c:v>
                </c:pt>
                <c:pt idx="470">
                  <c:v>24.474724807178291</c:v>
                </c:pt>
                <c:pt idx="471">
                  <c:v>24.693712708532502</c:v>
                </c:pt>
                <c:pt idx="472">
                  <c:v>24.916068207551433</c:v>
                </c:pt>
                <c:pt idx="473">
                  <c:v>25.141819228727826</c:v>
                </c:pt>
                <c:pt idx="474">
                  <c:v>25.370993886976095</c:v>
                </c:pt>
                <c:pt idx="475">
                  <c:v>25.603620487593759</c:v>
                </c:pt>
                <c:pt idx="476">
                  <c:v>25.839727526137267</c:v>
                </c:pt>
                <c:pt idx="477">
                  <c:v>26.079343695354225</c:v>
                </c:pt>
                <c:pt idx="478">
                  <c:v>26.322497881861807</c:v>
                </c:pt>
                <c:pt idx="479">
                  <c:v>26.569219170527674</c:v>
                </c:pt>
                <c:pt idx="480">
                  <c:v>26.819536848708708</c:v>
                </c:pt>
                <c:pt idx="481">
                  <c:v>27.073480402761248</c:v>
                </c:pt>
                <c:pt idx="482">
                  <c:v>27.331079526142872</c:v>
                </c:pt>
                <c:pt idx="483">
                  <c:v>27.592364116325655</c:v>
                </c:pt>
                <c:pt idx="484">
                  <c:v>27.857364278938178</c:v>
                </c:pt>
                <c:pt idx="485">
                  <c:v>28.126110333209397</c:v>
                </c:pt>
                <c:pt idx="486">
                  <c:v>28.398632807158123</c:v>
                </c:pt>
                <c:pt idx="487">
                  <c:v>28.674962445585777</c:v>
                </c:pt>
                <c:pt idx="488">
                  <c:v>28.955130209469928</c:v>
                </c:pt>
                <c:pt idx="489">
                  <c:v>29.239167279092896</c:v>
                </c:pt>
                <c:pt idx="490">
                  <c:v>29.52710505584318</c:v>
                </c:pt>
                <c:pt idx="491">
                  <c:v>29.818975164577353</c:v>
                </c:pt>
                <c:pt idx="492">
                  <c:v>30.114809456497198</c:v>
                </c:pt>
                <c:pt idx="493">
                  <c:v>30.414640010072787</c:v>
                </c:pt>
                <c:pt idx="494">
                  <c:v>30.718499135709891</c:v>
                </c:pt>
                <c:pt idx="495">
                  <c:v>31.026419375305153</c:v>
                </c:pt>
                <c:pt idx="496">
                  <c:v>31.338433505814436</c:v>
                </c:pt>
                <c:pt idx="497">
                  <c:v>31.654574542489712</c:v>
                </c:pt>
                <c:pt idx="498">
                  <c:v>31.974875740832317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B-40BB-9D52-D1DC9F03858D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7.1431330090720004E-3</c:v>
                </c:pt>
                <c:pt idx="2">
                  <c:v>1.4186266018144E-2</c:v>
                </c:pt>
                <c:pt idx="3">
                  <c:v>2.1229399027216E-2</c:v>
                </c:pt>
                <c:pt idx="4">
                  <c:v>2.8272532036288E-2</c:v>
                </c:pt>
                <c:pt idx="5">
                  <c:v>3.5315665045359997E-2</c:v>
                </c:pt>
                <c:pt idx="6">
                  <c:v>4.2358798054431997E-2</c:v>
                </c:pt>
                <c:pt idx="7">
                  <c:v>4.9401931063503997E-2</c:v>
                </c:pt>
                <c:pt idx="8">
                  <c:v>5.6445064072575997E-2</c:v>
                </c:pt>
                <c:pt idx="9">
                  <c:v>6.3488197081648004E-2</c:v>
                </c:pt>
                <c:pt idx="10">
                  <c:v>7.0531330090720004E-2</c:v>
                </c:pt>
                <c:pt idx="11">
                  <c:v>7.7574463099792004E-2</c:v>
                </c:pt>
                <c:pt idx="12">
                  <c:v>8.4617596108864004E-2</c:v>
                </c:pt>
                <c:pt idx="13">
                  <c:v>9.1660729117936005E-2</c:v>
                </c:pt>
                <c:pt idx="14">
                  <c:v>9.8703862127008005E-2</c:v>
                </c:pt>
                <c:pt idx="15">
                  <c:v>0.10574699513608</c:v>
                </c:pt>
                <c:pt idx="16">
                  <c:v>0.112790128145153</c:v>
                </c:pt>
                <c:pt idx="17">
                  <c:v>0.119833261154225</c:v>
                </c:pt>
                <c:pt idx="18">
                  <c:v>0.12687639416329699</c:v>
                </c:pt>
                <c:pt idx="19">
                  <c:v>0.13391952717236899</c:v>
                </c:pt>
                <c:pt idx="20">
                  <c:v>0.14096266018144099</c:v>
                </c:pt>
                <c:pt idx="21">
                  <c:v>0.14800579319051299</c:v>
                </c:pt>
                <c:pt idx="22">
                  <c:v>0.15504892619958499</c:v>
                </c:pt>
                <c:pt idx="23">
                  <c:v>0.16209205920865699</c:v>
                </c:pt>
                <c:pt idx="24">
                  <c:v>0.16913519221772899</c:v>
                </c:pt>
                <c:pt idx="25">
                  <c:v>0.17617832522680099</c:v>
                </c:pt>
                <c:pt idx="26">
                  <c:v>0.18322145823587299</c:v>
                </c:pt>
                <c:pt idx="27">
                  <c:v>0.19026459124494499</c:v>
                </c:pt>
                <c:pt idx="28">
                  <c:v>0.19730772425401699</c:v>
                </c:pt>
                <c:pt idx="29">
                  <c:v>0.20435085726308899</c:v>
                </c:pt>
                <c:pt idx="30">
                  <c:v>0.21139399027216099</c:v>
                </c:pt>
                <c:pt idx="31">
                  <c:v>0.21843712328123299</c:v>
                </c:pt>
                <c:pt idx="32">
                  <c:v>0.22548025629030499</c:v>
                </c:pt>
                <c:pt idx="33">
                  <c:v>0.23252338929937699</c:v>
                </c:pt>
                <c:pt idx="34">
                  <c:v>0.23956652230844899</c:v>
                </c:pt>
                <c:pt idx="35">
                  <c:v>0.24660965531752099</c:v>
                </c:pt>
                <c:pt idx="36">
                  <c:v>0.25365278832659299</c:v>
                </c:pt>
                <c:pt idx="37">
                  <c:v>0.26069592133566499</c:v>
                </c:pt>
                <c:pt idx="38">
                  <c:v>0.26773905434473699</c:v>
                </c:pt>
                <c:pt idx="39">
                  <c:v>0.27478218735380899</c:v>
                </c:pt>
                <c:pt idx="40">
                  <c:v>0.28182532036288099</c:v>
                </c:pt>
                <c:pt idx="41">
                  <c:v>0.28886845337195299</c:v>
                </c:pt>
                <c:pt idx="42">
                  <c:v>0.29591158638102499</c:v>
                </c:pt>
                <c:pt idx="43">
                  <c:v>0.30295471939009699</c:v>
                </c:pt>
                <c:pt idx="44">
                  <c:v>0.30999785239916899</c:v>
                </c:pt>
                <c:pt idx="45">
                  <c:v>0.31704098540824099</c:v>
                </c:pt>
                <c:pt idx="46">
                  <c:v>0.32408411841731299</c:v>
                </c:pt>
                <c:pt idx="47">
                  <c:v>0.33112725142638499</c:v>
                </c:pt>
                <c:pt idx="48">
                  <c:v>0.33817038443545699</c:v>
                </c:pt>
                <c:pt idx="49">
                  <c:v>0.34521351744452999</c:v>
                </c:pt>
                <c:pt idx="50">
                  <c:v>0.35225665045360199</c:v>
                </c:pt>
                <c:pt idx="51">
                  <c:v>0.35929978346267399</c:v>
                </c:pt>
                <c:pt idx="52">
                  <c:v>0.36634291647174599</c:v>
                </c:pt>
                <c:pt idx="53">
                  <c:v>0.37338604948081799</c:v>
                </c:pt>
                <c:pt idx="54">
                  <c:v>0.38042918248988999</c:v>
                </c:pt>
                <c:pt idx="55">
                  <c:v>0.38747231549896199</c:v>
                </c:pt>
                <c:pt idx="56">
                  <c:v>0.39451544850803399</c:v>
                </c:pt>
                <c:pt idx="57">
                  <c:v>0.40155858151710599</c:v>
                </c:pt>
                <c:pt idx="58">
                  <c:v>0.40860171452617799</c:v>
                </c:pt>
                <c:pt idx="59">
                  <c:v>0.41564484753524999</c:v>
                </c:pt>
                <c:pt idx="60">
                  <c:v>0.422687980544322</c:v>
                </c:pt>
                <c:pt idx="61">
                  <c:v>0.429731113553394</c:v>
                </c:pt>
                <c:pt idx="62">
                  <c:v>0.436774246562466</c:v>
                </c:pt>
                <c:pt idx="63">
                  <c:v>0.443817379571538</c:v>
                </c:pt>
                <c:pt idx="64">
                  <c:v>0.45086051258061</c:v>
                </c:pt>
                <c:pt idx="65">
                  <c:v>0.457903645589682</c:v>
                </c:pt>
                <c:pt idx="66">
                  <c:v>0.464946778598754</c:v>
                </c:pt>
                <c:pt idx="67">
                  <c:v>0.471989911607826</c:v>
                </c:pt>
                <c:pt idx="68">
                  <c:v>0.479033044616898</c:v>
                </c:pt>
                <c:pt idx="69">
                  <c:v>0.48607617762597</c:v>
                </c:pt>
                <c:pt idx="70">
                  <c:v>0.493119310635042</c:v>
                </c:pt>
                <c:pt idx="71">
                  <c:v>0.500162443644114</c:v>
                </c:pt>
                <c:pt idx="72">
                  <c:v>0.507205576653186</c:v>
                </c:pt>
                <c:pt idx="73">
                  <c:v>0.514248709662258</c:v>
                </c:pt>
                <c:pt idx="74">
                  <c:v>0.52129184267133</c:v>
                </c:pt>
                <c:pt idx="75">
                  <c:v>0.528334975680402</c:v>
                </c:pt>
                <c:pt idx="76">
                  <c:v>0.535378108689474</c:v>
                </c:pt>
                <c:pt idx="77">
                  <c:v>0.542421241698546</c:v>
                </c:pt>
                <c:pt idx="78">
                  <c:v>0.549464374707618</c:v>
                </c:pt>
                <c:pt idx="79">
                  <c:v>0.556507507716691</c:v>
                </c:pt>
                <c:pt idx="80">
                  <c:v>0.563550640725763</c:v>
                </c:pt>
                <c:pt idx="81">
                  <c:v>0.570593773734835</c:v>
                </c:pt>
                <c:pt idx="82">
                  <c:v>0.577636906743907</c:v>
                </c:pt>
                <c:pt idx="83">
                  <c:v>0.584680039752979</c:v>
                </c:pt>
                <c:pt idx="84">
                  <c:v>0.591723172762051</c:v>
                </c:pt>
                <c:pt idx="85">
                  <c:v>0.598766305771123</c:v>
                </c:pt>
                <c:pt idx="86">
                  <c:v>0.605809438780195</c:v>
                </c:pt>
                <c:pt idx="87">
                  <c:v>0.612852571789267</c:v>
                </c:pt>
                <c:pt idx="88">
                  <c:v>0.619895704798339</c:v>
                </c:pt>
                <c:pt idx="89">
                  <c:v>0.626938837807411</c:v>
                </c:pt>
                <c:pt idx="90">
                  <c:v>0.633981970816483</c:v>
                </c:pt>
                <c:pt idx="91">
                  <c:v>0.641025103825555</c:v>
                </c:pt>
                <c:pt idx="92">
                  <c:v>0.648068236834627</c:v>
                </c:pt>
                <c:pt idx="93">
                  <c:v>0.655111369843699</c:v>
                </c:pt>
                <c:pt idx="94">
                  <c:v>0.662154502852771</c:v>
                </c:pt>
                <c:pt idx="95">
                  <c:v>0.669197635861843</c:v>
                </c:pt>
                <c:pt idx="96">
                  <c:v>0.676240768870915</c:v>
                </c:pt>
                <c:pt idx="97">
                  <c:v>0.683283901879987</c:v>
                </c:pt>
                <c:pt idx="98">
                  <c:v>0.690327034889059</c:v>
                </c:pt>
                <c:pt idx="99">
                  <c:v>0.697370167898131</c:v>
                </c:pt>
                <c:pt idx="100">
                  <c:v>0.704413300907203</c:v>
                </c:pt>
                <c:pt idx="101">
                  <c:v>0.711456433916275</c:v>
                </c:pt>
                <c:pt idx="102">
                  <c:v>0.718499566925347</c:v>
                </c:pt>
                <c:pt idx="103">
                  <c:v>0.725542699934419</c:v>
                </c:pt>
                <c:pt idx="104">
                  <c:v>0.732585832943491</c:v>
                </c:pt>
                <c:pt idx="105">
                  <c:v>0.739628965952563</c:v>
                </c:pt>
                <c:pt idx="106">
                  <c:v>0.746672098961635</c:v>
                </c:pt>
                <c:pt idx="107">
                  <c:v>0.753715231970707</c:v>
                </c:pt>
                <c:pt idx="108">
                  <c:v>0.760758364979779</c:v>
                </c:pt>
                <c:pt idx="109">
                  <c:v>0.767801497988851</c:v>
                </c:pt>
                <c:pt idx="110">
                  <c:v>0.774844630997923</c:v>
                </c:pt>
                <c:pt idx="111">
                  <c:v>0.781887764006996</c:v>
                </c:pt>
                <c:pt idx="112">
                  <c:v>0.788930897016068</c:v>
                </c:pt>
                <c:pt idx="113">
                  <c:v>0.79597403002514</c:v>
                </c:pt>
                <c:pt idx="114">
                  <c:v>0.803017163034212</c:v>
                </c:pt>
                <c:pt idx="115">
                  <c:v>0.810060296043284</c:v>
                </c:pt>
                <c:pt idx="116">
                  <c:v>0.817103429052356</c:v>
                </c:pt>
                <c:pt idx="117">
                  <c:v>0.824146562061428</c:v>
                </c:pt>
                <c:pt idx="118">
                  <c:v>0.8311896950705</c:v>
                </c:pt>
                <c:pt idx="119">
                  <c:v>0.838232828079572</c:v>
                </c:pt>
                <c:pt idx="120">
                  <c:v>0.845275961088644</c:v>
                </c:pt>
                <c:pt idx="121">
                  <c:v>0.852319094097716</c:v>
                </c:pt>
                <c:pt idx="122">
                  <c:v>0.859362227106788</c:v>
                </c:pt>
                <c:pt idx="123">
                  <c:v>0.86640536011586</c:v>
                </c:pt>
                <c:pt idx="124">
                  <c:v>0.873448493124932</c:v>
                </c:pt>
                <c:pt idx="125">
                  <c:v>0.880491626134004</c:v>
                </c:pt>
                <c:pt idx="126">
                  <c:v>0.887534759143076</c:v>
                </c:pt>
                <c:pt idx="127">
                  <c:v>0.894577892152148</c:v>
                </c:pt>
                <c:pt idx="128">
                  <c:v>0.90162102516122</c:v>
                </c:pt>
                <c:pt idx="129">
                  <c:v>0.908664158170292</c:v>
                </c:pt>
                <c:pt idx="130">
                  <c:v>0.915707291179364</c:v>
                </c:pt>
                <c:pt idx="131">
                  <c:v>0.922750424188436</c:v>
                </c:pt>
                <c:pt idx="132">
                  <c:v>0.929793557197508</c:v>
                </c:pt>
                <c:pt idx="133">
                  <c:v>0.93683669020658</c:v>
                </c:pt>
                <c:pt idx="134">
                  <c:v>0.943879823215652</c:v>
                </c:pt>
                <c:pt idx="135">
                  <c:v>0.950922956224724</c:v>
                </c:pt>
                <c:pt idx="136">
                  <c:v>0.957966089233796</c:v>
                </c:pt>
                <c:pt idx="137">
                  <c:v>0.965009222242868</c:v>
                </c:pt>
                <c:pt idx="138">
                  <c:v>0.97205235525194</c:v>
                </c:pt>
                <c:pt idx="139">
                  <c:v>0.979095488261012</c:v>
                </c:pt>
                <c:pt idx="140">
                  <c:v>0.986138621270084</c:v>
                </c:pt>
                <c:pt idx="141">
                  <c:v>0.993181754279156</c:v>
                </c:pt>
                <c:pt idx="142">
                  <c:v>1.00022488728822</c:v>
                </c:pt>
                <c:pt idx="143">
                  <c:v>1.0072680202972999</c:v>
                </c:pt>
                <c:pt idx="144">
                  <c:v>1.01431115330637</c:v>
                </c:pt>
                <c:pt idx="145">
                  <c:v>1.0213542863154399</c:v>
                </c:pt>
                <c:pt idx="146">
                  <c:v>1.02839741932451</c:v>
                </c:pt>
                <c:pt idx="147">
                  <c:v>1.0354405523335799</c:v>
                </c:pt>
                <c:pt idx="148">
                  <c:v>1.04248368534266</c:v>
                </c:pt>
                <c:pt idx="149">
                  <c:v>1.0495268183517299</c:v>
                </c:pt>
                <c:pt idx="150">
                  <c:v>1.0565699513608</c:v>
                </c:pt>
                <c:pt idx="151">
                  <c:v>1.0636130843698699</c:v>
                </c:pt>
                <c:pt idx="152">
                  <c:v>1.07065621737894</c:v>
                </c:pt>
                <c:pt idx="153">
                  <c:v>1.0776993503880199</c:v>
                </c:pt>
                <c:pt idx="154">
                  <c:v>1.08474248339709</c:v>
                </c:pt>
                <c:pt idx="155">
                  <c:v>1.0917856164061599</c:v>
                </c:pt>
                <c:pt idx="156">
                  <c:v>1.09882874941523</c:v>
                </c:pt>
                <c:pt idx="157">
                  <c:v>1.1058718824242999</c:v>
                </c:pt>
                <c:pt idx="158">
                  <c:v>1.11291501543338</c:v>
                </c:pt>
                <c:pt idx="159">
                  <c:v>1.1199581484424499</c:v>
                </c:pt>
                <c:pt idx="160">
                  <c:v>1.12700128145152</c:v>
                </c:pt>
                <c:pt idx="161">
                  <c:v>1.1340444144605899</c:v>
                </c:pt>
                <c:pt idx="162">
                  <c:v>1.14108754746966</c:v>
                </c:pt>
                <c:pt idx="163">
                  <c:v>1.1481306804787399</c:v>
                </c:pt>
                <c:pt idx="164">
                  <c:v>1.15517381348781</c:v>
                </c:pt>
                <c:pt idx="165">
                  <c:v>1.1622169464968799</c:v>
                </c:pt>
                <c:pt idx="166">
                  <c:v>1.16926007950595</c:v>
                </c:pt>
                <c:pt idx="167">
                  <c:v>1.1763032125150199</c:v>
                </c:pt>
                <c:pt idx="168">
                  <c:v>1.1833463455241</c:v>
                </c:pt>
                <c:pt idx="169">
                  <c:v>1.1903894785331699</c:v>
                </c:pt>
                <c:pt idx="170">
                  <c:v>1.19743261154224</c:v>
                </c:pt>
                <c:pt idx="171">
                  <c:v>1.2044757445513099</c:v>
                </c:pt>
                <c:pt idx="172">
                  <c:v>1.21151887756038</c:v>
                </c:pt>
                <c:pt idx="173">
                  <c:v>1.2185620105694599</c:v>
                </c:pt>
                <c:pt idx="174">
                  <c:v>1.22560514357853</c:v>
                </c:pt>
                <c:pt idx="175">
                  <c:v>1.2326482765875999</c:v>
                </c:pt>
                <c:pt idx="176">
                  <c:v>1.23969140959667</c:v>
                </c:pt>
                <c:pt idx="177">
                  <c:v>1.2467345426057499</c:v>
                </c:pt>
                <c:pt idx="178">
                  <c:v>1.25377767561482</c:v>
                </c:pt>
                <c:pt idx="179">
                  <c:v>1.2608208086238899</c:v>
                </c:pt>
                <c:pt idx="180">
                  <c:v>1.26786394163296</c:v>
                </c:pt>
                <c:pt idx="181">
                  <c:v>1.2749070746420299</c:v>
                </c:pt>
                <c:pt idx="182">
                  <c:v>1.28195020765111</c:v>
                </c:pt>
                <c:pt idx="183">
                  <c:v>1.2889933406601799</c:v>
                </c:pt>
                <c:pt idx="184">
                  <c:v>1.29603647366925</c:v>
                </c:pt>
                <c:pt idx="185">
                  <c:v>1.3030796066783199</c:v>
                </c:pt>
                <c:pt idx="186">
                  <c:v>1.31012273968739</c:v>
                </c:pt>
                <c:pt idx="187">
                  <c:v>1.3171658726964699</c:v>
                </c:pt>
                <c:pt idx="188">
                  <c:v>1.32420900570554</c:v>
                </c:pt>
                <c:pt idx="189">
                  <c:v>1.3312521387146099</c:v>
                </c:pt>
                <c:pt idx="190">
                  <c:v>1.33829527172368</c:v>
                </c:pt>
                <c:pt idx="191">
                  <c:v>1.3453384047327499</c:v>
                </c:pt>
                <c:pt idx="192">
                  <c:v>1.35238153774183</c:v>
                </c:pt>
                <c:pt idx="193">
                  <c:v>1.3594246707508999</c:v>
                </c:pt>
                <c:pt idx="194">
                  <c:v>1.36646780375997</c:v>
                </c:pt>
                <c:pt idx="195">
                  <c:v>1.3735109367690399</c:v>
                </c:pt>
                <c:pt idx="196">
                  <c:v>1.38055406977811</c:v>
                </c:pt>
                <c:pt idx="197">
                  <c:v>1.3875972027871899</c:v>
                </c:pt>
                <c:pt idx="198">
                  <c:v>1.39464033579626</c:v>
                </c:pt>
                <c:pt idx="199">
                  <c:v>1.4016834688053299</c:v>
                </c:pt>
                <c:pt idx="200">
                  <c:v>1.4087266018144</c:v>
                </c:pt>
                <c:pt idx="201">
                  <c:v>1.4157697348234699</c:v>
                </c:pt>
                <c:pt idx="202">
                  <c:v>1.42281286783255</c:v>
                </c:pt>
                <c:pt idx="203">
                  <c:v>1.4298560008416199</c:v>
                </c:pt>
                <c:pt idx="204">
                  <c:v>1.43689913385069</c:v>
                </c:pt>
                <c:pt idx="205">
                  <c:v>1.4439422668597599</c:v>
                </c:pt>
                <c:pt idx="206">
                  <c:v>1.45098539986883</c:v>
                </c:pt>
                <c:pt idx="207">
                  <c:v>1.4580285328779099</c:v>
                </c:pt>
                <c:pt idx="208">
                  <c:v>1.46507166588698</c:v>
                </c:pt>
                <c:pt idx="209">
                  <c:v>1.4721147988960499</c:v>
                </c:pt>
                <c:pt idx="210">
                  <c:v>1.47915793190512</c:v>
                </c:pt>
                <c:pt idx="211">
                  <c:v>1.4862010649141899</c:v>
                </c:pt>
                <c:pt idx="212">
                  <c:v>1.49324419792327</c:v>
                </c:pt>
                <c:pt idx="213">
                  <c:v>1.5002873309323399</c:v>
                </c:pt>
                <c:pt idx="214">
                  <c:v>1.50733046394141</c:v>
                </c:pt>
                <c:pt idx="215">
                  <c:v>1.5143735969504799</c:v>
                </c:pt>
                <c:pt idx="216">
                  <c:v>1.52141672995955</c:v>
                </c:pt>
                <c:pt idx="217">
                  <c:v>1.5284598629686299</c:v>
                </c:pt>
                <c:pt idx="218">
                  <c:v>1.5355029959777</c:v>
                </c:pt>
                <c:pt idx="219">
                  <c:v>1.5425461289867699</c:v>
                </c:pt>
                <c:pt idx="220">
                  <c:v>1.54958926199584</c:v>
                </c:pt>
                <c:pt idx="221">
                  <c:v>1.5566323950049099</c:v>
                </c:pt>
                <c:pt idx="222">
                  <c:v>1.56367552801399</c:v>
                </c:pt>
                <c:pt idx="223">
                  <c:v>1.5707186610230599</c:v>
                </c:pt>
                <c:pt idx="224">
                  <c:v>1.57776179403213</c:v>
                </c:pt>
                <c:pt idx="225">
                  <c:v>1.5848049270411999</c:v>
                </c:pt>
                <c:pt idx="226">
                  <c:v>1.59184806005027</c:v>
                </c:pt>
                <c:pt idx="227">
                  <c:v>1.5988911930593499</c:v>
                </c:pt>
                <c:pt idx="228">
                  <c:v>1.60593432606842</c:v>
                </c:pt>
                <c:pt idx="229">
                  <c:v>1.6129774590774899</c:v>
                </c:pt>
                <c:pt idx="230">
                  <c:v>1.62002059208656</c:v>
                </c:pt>
                <c:pt idx="231">
                  <c:v>1.6270637250956299</c:v>
                </c:pt>
                <c:pt idx="232">
                  <c:v>1.63410685810471</c:v>
                </c:pt>
                <c:pt idx="233">
                  <c:v>1.6411499911137799</c:v>
                </c:pt>
                <c:pt idx="234">
                  <c:v>1.64819312412285</c:v>
                </c:pt>
                <c:pt idx="235">
                  <c:v>1.6552362571319199</c:v>
                </c:pt>
                <c:pt idx="236">
                  <c:v>1.662279390141</c:v>
                </c:pt>
                <c:pt idx="237">
                  <c:v>1.6693225231500699</c:v>
                </c:pt>
                <c:pt idx="238">
                  <c:v>1.67636565615914</c:v>
                </c:pt>
                <c:pt idx="239">
                  <c:v>1.6834087891682099</c:v>
                </c:pt>
                <c:pt idx="240">
                  <c:v>1.69045192217728</c:v>
                </c:pt>
                <c:pt idx="241">
                  <c:v>1.6974950551863599</c:v>
                </c:pt>
                <c:pt idx="242">
                  <c:v>1.70453818819543</c:v>
                </c:pt>
                <c:pt idx="243">
                  <c:v>1.7115813212044999</c:v>
                </c:pt>
                <c:pt idx="244">
                  <c:v>1.71862445421357</c:v>
                </c:pt>
                <c:pt idx="245">
                  <c:v>1.7256675872226399</c:v>
                </c:pt>
                <c:pt idx="246">
                  <c:v>1.73271072023172</c:v>
                </c:pt>
                <c:pt idx="247">
                  <c:v>1.7397538532407899</c:v>
                </c:pt>
                <c:pt idx="248">
                  <c:v>1.74679698624986</c:v>
                </c:pt>
                <c:pt idx="249">
                  <c:v>1.7538401192589299</c:v>
                </c:pt>
                <c:pt idx="250">
                  <c:v>1.760883252268</c:v>
                </c:pt>
                <c:pt idx="251">
                  <c:v>1.7679263852770799</c:v>
                </c:pt>
                <c:pt idx="252">
                  <c:v>1.77496951828615</c:v>
                </c:pt>
                <c:pt idx="253">
                  <c:v>1.7820126512952199</c:v>
                </c:pt>
                <c:pt idx="254">
                  <c:v>1.78905578430429</c:v>
                </c:pt>
                <c:pt idx="255">
                  <c:v>1.7960989173133599</c:v>
                </c:pt>
                <c:pt idx="256">
                  <c:v>1.80314205032244</c:v>
                </c:pt>
                <c:pt idx="257">
                  <c:v>1.8101851833315099</c:v>
                </c:pt>
                <c:pt idx="258">
                  <c:v>1.81722831634058</c:v>
                </c:pt>
                <c:pt idx="259">
                  <c:v>1.8242714493496499</c:v>
                </c:pt>
                <c:pt idx="260">
                  <c:v>1.83131458235872</c:v>
                </c:pt>
                <c:pt idx="261">
                  <c:v>1.8383577153677999</c:v>
                </c:pt>
                <c:pt idx="262">
                  <c:v>1.84540084837687</c:v>
                </c:pt>
                <c:pt idx="263">
                  <c:v>1.8524439813859399</c:v>
                </c:pt>
                <c:pt idx="264">
                  <c:v>1.85948711439501</c:v>
                </c:pt>
                <c:pt idx="265">
                  <c:v>1.8665302474040799</c:v>
                </c:pt>
                <c:pt idx="266">
                  <c:v>1.87357338041316</c:v>
                </c:pt>
                <c:pt idx="267">
                  <c:v>1.8806165134222299</c:v>
                </c:pt>
                <c:pt idx="268">
                  <c:v>1.8876596464313</c:v>
                </c:pt>
                <c:pt idx="269">
                  <c:v>1.8947027794403699</c:v>
                </c:pt>
                <c:pt idx="270">
                  <c:v>1.90174591244944</c:v>
                </c:pt>
                <c:pt idx="271">
                  <c:v>1.9087890454585199</c:v>
                </c:pt>
                <c:pt idx="272">
                  <c:v>1.91583217846759</c:v>
                </c:pt>
                <c:pt idx="273">
                  <c:v>1.9228753114766599</c:v>
                </c:pt>
                <c:pt idx="274">
                  <c:v>1.92991844448573</c:v>
                </c:pt>
                <c:pt idx="275">
                  <c:v>1.9369615774947999</c:v>
                </c:pt>
                <c:pt idx="276">
                  <c:v>1.94400471050388</c:v>
                </c:pt>
                <c:pt idx="277">
                  <c:v>1.9510478435129499</c:v>
                </c:pt>
                <c:pt idx="278">
                  <c:v>1.95809097652202</c:v>
                </c:pt>
                <c:pt idx="279">
                  <c:v>1.9651341095310899</c:v>
                </c:pt>
                <c:pt idx="280">
                  <c:v>1.97217724254016</c:v>
                </c:pt>
                <c:pt idx="281">
                  <c:v>1.9792203755492399</c:v>
                </c:pt>
                <c:pt idx="282">
                  <c:v>1.98626350855831</c:v>
                </c:pt>
                <c:pt idx="283">
                  <c:v>1.9933066415673799</c:v>
                </c:pt>
                <c:pt idx="284">
                  <c:v>2.00034977457645</c:v>
                </c:pt>
                <c:pt idx="285">
                  <c:v>2.0073929075855199</c:v>
                </c:pt>
                <c:pt idx="286">
                  <c:v>2.0144360405946</c:v>
                </c:pt>
                <c:pt idx="287">
                  <c:v>2.0214791736036699</c:v>
                </c:pt>
                <c:pt idx="288">
                  <c:v>2.0285223066127398</c:v>
                </c:pt>
                <c:pt idx="289">
                  <c:v>2.0355654396218101</c:v>
                </c:pt>
                <c:pt idx="290">
                  <c:v>2.04260857263088</c:v>
                </c:pt>
                <c:pt idx="291">
                  <c:v>2.0496517056399601</c:v>
                </c:pt>
                <c:pt idx="292">
                  <c:v>2.05669483864903</c:v>
                </c:pt>
                <c:pt idx="293">
                  <c:v>2.0637379716580999</c:v>
                </c:pt>
                <c:pt idx="294">
                  <c:v>2.0707811046671698</c:v>
                </c:pt>
                <c:pt idx="295">
                  <c:v>2.0778242376762401</c:v>
                </c:pt>
                <c:pt idx="296">
                  <c:v>2.0848673706853198</c:v>
                </c:pt>
                <c:pt idx="297">
                  <c:v>2.0919105036943901</c:v>
                </c:pt>
                <c:pt idx="298">
                  <c:v>2.09895363670346</c:v>
                </c:pt>
                <c:pt idx="299">
                  <c:v>2.1059967697125299</c:v>
                </c:pt>
                <c:pt idx="300">
                  <c:v>2.11303990272161</c:v>
                </c:pt>
                <c:pt idx="301">
                  <c:v>2.1200830357306799</c:v>
                </c:pt>
                <c:pt idx="302">
                  <c:v>2.1271261687397498</c:v>
                </c:pt>
                <c:pt idx="303">
                  <c:v>2.1341693017488201</c:v>
                </c:pt>
                <c:pt idx="304">
                  <c:v>2.14121243475789</c:v>
                </c:pt>
                <c:pt idx="305">
                  <c:v>2.1482555677669701</c:v>
                </c:pt>
                <c:pt idx="306">
                  <c:v>2.15529870077604</c:v>
                </c:pt>
                <c:pt idx="307">
                  <c:v>2.1623418337851099</c:v>
                </c:pt>
                <c:pt idx="308">
                  <c:v>2.1693849667941798</c:v>
                </c:pt>
                <c:pt idx="309">
                  <c:v>2.1764280998032501</c:v>
                </c:pt>
                <c:pt idx="310">
                  <c:v>2.1834712328123298</c:v>
                </c:pt>
                <c:pt idx="311">
                  <c:v>2.1905143658214001</c:v>
                </c:pt>
                <c:pt idx="312">
                  <c:v>2.19755749883047</c:v>
                </c:pt>
                <c:pt idx="313">
                  <c:v>2.2046006318395399</c:v>
                </c:pt>
                <c:pt idx="314">
                  <c:v>2.2116437648486098</c:v>
                </c:pt>
                <c:pt idx="315">
                  <c:v>2.2186868978576899</c:v>
                </c:pt>
                <c:pt idx="316">
                  <c:v>2.2257300308667598</c:v>
                </c:pt>
                <c:pt idx="317">
                  <c:v>2.2327731638758301</c:v>
                </c:pt>
                <c:pt idx="318">
                  <c:v>2.2398162968849</c:v>
                </c:pt>
                <c:pt idx="319">
                  <c:v>2.2468594298939699</c:v>
                </c:pt>
                <c:pt idx="320">
                  <c:v>2.25390256290305</c:v>
                </c:pt>
                <c:pt idx="321">
                  <c:v>2.2609456959121199</c:v>
                </c:pt>
                <c:pt idx="322">
                  <c:v>2.2679888289211898</c:v>
                </c:pt>
                <c:pt idx="323">
                  <c:v>2.2750319619302601</c:v>
                </c:pt>
                <c:pt idx="324">
                  <c:v>2.28207509493933</c:v>
                </c:pt>
                <c:pt idx="325">
                  <c:v>2.2891182279484101</c:v>
                </c:pt>
                <c:pt idx="326">
                  <c:v>2.29616136095748</c:v>
                </c:pt>
                <c:pt idx="327">
                  <c:v>2.3032044939665499</c:v>
                </c:pt>
                <c:pt idx="328">
                  <c:v>2.3102476269756198</c:v>
                </c:pt>
                <c:pt idx="329">
                  <c:v>2.3172907599846901</c:v>
                </c:pt>
                <c:pt idx="330">
                  <c:v>2.3243338929937698</c:v>
                </c:pt>
                <c:pt idx="331">
                  <c:v>2.3313770260028401</c:v>
                </c:pt>
                <c:pt idx="332">
                  <c:v>2.33842015901191</c:v>
                </c:pt>
                <c:pt idx="333">
                  <c:v>2.3454632920209799</c:v>
                </c:pt>
                <c:pt idx="334">
                  <c:v>2.3525064250300498</c:v>
                </c:pt>
                <c:pt idx="335">
                  <c:v>2.3595495580391299</c:v>
                </c:pt>
                <c:pt idx="336">
                  <c:v>2.3665926910481998</c:v>
                </c:pt>
                <c:pt idx="337">
                  <c:v>2.3736358240572701</c:v>
                </c:pt>
                <c:pt idx="338">
                  <c:v>2.38067895706634</c:v>
                </c:pt>
                <c:pt idx="339">
                  <c:v>2.3877220900754099</c:v>
                </c:pt>
                <c:pt idx="340">
                  <c:v>2.39476522308449</c:v>
                </c:pt>
                <c:pt idx="341">
                  <c:v>2.4018083560935599</c:v>
                </c:pt>
                <c:pt idx="342">
                  <c:v>2.4088514891026298</c:v>
                </c:pt>
                <c:pt idx="343">
                  <c:v>2.4158946221117001</c:v>
                </c:pt>
                <c:pt idx="344">
                  <c:v>2.42293775512077</c:v>
                </c:pt>
                <c:pt idx="345">
                  <c:v>2.4299808881298501</c:v>
                </c:pt>
                <c:pt idx="346">
                  <c:v>2.43702402113892</c:v>
                </c:pt>
                <c:pt idx="347">
                  <c:v>2.4440671541479899</c:v>
                </c:pt>
                <c:pt idx="348">
                  <c:v>2.4511102871570598</c:v>
                </c:pt>
                <c:pt idx="349">
                  <c:v>2.4581534201661301</c:v>
                </c:pt>
                <c:pt idx="350">
                  <c:v>2.4651965531752098</c:v>
                </c:pt>
                <c:pt idx="351">
                  <c:v>2.4722396861842801</c:v>
                </c:pt>
                <c:pt idx="352">
                  <c:v>2.47928281919335</c:v>
                </c:pt>
                <c:pt idx="353">
                  <c:v>2.4863259522024199</c:v>
                </c:pt>
                <c:pt idx="354">
                  <c:v>2.4933690852114898</c:v>
                </c:pt>
                <c:pt idx="355">
                  <c:v>2.5004122182205699</c:v>
                </c:pt>
                <c:pt idx="356">
                  <c:v>2.5074553512296398</c:v>
                </c:pt>
                <c:pt idx="357">
                  <c:v>2.5144984842387101</c:v>
                </c:pt>
                <c:pt idx="358">
                  <c:v>2.52154161724778</c:v>
                </c:pt>
                <c:pt idx="359">
                  <c:v>2.5285847502568499</c:v>
                </c:pt>
                <c:pt idx="360">
                  <c:v>2.53562788326593</c:v>
                </c:pt>
                <c:pt idx="361">
                  <c:v>2.5426710162749999</c:v>
                </c:pt>
                <c:pt idx="362">
                  <c:v>2.5497141492840698</c:v>
                </c:pt>
                <c:pt idx="363">
                  <c:v>2.5567572822931401</c:v>
                </c:pt>
                <c:pt idx="364">
                  <c:v>2.56380041530221</c:v>
                </c:pt>
                <c:pt idx="365">
                  <c:v>2.5708435483112901</c:v>
                </c:pt>
                <c:pt idx="366">
                  <c:v>2.57788668132036</c:v>
                </c:pt>
                <c:pt idx="367">
                  <c:v>2.5849298143294299</c:v>
                </c:pt>
                <c:pt idx="368">
                  <c:v>2.5919729473384998</c:v>
                </c:pt>
                <c:pt idx="369">
                  <c:v>2.5990160803475799</c:v>
                </c:pt>
                <c:pt idx="370">
                  <c:v>2.6060592133566498</c:v>
                </c:pt>
                <c:pt idx="371">
                  <c:v>2.6131023463657201</c:v>
                </c:pt>
                <c:pt idx="372">
                  <c:v>2.62014547937479</c:v>
                </c:pt>
                <c:pt idx="373">
                  <c:v>2.6271886123838599</c:v>
                </c:pt>
                <c:pt idx="374">
                  <c:v>2.63423174539294</c:v>
                </c:pt>
                <c:pt idx="375">
                  <c:v>2.6412748784020099</c:v>
                </c:pt>
                <c:pt idx="376">
                  <c:v>2.6483180114110798</c:v>
                </c:pt>
                <c:pt idx="377">
                  <c:v>2.6553611444201501</c:v>
                </c:pt>
                <c:pt idx="378">
                  <c:v>2.66240427742922</c:v>
                </c:pt>
                <c:pt idx="379">
                  <c:v>2.6694474104383001</c:v>
                </c:pt>
                <c:pt idx="380">
                  <c:v>2.67649054344737</c:v>
                </c:pt>
                <c:pt idx="381">
                  <c:v>2.6835336764564399</c:v>
                </c:pt>
                <c:pt idx="382">
                  <c:v>2.6905768094655098</c:v>
                </c:pt>
                <c:pt idx="383">
                  <c:v>2.6976199424745801</c:v>
                </c:pt>
                <c:pt idx="384">
                  <c:v>2.7046630754836598</c:v>
                </c:pt>
                <c:pt idx="385">
                  <c:v>2.7117062084927301</c:v>
                </c:pt>
                <c:pt idx="386">
                  <c:v>2.7187493415018</c:v>
                </c:pt>
                <c:pt idx="387">
                  <c:v>2.7257924745108699</c:v>
                </c:pt>
                <c:pt idx="388">
                  <c:v>2.7328356075199398</c:v>
                </c:pt>
                <c:pt idx="389">
                  <c:v>2.7398787405290199</c:v>
                </c:pt>
                <c:pt idx="390">
                  <c:v>2.7469218735380898</c:v>
                </c:pt>
                <c:pt idx="391">
                  <c:v>2.7539650065471601</c:v>
                </c:pt>
                <c:pt idx="392">
                  <c:v>2.76100813955623</c:v>
                </c:pt>
                <c:pt idx="393">
                  <c:v>2.7680512725652999</c:v>
                </c:pt>
                <c:pt idx="394">
                  <c:v>2.77509440557438</c:v>
                </c:pt>
                <c:pt idx="395">
                  <c:v>2.7821375385834499</c:v>
                </c:pt>
                <c:pt idx="396">
                  <c:v>2.7891806715925198</c:v>
                </c:pt>
                <c:pt idx="397">
                  <c:v>2.7962238046015901</c:v>
                </c:pt>
                <c:pt idx="398">
                  <c:v>2.80326693761066</c:v>
                </c:pt>
                <c:pt idx="399">
                  <c:v>2.8103100706197401</c:v>
                </c:pt>
                <c:pt idx="400">
                  <c:v>2.81735320362881</c:v>
                </c:pt>
                <c:pt idx="401">
                  <c:v>2.8243963366378799</c:v>
                </c:pt>
                <c:pt idx="402">
                  <c:v>2.8314394696469498</c:v>
                </c:pt>
                <c:pt idx="403">
                  <c:v>2.8384826026560201</c:v>
                </c:pt>
                <c:pt idx="404">
                  <c:v>2.8455257356650998</c:v>
                </c:pt>
                <c:pt idx="405">
                  <c:v>2.8525688686741701</c:v>
                </c:pt>
                <c:pt idx="406">
                  <c:v>2.85961200168324</c:v>
                </c:pt>
                <c:pt idx="407">
                  <c:v>2.8666551346923099</c:v>
                </c:pt>
                <c:pt idx="408">
                  <c:v>2.8736982677013798</c:v>
                </c:pt>
                <c:pt idx="409">
                  <c:v>2.8807414007104599</c:v>
                </c:pt>
                <c:pt idx="410">
                  <c:v>2.8877845337195298</c:v>
                </c:pt>
                <c:pt idx="411">
                  <c:v>2.8948276667286001</c:v>
                </c:pt>
                <c:pt idx="412">
                  <c:v>2.90187079973767</c:v>
                </c:pt>
                <c:pt idx="413">
                  <c:v>2.9089139327467399</c:v>
                </c:pt>
                <c:pt idx="414">
                  <c:v>2.91595706575582</c:v>
                </c:pt>
                <c:pt idx="415">
                  <c:v>2.9230001987648899</c:v>
                </c:pt>
                <c:pt idx="416">
                  <c:v>2.9300433317739598</c:v>
                </c:pt>
                <c:pt idx="417">
                  <c:v>2.9370864647830301</c:v>
                </c:pt>
                <c:pt idx="418">
                  <c:v>2.9441295977921</c:v>
                </c:pt>
                <c:pt idx="419">
                  <c:v>2.9511727308011801</c:v>
                </c:pt>
                <c:pt idx="420">
                  <c:v>2.95821586381025</c:v>
                </c:pt>
                <c:pt idx="421">
                  <c:v>2.9652589968193199</c:v>
                </c:pt>
                <c:pt idx="422">
                  <c:v>2.9723021298283898</c:v>
                </c:pt>
                <c:pt idx="423">
                  <c:v>2.9793452628374602</c:v>
                </c:pt>
                <c:pt idx="424">
                  <c:v>2.9863883958465398</c:v>
                </c:pt>
                <c:pt idx="425">
                  <c:v>2.9934315288556101</c:v>
                </c:pt>
                <c:pt idx="426">
                  <c:v>3.00047466186468</c:v>
                </c:pt>
                <c:pt idx="427">
                  <c:v>3.0075177948737499</c:v>
                </c:pt>
                <c:pt idx="428">
                  <c:v>3.01456092788283</c:v>
                </c:pt>
                <c:pt idx="429">
                  <c:v>3.0216040608918999</c:v>
                </c:pt>
                <c:pt idx="430">
                  <c:v>3.0286471939009698</c:v>
                </c:pt>
                <c:pt idx="431">
                  <c:v>3.0356903269100401</c:v>
                </c:pt>
                <c:pt idx="432">
                  <c:v>3.04273345991911</c:v>
                </c:pt>
                <c:pt idx="433">
                  <c:v>3.0497765929281901</c:v>
                </c:pt>
                <c:pt idx="434">
                  <c:v>3.05681972593726</c:v>
                </c:pt>
                <c:pt idx="435">
                  <c:v>3.0638628589463299</c:v>
                </c:pt>
                <c:pt idx="436">
                  <c:v>3.0709059919553998</c:v>
                </c:pt>
                <c:pt idx="437">
                  <c:v>3.0779491249644702</c:v>
                </c:pt>
                <c:pt idx="438">
                  <c:v>3.0849922579735498</c:v>
                </c:pt>
                <c:pt idx="439">
                  <c:v>3.0920353909826201</c:v>
                </c:pt>
                <c:pt idx="440">
                  <c:v>3.09907852399169</c:v>
                </c:pt>
                <c:pt idx="441">
                  <c:v>3.1061216570007599</c:v>
                </c:pt>
                <c:pt idx="442">
                  <c:v>3.1131647900098298</c:v>
                </c:pt>
                <c:pt idx="443">
                  <c:v>3.1202079230189099</c:v>
                </c:pt>
                <c:pt idx="444">
                  <c:v>3.1272510560279798</c:v>
                </c:pt>
                <c:pt idx="445">
                  <c:v>3.1342941890370501</c:v>
                </c:pt>
                <c:pt idx="446">
                  <c:v>3.14133732204612</c:v>
                </c:pt>
                <c:pt idx="447">
                  <c:v>3.1483804550551899</c:v>
                </c:pt>
                <c:pt idx="448">
                  <c:v>3.15542358806427</c:v>
                </c:pt>
                <c:pt idx="449">
                  <c:v>3.1624667210733399</c:v>
                </c:pt>
                <c:pt idx="450">
                  <c:v>3.1695098540824098</c:v>
                </c:pt>
                <c:pt idx="451">
                  <c:v>3.1765529870914802</c:v>
                </c:pt>
                <c:pt idx="452">
                  <c:v>3.18359612010055</c:v>
                </c:pt>
                <c:pt idx="453">
                  <c:v>3.1906392531096301</c:v>
                </c:pt>
                <c:pt idx="454">
                  <c:v>3.1976823861187</c:v>
                </c:pt>
                <c:pt idx="455">
                  <c:v>3.2047255191277699</c:v>
                </c:pt>
                <c:pt idx="456">
                  <c:v>3.2117686521368398</c:v>
                </c:pt>
                <c:pt idx="457">
                  <c:v>3.2188117851459102</c:v>
                </c:pt>
                <c:pt idx="458">
                  <c:v>3.2258549181549898</c:v>
                </c:pt>
                <c:pt idx="459">
                  <c:v>3.2328980511640601</c:v>
                </c:pt>
                <c:pt idx="460">
                  <c:v>3.23994118417313</c:v>
                </c:pt>
                <c:pt idx="461">
                  <c:v>3.2469843171821999</c:v>
                </c:pt>
                <c:pt idx="462">
                  <c:v>3.2540274501912698</c:v>
                </c:pt>
                <c:pt idx="463">
                  <c:v>3.2610705832003499</c:v>
                </c:pt>
                <c:pt idx="464">
                  <c:v>3.2681137162094198</c:v>
                </c:pt>
                <c:pt idx="465">
                  <c:v>3.2751568492184902</c:v>
                </c:pt>
                <c:pt idx="466">
                  <c:v>3.28219998222756</c:v>
                </c:pt>
                <c:pt idx="467">
                  <c:v>3.2892431152366299</c:v>
                </c:pt>
                <c:pt idx="468">
                  <c:v>3.29628624824571</c:v>
                </c:pt>
                <c:pt idx="469">
                  <c:v>3.3033293812547799</c:v>
                </c:pt>
                <c:pt idx="470">
                  <c:v>3.3103725142638498</c:v>
                </c:pt>
                <c:pt idx="471">
                  <c:v>3.3174156472729202</c:v>
                </c:pt>
                <c:pt idx="472">
                  <c:v>3.32445878028199</c:v>
                </c:pt>
                <c:pt idx="473">
                  <c:v>3.3315019132910701</c:v>
                </c:pt>
                <c:pt idx="474">
                  <c:v>3.33854504630014</c:v>
                </c:pt>
                <c:pt idx="475">
                  <c:v>3.3455881793092099</c:v>
                </c:pt>
                <c:pt idx="476">
                  <c:v>3.3526313123182798</c:v>
                </c:pt>
                <c:pt idx="477">
                  <c:v>3.3596744453273502</c:v>
                </c:pt>
                <c:pt idx="478">
                  <c:v>3.3667175783364298</c:v>
                </c:pt>
                <c:pt idx="479">
                  <c:v>3.3737607113455002</c:v>
                </c:pt>
                <c:pt idx="480">
                  <c:v>3.38080384435457</c:v>
                </c:pt>
                <c:pt idx="481">
                  <c:v>3.3878469773636399</c:v>
                </c:pt>
                <c:pt idx="482">
                  <c:v>3.3948901103727098</c:v>
                </c:pt>
                <c:pt idx="483">
                  <c:v>3.4019332433817899</c:v>
                </c:pt>
                <c:pt idx="484">
                  <c:v>3.4089763763908598</c:v>
                </c:pt>
                <c:pt idx="485">
                  <c:v>3.4160195093999302</c:v>
                </c:pt>
                <c:pt idx="486">
                  <c:v>3.423062642409</c:v>
                </c:pt>
                <c:pt idx="487">
                  <c:v>3.4301057754180699</c:v>
                </c:pt>
                <c:pt idx="488">
                  <c:v>3.43714890842715</c:v>
                </c:pt>
                <c:pt idx="489">
                  <c:v>3.4441920414362199</c:v>
                </c:pt>
                <c:pt idx="490">
                  <c:v>3.4512351744452898</c:v>
                </c:pt>
                <c:pt idx="491">
                  <c:v>3.4582783074543602</c:v>
                </c:pt>
                <c:pt idx="492">
                  <c:v>3.4653214404634398</c:v>
                </c:pt>
                <c:pt idx="493">
                  <c:v>3.4723645734725102</c:v>
                </c:pt>
                <c:pt idx="494">
                  <c:v>3.47940770648158</c:v>
                </c:pt>
                <c:pt idx="495">
                  <c:v>3.4864508394906499</c:v>
                </c:pt>
                <c:pt idx="496">
                  <c:v>3.4934939724997198</c:v>
                </c:pt>
                <c:pt idx="497">
                  <c:v>3.5005371055087999</c:v>
                </c:pt>
                <c:pt idx="498">
                  <c:v>3.5075802385178698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1.8927261200409995E-2</c:v>
                </c:pt>
                <c:pt idx="1">
                  <c:v>0.23644493284891288</c:v>
                </c:pt>
                <c:pt idx="2">
                  <c:v>0.71831703686909565</c:v>
                </c:pt>
                <c:pt idx="3">
                  <c:v>0.96423747862127129</c:v>
                </c:pt>
                <c:pt idx="4">
                  <c:v>1.3134481586511306</c:v>
                </c:pt>
                <c:pt idx="5">
                  <c:v>1.6189602194232187</c:v>
                </c:pt>
                <c:pt idx="6">
                  <c:v>1.9349310810898466</c:v>
                </c:pt>
                <c:pt idx="7">
                  <c:v>2.2428632561093771</c:v>
                </c:pt>
                <c:pt idx="8">
                  <c:v>2.5488050915980702</c:v>
                </c:pt>
                <c:pt idx="9">
                  <c:v>2.8508923512972597</c:v>
                </c:pt>
                <c:pt idx="10">
                  <c:v>3.1497494902573226</c:v>
                </c:pt>
                <c:pt idx="11">
                  <c:v>3.4452369915229628</c:v>
                </c:pt>
                <c:pt idx="12">
                  <c:v>3.7374431236872994</c:v>
                </c:pt>
                <c:pt idx="13">
                  <c:v>4.026384309992812</c:v>
                </c:pt>
                <c:pt idx="14">
                  <c:v>4.3120943012327366</c:v>
                </c:pt>
                <c:pt idx="15">
                  <c:v>4.5945983118273723</c:v>
                </c:pt>
                <c:pt idx="16">
                  <c:v>4.8739210420009105</c:v>
                </c:pt>
                <c:pt idx="17">
                  <c:v>5.1500847648862127</c:v>
                </c:pt>
                <c:pt idx="18">
                  <c:v>5.4231102159174398</c:v>
                </c:pt>
                <c:pt idx="19">
                  <c:v>5.6930166064371335</c:v>
                </c:pt>
                <c:pt idx="20">
                  <c:v>5.9598218369736262</c:v>
                </c:pt>
                <c:pt idx="21">
                  <c:v>6.2235426178087181</c:v>
                </c:pt>
                <c:pt idx="22">
                  <c:v>6.4841945919793442</c:v>
                </c:pt>
                <c:pt idx="23">
                  <c:v>6.7417924414515458</c:v>
                </c:pt>
                <c:pt idx="24">
                  <c:v>6.9963499865528682</c:v>
                </c:pt>
                <c:pt idx="25">
                  <c:v>7.2478802783593466</c:v>
                </c:pt>
                <c:pt idx="26">
                  <c:v>7.4963956852557097</c:v>
                </c:pt>
                <c:pt idx="27">
                  <c:v>7.7419079737200427</c:v>
                </c:pt>
                <c:pt idx="28">
                  <c:v>7.9844283833029799</c:v>
                </c:pt>
                <c:pt idx="29">
                  <c:v>8.2239676957167234</c:v>
                </c:pt>
                <c:pt idx="30">
                  <c:v>8.4605362979383649</c:v>
                </c:pt>
                <c:pt idx="31">
                  <c:v>8.6941442393990371</c:v>
                </c:pt>
                <c:pt idx="32">
                  <c:v>8.9248012834134478</c:v>
                </c:pt>
                <c:pt idx="33">
                  <c:v>9.1525169530497692</c:v>
                </c:pt>
                <c:pt idx="34">
                  <c:v>9.3773005718376474</c:v>
                </c:pt>
                <c:pt idx="35">
                  <c:v>9.5991612996895803</c:v>
                </c:pt>
                <c:pt idx="36">
                  <c:v>9.8181081644317132</c:v>
                </c:pt>
                <c:pt idx="37">
                  <c:v>10.034150089445127</c:v>
                </c:pt>
                <c:pt idx="38">
                  <c:v>10.247295917859621</c:v>
                </c:pt>
                <c:pt idx="39">
                  <c:v>10.457554433673607</c:v>
                </c:pt>
                <c:pt idx="40">
                  <c:v>10.66493438028197</c:v>
                </c:pt>
                <c:pt idx="41">
                  <c:v>10.869444476788551</c:v>
                </c:pt>
                <c:pt idx="42">
                  <c:v>11.071093432359266</c:v>
                </c:pt>
                <c:pt idx="43">
                  <c:v>11.269889959072056</c:v>
                </c:pt>
                <c:pt idx="44">
                  <c:v>11.46584278346376</c:v>
                </c:pt>
                <c:pt idx="45">
                  <c:v>11.658960657003608</c:v>
                </c:pt>
                <c:pt idx="46">
                  <c:v>11.849252365846539</c:v>
                </c:pt>
                <c:pt idx="47">
                  <c:v>12.036726739945209</c:v>
                </c:pt>
                <c:pt idx="48">
                  <c:v>12.221392661787423</c:v>
                </c:pt>
                <c:pt idx="49">
                  <c:v>12.403259074901904</c:v>
                </c:pt>
                <c:pt idx="50">
                  <c:v>12.582334992287251</c:v>
                </c:pt>
                <c:pt idx="51">
                  <c:v>12.758629504922986</c:v>
                </c:pt>
                <c:pt idx="52">
                  <c:v>12.932151790482326</c:v>
                </c:pt>
                <c:pt idx="53">
                  <c:v>13.102911122386931</c:v>
                </c:pt>
                <c:pt idx="54">
                  <c:v>13.270916879279049</c:v>
                </c:pt>
                <c:pt idx="55">
                  <c:v>13.436178555081685</c:v>
                </c:pt>
                <c:pt idx="56">
                  <c:v>13.598705769759416</c:v>
                </c:pt>
                <c:pt idx="57">
                  <c:v>13.75850828080376</c:v>
                </c:pt>
                <c:pt idx="58">
                  <c:v>13.915595995643919</c:v>
                </c:pt>
                <c:pt idx="59">
                  <c:v>14.06997898505093</c:v>
                </c:pt>
                <c:pt idx="60">
                  <c:v>14.221667497660803</c:v>
                </c:pt>
                <c:pt idx="61">
                  <c:v>14.37067197568161</c:v>
                </c:pt>
                <c:pt idx="62">
                  <c:v>14.517003071959504</c:v>
                </c:pt>
                <c:pt idx="63">
                  <c:v>14.660671668484486</c:v>
                </c:pt>
                <c:pt idx="64">
                  <c:v>14.801688896447345</c:v>
                </c:pt>
                <c:pt idx="65">
                  <c:v>14.94006615800318</c:v>
                </c:pt>
                <c:pt idx="66">
                  <c:v>15.075815149804225</c:v>
                </c:pt>
                <c:pt idx="67">
                  <c:v>15.208947888520488</c:v>
                </c:pt>
                <c:pt idx="68">
                  <c:v>15.33947673838389</c:v>
                </c:pt>
                <c:pt idx="69">
                  <c:v>15.467414440967453</c:v>
                </c:pt>
                <c:pt idx="70">
                  <c:v>15.592774147208459</c:v>
                </c:pt>
                <c:pt idx="71">
                  <c:v>15.715569451967106</c:v>
                </c:pt>
                <c:pt idx="72">
                  <c:v>15.835814431084678</c:v>
                </c:pt>
                <c:pt idx="73">
                  <c:v>15.953523681134271</c:v>
                </c:pt>
                <c:pt idx="74">
                  <c:v>16.068712361987998</c:v>
                </c:pt>
                <c:pt idx="75">
                  <c:v>16.181396242093143</c:v>
                </c:pt>
                <c:pt idx="76">
                  <c:v>16.291591746800307</c:v>
                </c:pt>
                <c:pt idx="77">
                  <c:v>16.39931600950122</c:v>
                </c:pt>
                <c:pt idx="78">
                  <c:v>16.504586925694184</c:v>
                </c:pt>
                <c:pt idx="79">
                  <c:v>16.607423209873225</c:v>
                </c:pt>
                <c:pt idx="80">
                  <c:v>16.70784445508243</c:v>
                </c:pt>
                <c:pt idx="81">
                  <c:v>16.80587119500381</c:v>
                </c:pt>
                <c:pt idx="82">
                  <c:v>16.901524968150525</c:v>
                </c:pt>
                <c:pt idx="83">
                  <c:v>16.994828383971232</c:v>
                </c:pt>
                <c:pt idx="84">
                  <c:v>17.085805190146999</c:v>
                </c:pt>
                <c:pt idx="85">
                  <c:v>17.174480340682528</c:v>
                </c:pt>
                <c:pt idx="86">
                  <c:v>17.260880063833213</c:v>
                </c:pt>
                <c:pt idx="87">
                  <c:v>17.345031929021665</c:v>
                </c:pt>
                <c:pt idx="88">
                  <c:v>17.426964911787195</c:v>
                </c:pt>
                <c:pt idx="89">
                  <c:v>17.506709455321349</c:v>
                </c:pt>
                <c:pt idx="90">
                  <c:v>17.584297527413419</c:v>
                </c:pt>
                <c:pt idx="91">
                  <c:v>17.659762671157281</c:v>
                </c:pt>
                <c:pt idx="92">
                  <c:v>17.733140047799189</c:v>
                </c:pt>
                <c:pt idx="93">
                  <c:v>17.804466469949901</c:v>
                </c:pt>
                <c:pt idx="94">
                  <c:v>17.873780423406956</c:v>
                </c:pt>
                <c:pt idx="95">
                  <c:v>17.941122075631014</c:v>
                </c:pt>
                <c:pt idx="96">
                  <c:v>18.006533269223752</c:v>
                </c:pt>
                <c:pt idx="97">
                  <c:v>18.070057498705239</c:v>
                </c:pt>
                <c:pt idx="98">
                  <c:v>18.131739869134094</c:v>
                </c:pt>
                <c:pt idx="99">
                  <c:v>18.19162703542699</c:v>
                </c:pt>
                <c:pt idx="100">
                  <c:v>18.249767121602538</c:v>
                </c:pt>
                <c:pt idx="101">
                  <c:v>18.306209619549257</c:v>
                </c:pt>
                <c:pt idx="102">
                  <c:v>18.361005267673207</c:v>
                </c:pt>
                <c:pt idx="103">
                  <c:v>18.414205910020556</c:v>
                </c:pt>
                <c:pt idx="104">
                  <c:v>18.465864337262488</c:v>
                </c:pt>
                <c:pt idx="105">
                  <c:v>18.516034111666521</c:v>
                </c:pt>
                <c:pt idx="106">
                  <c:v>18.564769378313841</c:v>
                </c:pt>
                <c:pt idx="107">
                  <c:v>18.612124665840675</c:v>
                </c:pt>
                <c:pt idx="108">
                  <c:v>18.658154679943543</c:v>
                </c:pt>
                <c:pt idx="109">
                  <c:v>18.702914093454353</c:v>
                </c:pt>
                <c:pt idx="110">
                  <c:v>18.746457336751369</c:v>
                </c:pt>
                <c:pt idx="111">
                  <c:v>18.788838392322866</c:v>
                </c:pt>
                <c:pt idx="112">
                  <c:v>18.830110597372418</c:v>
                </c:pt>
                <c:pt idx="113">
                  <c:v>18.870326457353713</c:v>
                </c:pt>
                <c:pt idx="114">
                  <c:v>18.909537473889507</c:v>
                </c:pt>
                <c:pt idx="115">
                  <c:v>18.947793989140322</c:v>
                </c:pt>
                <c:pt idx="116">
                  <c:v>18.985145048458527</c:v>
                </c:pt>
                <c:pt idx="117">
                  <c:v>19.021638282939527</c:v>
                </c:pt>
                <c:pt idx="118">
                  <c:v>19.05731981189853</c:v>
                </c:pt>
                <c:pt idx="119">
                  <c:v>19.092234165746504</c:v>
                </c:pt>
                <c:pt idx="120">
                  <c:v>19.126424228763852</c:v>
                </c:pt>
                <c:pt idx="121">
                  <c:v>19.159931200550922</c:v>
                </c:pt>
                <c:pt idx="122">
                  <c:v>19.19279457527211</c:v>
                </c:pt>
                <c:pt idx="123">
                  <c:v>19.225052136964784</c:v>
                </c:pt>
                <c:pt idx="124">
                  <c:v>19.256739969110434</c:v>
                </c:pt>
                <c:pt idx="125">
                  <c:v>19.287892476961446</c:v>
                </c:pt>
                <c:pt idx="126">
                  <c:v>19.318542420388567</c:v>
                </c:pt>
                <c:pt idx="127">
                  <c:v>19.348720955797191</c:v>
                </c:pt>
                <c:pt idx="128">
                  <c:v>19.378457685274412</c:v>
                </c:pt>
                <c:pt idx="129">
                  <c:v>19.40778071121256</c:v>
                </c:pt>
                <c:pt idx="130">
                  <c:v>19.436716695255988</c:v>
                </c:pt>
                <c:pt idx="131">
                  <c:v>19.4652909200938</c:v>
                </c:pt>
                <c:pt idx="132">
                  <c:v>19.49352735298104</c:v>
                </c:pt>
                <c:pt idx="133">
                  <c:v>19.521448710148512</c:v>
                </c:pt>
                <c:pt idx="134">
                  <c:v>19.549076521220279</c:v>
                </c:pt>
                <c:pt idx="135">
                  <c:v>19.576431192973956</c:v>
                </c:pt>
                <c:pt idx="136">
                  <c:v>19.603532072078501</c:v>
                </c:pt>
                <c:pt idx="137">
                  <c:v>19.630397506252507</c:v>
                </c:pt>
                <c:pt idx="138">
                  <c:v>19.657044903641747</c:v>
                </c:pt>
                <c:pt idx="139">
                  <c:v>19.683490790195329</c:v>
                </c:pt>
                <c:pt idx="140">
                  <c:v>19.709750865002029</c:v>
                </c:pt>
                <c:pt idx="141">
                  <c:v>19.735840053198288</c:v>
                </c:pt>
                <c:pt idx="142">
                  <c:v>19.761772557170453</c:v>
                </c:pt>
                <c:pt idx="143">
                  <c:v>19.787561904644761</c:v>
                </c:pt>
                <c:pt idx="144">
                  <c:v>19.813220995274129</c:v>
                </c:pt>
                <c:pt idx="145">
                  <c:v>19.838762145212492</c:v>
                </c:pt>
                <c:pt idx="146">
                  <c:v>19.864197128415881</c:v>
                </c:pt>
                <c:pt idx="147">
                  <c:v>19.889537217127547</c:v>
                </c:pt>
                <c:pt idx="148">
                  <c:v>19.914793219105533</c:v>
                </c:pt>
                <c:pt idx="149">
                  <c:v>19.939975513712319</c:v>
                </c:pt>
                <c:pt idx="150">
                  <c:v>19.965094085490037</c:v>
                </c:pt>
                <c:pt idx="151">
                  <c:v>19.99015855516685</c:v>
                </c:pt>
                <c:pt idx="152">
                  <c:v>20.015178209712076</c:v>
                </c:pt>
                <c:pt idx="153">
                  <c:v>20.040162029024273</c:v>
                </c:pt>
                <c:pt idx="154">
                  <c:v>20.065118711604597</c:v>
                </c:pt>
                <c:pt idx="155">
                  <c:v>20.090056697771871</c:v>
                </c:pt>
                <c:pt idx="156">
                  <c:v>20.114984190174013</c:v>
                </c:pt>
                <c:pt idx="157">
                  <c:v>20.139909173352706</c:v>
                </c:pt>
                <c:pt idx="158">
                  <c:v>20.16483943008501</c:v>
                </c:pt>
                <c:pt idx="159">
                  <c:v>20.189782556756981</c:v>
                </c:pt>
                <c:pt idx="160">
                  <c:v>20.214745976198415</c:v>
                </c:pt>
                <c:pt idx="161">
                  <c:v>20.239736948239283</c:v>
                </c:pt>
                <c:pt idx="162">
                  <c:v>20.264762579482152</c:v>
                </c:pt>
                <c:pt idx="163">
                  <c:v>20.289829829991902</c:v>
                </c:pt>
                <c:pt idx="164">
                  <c:v>20.314945519477547</c:v>
                </c:pt>
                <c:pt idx="165">
                  <c:v>20.340116331417263</c:v>
                </c:pt>
                <c:pt idx="166">
                  <c:v>20.365348815307684</c:v>
                </c:pt>
                <c:pt idx="167">
                  <c:v>20.390649388427178</c:v>
                </c:pt>
                <c:pt idx="168">
                  <c:v>20.416024335385671</c:v>
                </c:pt>
                <c:pt idx="169">
                  <c:v>20.441479807591492</c:v>
                </c:pt>
                <c:pt idx="170">
                  <c:v>20.467021821277314</c:v>
                </c:pt>
                <c:pt idx="171">
                  <c:v>20.492656254070923</c:v>
                </c:pt>
                <c:pt idx="172">
                  <c:v>20.518388842055856</c:v>
                </c:pt>
                <c:pt idx="173">
                  <c:v>20.54422517502806</c:v>
                </c:pt>
                <c:pt idx="174">
                  <c:v>20.570170692241518</c:v>
                </c:pt>
                <c:pt idx="175">
                  <c:v>20.596230677386345</c:v>
                </c:pt>
                <c:pt idx="176">
                  <c:v>20.6224102530511</c:v>
                </c:pt>
                <c:pt idx="177">
                  <c:v>20.648714375271609</c:v>
                </c:pt>
                <c:pt idx="178">
                  <c:v>20.675147828502361</c:v>
                </c:pt>
                <c:pt idx="179">
                  <c:v>20.701715220350962</c:v>
                </c:pt>
                <c:pt idx="180">
                  <c:v>20.728420975964298</c:v>
                </c:pt>
                <c:pt idx="181">
                  <c:v>20.755269334036058</c:v>
                </c:pt>
                <c:pt idx="182">
                  <c:v>20.782264341790352</c:v>
                </c:pt>
                <c:pt idx="183">
                  <c:v>20.809409851870598</c:v>
                </c:pt>
                <c:pt idx="184">
                  <c:v>20.836709519281484</c:v>
                </c:pt>
                <c:pt idx="185">
                  <c:v>20.864166798453354</c:v>
                </c:pt>
                <c:pt idx="186">
                  <c:v>20.891784942549251</c:v>
                </c:pt>
                <c:pt idx="187">
                  <c:v>20.919567002164044</c:v>
                </c:pt>
                <c:pt idx="188">
                  <c:v>20.947515826350141</c:v>
                </c:pt>
                <c:pt idx="189">
                  <c:v>20.975634064186707</c:v>
                </c:pt>
                <c:pt idx="190">
                  <c:v>21.003924166889504</c:v>
                </c:pt>
                <c:pt idx="191">
                  <c:v>21.032388392174866</c:v>
                </c:pt>
                <c:pt idx="192">
                  <c:v>21.061028808653603</c:v>
                </c:pt>
                <c:pt idx="193">
                  <c:v>21.089847302655755</c:v>
                </c:pt>
                <c:pt idx="194">
                  <c:v>21.118845585599601</c:v>
                </c:pt>
                <c:pt idx="195">
                  <c:v>21.14802520205366</c:v>
                </c:pt>
                <c:pt idx="196">
                  <c:v>21.177387540034715</c:v>
                </c:pt>
                <c:pt idx="197">
                  <c:v>21.206933841849533</c:v>
                </c:pt>
                <c:pt idx="198">
                  <c:v>21.236665215602841</c:v>
                </c:pt>
                <c:pt idx="199">
                  <c:v>21.266582649132914</c:v>
                </c:pt>
                <c:pt idx="200">
                  <c:v>21.296687023100887</c:v>
                </c:pt>
                <c:pt idx="201">
                  <c:v>21.326979126330656</c:v>
                </c:pt>
                <c:pt idx="202">
                  <c:v>21.357459671390117</c:v>
                </c:pt>
                <c:pt idx="203">
                  <c:v>21.3881293096142</c:v>
                </c:pt>
                <c:pt idx="204">
                  <c:v>21.418988650613116</c:v>
                </c:pt>
                <c:pt idx="205">
                  <c:v>21.450038277488062</c:v>
                </c:pt>
                <c:pt idx="206">
                  <c:v>21.481278764612995</c:v>
                </c:pt>
                <c:pt idx="207">
                  <c:v>21.512710696956759</c:v>
                </c:pt>
                <c:pt idx="208">
                  <c:v>21.544334687071</c:v>
                </c:pt>
                <c:pt idx="209">
                  <c:v>21.576151395031133</c:v>
                </c:pt>
                <c:pt idx="210">
                  <c:v>21.608161545325558</c:v>
                </c:pt>
                <c:pt idx="211">
                  <c:v>21.640365946223795</c:v>
                </c:pt>
                <c:pt idx="212">
                  <c:v>21.672765507201603</c:v>
                </c:pt>
                <c:pt idx="213">
                  <c:v>21.705361258409013</c:v>
                </c:pt>
                <c:pt idx="214">
                  <c:v>21.738154367607564</c:v>
                </c:pt>
                <c:pt idx="215">
                  <c:v>21.771146157264553</c:v>
                </c:pt>
                <c:pt idx="216">
                  <c:v>21.804338123157649</c:v>
                </c:pt>
                <c:pt idx="217">
                  <c:v>21.837731948840954</c:v>
                </c:pt>
                <c:pt idx="218">
                  <c:v>21.871329523679151</c:v>
                </c:pt>
                <c:pt idx="219">
                  <c:v>21.905132956247954</c:v>
                </c:pt>
                <c:pt idx="220">
                  <c:v>21.939144589642424</c:v>
                </c:pt>
                <c:pt idx="221">
                  <c:v>21.973367014007977</c:v>
                </c:pt>
                <c:pt idx="222">
                  <c:v>22.007803076982967</c:v>
                </c:pt>
                <c:pt idx="223">
                  <c:v>22.042455894115193</c:v>
                </c:pt>
                <c:pt idx="224">
                  <c:v>22.077328854814454</c:v>
                </c:pt>
                <c:pt idx="225">
                  <c:v>22.112425624846878</c:v>
                </c:pt>
                <c:pt idx="226">
                  <c:v>22.147750143257198</c:v>
                </c:pt>
                <c:pt idx="227">
                  <c:v>22.18330661547256</c:v>
                </c:pt>
                <c:pt idx="228">
                  <c:v>22.219099497899776</c:v>
                </c:pt>
                <c:pt idx="229">
                  <c:v>22.25513347367729</c:v>
                </c:pt>
                <c:pt idx="230">
                  <c:v>22.291413423148896</c:v>
                </c:pt>
                <c:pt idx="231">
                  <c:v>22.327944387744836</c:v>
                </c:pt>
                <c:pt idx="232">
                  <c:v>22.364731532155801</c:v>
                </c:pt>
                <c:pt idx="233">
                  <c:v>22.401780117284076</c:v>
                </c:pt>
                <c:pt idx="234">
                  <c:v>22.439095490990084</c:v>
                </c:pt>
                <c:pt idx="235">
                  <c:v>22.476683112735628</c:v>
                </c:pt>
                <c:pt idx="236">
                  <c:v>22.514548626437701</c:v>
                </c:pt>
                <c:pt idx="237">
                  <c:v>22.552697992223287</c:v>
                </c:pt>
                <c:pt idx="238">
                  <c:v>22.591137673906303</c:v>
                </c:pt>
                <c:pt idx="239">
                  <c:v>22.629874865594573</c:v>
                </c:pt>
                <c:pt idx="240">
                  <c:v>22.668917734821335</c:v>
                </c:pt>
                <c:pt idx="241">
                  <c:v>22.708275624295695</c:v>
                </c:pt>
                <c:pt idx="242">
                  <c:v>22.747959200043397</c:v>
                </c:pt>
                <c:pt idx="243">
                  <c:v>22.787980384121767</c:v>
                </c:pt>
                <c:pt idx="244">
                  <c:v>22.828352196683227</c:v>
                </c:pt>
                <c:pt idx="245">
                  <c:v>22.869085454922725</c:v>
                </c:pt>
                <c:pt idx="246">
                  <c:v>22.910181257544593</c:v>
                </c:pt>
                <c:pt idx="247">
                  <c:v>22.951589324762082</c:v>
                </c:pt>
                <c:pt idx="248">
                  <c:v>22.993222234738369</c:v>
                </c:pt>
                <c:pt idx="249">
                  <c:v>23.034817989503352</c:v>
                </c:pt>
                <c:pt idx="250">
                  <c:v>23.078297377881952</c:v>
                </c:pt>
                <c:pt idx="251">
                  <c:v>23.122323229425135</c:v>
                </c:pt>
                <c:pt idx="252">
                  <c:v>23.165584787683514</c:v>
                </c:pt>
                <c:pt idx="253">
                  <c:v>23.209730587823927</c:v>
                </c:pt>
                <c:pt idx="254">
                  <c:v>23.254346411914923</c:v>
                </c:pt>
                <c:pt idx="255">
                  <c:v>23.299510903921657</c:v>
                </c:pt>
                <c:pt idx="256">
                  <c:v>23.345183601214714</c:v>
                </c:pt>
                <c:pt idx="257">
                  <c:v>23.391375835811601</c:v>
                </c:pt>
                <c:pt idx="258">
                  <c:v>23.438093601795742</c:v>
                </c:pt>
                <c:pt idx="259">
                  <c:v>23.48534699656885</c:v>
                </c:pt>
                <c:pt idx="260">
                  <c:v>23.533146081063379</c:v>
                </c:pt>
                <c:pt idx="261">
                  <c:v>23.581501551604219</c:v>
                </c:pt>
                <c:pt idx="262">
                  <c:v>23.630424280418495</c:v>
                </c:pt>
                <c:pt idx="263">
                  <c:v>23.679925207166519</c:v>
                </c:pt>
                <c:pt idx="264">
                  <c:v>23.730015211366151</c:v>
                </c:pt>
                <c:pt idx="265">
                  <c:v>23.780705085008066</c:v>
                </c:pt>
                <c:pt idx="266">
                  <c:v>23.832005559655883</c:v>
                </c:pt>
                <c:pt idx="267">
                  <c:v>23.883927378746478</c:v>
                </c:pt>
                <c:pt idx="268">
                  <c:v>23.93648138689062</c:v>
                </c:pt>
                <c:pt idx="269">
                  <c:v>23.989678612402827</c:v>
                </c:pt>
                <c:pt idx="270">
                  <c:v>24.043530341445646</c:v>
                </c:pt>
                <c:pt idx="271">
                  <c:v>24.098048174833238</c:v>
                </c:pt>
                <c:pt idx="272">
                  <c:v>24.153244067922458</c:v>
                </c:pt>
                <c:pt idx="273">
                  <c:v>24.209130359561172</c:v>
                </c:pt>
                <c:pt idx="274">
                  <c:v>24.265719792026019</c:v>
                </c:pt>
                <c:pt idx="275">
                  <c:v>24.323025523064643</c:v>
                </c:pt>
                <c:pt idx="276">
                  <c:v>24.381061133763069</c:v>
                </c:pt>
                <c:pt idx="277">
                  <c:v>24.439840636558884</c:v>
                </c:pt>
                <c:pt idx="278">
                  <c:v>24.499378473810097</c:v>
                </c:pt>
                <c:pt idx="279">
                  <c:v>24.559689518367492</c:v>
                </c:pt>
                <c:pt idx="280">
                  <c:v>24.620789069528755</c:v>
                </c:pt>
                <c:pt idx="281">
                  <c:v>24.682692845506779</c:v>
                </c:pt>
                <c:pt idx="282">
                  <c:v>24.745416975027112</c:v>
                </c:pt>
                <c:pt idx="283">
                  <c:v>24.808977981842219</c:v>
                </c:pt>
                <c:pt idx="284">
                  <c:v>24.873392770087037</c:v>
                </c:pt>
                <c:pt idx="285">
                  <c:v>24.938678603756387</c:v>
                </c:pt>
                <c:pt idx="286">
                  <c:v>25.004853082804203</c:v>
                </c:pt>
                <c:pt idx="287">
                  <c:v>25.071934120793685</c:v>
                </c:pt>
                <c:pt idx="288">
                  <c:v>25.139939913307373</c:v>
                </c:pt>
                <c:pt idx="289">
                  <c:v>25.20888890734156</c:v>
                </c:pt>
                <c:pt idx="290">
                  <c:v>25.278799769083491</c:v>
                </c:pt>
                <c:pt idx="291">
                  <c:v>25.349691346589779</c:v>
                </c:pt>
                <c:pt idx="292">
                  <c:v>25.421582632960764</c:v>
                </c:pt>
                <c:pt idx="293">
                  <c:v>25.494492727572677</c:v>
                </c:pt>
                <c:pt idx="294">
                  <c:v>25.568440794595645</c:v>
                </c:pt>
                <c:pt idx="295">
                  <c:v>25.643446021047438</c:v>
                </c:pt>
                <c:pt idx="296">
                  <c:v>25.719527576337811</c:v>
                </c:pt>
                <c:pt idx="297">
                  <c:v>25.796704568249524</c:v>
                </c:pt>
                <c:pt idx="298">
                  <c:v>25.874996000822051</c:v>
                </c:pt>
                <c:pt idx="299">
                  <c:v>25.954420732188439</c:v>
                </c:pt>
                <c:pt idx="300">
                  <c:v>26.034997431458748</c:v>
                </c:pt>
                <c:pt idx="301">
                  <c:v>26.116744539423465</c:v>
                </c:pt>
                <c:pt idx="302">
                  <c:v>26.199680229109006</c:v>
                </c:pt>
                <c:pt idx="303">
                  <c:v>26.283822363770881</c:v>
                </c:pt>
                <c:pt idx="304">
                  <c:v>26.369188464066895</c:v>
                </c:pt>
                <c:pt idx="305">
                  <c:v>26.455795670978816</c:v>
                </c:pt>
                <c:pt idx="306">
                  <c:v>26.543660710612016</c:v>
                </c:pt>
                <c:pt idx="307">
                  <c:v>26.632799866246756</c:v>
                </c:pt>
                <c:pt idx="308">
                  <c:v>26.723228946741898</c:v>
                </c:pt>
                <c:pt idx="309">
                  <c:v>26.814963258786705</c:v>
                </c:pt>
                <c:pt idx="310">
                  <c:v>26.908017583677278</c:v>
                </c:pt>
                <c:pt idx="311">
                  <c:v>27.002406152767009</c:v>
                </c:pt>
                <c:pt idx="312">
                  <c:v>27.098142627026249</c:v>
                </c:pt>
                <c:pt idx="313">
                  <c:v>27.195240080150342</c:v>
                </c:pt>
                <c:pt idx="314">
                  <c:v>27.293710979090079</c:v>
                </c:pt>
                <c:pt idx="315">
                  <c:v>27.393567171811199</c:v>
                </c:pt>
                <c:pt idx="316">
                  <c:v>27.494819874760992</c:v>
                </c:pt>
                <c:pt idx="317">
                  <c:v>27.597479660915155</c:v>
                </c:pt>
                <c:pt idx="318">
                  <c:v>27.701556452313582</c:v>
                </c:pt>
                <c:pt idx="319">
                  <c:v>27.807059513964788</c:v>
                </c:pt>
                <c:pt idx="320">
                  <c:v>27.9139974461376</c:v>
                </c:pt>
                <c:pt idx="321">
                  <c:v>28.022378182997585</c:v>
                </c:pt>
                <c:pt idx="322">
                  <c:v>28.1322089898743</c:v>
                </c:pt>
                <c:pt idx="323">
                  <c:v>28.243496462039573</c:v>
                </c:pt>
                <c:pt idx="324">
                  <c:v>28.356246527174335</c:v>
                </c:pt>
                <c:pt idx="325">
                  <c:v>28.470464444033709</c:v>
                </c:pt>
                <c:pt idx="326">
                  <c:v>28.586154809564036</c:v>
                </c:pt>
                <c:pt idx="327">
                  <c:v>28.703321561928476</c:v>
                </c:pt>
                <c:pt idx="328">
                  <c:v>28.821967983232383</c:v>
                </c:pt>
                <c:pt idx="329">
                  <c:v>28.942096710659001</c:v>
                </c:pt>
                <c:pt idx="330">
                  <c:v>29.063709739454879</c:v>
                </c:pt>
                <c:pt idx="331">
                  <c:v>29.18680843350765</c:v>
                </c:pt>
                <c:pt idx="332">
                  <c:v>29.311393534097689</c:v>
                </c:pt>
                <c:pt idx="333">
                  <c:v>29.437465166945358</c:v>
                </c:pt>
                <c:pt idx="334">
                  <c:v>29.565022856042845</c:v>
                </c:pt>
                <c:pt idx="335">
                  <c:v>29.694065530456385</c:v>
                </c:pt>
                <c:pt idx="336">
                  <c:v>29.824591536715616</c:v>
                </c:pt>
                <c:pt idx="337">
                  <c:v>29.956598651139899</c:v>
                </c:pt>
                <c:pt idx="338">
                  <c:v>30.090084088149212</c:v>
                </c:pt>
                <c:pt idx="339">
                  <c:v>30.22504451382278</c:v>
                </c:pt>
                <c:pt idx="340">
                  <c:v>30.361476054408882</c:v>
                </c:pt>
                <c:pt idx="341">
                  <c:v>30.499374310451969</c:v>
                </c:pt>
                <c:pt idx="342">
                  <c:v>30.638734364892485</c:v>
                </c:pt>
                <c:pt idx="343">
                  <c:v>30.779550791720112</c:v>
                </c:pt>
                <c:pt idx="344">
                  <c:v>30.921817669175596</c:v>
                </c:pt>
                <c:pt idx="345">
                  <c:v>31.065528581988588</c:v>
                </c:pt>
                <c:pt idx="346">
                  <c:v>31.210676632880279</c:v>
                </c:pt>
                <c:pt idx="347">
                  <c:v>31.357254448879672</c:v>
                </c:pt>
                <c:pt idx="348">
                  <c:v>31.50525418091533</c:v>
                </c:pt>
                <c:pt idx="349">
                  <c:v>31.654667510696328</c:v>
                </c:pt>
                <c:pt idx="350">
                  <c:v>31.805485649441266</c:v>
                </c:pt>
                <c:pt idx="351">
                  <c:v>31.957699336538582</c:v>
                </c:pt>
                <c:pt idx="352">
                  <c:v>32.111298837504819</c:v>
                </c:pt>
                <c:pt idx="353">
                  <c:v>32.266273935754299</c:v>
                </c:pt>
                <c:pt idx="354">
                  <c:v>32.422613923250481</c:v>
                </c:pt>
                <c:pt idx="355">
                  <c:v>32.580307588839133</c:v>
                </c:pt>
                <c:pt idx="356">
                  <c:v>32.73934320339319</c:v>
                </c:pt>
                <c:pt idx="357">
                  <c:v>32.899708499545511</c:v>
                </c:pt>
                <c:pt idx="358">
                  <c:v>33.061390647775539</c:v>
                </c:pt>
                <c:pt idx="359">
                  <c:v>33.224376229158167</c:v>
                </c:pt>
                <c:pt idx="360">
                  <c:v>33.38865120440488</c:v>
                </c:pt>
                <c:pt idx="361">
                  <c:v>33.554200875939358</c:v>
                </c:pt>
                <c:pt idx="362">
                  <c:v>33.721009845555841</c:v>
                </c:pt>
                <c:pt idx="363">
                  <c:v>33.889061966928381</c:v>
                </c:pt>
                <c:pt idx="364">
                  <c:v>34.058340293054982</c:v>
                </c:pt>
                <c:pt idx="365">
                  <c:v>34.228827015008534</c:v>
                </c:pt>
                <c:pt idx="366">
                  <c:v>34.400503397666967</c:v>
                </c:pt>
                <c:pt idx="367">
                  <c:v>34.573349706757398</c:v>
                </c:pt>
                <c:pt idx="368">
                  <c:v>34.74734512801254</c:v>
                </c:pt>
                <c:pt idx="369">
                  <c:v>34.922467679994014</c:v>
                </c:pt>
                <c:pt idx="370">
                  <c:v>35.098694121190903</c:v>
                </c:pt>
                <c:pt idx="371">
                  <c:v>35.275999847445007</c:v>
                </c:pt>
                <c:pt idx="372">
                  <c:v>35.454358778375962</c:v>
                </c:pt>
                <c:pt idx="373">
                  <c:v>35.63374324309288</c:v>
                </c:pt>
                <c:pt idx="374">
                  <c:v>35.814123851942185</c:v>
                </c:pt>
                <c:pt idx="375">
                  <c:v>35.995469359643465</c:v>
                </c:pt>
                <c:pt idx="376">
                  <c:v>36.177746523810214</c:v>
                </c:pt>
                <c:pt idx="377">
                  <c:v>36.360919955005414</c:v>
                </c:pt>
                <c:pt idx="378">
                  <c:v>36.544951958439128</c:v>
                </c:pt>
                <c:pt idx="379">
                  <c:v>36.729802367920712</c:v>
                </c:pt>
                <c:pt idx="380">
                  <c:v>36.915428373773409</c:v>
                </c:pt>
                <c:pt idx="381">
                  <c:v>37.101784347382818</c:v>
                </c:pt>
                <c:pt idx="382">
                  <c:v>37.288821660284128</c:v>
                </c:pt>
                <c:pt idx="383">
                  <c:v>37.476488500050493</c:v>
                </c:pt>
                <c:pt idx="384">
                  <c:v>37.664729685265684</c:v>
                </c:pt>
                <c:pt idx="385">
                  <c:v>37.853486484458017</c:v>
                </c:pt>
                <c:pt idx="386">
                  <c:v>38.042696437927759</c:v>
                </c:pt>
                <c:pt idx="387">
                  <c:v>38.232293184184471</c:v>
                </c:pt>
                <c:pt idx="388">
                  <c:v>38.422206304117907</c:v>
                </c:pt>
                <c:pt idx="389">
                  <c:v>38.612361174203755</c:v>
                </c:pt>
                <c:pt idx="390">
                  <c:v>38.802678845250398</c:v>
                </c:pt>
                <c:pt idx="391">
                  <c:v>38.993075949898554</c:v>
                </c:pt>
                <c:pt idx="392">
                  <c:v>39.183464637326239</c:v>
                </c:pt>
                <c:pt idx="393">
                  <c:v>39.37375255815715</c:v>
                </c:pt>
                <c:pt idx="394">
                  <c:v>39.563842896457373</c:v>
                </c:pt>
                <c:pt idx="395">
                  <c:v>39.753634460162431</c:v>
                </c:pt>
                <c:pt idx="396">
                  <c:v>39.943021850183726</c:v>
                </c:pt>
                <c:pt idx="397">
                  <c:v>40.131895705003444</c:v>
                </c:pt>
                <c:pt idx="398">
                  <c:v>40.320143044707748</c:v>
                </c:pt>
                <c:pt idx="399">
                  <c:v>40.507647721301794</c:v>
                </c:pt>
                <c:pt idx="400">
                  <c:v>40.694290990070186</c:v>
                </c:pt>
                <c:pt idx="401">
                  <c:v>40.879952211128568</c:v>
                </c:pt>
                <c:pt idx="402">
                  <c:v>41.064509692154616</c:v>
                </c:pt>
                <c:pt idx="403">
                  <c:v>41.24784168589099</c:v>
                </c:pt>
                <c:pt idx="404">
                  <c:v>41.429827535451608</c:v>
                </c:pt>
                <c:pt idx="405">
                  <c:v>41.610348978587723</c:v>
                </c:pt>
                <c:pt idx="406">
                  <c:v>41.789291598412944</c:v>
                </c:pt>
                <c:pt idx="407">
                  <c:v>41.966546408605637</c:v>
                </c:pt>
                <c:pt idx="408">
                  <c:v>42.142011551301522</c:v>
                </c:pt>
                <c:pt idx="409">
                  <c:v>42.315594076187296</c:v>
                </c:pt>
                <c:pt idx="410">
                  <c:v>42.487211758970176</c:v>
                </c:pt>
                <c:pt idx="411">
                  <c:v>42.656794904715326</c:v>
                </c:pt>
                <c:pt idx="412">
                  <c:v>42.824288083794812</c:v>
                </c:pt>
                <c:pt idx="413">
                  <c:v>42.989651731897254</c:v>
                </c:pt>
                <c:pt idx="414">
                  <c:v>43.152863538841473</c:v>
                </c:pt>
                <c:pt idx="415">
                  <c:v>43.313919576678785</c:v>
                </c:pt>
                <c:pt idx="416">
                  <c:v>43.472835101940859</c:v>
                </c:pt>
                <c:pt idx="417">
                  <c:v>43.629644981435547</c:v>
                </c:pt>
                <c:pt idx="418">
                  <c:v>43.784403732745744</c:v>
                </c:pt>
                <c:pt idx="419">
                  <c:v>43.937185162903063</c:v>
                </c:pt>
                <c:pt idx="420">
                  <c:v>44.088081633455346</c:v>
                </c:pt>
                <c:pt idx="421">
                  <c:v>44.237202995779199</c:v>
                </c:pt>
                <c:pt idx="422">
                  <c:v>44.384675262102832</c:v>
                </c:pt>
                <c:pt idx="423">
                  <c:v>44.530639094725956</c:v>
                </c:pt>
                <c:pt idx="424">
                  <c:v>44.675248203822207</c:v>
                </c:pt>
                <c:pt idx="425">
                  <c:v>44.818667746533833</c:v>
                </c:pt>
                <c:pt idx="426">
                  <c:v>44.961072809053718</c:v>
                </c:pt>
                <c:pt idx="427">
                  <c:v>45.102647041915731</c:v>
                </c:pt>
                <c:pt idx="428">
                  <c:v>45.243581491198341</c:v>
                </c:pt>
                <c:pt idx="429">
                  <c:v>45.384073643007412</c:v>
                </c:pt>
                <c:pt idx="430">
                  <c:v>45.524326662092335</c:v>
                </c:pt>
                <c:pt idx="431">
                  <c:v>45.664548755708495</c:v>
                </c:pt>
                <c:pt idx="432">
                  <c:v>45.804952562653114</c:v>
                </c:pt>
                <c:pt idx="433">
                  <c:v>45.945754399592005</c:v>
                </c:pt>
                <c:pt idx="434">
                  <c:v>46.087173139483724</c:v>
                </c:pt>
                <c:pt idx="435">
                  <c:v>46.229428428694774</c:v>
                </c:pt>
                <c:pt idx="436">
                  <c:v>46.372737840937646</c:v>
                </c:pt>
                <c:pt idx="437">
                  <c:v>46.517312461497426</c:v>
                </c:pt>
                <c:pt idx="438">
                  <c:v>46.663350203381754</c:v>
                </c:pt>
                <c:pt idx="439">
                  <c:v>46.811025919029134</c:v>
                </c:pt>
                <c:pt idx="440">
                  <c:v>46.960476983659674</c:v>
                </c:pt>
                <c:pt idx="441">
                  <c:v>47.11178244100023</c:v>
                </c:pt>
                <c:pt idx="442">
                  <c:v>47.264932844927557</c:v>
                </c:pt>
                <c:pt idx="443">
                  <c:v>47.419786289981744</c:v>
                </c:pt>
                <c:pt idx="444">
                  <c:v>47.576003228551542</c:v>
                </c:pt>
                <c:pt idx="445">
                  <c:v>47.732947166471291</c:v>
                </c:pt>
                <c:pt idx="446">
                  <c:v>47.889527538329105</c:v>
                </c:pt>
                <c:pt idx="447">
                  <c:v>48.04393947583722</c:v>
                </c:pt>
                <c:pt idx="448">
                  <c:v>48.193213183560573</c:v>
                </c:pt>
                <c:pt idx="449">
                  <c:v>48.332414166576683</c:v>
                </c:pt>
                <c:pt idx="450">
                  <c:v>48.453265956118912</c:v>
                </c:pt>
                <c:pt idx="451">
                  <c:v>48.542141548628962</c:v>
                </c:pt>
                <c:pt idx="452">
                  <c:v>48.578717771312853</c:v>
                </c:pt>
                <c:pt idx="453">
                  <c:v>48.540755060128646</c:v>
                </c:pt>
                <c:pt idx="454">
                  <c:v>48.42417854585986</c:v>
                </c:pt>
                <c:pt idx="455">
                  <c:v>48.269013985075304</c:v>
                </c:pt>
                <c:pt idx="456">
                  <c:v>48.147327890228325</c:v>
                </c:pt>
                <c:pt idx="457">
                  <c:v>48.109600008755876</c:v>
                </c:pt>
                <c:pt idx="458">
                  <c:v>48.15615296162801</c:v>
                </c:pt>
                <c:pt idx="459">
                  <c:v>48.258944470150681</c:v>
                </c:pt>
                <c:pt idx="460">
                  <c:v>48.373229479119516</c:v>
                </c:pt>
                <c:pt idx="461">
                  <c:v>48.436263914947574</c:v>
                </c:pt>
                <c:pt idx="462">
                  <c:v>48.020038842011672</c:v>
                </c:pt>
                <c:pt idx="463">
                  <c:v>46.582596734665543</c:v>
                </c:pt>
                <c:pt idx="464">
                  <c:v>45.28134898793877</c:v>
                </c:pt>
                <c:pt idx="465">
                  <c:v>45.080374410243849</c:v>
                </c:pt>
                <c:pt idx="466">
                  <c:v>45.310597760749687</c:v>
                </c:pt>
                <c:pt idx="467">
                  <c:v>45.61330748748577</c:v>
                </c:pt>
                <c:pt idx="468">
                  <c:v>45.94078925681157</c:v>
                </c:pt>
                <c:pt idx="469">
                  <c:v>46.277318248034504</c:v>
                </c:pt>
                <c:pt idx="470">
                  <c:v>46.621802187311317</c:v>
                </c:pt>
                <c:pt idx="471">
                  <c:v>46.974326747939187</c:v>
                </c:pt>
                <c:pt idx="472">
                  <c:v>47.335066442658899</c:v>
                </c:pt>
                <c:pt idx="473">
                  <c:v>47.701788822277365</c:v>
                </c:pt>
                <c:pt idx="474">
                  <c:v>48.067292380478449</c:v>
                </c:pt>
                <c:pt idx="475">
                  <c:v>48.415415513712077</c:v>
                </c:pt>
                <c:pt idx="476">
                  <c:v>48.715442959959745</c:v>
                </c:pt>
                <c:pt idx="477">
                  <c:v>48.916307340371247</c:v>
                </c:pt>
                <c:pt idx="478">
                  <c:v>48.948222784519118</c:v>
                </c:pt>
                <c:pt idx="479">
                  <c:v>48.750427213686379</c:v>
                </c:pt>
                <c:pt idx="480">
                  <c:v>48.339384155281067</c:v>
                </c:pt>
                <c:pt idx="481">
                  <c:v>47.864230633927292</c:v>
                </c:pt>
                <c:pt idx="482">
                  <c:v>47.554755648106692</c:v>
                </c:pt>
                <c:pt idx="483">
                  <c:v>47.578404549828832</c:v>
                </c:pt>
                <c:pt idx="484">
                  <c:v>48.073487696422688</c:v>
                </c:pt>
                <c:pt idx="485">
                  <c:v>49.221785895003876</c:v>
                </c:pt>
                <c:pt idx="486">
                  <c:v>54.334465336618877</c:v>
                </c:pt>
                <c:pt idx="487">
                  <c:v>58.895410189859916</c:v>
                </c:pt>
                <c:pt idx="488">
                  <c:v>58.112405674418568</c:v>
                </c:pt>
                <c:pt idx="489">
                  <c:v>55.995953523437692</c:v>
                </c:pt>
                <c:pt idx="490">
                  <c:v>53.528169953594926</c:v>
                </c:pt>
                <c:pt idx="491">
                  <c:v>50.918070899977891</c:v>
                </c:pt>
                <c:pt idx="492">
                  <c:v>47.712945366525986</c:v>
                </c:pt>
                <c:pt idx="493">
                  <c:v>46.00394340993401</c:v>
                </c:pt>
                <c:pt idx="494">
                  <c:v>38.160939786984187</c:v>
                </c:pt>
                <c:pt idx="495">
                  <c:v>52.867971906450521</c:v>
                </c:pt>
                <c:pt idx="496">
                  <c:v>-17.20565007408598</c:v>
                </c:pt>
                <c:pt idx="497">
                  <c:v>228.65060490016762</c:v>
                </c:pt>
                <c:pt idx="498">
                  <c:v>-708.22639884737907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B-40BB-9D52-D1DC9F03858D}"/>
            </c:ext>
          </c:extLst>
        </c:ser>
        <c:ser>
          <c:idx val="3"/>
          <c:order val="3"/>
          <c:tx>
            <c:strRef>
              <c:f>[1]SRK!$BI$12</c:f>
              <c:strCache>
                <c:ptCount val="1"/>
                <c:pt idx="0">
                  <c:v>550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FB-40BB-9D52-D1DC9F03858D}"/>
            </c:ext>
          </c:extLst>
        </c:ser>
        <c:ser>
          <c:idx val="4"/>
          <c:order val="4"/>
          <c:tx>
            <c:strRef>
              <c:f>[1]SRK!$BK$12</c:f>
              <c:strCache>
                <c:ptCount val="1"/>
                <c:pt idx="0">
                  <c:v>600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2FB-40BB-9D52-D1DC9F03858D}"/>
            </c:ext>
          </c:extLst>
        </c:ser>
        <c:ser>
          <c:idx val="5"/>
          <c:order val="5"/>
          <c:tx>
            <c:strRef>
              <c:f>[1]SRK!$BL$12</c:f>
              <c:strCache>
                <c:ptCount val="1"/>
                <c:pt idx="0">
                  <c:v>568.8</c:v>
                </c:pt>
              </c:strCache>
            </c:strRef>
          </c:tx>
          <c:marker>
            <c:symbol val="none"/>
          </c:marker>
          <c:xVal>
            <c:numRef>
              <c:f>[1]SRK!$A$14:$A$412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[1]SRK!$BL$14:$BL$412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FB-40BB-9D52-D1DC9F03858D}"/>
            </c:ext>
          </c:extLst>
        </c:ser>
        <c:ser>
          <c:idx val="6"/>
          <c:order val="6"/>
          <c:tx>
            <c:strRef>
              <c:f>'Calculation_Cubic Spline'!$M$3</c:f>
              <c:strCache>
                <c:ptCount val="1"/>
                <c:pt idx="0">
                  <c:v>1.09883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1.09882874941523</c:v>
                </c:pt>
                <c:pt idx="1">
                  <c:v>1.09882874941523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FB-40BB-9D52-D1DC9F03858D}"/>
            </c:ext>
          </c:extLst>
        </c:ser>
        <c:ser>
          <c:idx val="7"/>
          <c:order val="7"/>
          <c:tx>
            <c:strRef>
              <c:f>'Calculation_Cubic Spline'!$N$3</c:f>
              <c:strCache>
                <c:ptCount val="1"/>
                <c:pt idx="0">
                  <c:v>1.11292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1.11291501543338</c:v>
                </c:pt>
                <c:pt idx="1">
                  <c:v>1.11291501543338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FB-40BB-9D52-D1DC9F03858D}"/>
            </c:ext>
          </c:extLst>
        </c:ser>
        <c:ser>
          <c:idx val="8"/>
          <c:order val="8"/>
          <c:tx>
            <c:strRef>
              <c:f>'Calculation_Cubic Spline'!$P$3</c:f>
              <c:strCache>
                <c:ptCount val="1"/>
                <c:pt idx="0">
                  <c:v>20.1399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20.139911810129512</c:v>
                </c:pt>
                <c:pt idx="1">
                  <c:v>20.139911810129512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2FB-40BB-9D52-D1DC9F03858D}"/>
            </c:ext>
          </c:extLst>
        </c:ser>
        <c:ser>
          <c:idx val="9"/>
          <c:order val="9"/>
          <c:tx>
            <c:v>MODELADO_L</c:v>
          </c:tx>
          <c:marker>
            <c:symbol val="none"/>
          </c:marker>
          <c:xVal>
            <c:numRef>
              <c:f>'Cubic Spline'!$AX$4:$AX$200</c:f>
              <c:numCache>
                <c:formatCode>General</c:formatCode>
                <c:ptCount val="197"/>
                <c:pt idx="0">
                  <c:v>5.2312900000000004</c:v>
                </c:pt>
                <c:pt idx="1">
                  <c:v>5.2214799999999997</c:v>
                </c:pt>
                <c:pt idx="2">
                  <c:v>5.2115799999999997</c:v>
                </c:pt>
                <c:pt idx="3">
                  <c:v>5.2016</c:v>
                </c:pt>
                <c:pt idx="4">
                  <c:v>5.1915399999999998</c:v>
                </c:pt>
                <c:pt idx="5">
                  <c:v>5.1813900000000004</c:v>
                </c:pt>
                <c:pt idx="6">
                  <c:v>5.1711499999999999</c:v>
                </c:pt>
                <c:pt idx="7">
                  <c:v>5.1608299999999998</c:v>
                </c:pt>
                <c:pt idx="8">
                  <c:v>5.1504200000000004</c:v>
                </c:pt>
                <c:pt idx="9">
                  <c:v>5.13992</c:v>
                </c:pt>
                <c:pt idx="10">
                  <c:v>5.1293300000000004</c:v>
                </c:pt>
                <c:pt idx="11">
                  <c:v>5.1186499999999997</c:v>
                </c:pt>
                <c:pt idx="12">
                  <c:v>5.1078700000000001</c:v>
                </c:pt>
                <c:pt idx="13">
                  <c:v>5.0970000000000004</c:v>
                </c:pt>
                <c:pt idx="14">
                  <c:v>5.0860399999999997</c:v>
                </c:pt>
                <c:pt idx="15">
                  <c:v>5.07498</c:v>
                </c:pt>
                <c:pt idx="16">
                  <c:v>5.0638199999999998</c:v>
                </c:pt>
                <c:pt idx="17">
                  <c:v>5.0525700000000002</c:v>
                </c:pt>
                <c:pt idx="18">
                  <c:v>5.0412100000000004</c:v>
                </c:pt>
                <c:pt idx="19">
                  <c:v>5.0297599999999996</c:v>
                </c:pt>
                <c:pt idx="20">
                  <c:v>5.0182000000000002</c:v>
                </c:pt>
                <c:pt idx="21">
                  <c:v>5.0065400000000002</c:v>
                </c:pt>
                <c:pt idx="22">
                  <c:v>4.9947800000000004</c:v>
                </c:pt>
                <c:pt idx="23">
                  <c:v>4.9829100000000004</c:v>
                </c:pt>
                <c:pt idx="24">
                  <c:v>4.9709300000000001</c:v>
                </c:pt>
                <c:pt idx="25">
                  <c:v>4.9588400000000004</c:v>
                </c:pt>
                <c:pt idx="26">
                  <c:v>4.94665</c:v>
                </c:pt>
                <c:pt idx="27">
                  <c:v>4.9343399999999997</c:v>
                </c:pt>
                <c:pt idx="28">
                  <c:v>4.9219200000000001</c:v>
                </c:pt>
                <c:pt idx="29">
                  <c:v>4.9093799999999996</c:v>
                </c:pt>
                <c:pt idx="30">
                  <c:v>4.8967299999999998</c:v>
                </c:pt>
                <c:pt idx="31">
                  <c:v>4.8839699999999997</c:v>
                </c:pt>
                <c:pt idx="32">
                  <c:v>4.8710800000000001</c:v>
                </c:pt>
                <c:pt idx="33">
                  <c:v>4.8580699999999997</c:v>
                </c:pt>
                <c:pt idx="34">
                  <c:v>4.8449400000000002</c:v>
                </c:pt>
                <c:pt idx="35">
                  <c:v>4.83169</c:v>
                </c:pt>
                <c:pt idx="36">
                  <c:v>4.8183100000000003</c:v>
                </c:pt>
                <c:pt idx="37">
                  <c:v>4.8048000000000002</c:v>
                </c:pt>
                <c:pt idx="38">
                  <c:v>4.7911599999999996</c:v>
                </c:pt>
                <c:pt idx="39">
                  <c:v>4.7774000000000001</c:v>
                </c:pt>
                <c:pt idx="40">
                  <c:v>4.76349</c:v>
                </c:pt>
                <c:pt idx="41">
                  <c:v>4.74946</c:v>
                </c:pt>
                <c:pt idx="42">
                  <c:v>4.7352800000000004</c:v>
                </c:pt>
                <c:pt idx="43">
                  <c:v>4.7209700000000003</c:v>
                </c:pt>
                <c:pt idx="44">
                  <c:v>4.7065200000000003</c:v>
                </c:pt>
                <c:pt idx="45">
                  <c:v>4.6919199999999996</c:v>
                </c:pt>
                <c:pt idx="46">
                  <c:v>4.6771799999999999</c:v>
                </c:pt>
                <c:pt idx="47">
                  <c:v>4.6622899999999996</c:v>
                </c:pt>
                <c:pt idx="48">
                  <c:v>4.6472499999999997</c:v>
                </c:pt>
                <c:pt idx="49">
                  <c:v>4.6320600000000001</c:v>
                </c:pt>
                <c:pt idx="50">
                  <c:v>4.6167100000000003</c:v>
                </c:pt>
                <c:pt idx="51">
                  <c:v>4.6012000000000004</c:v>
                </c:pt>
                <c:pt idx="52">
                  <c:v>4.5855399999999999</c:v>
                </c:pt>
                <c:pt idx="53">
                  <c:v>4.5697099999999997</c:v>
                </c:pt>
                <c:pt idx="54">
                  <c:v>4.5537200000000002</c:v>
                </c:pt>
                <c:pt idx="55">
                  <c:v>4.53756</c:v>
                </c:pt>
                <c:pt idx="56">
                  <c:v>4.5212300000000001</c:v>
                </c:pt>
                <c:pt idx="57">
                  <c:v>4.5047300000000003</c:v>
                </c:pt>
                <c:pt idx="58">
                  <c:v>4.4880500000000003</c:v>
                </c:pt>
                <c:pt idx="59">
                  <c:v>4.47119</c:v>
                </c:pt>
                <c:pt idx="60">
                  <c:v>4.4541399999999998</c:v>
                </c:pt>
                <c:pt idx="61">
                  <c:v>4.4369100000000001</c:v>
                </c:pt>
                <c:pt idx="62">
                  <c:v>4.4195000000000002</c:v>
                </c:pt>
                <c:pt idx="63">
                  <c:v>4.4018899999999999</c:v>
                </c:pt>
                <c:pt idx="64">
                  <c:v>4.38408</c:v>
                </c:pt>
                <c:pt idx="65">
                  <c:v>4.3660699999999997</c:v>
                </c:pt>
                <c:pt idx="66">
                  <c:v>4.3478599999999998</c:v>
                </c:pt>
                <c:pt idx="67">
                  <c:v>4.32944</c:v>
                </c:pt>
                <c:pt idx="68">
                  <c:v>4.31081</c:v>
                </c:pt>
                <c:pt idx="69">
                  <c:v>4.2919700000000001</c:v>
                </c:pt>
                <c:pt idx="70">
                  <c:v>4.2728999999999999</c:v>
                </c:pt>
                <c:pt idx="71">
                  <c:v>4.2536100000000001</c:v>
                </c:pt>
                <c:pt idx="72">
                  <c:v>4.2340900000000001</c:v>
                </c:pt>
                <c:pt idx="73">
                  <c:v>4.21434</c:v>
                </c:pt>
                <c:pt idx="74">
                  <c:v>4.19435</c:v>
                </c:pt>
                <c:pt idx="75">
                  <c:v>4.1741099999999998</c:v>
                </c:pt>
                <c:pt idx="76">
                  <c:v>4.1536299999999997</c:v>
                </c:pt>
                <c:pt idx="77">
                  <c:v>4.1328899999999997</c:v>
                </c:pt>
                <c:pt idx="78">
                  <c:v>4.1118899999999998</c:v>
                </c:pt>
                <c:pt idx="79">
                  <c:v>4.09063</c:v>
                </c:pt>
                <c:pt idx="80">
                  <c:v>4.0690900000000001</c:v>
                </c:pt>
                <c:pt idx="81">
                  <c:v>4.0472700000000001</c:v>
                </c:pt>
                <c:pt idx="82">
                  <c:v>4.0251700000000001</c:v>
                </c:pt>
                <c:pt idx="83">
                  <c:v>4.0027799999999996</c:v>
                </c:pt>
                <c:pt idx="84">
                  <c:v>3.9800900000000001</c:v>
                </c:pt>
                <c:pt idx="85">
                  <c:v>3.9570799999999999</c:v>
                </c:pt>
                <c:pt idx="86">
                  <c:v>3.93377</c:v>
                </c:pt>
                <c:pt idx="87">
                  <c:v>3.9101300000000001</c:v>
                </c:pt>
                <c:pt idx="88">
                  <c:v>3.8861599999999998</c:v>
                </c:pt>
                <c:pt idx="89">
                  <c:v>3.8618399999999999</c:v>
                </c:pt>
                <c:pt idx="90">
                  <c:v>3.83718</c:v>
                </c:pt>
                <c:pt idx="91">
                  <c:v>3.8121499999999999</c:v>
                </c:pt>
                <c:pt idx="92">
                  <c:v>3.7867600000000001</c:v>
                </c:pt>
                <c:pt idx="93">
                  <c:v>3.7609699999999999</c:v>
                </c:pt>
                <c:pt idx="94">
                  <c:v>3.7347999999999999</c:v>
                </c:pt>
                <c:pt idx="95">
                  <c:v>3.7082199999999998</c:v>
                </c:pt>
                <c:pt idx="96">
                  <c:v>3.6812200000000002</c:v>
                </c:pt>
                <c:pt idx="97">
                  <c:v>3.6537799999999998</c:v>
                </c:pt>
                <c:pt idx="98">
                  <c:v>3.6258900000000001</c:v>
                </c:pt>
                <c:pt idx="99">
                  <c:v>3.59754</c:v>
                </c:pt>
                <c:pt idx="100">
                  <c:v>3.5687099999999998</c:v>
                </c:pt>
                <c:pt idx="101">
                  <c:v>3.5393699999999999</c:v>
                </c:pt>
                <c:pt idx="102">
                  <c:v>3.5095200000000002</c:v>
                </c:pt>
                <c:pt idx="103">
                  <c:v>3.47912</c:v>
                </c:pt>
                <c:pt idx="104">
                  <c:v>3.4481600000000001</c:v>
                </c:pt>
                <c:pt idx="105">
                  <c:v>3.4166300000000001</c:v>
                </c:pt>
                <c:pt idx="106">
                  <c:v>3.3844699999999999</c:v>
                </c:pt>
                <c:pt idx="107">
                  <c:v>3.3516699999999999</c:v>
                </c:pt>
                <c:pt idx="108">
                  <c:v>3.31819</c:v>
                </c:pt>
                <c:pt idx="109">
                  <c:v>3.2840099999999999</c:v>
                </c:pt>
                <c:pt idx="110">
                  <c:v>3.2490899999999998</c:v>
                </c:pt>
                <c:pt idx="111">
                  <c:v>3.2134100000000001</c:v>
                </c:pt>
                <c:pt idx="112">
                  <c:v>3.1768800000000001</c:v>
                </c:pt>
                <c:pt idx="113">
                  <c:v>3.1394700000000002</c:v>
                </c:pt>
                <c:pt idx="114">
                  <c:v>3.1011299999999999</c:v>
                </c:pt>
                <c:pt idx="115">
                  <c:v>3.0617899999999998</c:v>
                </c:pt>
                <c:pt idx="116">
                  <c:v>3.0214300000000001</c:v>
                </c:pt>
                <c:pt idx="117">
                  <c:v>2.9798900000000001</c:v>
                </c:pt>
                <c:pt idx="118">
                  <c:v>2.9371200000000002</c:v>
                </c:pt>
                <c:pt idx="119">
                  <c:v>2.8930600000000002</c:v>
                </c:pt>
                <c:pt idx="120">
                  <c:v>2.8475000000000001</c:v>
                </c:pt>
                <c:pt idx="121">
                  <c:v>2.8003399999999998</c:v>
                </c:pt>
                <c:pt idx="122">
                  <c:v>2.7514799999999999</c:v>
                </c:pt>
                <c:pt idx="123">
                  <c:v>2.70059</c:v>
                </c:pt>
                <c:pt idx="124">
                  <c:v>2.6475599999999999</c:v>
                </c:pt>
                <c:pt idx="125">
                  <c:v>2.59192</c:v>
                </c:pt>
                <c:pt idx="126">
                  <c:v>2.5334699999999999</c:v>
                </c:pt>
                <c:pt idx="127">
                  <c:v>2.4716</c:v>
                </c:pt>
                <c:pt idx="128">
                  <c:v>2.4056199999999999</c:v>
                </c:pt>
                <c:pt idx="129">
                  <c:v>0.773644</c:v>
                </c:pt>
                <c:pt idx="130">
                  <c:v>0.80309900000000001</c:v>
                </c:pt>
                <c:pt idx="131">
                  <c:v>0.83377000000000001</c:v>
                </c:pt>
                <c:pt idx="132">
                  <c:v>0.86565800000000004</c:v>
                </c:pt>
                <c:pt idx="133">
                  <c:v>0.89873899999999995</c:v>
                </c:pt>
                <c:pt idx="134">
                  <c:v>0.93294600000000005</c:v>
                </c:pt>
                <c:pt idx="135">
                  <c:v>0.96815700000000005</c:v>
                </c:pt>
              </c:numCache>
            </c:numRef>
          </c:xVal>
          <c:yVal>
            <c:numRef>
              <c:f>'Cubic Spline'!$AW$4:$AW$200</c:f>
              <c:numCache>
                <c:formatCode>General</c:formatCode>
                <c:ptCount val="197"/>
                <c:pt idx="0">
                  <c:v>2.0420600000000001E-2</c:v>
                </c:pt>
                <c:pt idx="1">
                  <c:v>2.2799099999999999E-2</c:v>
                </c:pt>
                <c:pt idx="2">
                  <c:v>2.5410599999999998E-2</c:v>
                </c:pt>
                <c:pt idx="3">
                  <c:v>2.8273199999999998E-2</c:v>
                </c:pt>
                <c:pt idx="4">
                  <c:v>3.1406099999999999E-2</c:v>
                </c:pt>
                <c:pt idx="5">
                  <c:v>3.4829300000000001E-2</c:v>
                </c:pt>
                <c:pt idx="6">
                  <c:v>3.8564300000000003E-2</c:v>
                </c:pt>
                <c:pt idx="7">
                  <c:v>4.2633299999999999E-2</c:v>
                </c:pt>
                <c:pt idx="8">
                  <c:v>4.7059799999999999E-2</c:v>
                </c:pt>
                <c:pt idx="9">
                  <c:v>5.1868299999999999E-2</c:v>
                </c:pt>
                <c:pt idx="10">
                  <c:v>5.7084599999999999E-2</c:v>
                </c:pt>
                <c:pt idx="11">
                  <c:v>6.27355E-2</c:v>
                </c:pt>
                <c:pt idx="12">
                  <c:v>6.8849099999999996E-2</c:v>
                </c:pt>
                <c:pt idx="13">
                  <c:v>7.5454599999999997E-2</c:v>
                </c:pt>
                <c:pt idx="14">
                  <c:v>8.2582699999999995E-2</c:v>
                </c:pt>
                <c:pt idx="15">
                  <c:v>9.0264899999999995E-2</c:v>
                </c:pt>
                <c:pt idx="16">
                  <c:v>9.8534399999999994E-2</c:v>
                </c:pt>
                <c:pt idx="17">
                  <c:v>0.10742500000000001</c:v>
                </c:pt>
                <c:pt idx="18">
                  <c:v>0.11697299999999999</c:v>
                </c:pt>
                <c:pt idx="19">
                  <c:v>0.12721499999999999</c:v>
                </c:pt>
                <c:pt idx="20">
                  <c:v>0.13818900000000001</c:v>
                </c:pt>
                <c:pt idx="21">
                  <c:v>0.14993400000000001</c:v>
                </c:pt>
                <c:pt idx="22">
                  <c:v>0.162492</c:v>
                </c:pt>
                <c:pt idx="23">
                  <c:v>0.175903</c:v>
                </c:pt>
                <c:pt idx="24">
                  <c:v>0.19021299999999999</c:v>
                </c:pt>
                <c:pt idx="25">
                  <c:v>0.20546400000000001</c:v>
                </c:pt>
                <c:pt idx="26">
                  <c:v>0.22170400000000001</c:v>
                </c:pt>
                <c:pt idx="27">
                  <c:v>0.23898</c:v>
                </c:pt>
                <c:pt idx="28">
                  <c:v>0.25734099999999999</c:v>
                </c:pt>
                <c:pt idx="29">
                  <c:v>0.27683600000000003</c:v>
                </c:pt>
                <c:pt idx="30">
                  <c:v>0.29751699999999998</c:v>
                </c:pt>
                <c:pt idx="31">
                  <c:v>0.319436</c:v>
                </c:pt>
                <c:pt idx="32">
                  <c:v>0.34264800000000001</c:v>
                </c:pt>
                <c:pt idx="33">
                  <c:v>0.36720799999999998</c:v>
                </c:pt>
                <c:pt idx="34">
                  <c:v>0.39317299999999999</c:v>
                </c:pt>
                <c:pt idx="35">
                  <c:v>0.420601</c:v>
                </c:pt>
                <c:pt idx="36">
                  <c:v>0.44955000000000001</c:v>
                </c:pt>
                <c:pt idx="37">
                  <c:v>0.48008099999999998</c:v>
                </c:pt>
                <c:pt idx="38">
                  <c:v>0.51225699999999996</c:v>
                </c:pt>
                <c:pt idx="39">
                  <c:v>0.54613900000000004</c:v>
                </c:pt>
                <c:pt idx="40">
                  <c:v>0.581793</c:v>
                </c:pt>
                <c:pt idx="41">
                  <c:v>0.61928399999999995</c:v>
                </c:pt>
                <c:pt idx="42">
                  <c:v>0.65867900000000001</c:v>
                </c:pt>
                <c:pt idx="43">
                  <c:v>0.70004500000000003</c:v>
                </c:pt>
                <c:pt idx="44">
                  <c:v>0.74345300000000003</c:v>
                </c:pt>
                <c:pt idx="45">
                  <c:v>0.78897200000000001</c:v>
                </c:pt>
                <c:pt idx="46">
                  <c:v>0.83667400000000003</c:v>
                </c:pt>
                <c:pt idx="47">
                  <c:v>0.88663199999999998</c:v>
                </c:pt>
                <c:pt idx="48">
                  <c:v>0.93892600000000004</c:v>
                </c:pt>
                <c:pt idx="49">
                  <c:v>0.99362099999999998</c:v>
                </c:pt>
                <c:pt idx="50">
                  <c:v>1.0508</c:v>
                </c:pt>
                <c:pt idx="51">
                  <c:v>1.11053</c:v>
                </c:pt>
                <c:pt idx="52">
                  <c:v>1.1729099999999999</c:v>
                </c:pt>
                <c:pt idx="53">
                  <c:v>1.238</c:v>
                </c:pt>
                <c:pt idx="54">
                  <c:v>1.3058799999999999</c:v>
                </c:pt>
                <c:pt idx="55">
                  <c:v>1.3766499999999999</c:v>
                </c:pt>
                <c:pt idx="56">
                  <c:v>1.45038</c:v>
                </c:pt>
                <c:pt idx="57">
                  <c:v>1.5271600000000001</c:v>
                </c:pt>
                <c:pt idx="58">
                  <c:v>1.60707</c:v>
                </c:pt>
                <c:pt idx="59">
                  <c:v>1.6901900000000001</c:v>
                </c:pt>
                <c:pt idx="60">
                  <c:v>1.7766200000000001</c:v>
                </c:pt>
                <c:pt idx="61">
                  <c:v>1.8664400000000001</c:v>
                </c:pt>
                <c:pt idx="62">
                  <c:v>1.95974</c:v>
                </c:pt>
                <c:pt idx="63">
                  <c:v>2.05661</c:v>
                </c:pt>
                <c:pt idx="64">
                  <c:v>2.1571400000000001</c:v>
                </c:pt>
                <c:pt idx="65">
                  <c:v>2.2614299999999998</c:v>
                </c:pt>
                <c:pt idx="66">
                  <c:v>2.3695900000000001</c:v>
                </c:pt>
                <c:pt idx="67">
                  <c:v>2.4816600000000002</c:v>
                </c:pt>
                <c:pt idx="68">
                  <c:v>2.5977700000000001</c:v>
                </c:pt>
                <c:pt idx="69">
                  <c:v>2.71801</c:v>
                </c:pt>
                <c:pt idx="70">
                  <c:v>2.8424700000000001</c:v>
                </c:pt>
                <c:pt idx="71">
                  <c:v>2.97126</c:v>
                </c:pt>
                <c:pt idx="72">
                  <c:v>3.1044700000000001</c:v>
                </c:pt>
                <c:pt idx="73">
                  <c:v>3.2421899999999999</c:v>
                </c:pt>
                <c:pt idx="74">
                  <c:v>3.3845399999999999</c:v>
                </c:pt>
                <c:pt idx="75">
                  <c:v>3.5316100000000001</c:v>
                </c:pt>
                <c:pt idx="76">
                  <c:v>3.6834899999999999</c:v>
                </c:pt>
                <c:pt idx="77">
                  <c:v>3.8403</c:v>
                </c:pt>
                <c:pt idx="78">
                  <c:v>4.0021399999999998</c:v>
                </c:pt>
                <c:pt idx="79">
                  <c:v>4.1691000000000003</c:v>
                </c:pt>
                <c:pt idx="80">
                  <c:v>4.3413000000000004</c:v>
                </c:pt>
                <c:pt idx="81">
                  <c:v>4.5188300000000003</c:v>
                </c:pt>
                <c:pt idx="82">
                  <c:v>4.70181</c:v>
                </c:pt>
                <c:pt idx="83">
                  <c:v>4.8903400000000001</c:v>
                </c:pt>
                <c:pt idx="84">
                  <c:v>5.0846299999999998</c:v>
                </c:pt>
                <c:pt idx="85">
                  <c:v>5.2846000000000002</c:v>
                </c:pt>
                <c:pt idx="86">
                  <c:v>5.4904500000000001</c:v>
                </c:pt>
                <c:pt idx="87">
                  <c:v>5.7022899999999996</c:v>
                </c:pt>
                <c:pt idx="88">
                  <c:v>5.9202199999999996</c:v>
                </c:pt>
                <c:pt idx="89">
                  <c:v>6.1443599999999998</c:v>
                </c:pt>
                <c:pt idx="90">
                  <c:v>6.3748199999999997</c:v>
                </c:pt>
                <c:pt idx="91">
                  <c:v>6.6117100000000004</c:v>
                </c:pt>
                <c:pt idx="92">
                  <c:v>6.8551399999999996</c:v>
                </c:pt>
                <c:pt idx="93">
                  <c:v>7.1052400000000002</c:v>
                </c:pt>
                <c:pt idx="94">
                  <c:v>7.3620999999999999</c:v>
                </c:pt>
                <c:pt idx="95">
                  <c:v>7.6258499999999998</c:v>
                </c:pt>
                <c:pt idx="96">
                  <c:v>7.8968100000000003</c:v>
                </c:pt>
                <c:pt idx="97">
                  <c:v>8.1747200000000007</c:v>
                </c:pt>
                <c:pt idx="98">
                  <c:v>8.4598700000000004</c:v>
                </c:pt>
                <c:pt idx="99">
                  <c:v>8.7523800000000005</c:v>
                </c:pt>
                <c:pt idx="100">
                  <c:v>9.0523600000000002</c:v>
                </c:pt>
                <c:pt idx="101">
                  <c:v>9.3599300000000003</c:v>
                </c:pt>
                <c:pt idx="102">
                  <c:v>9.6752099999999999</c:v>
                </c:pt>
                <c:pt idx="103">
                  <c:v>9.9983199999999997</c:v>
                </c:pt>
                <c:pt idx="104">
                  <c:v>10.3294</c:v>
                </c:pt>
                <c:pt idx="105">
                  <c:v>10.668900000000001</c:v>
                </c:pt>
                <c:pt idx="106">
                  <c:v>11.016299999999999</c:v>
                </c:pt>
                <c:pt idx="107">
                  <c:v>11.372</c:v>
                </c:pt>
                <c:pt idx="108">
                  <c:v>11.7362</c:v>
                </c:pt>
                <c:pt idx="109">
                  <c:v>12.1089</c:v>
                </c:pt>
                <c:pt idx="110">
                  <c:v>12.4903</c:v>
                </c:pt>
                <c:pt idx="111">
                  <c:v>12.881</c:v>
                </c:pt>
                <c:pt idx="112">
                  <c:v>13.2803</c:v>
                </c:pt>
                <c:pt idx="113">
                  <c:v>13.688599999999999</c:v>
                </c:pt>
                <c:pt idx="114">
                  <c:v>14.1061</c:v>
                </c:pt>
                <c:pt idx="115">
                  <c:v>14.5329</c:v>
                </c:pt>
                <c:pt idx="116">
                  <c:v>14.969799999999999</c:v>
                </c:pt>
                <c:pt idx="117">
                  <c:v>15.415699999999999</c:v>
                </c:pt>
                <c:pt idx="118">
                  <c:v>15.8713</c:v>
                </c:pt>
                <c:pt idx="119">
                  <c:v>16.337499999999999</c:v>
                </c:pt>
                <c:pt idx="120">
                  <c:v>16.812899999999999</c:v>
                </c:pt>
                <c:pt idx="121">
                  <c:v>17.298400000000001</c:v>
                </c:pt>
                <c:pt idx="122">
                  <c:v>17.795000000000002</c:v>
                </c:pt>
                <c:pt idx="123">
                  <c:v>18.301100000000002</c:v>
                </c:pt>
                <c:pt idx="124">
                  <c:v>18.8185</c:v>
                </c:pt>
                <c:pt idx="125">
                  <c:v>19.345600000000001</c:v>
                </c:pt>
                <c:pt idx="126">
                  <c:v>19.884399999999999</c:v>
                </c:pt>
                <c:pt idx="127">
                  <c:v>20.434000000000001</c:v>
                </c:pt>
                <c:pt idx="128">
                  <c:v>20.994499999999999</c:v>
                </c:pt>
                <c:pt idx="129">
                  <c:v>20.3019</c:v>
                </c:pt>
                <c:pt idx="130">
                  <c:v>20.8248</c:v>
                </c:pt>
                <c:pt idx="131">
                  <c:v>21.3569</c:v>
                </c:pt>
                <c:pt idx="132">
                  <c:v>21.898099999999999</c:v>
                </c:pt>
                <c:pt idx="133">
                  <c:v>22.448499999999999</c:v>
                </c:pt>
                <c:pt idx="134">
                  <c:v>23.008299999999998</c:v>
                </c:pt>
                <c:pt idx="135">
                  <c:v>23.577400000000001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3F-4C10-A694-9EFB2D13BB06}"/>
            </c:ext>
          </c:extLst>
        </c:ser>
        <c:ser>
          <c:idx val="10"/>
          <c:order val="10"/>
          <c:tx>
            <c:v>MODELADO_V</c:v>
          </c:tx>
          <c:marker>
            <c:symbol val="none"/>
          </c:marker>
          <c:xVal>
            <c:numRef>
              <c:f>'Cubic Spline'!$AY$4:$AY$200</c:f>
              <c:numCache>
                <c:formatCode>General</c:formatCode>
                <c:ptCount val="197"/>
                <c:pt idx="0">
                  <c:v>8.2032600000000002E-4</c:v>
                </c:pt>
                <c:pt idx="1">
                  <c:v>9.0998999999999995E-4</c:v>
                </c:pt>
                <c:pt idx="2">
                  <c:v>1.0077599999999999E-3</c:v>
                </c:pt>
                <c:pt idx="3">
                  <c:v>1.11422E-3</c:v>
                </c:pt>
                <c:pt idx="4">
                  <c:v>1.2299399999999999E-3</c:v>
                </c:pt>
                <c:pt idx="5">
                  <c:v>1.35556E-3</c:v>
                </c:pt>
                <c:pt idx="6">
                  <c:v>1.49172E-3</c:v>
                </c:pt>
                <c:pt idx="7">
                  <c:v>1.6391000000000001E-3</c:v>
                </c:pt>
                <c:pt idx="8">
                  <c:v>1.7983999999999999E-3</c:v>
                </c:pt>
                <c:pt idx="9">
                  <c:v>1.97036E-3</c:v>
                </c:pt>
                <c:pt idx="10">
                  <c:v>2.1557299999999998E-3</c:v>
                </c:pt>
                <c:pt idx="11">
                  <c:v>2.3553200000000002E-3</c:v>
                </c:pt>
                <c:pt idx="12">
                  <c:v>2.5699299999999998E-3</c:v>
                </c:pt>
                <c:pt idx="13">
                  <c:v>2.8004200000000001E-3</c:v>
                </c:pt>
                <c:pt idx="14">
                  <c:v>3.0476700000000002E-3</c:v>
                </c:pt>
                <c:pt idx="15">
                  <c:v>3.3125899999999998E-3</c:v>
                </c:pt>
                <c:pt idx="16">
                  <c:v>3.59574E-3</c:v>
                </c:pt>
                <c:pt idx="17">
                  <c:v>3.8987900000000001E-3</c:v>
                </c:pt>
                <c:pt idx="18">
                  <c:v>4.2224200000000002E-3</c:v>
                </c:pt>
                <c:pt idx="19">
                  <c:v>4.5676600000000003E-3</c:v>
                </c:pt>
                <c:pt idx="20">
                  <c:v>4.9355600000000003E-3</c:v>
                </c:pt>
                <c:pt idx="21">
                  <c:v>5.3272299999999996E-3</c:v>
                </c:pt>
                <c:pt idx="22">
                  <c:v>5.7438000000000003E-3</c:v>
                </c:pt>
                <c:pt idx="23">
                  <c:v>6.1864099999999998E-3</c:v>
                </c:pt>
                <c:pt idx="24">
                  <c:v>6.6562699999999997E-3</c:v>
                </c:pt>
                <c:pt idx="25">
                  <c:v>7.1545899999999997E-3</c:v>
                </c:pt>
                <c:pt idx="26">
                  <c:v>7.6826300000000002E-3</c:v>
                </c:pt>
                <c:pt idx="27">
                  <c:v>8.2416799999999995E-3</c:v>
                </c:pt>
                <c:pt idx="28">
                  <c:v>8.8330700000000002E-3</c:v>
                </c:pt>
                <c:pt idx="29">
                  <c:v>9.4581400000000003E-3</c:v>
                </c:pt>
                <c:pt idx="30">
                  <c:v>1.01183E-2</c:v>
                </c:pt>
                <c:pt idx="31">
                  <c:v>1.0814900000000001E-2</c:v>
                </c:pt>
                <c:pt idx="32">
                  <c:v>1.15496E-2</c:v>
                </c:pt>
                <c:pt idx="33">
                  <c:v>1.2323600000000001E-2</c:v>
                </c:pt>
                <c:pt idx="34">
                  <c:v>1.31387E-2</c:v>
                </c:pt>
                <c:pt idx="35">
                  <c:v>1.39977E-2</c:v>
                </c:pt>
                <c:pt idx="36">
                  <c:v>1.48994E-2</c:v>
                </c:pt>
                <c:pt idx="37">
                  <c:v>1.5846900000000001E-2</c:v>
                </c:pt>
                <c:pt idx="38">
                  <c:v>1.68419E-2</c:v>
                </c:pt>
                <c:pt idx="39">
                  <c:v>1.7885999999999999E-2</c:v>
                </c:pt>
                <c:pt idx="40">
                  <c:v>1.8981100000000001E-2</c:v>
                </c:pt>
                <c:pt idx="41">
                  <c:v>2.0128900000000002E-2</c:v>
                </c:pt>
                <c:pt idx="42">
                  <c:v>2.1331200000000002E-2</c:v>
                </c:pt>
                <c:pt idx="43">
                  <c:v>2.25899E-2</c:v>
                </c:pt>
                <c:pt idx="44">
                  <c:v>2.3907000000000001E-2</c:v>
                </c:pt>
                <c:pt idx="45">
                  <c:v>2.5284399999999999E-2</c:v>
                </c:pt>
                <c:pt idx="46">
                  <c:v>2.6724100000000001E-2</c:v>
                </c:pt>
                <c:pt idx="47">
                  <c:v>2.8228199999999998E-2</c:v>
                </c:pt>
                <c:pt idx="48">
                  <c:v>2.9802599999999999E-2</c:v>
                </c:pt>
                <c:pt idx="49">
                  <c:v>3.1442999999999999E-2</c:v>
                </c:pt>
                <c:pt idx="50">
                  <c:v>3.3154299999999998E-2</c:v>
                </c:pt>
                <c:pt idx="51">
                  <c:v>3.4938999999999998E-2</c:v>
                </c:pt>
                <c:pt idx="52">
                  <c:v>3.67993E-2</c:v>
                </c:pt>
                <c:pt idx="53">
                  <c:v>3.8737599999999997E-2</c:v>
                </c:pt>
                <c:pt idx="54">
                  <c:v>4.0756500000000001E-2</c:v>
                </c:pt>
                <c:pt idx="55">
                  <c:v>4.2858300000000002E-2</c:v>
                </c:pt>
                <c:pt idx="56">
                  <c:v>4.5045799999999997E-2</c:v>
                </c:pt>
                <c:pt idx="57">
                  <c:v>4.73214E-2</c:v>
                </c:pt>
                <c:pt idx="58">
                  <c:v>4.9688099999999999E-2</c:v>
                </c:pt>
                <c:pt idx="59">
                  <c:v>5.21485E-2</c:v>
                </c:pt>
                <c:pt idx="60">
                  <c:v>5.47056E-2</c:v>
                </c:pt>
                <c:pt idx="61">
                  <c:v>5.7362299999999998E-2</c:v>
                </c:pt>
                <c:pt idx="62">
                  <c:v>6.0121599999999997E-2</c:v>
                </c:pt>
                <c:pt idx="63">
                  <c:v>6.2986700000000007E-2</c:v>
                </c:pt>
                <c:pt idx="64">
                  <c:v>6.5960699999999997E-2</c:v>
                </c:pt>
                <c:pt idx="65">
                  <c:v>6.90471E-2</c:v>
                </c:pt>
                <c:pt idx="66">
                  <c:v>7.2257299999999997E-2</c:v>
                </c:pt>
                <c:pt idx="67">
                  <c:v>7.5579999999999994E-2</c:v>
                </c:pt>
                <c:pt idx="68">
                  <c:v>7.9025899999999996E-2</c:v>
                </c:pt>
                <c:pt idx="69">
                  <c:v>8.2598500000000005E-2</c:v>
                </c:pt>
                <c:pt idx="70">
                  <c:v>8.6302000000000004E-2</c:v>
                </c:pt>
                <c:pt idx="71">
                  <c:v>9.0140300000000007E-2</c:v>
                </c:pt>
                <c:pt idx="72">
                  <c:v>9.4117500000000007E-2</c:v>
                </c:pt>
                <c:pt idx="73">
                  <c:v>9.8238000000000006E-2</c:v>
                </c:pt>
                <c:pt idx="74">
                  <c:v>0.102506</c:v>
                </c:pt>
                <c:pt idx="75">
                  <c:v>0.10692699999999999</c:v>
                </c:pt>
                <c:pt idx="76">
                  <c:v>0.11150500000000001</c:v>
                </c:pt>
                <c:pt idx="77">
                  <c:v>0.116245</c:v>
                </c:pt>
                <c:pt idx="78">
                  <c:v>0.121153</c:v>
                </c:pt>
                <c:pt idx="79">
                  <c:v>0.12623400000000001</c:v>
                </c:pt>
                <c:pt idx="80">
                  <c:v>0.131493</c:v>
                </c:pt>
                <c:pt idx="81">
                  <c:v>0.136936</c:v>
                </c:pt>
                <c:pt idx="82">
                  <c:v>0.142569</c:v>
                </c:pt>
                <c:pt idx="83">
                  <c:v>0.1484</c:v>
                </c:pt>
                <c:pt idx="84">
                  <c:v>0.15445400000000001</c:v>
                </c:pt>
                <c:pt idx="85">
                  <c:v>0.16070100000000001</c:v>
                </c:pt>
                <c:pt idx="86">
                  <c:v>0.16716700000000001</c:v>
                </c:pt>
                <c:pt idx="87">
                  <c:v>0.17385900000000001</c:v>
                </c:pt>
                <c:pt idx="88">
                  <c:v>0.180784</c:v>
                </c:pt>
                <c:pt idx="89">
                  <c:v>0.18795200000000001</c:v>
                </c:pt>
                <c:pt idx="90">
                  <c:v>0.19537099999999999</c:v>
                </c:pt>
                <c:pt idx="91">
                  <c:v>0.20305100000000001</c:v>
                </c:pt>
                <c:pt idx="92">
                  <c:v>0.21100099999999999</c:v>
                </c:pt>
                <c:pt idx="93">
                  <c:v>0.21923200000000001</c:v>
                </c:pt>
                <c:pt idx="94">
                  <c:v>0.22775500000000001</c:v>
                </c:pt>
                <c:pt idx="95">
                  <c:v>0.23658100000000001</c:v>
                </c:pt>
                <c:pt idx="96">
                  <c:v>0.245757</c:v>
                </c:pt>
                <c:pt idx="97">
                  <c:v>0.25523400000000002</c:v>
                </c:pt>
                <c:pt idx="98">
                  <c:v>0.26505499999999999</c:v>
                </c:pt>
                <c:pt idx="99">
                  <c:v>0.27523399999999998</c:v>
                </c:pt>
                <c:pt idx="100">
                  <c:v>0.28578900000000002</c:v>
                </c:pt>
                <c:pt idx="101">
                  <c:v>0.296734</c:v>
                </c:pt>
                <c:pt idx="102">
                  <c:v>0.30808999999999997</c:v>
                </c:pt>
                <c:pt idx="103">
                  <c:v>0.31987500000000002</c:v>
                </c:pt>
                <c:pt idx="104">
                  <c:v>0.33211000000000002</c:v>
                </c:pt>
                <c:pt idx="105">
                  <c:v>0.34487400000000001</c:v>
                </c:pt>
                <c:pt idx="106">
                  <c:v>0.35809200000000002</c:v>
                </c:pt>
                <c:pt idx="107">
                  <c:v>0.371836</c:v>
                </c:pt>
                <c:pt idx="108">
                  <c:v>0.38613500000000001</c:v>
                </c:pt>
                <c:pt idx="109">
                  <c:v>0.40102100000000002</c:v>
                </c:pt>
                <c:pt idx="110">
                  <c:v>0.41652800000000001</c:v>
                </c:pt>
                <c:pt idx="111">
                  <c:v>0.43277100000000002</c:v>
                </c:pt>
                <c:pt idx="112">
                  <c:v>0.449658</c:v>
                </c:pt>
                <c:pt idx="113">
                  <c:v>0.46729700000000002</c:v>
                </c:pt>
                <c:pt idx="114">
                  <c:v>0.48573899999999998</c:v>
                </c:pt>
                <c:pt idx="115">
                  <c:v>0.50504199999999999</c:v>
                </c:pt>
                <c:pt idx="116">
                  <c:v>0.52538399999999996</c:v>
                </c:pt>
                <c:pt idx="117">
                  <c:v>0.54664500000000005</c:v>
                </c:pt>
                <c:pt idx="118">
                  <c:v>0.56899599999999995</c:v>
                </c:pt>
                <c:pt idx="119">
                  <c:v>0.59266099999999999</c:v>
                </c:pt>
                <c:pt idx="120">
                  <c:v>0.61753599999999997</c:v>
                </c:pt>
                <c:pt idx="121">
                  <c:v>0.64384699999999995</c:v>
                </c:pt>
                <c:pt idx="122">
                  <c:v>0.67192499999999999</c:v>
                </c:pt>
                <c:pt idx="123">
                  <c:v>0.70166099999999998</c:v>
                </c:pt>
                <c:pt idx="124">
                  <c:v>0.73361399999999999</c:v>
                </c:pt>
                <c:pt idx="125">
                  <c:v>0.76771800000000001</c:v>
                </c:pt>
                <c:pt idx="126">
                  <c:v>0.80474800000000002</c:v>
                </c:pt>
                <c:pt idx="127">
                  <c:v>0.84498200000000001</c:v>
                </c:pt>
                <c:pt idx="128">
                  <c:v>0.88906799999999997</c:v>
                </c:pt>
                <c:pt idx="129">
                  <c:v>0.773644</c:v>
                </c:pt>
                <c:pt idx="130">
                  <c:v>0.80309900000000001</c:v>
                </c:pt>
                <c:pt idx="131">
                  <c:v>0.83377000000000001</c:v>
                </c:pt>
                <c:pt idx="132">
                  <c:v>0.86565800000000004</c:v>
                </c:pt>
                <c:pt idx="133">
                  <c:v>0.89873899999999995</c:v>
                </c:pt>
                <c:pt idx="134">
                  <c:v>0.93294600000000005</c:v>
                </c:pt>
                <c:pt idx="135">
                  <c:v>0.96815700000000005</c:v>
                </c:pt>
              </c:numCache>
            </c:numRef>
          </c:xVal>
          <c:yVal>
            <c:numRef>
              <c:f>'Cubic Spline'!$AW$4:$AW$200</c:f>
              <c:numCache>
                <c:formatCode>General</c:formatCode>
                <c:ptCount val="197"/>
                <c:pt idx="0">
                  <c:v>2.0420600000000001E-2</c:v>
                </c:pt>
                <c:pt idx="1">
                  <c:v>2.2799099999999999E-2</c:v>
                </c:pt>
                <c:pt idx="2">
                  <c:v>2.5410599999999998E-2</c:v>
                </c:pt>
                <c:pt idx="3">
                  <c:v>2.8273199999999998E-2</c:v>
                </c:pt>
                <c:pt idx="4">
                  <c:v>3.1406099999999999E-2</c:v>
                </c:pt>
                <c:pt idx="5">
                  <c:v>3.4829300000000001E-2</c:v>
                </c:pt>
                <c:pt idx="6">
                  <c:v>3.8564300000000003E-2</c:v>
                </c:pt>
                <c:pt idx="7">
                  <c:v>4.2633299999999999E-2</c:v>
                </c:pt>
                <c:pt idx="8">
                  <c:v>4.7059799999999999E-2</c:v>
                </c:pt>
                <c:pt idx="9">
                  <c:v>5.1868299999999999E-2</c:v>
                </c:pt>
                <c:pt idx="10">
                  <c:v>5.7084599999999999E-2</c:v>
                </c:pt>
                <c:pt idx="11">
                  <c:v>6.27355E-2</c:v>
                </c:pt>
                <c:pt idx="12">
                  <c:v>6.8849099999999996E-2</c:v>
                </c:pt>
                <c:pt idx="13">
                  <c:v>7.5454599999999997E-2</c:v>
                </c:pt>
                <c:pt idx="14">
                  <c:v>8.2582699999999995E-2</c:v>
                </c:pt>
                <c:pt idx="15">
                  <c:v>9.0264899999999995E-2</c:v>
                </c:pt>
                <c:pt idx="16">
                  <c:v>9.8534399999999994E-2</c:v>
                </c:pt>
                <c:pt idx="17">
                  <c:v>0.10742500000000001</c:v>
                </c:pt>
                <c:pt idx="18">
                  <c:v>0.11697299999999999</c:v>
                </c:pt>
                <c:pt idx="19">
                  <c:v>0.12721499999999999</c:v>
                </c:pt>
                <c:pt idx="20">
                  <c:v>0.13818900000000001</c:v>
                </c:pt>
                <c:pt idx="21">
                  <c:v>0.14993400000000001</c:v>
                </c:pt>
                <c:pt idx="22">
                  <c:v>0.162492</c:v>
                </c:pt>
                <c:pt idx="23">
                  <c:v>0.175903</c:v>
                </c:pt>
                <c:pt idx="24">
                  <c:v>0.19021299999999999</c:v>
                </c:pt>
                <c:pt idx="25">
                  <c:v>0.20546400000000001</c:v>
                </c:pt>
                <c:pt idx="26">
                  <c:v>0.22170400000000001</c:v>
                </c:pt>
                <c:pt idx="27">
                  <c:v>0.23898</c:v>
                </c:pt>
                <c:pt idx="28">
                  <c:v>0.25734099999999999</c:v>
                </c:pt>
                <c:pt idx="29">
                  <c:v>0.27683600000000003</c:v>
                </c:pt>
                <c:pt idx="30">
                  <c:v>0.29751699999999998</c:v>
                </c:pt>
                <c:pt idx="31">
                  <c:v>0.319436</c:v>
                </c:pt>
                <c:pt idx="32">
                  <c:v>0.34264800000000001</c:v>
                </c:pt>
                <c:pt idx="33">
                  <c:v>0.36720799999999998</c:v>
                </c:pt>
                <c:pt idx="34">
                  <c:v>0.39317299999999999</c:v>
                </c:pt>
                <c:pt idx="35">
                  <c:v>0.420601</c:v>
                </c:pt>
                <c:pt idx="36">
                  <c:v>0.44955000000000001</c:v>
                </c:pt>
                <c:pt idx="37">
                  <c:v>0.48008099999999998</c:v>
                </c:pt>
                <c:pt idx="38">
                  <c:v>0.51225699999999996</c:v>
                </c:pt>
                <c:pt idx="39">
                  <c:v>0.54613900000000004</c:v>
                </c:pt>
                <c:pt idx="40">
                  <c:v>0.581793</c:v>
                </c:pt>
                <c:pt idx="41">
                  <c:v>0.61928399999999995</c:v>
                </c:pt>
                <c:pt idx="42">
                  <c:v>0.65867900000000001</c:v>
                </c:pt>
                <c:pt idx="43">
                  <c:v>0.70004500000000003</c:v>
                </c:pt>
                <c:pt idx="44">
                  <c:v>0.74345300000000003</c:v>
                </c:pt>
                <c:pt idx="45">
                  <c:v>0.78897200000000001</c:v>
                </c:pt>
                <c:pt idx="46">
                  <c:v>0.83667400000000003</c:v>
                </c:pt>
                <c:pt idx="47">
                  <c:v>0.88663199999999998</c:v>
                </c:pt>
                <c:pt idx="48">
                  <c:v>0.93892600000000004</c:v>
                </c:pt>
                <c:pt idx="49">
                  <c:v>0.99362099999999998</c:v>
                </c:pt>
                <c:pt idx="50">
                  <c:v>1.0508</c:v>
                </c:pt>
                <c:pt idx="51">
                  <c:v>1.11053</c:v>
                </c:pt>
                <c:pt idx="52">
                  <c:v>1.1729099999999999</c:v>
                </c:pt>
                <c:pt idx="53">
                  <c:v>1.238</c:v>
                </c:pt>
                <c:pt idx="54">
                  <c:v>1.3058799999999999</c:v>
                </c:pt>
                <c:pt idx="55">
                  <c:v>1.3766499999999999</c:v>
                </c:pt>
                <c:pt idx="56">
                  <c:v>1.45038</c:v>
                </c:pt>
                <c:pt idx="57">
                  <c:v>1.5271600000000001</c:v>
                </c:pt>
                <c:pt idx="58">
                  <c:v>1.60707</c:v>
                </c:pt>
                <c:pt idx="59">
                  <c:v>1.6901900000000001</c:v>
                </c:pt>
                <c:pt idx="60">
                  <c:v>1.7766200000000001</c:v>
                </c:pt>
                <c:pt idx="61">
                  <c:v>1.8664400000000001</c:v>
                </c:pt>
                <c:pt idx="62">
                  <c:v>1.95974</c:v>
                </c:pt>
                <c:pt idx="63">
                  <c:v>2.05661</c:v>
                </c:pt>
                <c:pt idx="64">
                  <c:v>2.1571400000000001</c:v>
                </c:pt>
                <c:pt idx="65">
                  <c:v>2.2614299999999998</c:v>
                </c:pt>
                <c:pt idx="66">
                  <c:v>2.3695900000000001</c:v>
                </c:pt>
                <c:pt idx="67">
                  <c:v>2.4816600000000002</c:v>
                </c:pt>
                <c:pt idx="68">
                  <c:v>2.5977700000000001</c:v>
                </c:pt>
                <c:pt idx="69">
                  <c:v>2.71801</c:v>
                </c:pt>
                <c:pt idx="70">
                  <c:v>2.8424700000000001</c:v>
                </c:pt>
                <c:pt idx="71">
                  <c:v>2.97126</c:v>
                </c:pt>
                <c:pt idx="72">
                  <c:v>3.1044700000000001</c:v>
                </c:pt>
                <c:pt idx="73">
                  <c:v>3.2421899999999999</c:v>
                </c:pt>
                <c:pt idx="74">
                  <c:v>3.3845399999999999</c:v>
                </c:pt>
                <c:pt idx="75">
                  <c:v>3.5316100000000001</c:v>
                </c:pt>
                <c:pt idx="76">
                  <c:v>3.6834899999999999</c:v>
                </c:pt>
                <c:pt idx="77">
                  <c:v>3.8403</c:v>
                </c:pt>
                <c:pt idx="78">
                  <c:v>4.0021399999999998</c:v>
                </c:pt>
                <c:pt idx="79">
                  <c:v>4.1691000000000003</c:v>
                </c:pt>
                <c:pt idx="80">
                  <c:v>4.3413000000000004</c:v>
                </c:pt>
                <c:pt idx="81">
                  <c:v>4.5188300000000003</c:v>
                </c:pt>
                <c:pt idx="82">
                  <c:v>4.70181</c:v>
                </c:pt>
                <c:pt idx="83">
                  <c:v>4.8903400000000001</c:v>
                </c:pt>
                <c:pt idx="84">
                  <c:v>5.0846299999999998</c:v>
                </c:pt>
                <c:pt idx="85">
                  <c:v>5.2846000000000002</c:v>
                </c:pt>
                <c:pt idx="86">
                  <c:v>5.4904500000000001</c:v>
                </c:pt>
                <c:pt idx="87">
                  <c:v>5.7022899999999996</c:v>
                </c:pt>
                <c:pt idx="88">
                  <c:v>5.9202199999999996</c:v>
                </c:pt>
                <c:pt idx="89">
                  <c:v>6.1443599999999998</c:v>
                </c:pt>
                <c:pt idx="90">
                  <c:v>6.3748199999999997</c:v>
                </c:pt>
                <c:pt idx="91">
                  <c:v>6.6117100000000004</c:v>
                </c:pt>
                <c:pt idx="92">
                  <c:v>6.8551399999999996</c:v>
                </c:pt>
                <c:pt idx="93">
                  <c:v>7.1052400000000002</c:v>
                </c:pt>
                <c:pt idx="94">
                  <c:v>7.3620999999999999</c:v>
                </c:pt>
                <c:pt idx="95">
                  <c:v>7.6258499999999998</c:v>
                </c:pt>
                <c:pt idx="96">
                  <c:v>7.8968100000000003</c:v>
                </c:pt>
                <c:pt idx="97">
                  <c:v>8.1747200000000007</c:v>
                </c:pt>
                <c:pt idx="98">
                  <c:v>8.4598700000000004</c:v>
                </c:pt>
                <c:pt idx="99">
                  <c:v>8.7523800000000005</c:v>
                </c:pt>
                <c:pt idx="100">
                  <c:v>9.0523600000000002</c:v>
                </c:pt>
                <c:pt idx="101">
                  <c:v>9.3599300000000003</c:v>
                </c:pt>
                <c:pt idx="102">
                  <c:v>9.6752099999999999</c:v>
                </c:pt>
                <c:pt idx="103">
                  <c:v>9.9983199999999997</c:v>
                </c:pt>
                <c:pt idx="104">
                  <c:v>10.3294</c:v>
                </c:pt>
                <c:pt idx="105">
                  <c:v>10.668900000000001</c:v>
                </c:pt>
                <c:pt idx="106">
                  <c:v>11.016299999999999</c:v>
                </c:pt>
                <c:pt idx="107">
                  <c:v>11.372</c:v>
                </c:pt>
                <c:pt idx="108">
                  <c:v>11.7362</c:v>
                </c:pt>
                <c:pt idx="109">
                  <c:v>12.1089</c:v>
                </c:pt>
                <c:pt idx="110">
                  <c:v>12.4903</c:v>
                </c:pt>
                <c:pt idx="111">
                  <c:v>12.881</c:v>
                </c:pt>
                <c:pt idx="112">
                  <c:v>13.2803</c:v>
                </c:pt>
                <c:pt idx="113">
                  <c:v>13.688599999999999</c:v>
                </c:pt>
                <c:pt idx="114">
                  <c:v>14.1061</c:v>
                </c:pt>
                <c:pt idx="115">
                  <c:v>14.5329</c:v>
                </c:pt>
                <c:pt idx="116">
                  <c:v>14.969799999999999</c:v>
                </c:pt>
                <c:pt idx="117">
                  <c:v>15.415699999999999</c:v>
                </c:pt>
                <c:pt idx="118">
                  <c:v>15.8713</c:v>
                </c:pt>
                <c:pt idx="119">
                  <c:v>16.337499999999999</c:v>
                </c:pt>
                <c:pt idx="120">
                  <c:v>16.812899999999999</c:v>
                </c:pt>
                <c:pt idx="121">
                  <c:v>17.298400000000001</c:v>
                </c:pt>
                <c:pt idx="122">
                  <c:v>17.795000000000002</c:v>
                </c:pt>
                <c:pt idx="123">
                  <c:v>18.301100000000002</c:v>
                </c:pt>
                <c:pt idx="124">
                  <c:v>18.8185</c:v>
                </c:pt>
                <c:pt idx="125">
                  <c:v>19.345600000000001</c:v>
                </c:pt>
                <c:pt idx="126">
                  <c:v>19.884399999999999</c:v>
                </c:pt>
                <c:pt idx="127">
                  <c:v>20.434000000000001</c:v>
                </c:pt>
                <c:pt idx="128">
                  <c:v>20.994499999999999</c:v>
                </c:pt>
                <c:pt idx="129">
                  <c:v>20.3019</c:v>
                </c:pt>
                <c:pt idx="130">
                  <c:v>20.8248</c:v>
                </c:pt>
                <c:pt idx="131">
                  <c:v>21.3569</c:v>
                </c:pt>
                <c:pt idx="132">
                  <c:v>21.898099999999999</c:v>
                </c:pt>
                <c:pt idx="133">
                  <c:v>22.448499999999999</c:v>
                </c:pt>
                <c:pt idx="134">
                  <c:v>23.008299999999998</c:v>
                </c:pt>
                <c:pt idx="135">
                  <c:v>23.577400000000001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3F-4C10-A694-9EFB2D13B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v>EXPERIMENTAL</c:v>
          </c:tx>
          <c:spPr>
            <a:ln w="28575">
              <a:noFill/>
            </a:ln>
          </c:spPr>
          <c:xVal>
            <c:numRef>
              <c:f>'Cubic Spline'!$AK$4:$AK$62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'Cubic Spline'!$AL$4:$AL$62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F99-B653-E076DE79FDB5}"/>
            </c:ext>
          </c:extLst>
        </c:ser>
        <c:ser>
          <c:idx val="3"/>
          <c:order val="6"/>
          <c:tx>
            <c:v>CPA_Liquid</c:v>
          </c:tx>
          <c:spPr>
            <a:ln w="28575">
              <a:noFill/>
            </a:ln>
          </c:spPr>
          <c:xVal>
            <c:numRef>
              <c:f>'Cubic Spline'!$AO$3:$AO$200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'Cubic Spline'!$AN$3:$AN$200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7-4D1A-AFF3-0CCB495B3D88}"/>
            </c:ext>
          </c:extLst>
        </c:ser>
        <c:ser>
          <c:idx val="4"/>
          <c:order val="7"/>
          <c:tx>
            <c:v>CPA_vapor</c:v>
          </c:tx>
          <c:spPr>
            <a:ln w="28575">
              <a:noFill/>
            </a:ln>
          </c:spPr>
          <c:xVal>
            <c:numRef>
              <c:f>'Cubic Spline'!$AP$3:$AP$200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'Cubic Spline'!$AN$3:$AN$200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7-4D1A-AFF3-0CCB495B3D88}"/>
            </c:ext>
          </c:extLst>
        </c:ser>
        <c:ser>
          <c:idx val="5"/>
          <c:order val="8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'Cubic Spline'!$AS$4:$AS$200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'Cubic Spline'!$AR$4:$AR$200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9-43D4-9444-9EA3F07895BE}"/>
            </c:ext>
          </c:extLst>
        </c:ser>
        <c:ser>
          <c:idx val="9"/>
          <c:order val="9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'Cubic Spline'!$AU$4:$AU$200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'Cubic Spline'!$AT$4:$AT$200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89-43D4-9444-9EA3F0789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0"/>
          <c:order val="0"/>
          <c:tx>
            <c:v>SEM CORREÇÃO</c:v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'Calculation_Cubic Spline'!$G$3:$G$10000</c:f>
              <c:numCache>
                <c:formatCode>General</c:formatCode>
                <c:ptCount val="9998"/>
                <c:pt idx="0">
                  <c:v>1E-4</c:v>
                </c:pt>
                <c:pt idx="1">
                  <c:v>7.1431330090720004E-3</c:v>
                </c:pt>
                <c:pt idx="2">
                  <c:v>1.4186266018144E-2</c:v>
                </c:pt>
                <c:pt idx="3">
                  <c:v>2.1229399027216E-2</c:v>
                </c:pt>
                <c:pt idx="4">
                  <c:v>2.8272532036288E-2</c:v>
                </c:pt>
                <c:pt idx="5">
                  <c:v>3.5315665045359997E-2</c:v>
                </c:pt>
                <c:pt idx="6">
                  <c:v>4.2358798054431997E-2</c:v>
                </c:pt>
                <c:pt idx="7">
                  <c:v>4.9401931063503997E-2</c:v>
                </c:pt>
                <c:pt idx="8">
                  <c:v>5.6445064072575997E-2</c:v>
                </c:pt>
                <c:pt idx="9">
                  <c:v>6.3488197081648004E-2</c:v>
                </c:pt>
                <c:pt idx="10">
                  <c:v>7.0531330090720004E-2</c:v>
                </c:pt>
                <c:pt idx="11">
                  <c:v>7.7574463099792004E-2</c:v>
                </c:pt>
                <c:pt idx="12">
                  <c:v>8.4617596108864004E-2</c:v>
                </c:pt>
                <c:pt idx="13">
                  <c:v>9.1660729117936005E-2</c:v>
                </c:pt>
                <c:pt idx="14">
                  <c:v>9.8703862127008005E-2</c:v>
                </c:pt>
                <c:pt idx="15">
                  <c:v>0.10574699513608</c:v>
                </c:pt>
                <c:pt idx="16">
                  <c:v>0.112790128145153</c:v>
                </c:pt>
                <c:pt idx="17">
                  <c:v>0.119833261154225</c:v>
                </c:pt>
                <c:pt idx="18">
                  <c:v>0.12687639416329699</c:v>
                </c:pt>
                <c:pt idx="19">
                  <c:v>0.13391952717236899</c:v>
                </c:pt>
                <c:pt idx="20">
                  <c:v>0.14096266018144099</c:v>
                </c:pt>
                <c:pt idx="21">
                  <c:v>0.14800579319051299</c:v>
                </c:pt>
                <c:pt idx="22">
                  <c:v>0.15504892619958499</c:v>
                </c:pt>
                <c:pt idx="23">
                  <c:v>0.16209205920865699</c:v>
                </c:pt>
                <c:pt idx="24">
                  <c:v>0.16913519221772899</c:v>
                </c:pt>
                <c:pt idx="25">
                  <c:v>0.17617832522680099</c:v>
                </c:pt>
                <c:pt idx="26">
                  <c:v>0.18322145823587299</c:v>
                </c:pt>
                <c:pt idx="27">
                  <c:v>0.19026459124494499</c:v>
                </c:pt>
                <c:pt idx="28">
                  <c:v>0.19730772425401699</c:v>
                </c:pt>
                <c:pt idx="29">
                  <c:v>0.20435085726308899</c:v>
                </c:pt>
                <c:pt idx="30">
                  <c:v>0.21139399027216099</c:v>
                </c:pt>
                <c:pt idx="31">
                  <c:v>0.21843712328123299</c:v>
                </c:pt>
                <c:pt idx="32">
                  <c:v>0.22548025629030499</c:v>
                </c:pt>
                <c:pt idx="33">
                  <c:v>0.23252338929937699</c:v>
                </c:pt>
                <c:pt idx="34">
                  <c:v>0.23956652230844899</c:v>
                </c:pt>
                <c:pt idx="35">
                  <c:v>0.24660965531752099</c:v>
                </c:pt>
                <c:pt idx="36">
                  <c:v>0.25365278832659299</c:v>
                </c:pt>
                <c:pt idx="37">
                  <c:v>0.26069592133566499</c:v>
                </c:pt>
                <c:pt idx="38">
                  <c:v>0.26773905434473699</c:v>
                </c:pt>
                <c:pt idx="39">
                  <c:v>0.27478218735380899</c:v>
                </c:pt>
                <c:pt idx="40">
                  <c:v>0.28182532036288099</c:v>
                </c:pt>
                <c:pt idx="41">
                  <c:v>0.28886845337195299</c:v>
                </c:pt>
                <c:pt idx="42">
                  <c:v>0.29591158638102499</c:v>
                </c:pt>
                <c:pt idx="43">
                  <c:v>0.30295471939009699</c:v>
                </c:pt>
                <c:pt idx="44">
                  <c:v>0.30999785239916899</c:v>
                </c:pt>
                <c:pt idx="45">
                  <c:v>0.31704098540824099</c:v>
                </c:pt>
                <c:pt idx="46">
                  <c:v>0.32408411841731299</c:v>
                </c:pt>
                <c:pt idx="47">
                  <c:v>0.33112725142638499</c:v>
                </c:pt>
                <c:pt idx="48">
                  <c:v>0.33817038443545699</c:v>
                </c:pt>
                <c:pt idx="49">
                  <c:v>0.34521351744452999</c:v>
                </c:pt>
                <c:pt idx="50">
                  <c:v>0.35225665045360199</c:v>
                </c:pt>
                <c:pt idx="51">
                  <c:v>0.35929978346267399</c:v>
                </c:pt>
                <c:pt idx="52">
                  <c:v>0.36634291647174599</c:v>
                </c:pt>
                <c:pt idx="53">
                  <c:v>0.37338604948081799</c:v>
                </c:pt>
                <c:pt idx="54">
                  <c:v>0.38042918248988999</c:v>
                </c:pt>
                <c:pt idx="55">
                  <c:v>0.38747231549896199</c:v>
                </c:pt>
                <c:pt idx="56">
                  <c:v>0.39451544850803399</c:v>
                </c:pt>
                <c:pt idx="57">
                  <c:v>0.40155858151710599</c:v>
                </c:pt>
                <c:pt idx="58">
                  <c:v>0.40860171452617799</c:v>
                </c:pt>
                <c:pt idx="59">
                  <c:v>0.41564484753524999</c:v>
                </c:pt>
                <c:pt idx="60">
                  <c:v>0.422687980544322</c:v>
                </c:pt>
                <c:pt idx="61">
                  <c:v>0.429731113553394</c:v>
                </c:pt>
                <c:pt idx="62">
                  <c:v>0.436774246562466</c:v>
                </c:pt>
                <c:pt idx="63">
                  <c:v>0.443817379571538</c:v>
                </c:pt>
                <c:pt idx="64">
                  <c:v>0.45086051258061</c:v>
                </c:pt>
                <c:pt idx="65">
                  <c:v>0.457903645589682</c:v>
                </c:pt>
                <c:pt idx="66">
                  <c:v>0.464946778598754</c:v>
                </c:pt>
                <c:pt idx="67">
                  <c:v>0.471989911607826</c:v>
                </c:pt>
                <c:pt idx="68">
                  <c:v>0.479033044616898</c:v>
                </c:pt>
                <c:pt idx="69">
                  <c:v>0.48607617762597</c:v>
                </c:pt>
                <c:pt idx="70">
                  <c:v>0.493119310635042</c:v>
                </c:pt>
                <c:pt idx="71">
                  <c:v>0.500162443644114</c:v>
                </c:pt>
                <c:pt idx="72">
                  <c:v>0.507205576653186</c:v>
                </c:pt>
                <c:pt idx="73">
                  <c:v>0.514248709662258</c:v>
                </c:pt>
                <c:pt idx="74">
                  <c:v>0.52129184267133</c:v>
                </c:pt>
                <c:pt idx="75">
                  <c:v>0.528334975680402</c:v>
                </c:pt>
                <c:pt idx="76">
                  <c:v>0.535378108689474</c:v>
                </c:pt>
                <c:pt idx="77">
                  <c:v>0.542421241698546</c:v>
                </c:pt>
                <c:pt idx="78">
                  <c:v>0.549464374707618</c:v>
                </c:pt>
                <c:pt idx="79">
                  <c:v>0.556507507716691</c:v>
                </c:pt>
                <c:pt idx="80">
                  <c:v>0.563550640725763</c:v>
                </c:pt>
                <c:pt idx="81">
                  <c:v>0.570593773734835</c:v>
                </c:pt>
                <c:pt idx="82">
                  <c:v>0.577636906743907</c:v>
                </c:pt>
                <c:pt idx="83">
                  <c:v>0.584680039752979</c:v>
                </c:pt>
                <c:pt idx="84">
                  <c:v>0.591723172762051</c:v>
                </c:pt>
                <c:pt idx="85">
                  <c:v>0.598766305771123</c:v>
                </c:pt>
                <c:pt idx="86">
                  <c:v>0.605809438780195</c:v>
                </c:pt>
                <c:pt idx="87">
                  <c:v>0.612852571789267</c:v>
                </c:pt>
                <c:pt idx="88">
                  <c:v>0.619895704798339</c:v>
                </c:pt>
                <c:pt idx="89">
                  <c:v>0.626938837807411</c:v>
                </c:pt>
                <c:pt idx="90">
                  <c:v>0.633981970816483</c:v>
                </c:pt>
                <c:pt idx="91">
                  <c:v>0.641025103825555</c:v>
                </c:pt>
                <c:pt idx="92">
                  <c:v>0.648068236834627</c:v>
                </c:pt>
                <c:pt idx="93">
                  <c:v>0.655111369843699</c:v>
                </c:pt>
                <c:pt idx="94">
                  <c:v>0.662154502852771</c:v>
                </c:pt>
                <c:pt idx="95">
                  <c:v>0.669197635861843</c:v>
                </c:pt>
                <c:pt idx="96">
                  <c:v>0.676240768870915</c:v>
                </c:pt>
                <c:pt idx="97">
                  <c:v>0.683283901879987</c:v>
                </c:pt>
                <c:pt idx="98">
                  <c:v>0.690327034889059</c:v>
                </c:pt>
                <c:pt idx="99">
                  <c:v>0.697370167898131</c:v>
                </c:pt>
                <c:pt idx="100">
                  <c:v>0.704413300907203</c:v>
                </c:pt>
                <c:pt idx="101">
                  <c:v>0.711456433916275</c:v>
                </c:pt>
                <c:pt idx="102">
                  <c:v>0.718499566925347</c:v>
                </c:pt>
                <c:pt idx="103">
                  <c:v>0.725542699934419</c:v>
                </c:pt>
                <c:pt idx="104">
                  <c:v>0.732585832943491</c:v>
                </c:pt>
                <c:pt idx="105">
                  <c:v>0.739628965952563</c:v>
                </c:pt>
                <c:pt idx="106">
                  <c:v>0.746672098961635</c:v>
                </c:pt>
                <c:pt idx="107">
                  <c:v>0.753715231970707</c:v>
                </c:pt>
                <c:pt idx="108">
                  <c:v>0.760758364979779</c:v>
                </c:pt>
                <c:pt idx="109">
                  <c:v>0.767801497988851</c:v>
                </c:pt>
                <c:pt idx="110">
                  <c:v>0.774844630997923</c:v>
                </c:pt>
                <c:pt idx="111">
                  <c:v>0.781887764006996</c:v>
                </c:pt>
                <c:pt idx="112">
                  <c:v>0.788930897016068</c:v>
                </c:pt>
                <c:pt idx="113">
                  <c:v>0.79597403002514</c:v>
                </c:pt>
                <c:pt idx="114">
                  <c:v>0.803017163034212</c:v>
                </c:pt>
                <c:pt idx="115">
                  <c:v>0.810060296043284</c:v>
                </c:pt>
                <c:pt idx="116">
                  <c:v>0.817103429052356</c:v>
                </c:pt>
                <c:pt idx="117">
                  <c:v>0.824146562061428</c:v>
                </c:pt>
                <c:pt idx="118">
                  <c:v>0.8311896950705</c:v>
                </c:pt>
                <c:pt idx="119">
                  <c:v>0.838232828079572</c:v>
                </c:pt>
                <c:pt idx="120">
                  <c:v>0.845275961088644</c:v>
                </c:pt>
                <c:pt idx="121">
                  <c:v>0.852319094097716</c:v>
                </c:pt>
                <c:pt idx="122">
                  <c:v>0.859362227106788</c:v>
                </c:pt>
                <c:pt idx="123">
                  <c:v>0.86640536011586</c:v>
                </c:pt>
                <c:pt idx="124">
                  <c:v>0.873448493124932</c:v>
                </c:pt>
                <c:pt idx="125">
                  <c:v>0.880491626134004</c:v>
                </c:pt>
                <c:pt idx="126">
                  <c:v>0.887534759143076</c:v>
                </c:pt>
                <c:pt idx="127">
                  <c:v>0.894577892152148</c:v>
                </c:pt>
                <c:pt idx="128">
                  <c:v>0.90162102516122</c:v>
                </c:pt>
                <c:pt idx="129">
                  <c:v>0.908664158170292</c:v>
                </c:pt>
                <c:pt idx="130">
                  <c:v>0.915707291179364</c:v>
                </c:pt>
                <c:pt idx="131">
                  <c:v>0.922750424188436</c:v>
                </c:pt>
                <c:pt idx="132">
                  <c:v>0.929793557197508</c:v>
                </c:pt>
                <c:pt idx="133">
                  <c:v>0.93683669020658</c:v>
                </c:pt>
                <c:pt idx="134">
                  <c:v>0.943879823215652</c:v>
                </c:pt>
                <c:pt idx="135">
                  <c:v>0.950922956224724</c:v>
                </c:pt>
                <c:pt idx="136">
                  <c:v>0.957966089233796</c:v>
                </c:pt>
                <c:pt idx="137">
                  <c:v>0.965009222242868</c:v>
                </c:pt>
                <c:pt idx="138">
                  <c:v>0.97205235525194</c:v>
                </c:pt>
                <c:pt idx="139">
                  <c:v>0.979095488261012</c:v>
                </c:pt>
                <c:pt idx="140">
                  <c:v>0.986138621270084</c:v>
                </c:pt>
                <c:pt idx="141">
                  <c:v>0.993181754279156</c:v>
                </c:pt>
                <c:pt idx="142">
                  <c:v>1.00022488728822</c:v>
                </c:pt>
                <c:pt idx="143">
                  <c:v>1.0072680202972999</c:v>
                </c:pt>
                <c:pt idx="144">
                  <c:v>1.01431115330637</c:v>
                </c:pt>
                <c:pt idx="145">
                  <c:v>1.0213542863154399</c:v>
                </c:pt>
                <c:pt idx="146">
                  <c:v>1.02839741932451</c:v>
                </c:pt>
                <c:pt idx="147">
                  <c:v>1.0354405523335799</c:v>
                </c:pt>
                <c:pt idx="148">
                  <c:v>1.04248368534266</c:v>
                </c:pt>
                <c:pt idx="149">
                  <c:v>1.0495268183517299</c:v>
                </c:pt>
                <c:pt idx="150">
                  <c:v>1.0565699513608</c:v>
                </c:pt>
                <c:pt idx="151">
                  <c:v>1.0636130843698699</c:v>
                </c:pt>
                <c:pt idx="152">
                  <c:v>1.07065621737894</c:v>
                </c:pt>
                <c:pt idx="153">
                  <c:v>1.0776993503880199</c:v>
                </c:pt>
                <c:pt idx="154">
                  <c:v>1.08474248339709</c:v>
                </c:pt>
                <c:pt idx="155">
                  <c:v>1.0917856164061599</c:v>
                </c:pt>
                <c:pt idx="156">
                  <c:v>1.09882874941523</c:v>
                </c:pt>
                <c:pt idx="157">
                  <c:v>1.1058718824242999</c:v>
                </c:pt>
                <c:pt idx="158">
                  <c:v>1.11291501543338</c:v>
                </c:pt>
                <c:pt idx="159">
                  <c:v>1.1199581484424499</c:v>
                </c:pt>
                <c:pt idx="160">
                  <c:v>1.12700128145152</c:v>
                </c:pt>
                <c:pt idx="161">
                  <c:v>1.1340444144605899</c:v>
                </c:pt>
                <c:pt idx="162">
                  <c:v>1.14108754746966</c:v>
                </c:pt>
                <c:pt idx="163">
                  <c:v>1.1481306804787399</c:v>
                </c:pt>
                <c:pt idx="164">
                  <c:v>1.15517381348781</c:v>
                </c:pt>
                <c:pt idx="165">
                  <c:v>1.1622169464968799</c:v>
                </c:pt>
                <c:pt idx="166">
                  <c:v>1.16926007950595</c:v>
                </c:pt>
                <c:pt idx="167">
                  <c:v>1.1763032125150199</c:v>
                </c:pt>
                <c:pt idx="168">
                  <c:v>1.1833463455241</c:v>
                </c:pt>
                <c:pt idx="169">
                  <c:v>1.1903894785331699</c:v>
                </c:pt>
                <c:pt idx="170">
                  <c:v>1.19743261154224</c:v>
                </c:pt>
                <c:pt idx="171">
                  <c:v>1.2044757445513099</c:v>
                </c:pt>
                <c:pt idx="172">
                  <c:v>1.21151887756038</c:v>
                </c:pt>
                <c:pt idx="173">
                  <c:v>1.2185620105694599</c:v>
                </c:pt>
                <c:pt idx="174">
                  <c:v>1.22560514357853</c:v>
                </c:pt>
                <c:pt idx="175">
                  <c:v>1.2326482765875999</c:v>
                </c:pt>
                <c:pt idx="176">
                  <c:v>1.23969140959667</c:v>
                </c:pt>
                <c:pt idx="177">
                  <c:v>1.2467345426057499</c:v>
                </c:pt>
                <c:pt idx="178">
                  <c:v>1.25377767561482</c:v>
                </c:pt>
                <c:pt idx="179">
                  <c:v>1.2608208086238899</c:v>
                </c:pt>
                <c:pt idx="180">
                  <c:v>1.26786394163296</c:v>
                </c:pt>
                <c:pt idx="181">
                  <c:v>1.2749070746420299</c:v>
                </c:pt>
                <c:pt idx="182">
                  <c:v>1.28195020765111</c:v>
                </c:pt>
                <c:pt idx="183">
                  <c:v>1.2889933406601799</c:v>
                </c:pt>
                <c:pt idx="184">
                  <c:v>1.29603647366925</c:v>
                </c:pt>
                <c:pt idx="185">
                  <c:v>1.3030796066783199</c:v>
                </c:pt>
                <c:pt idx="186">
                  <c:v>1.31012273968739</c:v>
                </c:pt>
                <c:pt idx="187">
                  <c:v>1.3171658726964699</c:v>
                </c:pt>
                <c:pt idx="188">
                  <c:v>1.32420900570554</c:v>
                </c:pt>
                <c:pt idx="189">
                  <c:v>1.3312521387146099</c:v>
                </c:pt>
                <c:pt idx="190">
                  <c:v>1.33829527172368</c:v>
                </c:pt>
                <c:pt idx="191">
                  <c:v>1.3453384047327499</c:v>
                </c:pt>
                <c:pt idx="192">
                  <c:v>1.35238153774183</c:v>
                </c:pt>
                <c:pt idx="193">
                  <c:v>1.3594246707508999</c:v>
                </c:pt>
                <c:pt idx="194">
                  <c:v>1.36646780375997</c:v>
                </c:pt>
                <c:pt idx="195">
                  <c:v>1.3735109367690399</c:v>
                </c:pt>
                <c:pt idx="196">
                  <c:v>1.38055406977811</c:v>
                </c:pt>
                <c:pt idx="197">
                  <c:v>1.3875972027871899</c:v>
                </c:pt>
                <c:pt idx="198">
                  <c:v>1.39464033579626</c:v>
                </c:pt>
                <c:pt idx="199">
                  <c:v>1.4016834688053299</c:v>
                </c:pt>
                <c:pt idx="200">
                  <c:v>1.4087266018144</c:v>
                </c:pt>
                <c:pt idx="201">
                  <c:v>1.4157697348234699</c:v>
                </c:pt>
                <c:pt idx="202">
                  <c:v>1.42281286783255</c:v>
                </c:pt>
                <c:pt idx="203">
                  <c:v>1.4298560008416199</c:v>
                </c:pt>
                <c:pt idx="204">
                  <c:v>1.43689913385069</c:v>
                </c:pt>
                <c:pt idx="205">
                  <c:v>1.4439422668597599</c:v>
                </c:pt>
                <c:pt idx="206">
                  <c:v>1.45098539986883</c:v>
                </c:pt>
                <c:pt idx="207">
                  <c:v>1.4580285328779099</c:v>
                </c:pt>
                <c:pt idx="208">
                  <c:v>1.46507166588698</c:v>
                </c:pt>
                <c:pt idx="209">
                  <c:v>1.4721147988960499</c:v>
                </c:pt>
                <c:pt idx="210">
                  <c:v>1.47915793190512</c:v>
                </c:pt>
                <c:pt idx="211">
                  <c:v>1.4862010649141899</c:v>
                </c:pt>
                <c:pt idx="212">
                  <c:v>1.49324419792327</c:v>
                </c:pt>
                <c:pt idx="213">
                  <c:v>1.5002873309323399</c:v>
                </c:pt>
                <c:pt idx="214">
                  <c:v>1.50733046394141</c:v>
                </c:pt>
                <c:pt idx="215">
                  <c:v>1.5143735969504799</c:v>
                </c:pt>
                <c:pt idx="216">
                  <c:v>1.52141672995955</c:v>
                </c:pt>
                <c:pt idx="217">
                  <c:v>1.5284598629686299</c:v>
                </c:pt>
                <c:pt idx="218">
                  <c:v>1.5355029959777</c:v>
                </c:pt>
                <c:pt idx="219">
                  <c:v>1.5425461289867699</c:v>
                </c:pt>
                <c:pt idx="220">
                  <c:v>1.54958926199584</c:v>
                </c:pt>
                <c:pt idx="221">
                  <c:v>1.5566323950049099</c:v>
                </c:pt>
                <c:pt idx="222">
                  <c:v>1.56367552801399</c:v>
                </c:pt>
                <c:pt idx="223">
                  <c:v>1.5707186610230599</c:v>
                </c:pt>
                <c:pt idx="224">
                  <c:v>1.57776179403213</c:v>
                </c:pt>
                <c:pt idx="225">
                  <c:v>1.5848049270411999</c:v>
                </c:pt>
                <c:pt idx="226">
                  <c:v>1.59184806005027</c:v>
                </c:pt>
                <c:pt idx="227">
                  <c:v>1.5988911930593499</c:v>
                </c:pt>
                <c:pt idx="228">
                  <c:v>1.60593432606842</c:v>
                </c:pt>
                <c:pt idx="229">
                  <c:v>1.6129774590774899</c:v>
                </c:pt>
                <c:pt idx="230">
                  <c:v>1.62002059208656</c:v>
                </c:pt>
                <c:pt idx="231">
                  <c:v>1.6270637250956299</c:v>
                </c:pt>
                <c:pt idx="232">
                  <c:v>1.63410685810471</c:v>
                </c:pt>
                <c:pt idx="233">
                  <c:v>1.6411499911137799</c:v>
                </c:pt>
                <c:pt idx="234">
                  <c:v>1.64819312412285</c:v>
                </c:pt>
                <c:pt idx="235">
                  <c:v>1.6552362571319199</c:v>
                </c:pt>
                <c:pt idx="236">
                  <c:v>1.662279390141</c:v>
                </c:pt>
                <c:pt idx="237">
                  <c:v>1.6693225231500699</c:v>
                </c:pt>
                <c:pt idx="238">
                  <c:v>1.67636565615914</c:v>
                </c:pt>
                <c:pt idx="239">
                  <c:v>1.6834087891682099</c:v>
                </c:pt>
                <c:pt idx="240">
                  <c:v>1.69045192217728</c:v>
                </c:pt>
                <c:pt idx="241">
                  <c:v>1.6974950551863599</c:v>
                </c:pt>
                <c:pt idx="242">
                  <c:v>1.70453818819543</c:v>
                </c:pt>
                <c:pt idx="243">
                  <c:v>1.7115813212044999</c:v>
                </c:pt>
                <c:pt idx="244">
                  <c:v>1.71862445421357</c:v>
                </c:pt>
                <c:pt idx="245">
                  <c:v>1.7256675872226399</c:v>
                </c:pt>
                <c:pt idx="246">
                  <c:v>1.73271072023172</c:v>
                </c:pt>
                <c:pt idx="247">
                  <c:v>1.7397538532407899</c:v>
                </c:pt>
                <c:pt idx="248">
                  <c:v>1.74679698624986</c:v>
                </c:pt>
                <c:pt idx="249">
                  <c:v>1.7538401192589299</c:v>
                </c:pt>
                <c:pt idx="250">
                  <c:v>1.760883252268</c:v>
                </c:pt>
                <c:pt idx="251">
                  <c:v>1.7679263852770799</c:v>
                </c:pt>
                <c:pt idx="252">
                  <c:v>1.77496951828615</c:v>
                </c:pt>
                <c:pt idx="253">
                  <c:v>1.7820126512952199</c:v>
                </c:pt>
                <c:pt idx="254">
                  <c:v>1.78905578430429</c:v>
                </c:pt>
                <c:pt idx="255">
                  <c:v>1.7960989173133599</c:v>
                </c:pt>
                <c:pt idx="256">
                  <c:v>1.80314205032244</c:v>
                </c:pt>
                <c:pt idx="257">
                  <c:v>1.8101851833315099</c:v>
                </c:pt>
                <c:pt idx="258">
                  <c:v>1.81722831634058</c:v>
                </c:pt>
                <c:pt idx="259">
                  <c:v>1.8242714493496499</c:v>
                </c:pt>
                <c:pt idx="260">
                  <c:v>1.83131458235872</c:v>
                </c:pt>
                <c:pt idx="261">
                  <c:v>1.8383577153677999</c:v>
                </c:pt>
                <c:pt idx="262">
                  <c:v>1.84540084837687</c:v>
                </c:pt>
                <c:pt idx="263">
                  <c:v>1.8524439813859399</c:v>
                </c:pt>
                <c:pt idx="264">
                  <c:v>1.85948711439501</c:v>
                </c:pt>
                <c:pt idx="265">
                  <c:v>1.8665302474040799</c:v>
                </c:pt>
                <c:pt idx="266">
                  <c:v>1.87357338041316</c:v>
                </c:pt>
                <c:pt idx="267">
                  <c:v>1.8806165134222299</c:v>
                </c:pt>
                <c:pt idx="268">
                  <c:v>1.8876596464313</c:v>
                </c:pt>
                <c:pt idx="269">
                  <c:v>1.8947027794403699</c:v>
                </c:pt>
                <c:pt idx="270">
                  <c:v>1.90174591244944</c:v>
                </c:pt>
                <c:pt idx="271">
                  <c:v>1.9087890454585199</c:v>
                </c:pt>
                <c:pt idx="272">
                  <c:v>1.91583217846759</c:v>
                </c:pt>
                <c:pt idx="273">
                  <c:v>1.9228753114766599</c:v>
                </c:pt>
                <c:pt idx="274">
                  <c:v>1.92991844448573</c:v>
                </c:pt>
                <c:pt idx="275">
                  <c:v>1.9369615774947999</c:v>
                </c:pt>
                <c:pt idx="276">
                  <c:v>1.94400471050388</c:v>
                </c:pt>
                <c:pt idx="277">
                  <c:v>1.9510478435129499</c:v>
                </c:pt>
                <c:pt idx="278">
                  <c:v>1.95809097652202</c:v>
                </c:pt>
                <c:pt idx="279">
                  <c:v>1.9651341095310899</c:v>
                </c:pt>
                <c:pt idx="280">
                  <c:v>1.97217724254016</c:v>
                </c:pt>
                <c:pt idx="281">
                  <c:v>1.9792203755492399</c:v>
                </c:pt>
                <c:pt idx="282">
                  <c:v>1.98626350855831</c:v>
                </c:pt>
                <c:pt idx="283">
                  <c:v>1.9933066415673799</c:v>
                </c:pt>
                <c:pt idx="284">
                  <c:v>2.00034977457645</c:v>
                </c:pt>
                <c:pt idx="285">
                  <c:v>2.0073929075855199</c:v>
                </c:pt>
                <c:pt idx="286">
                  <c:v>2.0144360405946</c:v>
                </c:pt>
                <c:pt idx="287">
                  <c:v>2.0214791736036699</c:v>
                </c:pt>
                <c:pt idx="288">
                  <c:v>2.0285223066127398</c:v>
                </c:pt>
                <c:pt idx="289">
                  <c:v>2.0355654396218101</c:v>
                </c:pt>
                <c:pt idx="290">
                  <c:v>2.04260857263088</c:v>
                </c:pt>
                <c:pt idx="291">
                  <c:v>2.0496517056399601</c:v>
                </c:pt>
                <c:pt idx="292">
                  <c:v>2.05669483864903</c:v>
                </c:pt>
                <c:pt idx="293">
                  <c:v>2.0637379716580999</c:v>
                </c:pt>
                <c:pt idx="294">
                  <c:v>2.0707811046671698</c:v>
                </c:pt>
                <c:pt idx="295">
                  <c:v>2.0778242376762401</c:v>
                </c:pt>
                <c:pt idx="296">
                  <c:v>2.0848673706853198</c:v>
                </c:pt>
                <c:pt idx="297">
                  <c:v>2.0919105036943901</c:v>
                </c:pt>
                <c:pt idx="298">
                  <c:v>2.09895363670346</c:v>
                </c:pt>
                <c:pt idx="299">
                  <c:v>2.1059967697125299</c:v>
                </c:pt>
                <c:pt idx="300">
                  <c:v>2.11303990272161</c:v>
                </c:pt>
                <c:pt idx="301">
                  <c:v>2.1200830357306799</c:v>
                </c:pt>
                <c:pt idx="302">
                  <c:v>2.1271261687397498</c:v>
                </c:pt>
                <c:pt idx="303">
                  <c:v>2.1341693017488201</c:v>
                </c:pt>
                <c:pt idx="304">
                  <c:v>2.14121243475789</c:v>
                </c:pt>
                <c:pt idx="305">
                  <c:v>2.1482555677669701</c:v>
                </c:pt>
                <c:pt idx="306">
                  <c:v>2.15529870077604</c:v>
                </c:pt>
                <c:pt idx="307">
                  <c:v>2.1623418337851099</c:v>
                </c:pt>
                <c:pt idx="308">
                  <c:v>2.1693849667941798</c:v>
                </c:pt>
                <c:pt idx="309">
                  <c:v>2.1764280998032501</c:v>
                </c:pt>
                <c:pt idx="310">
                  <c:v>2.1834712328123298</c:v>
                </c:pt>
                <c:pt idx="311">
                  <c:v>2.1905143658214001</c:v>
                </c:pt>
                <c:pt idx="312">
                  <c:v>2.19755749883047</c:v>
                </c:pt>
                <c:pt idx="313">
                  <c:v>2.2046006318395399</c:v>
                </c:pt>
                <c:pt idx="314">
                  <c:v>2.2116437648486098</c:v>
                </c:pt>
                <c:pt idx="315">
                  <c:v>2.2186868978576899</c:v>
                </c:pt>
                <c:pt idx="316">
                  <c:v>2.2257300308667598</c:v>
                </c:pt>
                <c:pt idx="317">
                  <c:v>2.2327731638758301</c:v>
                </c:pt>
                <c:pt idx="318">
                  <c:v>2.2398162968849</c:v>
                </c:pt>
                <c:pt idx="319">
                  <c:v>2.2468594298939699</c:v>
                </c:pt>
                <c:pt idx="320">
                  <c:v>2.25390256290305</c:v>
                </c:pt>
                <c:pt idx="321">
                  <c:v>2.2609456959121199</c:v>
                </c:pt>
                <c:pt idx="322">
                  <c:v>2.2679888289211898</c:v>
                </c:pt>
                <c:pt idx="323">
                  <c:v>2.2750319619302601</c:v>
                </c:pt>
                <c:pt idx="324">
                  <c:v>2.28207509493933</c:v>
                </c:pt>
                <c:pt idx="325">
                  <c:v>2.2891182279484101</c:v>
                </c:pt>
                <c:pt idx="326">
                  <c:v>2.29616136095748</c:v>
                </c:pt>
                <c:pt idx="327">
                  <c:v>2.3032044939665499</c:v>
                </c:pt>
                <c:pt idx="328">
                  <c:v>2.3102476269756198</c:v>
                </c:pt>
                <c:pt idx="329">
                  <c:v>2.3172907599846901</c:v>
                </c:pt>
                <c:pt idx="330">
                  <c:v>2.3243338929937698</c:v>
                </c:pt>
                <c:pt idx="331">
                  <c:v>2.3313770260028401</c:v>
                </c:pt>
                <c:pt idx="332">
                  <c:v>2.33842015901191</c:v>
                </c:pt>
                <c:pt idx="333">
                  <c:v>2.3454632920209799</c:v>
                </c:pt>
                <c:pt idx="334">
                  <c:v>2.3525064250300498</c:v>
                </c:pt>
                <c:pt idx="335">
                  <c:v>2.3595495580391299</c:v>
                </c:pt>
                <c:pt idx="336">
                  <c:v>2.3665926910481998</c:v>
                </c:pt>
                <c:pt idx="337">
                  <c:v>2.3736358240572701</c:v>
                </c:pt>
                <c:pt idx="338">
                  <c:v>2.38067895706634</c:v>
                </c:pt>
                <c:pt idx="339">
                  <c:v>2.3877220900754099</c:v>
                </c:pt>
                <c:pt idx="340">
                  <c:v>2.39476522308449</c:v>
                </c:pt>
                <c:pt idx="341">
                  <c:v>2.4018083560935599</c:v>
                </c:pt>
                <c:pt idx="342">
                  <c:v>2.4088514891026298</c:v>
                </c:pt>
                <c:pt idx="343">
                  <c:v>2.4158946221117001</c:v>
                </c:pt>
                <c:pt idx="344">
                  <c:v>2.42293775512077</c:v>
                </c:pt>
                <c:pt idx="345">
                  <c:v>2.4299808881298501</c:v>
                </c:pt>
                <c:pt idx="346">
                  <c:v>2.43702402113892</c:v>
                </c:pt>
                <c:pt idx="347">
                  <c:v>2.4440671541479899</c:v>
                </c:pt>
                <c:pt idx="348">
                  <c:v>2.4511102871570598</c:v>
                </c:pt>
                <c:pt idx="349">
                  <c:v>2.4581534201661301</c:v>
                </c:pt>
                <c:pt idx="350">
                  <c:v>2.4651965531752098</c:v>
                </c:pt>
                <c:pt idx="351">
                  <c:v>2.4722396861842801</c:v>
                </c:pt>
                <c:pt idx="352">
                  <c:v>2.47928281919335</c:v>
                </c:pt>
                <c:pt idx="353">
                  <c:v>2.4863259522024199</c:v>
                </c:pt>
                <c:pt idx="354">
                  <c:v>2.4933690852114898</c:v>
                </c:pt>
                <c:pt idx="355">
                  <c:v>2.5004122182205699</c:v>
                </c:pt>
                <c:pt idx="356">
                  <c:v>2.5074553512296398</c:v>
                </c:pt>
                <c:pt idx="357">
                  <c:v>2.5144984842387101</c:v>
                </c:pt>
                <c:pt idx="358">
                  <c:v>2.52154161724778</c:v>
                </c:pt>
                <c:pt idx="359">
                  <c:v>2.5285847502568499</c:v>
                </c:pt>
                <c:pt idx="360">
                  <c:v>2.53562788326593</c:v>
                </c:pt>
                <c:pt idx="361">
                  <c:v>2.5426710162749999</c:v>
                </c:pt>
                <c:pt idx="362">
                  <c:v>2.5497141492840698</c:v>
                </c:pt>
                <c:pt idx="363">
                  <c:v>2.5567572822931401</c:v>
                </c:pt>
                <c:pt idx="364">
                  <c:v>2.56380041530221</c:v>
                </c:pt>
                <c:pt idx="365">
                  <c:v>2.5708435483112901</c:v>
                </c:pt>
                <c:pt idx="366">
                  <c:v>2.57788668132036</c:v>
                </c:pt>
                <c:pt idx="367">
                  <c:v>2.5849298143294299</c:v>
                </c:pt>
                <c:pt idx="368">
                  <c:v>2.5919729473384998</c:v>
                </c:pt>
                <c:pt idx="369">
                  <c:v>2.5990160803475799</c:v>
                </c:pt>
                <c:pt idx="370">
                  <c:v>2.6060592133566498</c:v>
                </c:pt>
                <c:pt idx="371">
                  <c:v>2.6131023463657201</c:v>
                </c:pt>
                <c:pt idx="372">
                  <c:v>2.62014547937479</c:v>
                </c:pt>
                <c:pt idx="373">
                  <c:v>2.6271886123838599</c:v>
                </c:pt>
                <c:pt idx="374">
                  <c:v>2.63423174539294</c:v>
                </c:pt>
                <c:pt idx="375">
                  <c:v>2.6412748784020099</c:v>
                </c:pt>
                <c:pt idx="376">
                  <c:v>2.6483180114110798</c:v>
                </c:pt>
                <c:pt idx="377">
                  <c:v>2.6553611444201501</c:v>
                </c:pt>
                <c:pt idx="378">
                  <c:v>2.66240427742922</c:v>
                </c:pt>
                <c:pt idx="379">
                  <c:v>2.6694474104383001</c:v>
                </c:pt>
                <c:pt idx="380">
                  <c:v>2.67649054344737</c:v>
                </c:pt>
                <c:pt idx="381">
                  <c:v>2.6835336764564399</c:v>
                </c:pt>
                <c:pt idx="382">
                  <c:v>2.6905768094655098</c:v>
                </c:pt>
                <c:pt idx="383">
                  <c:v>2.6976199424745801</c:v>
                </c:pt>
                <c:pt idx="384">
                  <c:v>2.7046630754836598</c:v>
                </c:pt>
                <c:pt idx="385">
                  <c:v>2.7117062084927301</c:v>
                </c:pt>
                <c:pt idx="386">
                  <c:v>2.7187493415018</c:v>
                </c:pt>
                <c:pt idx="387">
                  <c:v>2.7257924745108699</c:v>
                </c:pt>
                <c:pt idx="388">
                  <c:v>2.7328356075199398</c:v>
                </c:pt>
                <c:pt idx="389">
                  <c:v>2.7398787405290199</c:v>
                </c:pt>
                <c:pt idx="390">
                  <c:v>2.7469218735380898</c:v>
                </c:pt>
                <c:pt idx="391">
                  <c:v>2.7539650065471601</c:v>
                </c:pt>
                <c:pt idx="392">
                  <c:v>2.76100813955623</c:v>
                </c:pt>
                <c:pt idx="393">
                  <c:v>2.7680512725652999</c:v>
                </c:pt>
                <c:pt idx="394">
                  <c:v>2.77509440557438</c:v>
                </c:pt>
                <c:pt idx="395">
                  <c:v>2.7821375385834499</c:v>
                </c:pt>
                <c:pt idx="396">
                  <c:v>2.7891806715925198</c:v>
                </c:pt>
                <c:pt idx="397">
                  <c:v>2.7962238046015901</c:v>
                </c:pt>
                <c:pt idx="398">
                  <c:v>2.80326693761066</c:v>
                </c:pt>
                <c:pt idx="399">
                  <c:v>2.8103100706197401</c:v>
                </c:pt>
                <c:pt idx="400">
                  <c:v>2.81735320362881</c:v>
                </c:pt>
                <c:pt idx="401">
                  <c:v>2.8243963366378799</c:v>
                </c:pt>
                <c:pt idx="402">
                  <c:v>2.8314394696469498</c:v>
                </c:pt>
                <c:pt idx="403">
                  <c:v>2.8384826026560201</c:v>
                </c:pt>
                <c:pt idx="404">
                  <c:v>2.8455257356650998</c:v>
                </c:pt>
                <c:pt idx="405">
                  <c:v>2.8525688686741701</c:v>
                </c:pt>
                <c:pt idx="406">
                  <c:v>2.85961200168324</c:v>
                </c:pt>
                <c:pt idx="407">
                  <c:v>2.8666551346923099</c:v>
                </c:pt>
                <c:pt idx="408">
                  <c:v>2.8736982677013798</c:v>
                </c:pt>
                <c:pt idx="409">
                  <c:v>2.8807414007104599</c:v>
                </c:pt>
                <c:pt idx="410">
                  <c:v>2.8877845337195298</c:v>
                </c:pt>
                <c:pt idx="411">
                  <c:v>2.8948276667286001</c:v>
                </c:pt>
                <c:pt idx="412">
                  <c:v>2.90187079973767</c:v>
                </c:pt>
                <c:pt idx="413">
                  <c:v>2.9089139327467399</c:v>
                </c:pt>
                <c:pt idx="414">
                  <c:v>2.91595706575582</c:v>
                </c:pt>
                <c:pt idx="415">
                  <c:v>2.9230001987648899</c:v>
                </c:pt>
                <c:pt idx="416">
                  <c:v>2.9300433317739598</c:v>
                </c:pt>
                <c:pt idx="417">
                  <c:v>2.9370864647830301</c:v>
                </c:pt>
                <c:pt idx="418">
                  <c:v>2.9441295977921</c:v>
                </c:pt>
                <c:pt idx="419">
                  <c:v>2.9511727308011801</c:v>
                </c:pt>
                <c:pt idx="420">
                  <c:v>2.95821586381025</c:v>
                </c:pt>
                <c:pt idx="421">
                  <c:v>2.9652589968193199</c:v>
                </c:pt>
                <c:pt idx="422">
                  <c:v>2.9723021298283898</c:v>
                </c:pt>
                <c:pt idx="423">
                  <c:v>2.9793452628374602</c:v>
                </c:pt>
                <c:pt idx="424">
                  <c:v>2.9863883958465398</c:v>
                </c:pt>
                <c:pt idx="425">
                  <c:v>2.9934315288556101</c:v>
                </c:pt>
                <c:pt idx="426">
                  <c:v>3.00047466186468</c:v>
                </c:pt>
                <c:pt idx="427">
                  <c:v>3.0075177948737499</c:v>
                </c:pt>
                <c:pt idx="428">
                  <c:v>3.01456092788283</c:v>
                </c:pt>
                <c:pt idx="429">
                  <c:v>3.0216040608918999</c:v>
                </c:pt>
                <c:pt idx="430">
                  <c:v>3.0286471939009698</c:v>
                </c:pt>
                <c:pt idx="431">
                  <c:v>3.0356903269100401</c:v>
                </c:pt>
                <c:pt idx="432">
                  <c:v>3.04273345991911</c:v>
                </c:pt>
                <c:pt idx="433">
                  <c:v>3.0497765929281901</c:v>
                </c:pt>
                <c:pt idx="434">
                  <c:v>3.05681972593726</c:v>
                </c:pt>
                <c:pt idx="435">
                  <c:v>3.0638628589463299</c:v>
                </c:pt>
                <c:pt idx="436">
                  <c:v>3.0709059919553998</c:v>
                </c:pt>
                <c:pt idx="437">
                  <c:v>3.0779491249644702</c:v>
                </c:pt>
                <c:pt idx="438">
                  <c:v>3.0849922579735498</c:v>
                </c:pt>
                <c:pt idx="439">
                  <c:v>3.0920353909826201</c:v>
                </c:pt>
                <c:pt idx="440">
                  <c:v>3.09907852399169</c:v>
                </c:pt>
                <c:pt idx="441">
                  <c:v>3.1061216570007599</c:v>
                </c:pt>
                <c:pt idx="442">
                  <c:v>3.1131647900098298</c:v>
                </c:pt>
                <c:pt idx="443">
                  <c:v>3.1202079230189099</c:v>
                </c:pt>
                <c:pt idx="444">
                  <c:v>3.1272510560279798</c:v>
                </c:pt>
                <c:pt idx="445">
                  <c:v>3.1342941890370501</c:v>
                </c:pt>
                <c:pt idx="446">
                  <c:v>3.14133732204612</c:v>
                </c:pt>
                <c:pt idx="447">
                  <c:v>3.1483804550551899</c:v>
                </c:pt>
                <c:pt idx="448">
                  <c:v>3.15542358806427</c:v>
                </c:pt>
                <c:pt idx="449">
                  <c:v>3.1624667210733399</c:v>
                </c:pt>
                <c:pt idx="450">
                  <c:v>3.1695098540824098</c:v>
                </c:pt>
                <c:pt idx="451">
                  <c:v>3.1765529870914802</c:v>
                </c:pt>
                <c:pt idx="452">
                  <c:v>3.18359612010055</c:v>
                </c:pt>
                <c:pt idx="453">
                  <c:v>3.1906392531096301</c:v>
                </c:pt>
                <c:pt idx="454">
                  <c:v>3.1976823861187</c:v>
                </c:pt>
                <c:pt idx="455">
                  <c:v>3.2047255191277699</c:v>
                </c:pt>
                <c:pt idx="456">
                  <c:v>3.2117686521368398</c:v>
                </c:pt>
                <c:pt idx="457">
                  <c:v>3.2188117851459102</c:v>
                </c:pt>
                <c:pt idx="458">
                  <c:v>3.2258549181549898</c:v>
                </c:pt>
                <c:pt idx="459">
                  <c:v>3.2328980511640601</c:v>
                </c:pt>
                <c:pt idx="460">
                  <c:v>3.23994118417313</c:v>
                </c:pt>
                <c:pt idx="461">
                  <c:v>3.2469843171821999</c:v>
                </c:pt>
                <c:pt idx="462">
                  <c:v>3.2540274501912698</c:v>
                </c:pt>
                <c:pt idx="463">
                  <c:v>3.2610705832003499</c:v>
                </c:pt>
                <c:pt idx="464">
                  <c:v>3.2681137162094198</c:v>
                </c:pt>
                <c:pt idx="465">
                  <c:v>3.2751568492184902</c:v>
                </c:pt>
                <c:pt idx="466">
                  <c:v>3.28219998222756</c:v>
                </c:pt>
                <c:pt idx="467">
                  <c:v>3.2892431152366299</c:v>
                </c:pt>
                <c:pt idx="468">
                  <c:v>3.29628624824571</c:v>
                </c:pt>
                <c:pt idx="469">
                  <c:v>3.3033293812547799</c:v>
                </c:pt>
                <c:pt idx="470">
                  <c:v>3.3103725142638498</c:v>
                </c:pt>
                <c:pt idx="471">
                  <c:v>3.3174156472729202</c:v>
                </c:pt>
                <c:pt idx="472">
                  <c:v>3.32445878028199</c:v>
                </c:pt>
                <c:pt idx="473">
                  <c:v>3.3315019132910701</c:v>
                </c:pt>
                <c:pt idx="474">
                  <c:v>3.33854504630014</c:v>
                </c:pt>
                <c:pt idx="475">
                  <c:v>3.3455881793092099</c:v>
                </c:pt>
                <c:pt idx="476">
                  <c:v>3.3526313123182798</c:v>
                </c:pt>
                <c:pt idx="477">
                  <c:v>3.3596744453273502</c:v>
                </c:pt>
                <c:pt idx="478">
                  <c:v>3.3667175783364298</c:v>
                </c:pt>
                <c:pt idx="479">
                  <c:v>3.3737607113455002</c:v>
                </c:pt>
                <c:pt idx="480">
                  <c:v>3.38080384435457</c:v>
                </c:pt>
                <c:pt idx="481">
                  <c:v>3.3878469773636399</c:v>
                </c:pt>
                <c:pt idx="482">
                  <c:v>3.3948901103727098</c:v>
                </c:pt>
                <c:pt idx="483">
                  <c:v>3.4019332433817899</c:v>
                </c:pt>
                <c:pt idx="484">
                  <c:v>3.4089763763908598</c:v>
                </c:pt>
                <c:pt idx="485">
                  <c:v>3.4160195093999302</c:v>
                </c:pt>
                <c:pt idx="486">
                  <c:v>3.423062642409</c:v>
                </c:pt>
                <c:pt idx="487">
                  <c:v>3.4301057754180699</c:v>
                </c:pt>
                <c:pt idx="488">
                  <c:v>3.43714890842715</c:v>
                </c:pt>
                <c:pt idx="489">
                  <c:v>3.4441920414362199</c:v>
                </c:pt>
                <c:pt idx="490">
                  <c:v>3.4512351744452898</c:v>
                </c:pt>
                <c:pt idx="491">
                  <c:v>3.4582783074543602</c:v>
                </c:pt>
                <c:pt idx="492">
                  <c:v>3.4653214404634398</c:v>
                </c:pt>
                <c:pt idx="493">
                  <c:v>3.4723645734725102</c:v>
                </c:pt>
                <c:pt idx="494">
                  <c:v>3.47940770648158</c:v>
                </c:pt>
                <c:pt idx="495">
                  <c:v>3.4864508394906499</c:v>
                </c:pt>
                <c:pt idx="496">
                  <c:v>3.4934939724997198</c:v>
                </c:pt>
                <c:pt idx="497">
                  <c:v>3.5005371055087999</c:v>
                </c:pt>
                <c:pt idx="498">
                  <c:v>3.5075802385178698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xVal>
          <c:yVal>
            <c:numRef>
              <c:f>'Calculation_Cubic Spline'!$K$3:$K$10000</c:f>
              <c:numCache>
                <c:formatCode>General</c:formatCode>
                <c:ptCount val="9998"/>
                <c:pt idx="0">
                  <c:v>1.8938417002013919E-2</c:v>
                </c:pt>
                <c:pt idx="1">
                  <c:v>0.23689898224298789</c:v>
                </c:pt>
                <c:pt idx="2">
                  <c:v>0.72057911550581411</c:v>
                </c:pt>
                <c:pt idx="3">
                  <c:v>0.96907293965795693</c:v>
                </c:pt>
                <c:pt idx="4">
                  <c:v>1.3215217756634372</c:v>
                </c:pt>
                <c:pt idx="5">
                  <c:v>1.6309479273557352</c:v>
                </c:pt>
                <c:pt idx="6">
                  <c:v>1.9514542723478012</c:v>
                </c:pt>
                <c:pt idx="7">
                  <c:v>2.2645429173508411</c:v>
                </c:pt>
                <c:pt idx="8">
                  <c:v>2.5762383642200373</c:v>
                </c:pt>
                <c:pt idx="9">
                  <c:v>2.884651031230419</c:v>
                </c:pt>
                <c:pt idx="10">
                  <c:v>3.1903770311138651</c:v>
                </c:pt>
                <c:pt idx="11">
                  <c:v>3.4932506624608521</c:v>
                </c:pt>
                <c:pt idx="12">
                  <c:v>3.7933369123591589</c:v>
                </c:pt>
                <c:pt idx="13">
                  <c:v>4.0906322515850952</c:v>
                </c:pt>
                <c:pt idx="14">
                  <c:v>4.3851534982037137</c:v>
                </c:pt>
                <c:pt idx="15">
                  <c:v>4.6769115691887375</c:v>
                </c:pt>
                <c:pt idx="16">
                  <c:v>4.9659191103909901</c:v>
                </c:pt>
                <c:pt idx="17">
                  <c:v>5.2521882614925808</c:v>
                </c:pt>
                <c:pt idx="18">
                  <c:v>5.5357312885528778</c:v>
                </c:pt>
                <c:pt idx="19">
                  <c:v>5.8165603952975271</c:v>
                </c:pt>
                <c:pt idx="20">
                  <c:v>6.0946877727460471</c:v>
                </c:pt>
                <c:pt idx="21">
                  <c:v>6.3701255824557403</c:v>
                </c:pt>
                <c:pt idx="22">
                  <c:v>6.6428859596802088</c:v>
                </c:pt>
                <c:pt idx="23">
                  <c:v>6.9129810114982284</c:v>
                </c:pt>
                <c:pt idx="24">
                  <c:v>7.1804228167825315</c:v>
                </c:pt>
                <c:pt idx="25">
                  <c:v>7.4452234259255832</c:v>
                </c:pt>
                <c:pt idx="26">
                  <c:v>7.7073948607878897</c:v>
                </c:pt>
                <c:pt idx="27">
                  <c:v>7.9669491147166411</c:v>
                </c:pt>
                <c:pt idx="28">
                  <c:v>8.223898152615746</c:v>
                </c:pt>
                <c:pt idx="29">
                  <c:v>8.4782539110755408</c:v>
                </c:pt>
                <c:pt idx="30">
                  <c:v>8.7300282985117583</c:v>
                </c:pt>
                <c:pt idx="31">
                  <c:v>8.9792331953254099</c:v>
                </c:pt>
                <c:pt idx="32">
                  <c:v>9.2258804540997268</c:v>
                </c:pt>
                <c:pt idx="33">
                  <c:v>9.4699818997679728</c:v>
                </c:pt>
                <c:pt idx="34">
                  <c:v>9.7115493298440505</c:v>
                </c:pt>
                <c:pt idx="35">
                  <c:v>9.9505945146006631</c:v>
                </c:pt>
                <c:pt idx="36">
                  <c:v>10.18712919727782</c:v>
                </c:pt>
                <c:pt idx="37">
                  <c:v>10.421165094329687</c:v>
                </c:pt>
                <c:pt idx="38">
                  <c:v>10.652713895589041</c:v>
                </c:pt>
                <c:pt idx="39">
                  <c:v>10.881787264519257</c:v>
                </c:pt>
                <c:pt idx="40">
                  <c:v>11.108396838424259</c:v>
                </c:pt>
                <c:pt idx="41">
                  <c:v>11.332554228639381</c:v>
                </c:pt>
                <c:pt idx="42">
                  <c:v>11.554271020795262</c:v>
                </c:pt>
                <c:pt idx="43">
                  <c:v>11.773558774996562</c:v>
                </c:pt>
                <c:pt idx="44">
                  <c:v>11.990429026050968</c:v>
                </c:pt>
                <c:pt idx="45">
                  <c:v>12.204893283703687</c:v>
                </c:pt>
                <c:pt idx="46">
                  <c:v>12.416963032832474</c:v>
                </c:pt>
                <c:pt idx="47">
                  <c:v>12.626649733662259</c:v>
                </c:pt>
                <c:pt idx="48">
                  <c:v>12.833964822020967</c:v>
                </c:pt>
                <c:pt idx="49">
                  <c:v>13.038919709498778</c:v>
                </c:pt>
                <c:pt idx="50">
                  <c:v>13.241525783706049</c:v>
                </c:pt>
                <c:pt idx="51">
                  <c:v>13.441794408493934</c:v>
                </c:pt>
                <c:pt idx="52">
                  <c:v>13.639736924128737</c:v>
                </c:pt>
                <c:pt idx="53">
                  <c:v>13.835364647539837</c:v>
                </c:pt>
                <c:pt idx="54">
                  <c:v>14.028688872522636</c:v>
                </c:pt>
                <c:pt idx="55">
                  <c:v>14.219720869957285</c:v>
                </c:pt>
                <c:pt idx="56">
                  <c:v>14.408471888024241</c:v>
                </c:pt>
                <c:pt idx="57">
                  <c:v>14.594953152412707</c:v>
                </c:pt>
                <c:pt idx="58">
                  <c:v>14.77917586651775</c:v>
                </c:pt>
                <c:pt idx="59">
                  <c:v>14.961151211679208</c:v>
                </c:pt>
                <c:pt idx="60">
                  <c:v>15.140890347379113</c:v>
                </c:pt>
                <c:pt idx="61">
                  <c:v>15.318404411468062</c:v>
                </c:pt>
                <c:pt idx="62">
                  <c:v>15.493704520342323</c:v>
                </c:pt>
                <c:pt idx="63">
                  <c:v>15.666801769178612</c:v>
                </c:pt>
                <c:pt idx="64">
                  <c:v>15.83770723215488</c:v>
                </c:pt>
                <c:pt idx="65">
                  <c:v>16.006431962617921</c:v>
                </c:pt>
                <c:pt idx="66">
                  <c:v>16.172986993339588</c:v>
                </c:pt>
                <c:pt idx="67">
                  <c:v>16.337383336701105</c:v>
                </c:pt>
                <c:pt idx="68">
                  <c:v>16.499631984884864</c:v>
                </c:pt>
                <c:pt idx="69">
                  <c:v>16.659743910127716</c:v>
                </c:pt>
                <c:pt idx="70">
                  <c:v>16.817730064873391</c:v>
                </c:pt>
                <c:pt idx="71">
                  <c:v>16.973601382019037</c:v>
                </c:pt>
                <c:pt idx="72">
                  <c:v>17.127368775111819</c:v>
                </c:pt>
                <c:pt idx="73">
                  <c:v>17.279043138537148</c:v>
                </c:pt>
                <c:pt idx="74">
                  <c:v>17.42863534775681</c:v>
                </c:pt>
                <c:pt idx="75">
                  <c:v>17.576156259473919</c:v>
                </c:pt>
                <c:pt idx="76">
                  <c:v>17.721616711870983</c:v>
                </c:pt>
                <c:pt idx="77">
                  <c:v>17.865027524792684</c:v>
                </c:pt>
                <c:pt idx="78">
                  <c:v>18.006399499969909</c:v>
                </c:pt>
                <c:pt idx="79">
                  <c:v>18.145743421195455</c:v>
                </c:pt>
                <c:pt idx="80">
                  <c:v>18.283070054561605</c:v>
                </c:pt>
                <c:pt idx="81">
                  <c:v>18.418390148629193</c:v>
                </c:pt>
                <c:pt idx="82">
                  <c:v>18.551714434647771</c:v>
                </c:pt>
                <c:pt idx="83">
                  <c:v>18.683053626760369</c:v>
                </c:pt>
                <c:pt idx="84">
                  <c:v>18.81241842219378</c:v>
                </c:pt>
                <c:pt idx="85">
                  <c:v>18.939819501472023</c:v>
                </c:pt>
                <c:pt idx="86">
                  <c:v>19.065267528600927</c:v>
                </c:pt>
                <c:pt idx="87">
                  <c:v>19.188773151303288</c:v>
                </c:pt>
                <c:pt idx="88">
                  <c:v>19.310347001161041</c:v>
                </c:pt>
                <c:pt idx="89">
                  <c:v>19.429999693866485</c:v>
                </c:pt>
                <c:pt idx="90">
                  <c:v>19.54774182941491</c:v>
                </c:pt>
                <c:pt idx="91">
                  <c:v>19.663583992300794</c:v>
                </c:pt>
                <c:pt idx="92">
                  <c:v>19.777536751672329</c:v>
                </c:pt>
                <c:pt idx="93">
                  <c:v>19.889610661599455</c:v>
                </c:pt>
                <c:pt idx="94">
                  <c:v>19.999816261263177</c:v>
                </c:pt>
                <c:pt idx="95">
                  <c:v>20.108164075095949</c:v>
                </c:pt>
                <c:pt idx="96">
                  <c:v>20.214664613027701</c:v>
                </c:pt>
                <c:pt idx="97">
                  <c:v>20.319328370695551</c:v>
                </c:pt>
                <c:pt idx="98">
                  <c:v>20.422165829599372</c:v>
                </c:pt>
                <c:pt idx="99">
                  <c:v>20.523187457334402</c:v>
                </c:pt>
                <c:pt idx="100">
                  <c:v>20.622403707779341</c:v>
                </c:pt>
                <c:pt idx="101">
                  <c:v>20.719825021276023</c:v>
                </c:pt>
                <c:pt idx="102">
                  <c:v>20.81546182486646</c:v>
                </c:pt>
                <c:pt idx="103">
                  <c:v>20.909324532439754</c:v>
                </c:pt>
                <c:pt idx="104">
                  <c:v>21.00142354495776</c:v>
                </c:pt>
                <c:pt idx="105">
                  <c:v>21.091769250676023</c:v>
                </c:pt>
                <c:pt idx="106">
                  <c:v>21.180372025297622</c:v>
                </c:pt>
                <c:pt idx="107">
                  <c:v>21.267242232172777</c:v>
                </c:pt>
                <c:pt idx="108">
                  <c:v>21.3523902225228</c:v>
                </c:pt>
                <c:pt idx="109">
                  <c:v>21.435826335620042</c:v>
                </c:pt>
                <c:pt idx="110">
                  <c:v>21.51756089900195</c:v>
                </c:pt>
                <c:pt idx="111">
                  <c:v>21.597604228616213</c:v>
                </c:pt>
                <c:pt idx="112">
                  <c:v>21.675966629082502</c:v>
                </c:pt>
                <c:pt idx="113">
                  <c:v>21.752658393855349</c:v>
                </c:pt>
                <c:pt idx="114">
                  <c:v>21.827689805417222</c:v>
                </c:pt>
                <c:pt idx="115">
                  <c:v>21.901071135468129</c:v>
                </c:pt>
                <c:pt idx="116">
                  <c:v>21.972812645163884</c:v>
                </c:pt>
                <c:pt idx="117">
                  <c:v>22.04292458526686</c:v>
                </c:pt>
                <c:pt idx="118">
                  <c:v>22.111417196339822</c:v>
                </c:pt>
                <c:pt idx="119">
                  <c:v>22.178300708978469</c:v>
                </c:pt>
                <c:pt idx="120">
                  <c:v>22.243585343993765</c:v>
                </c:pt>
                <c:pt idx="121">
                  <c:v>22.307281312579562</c:v>
                </c:pt>
                <c:pt idx="122">
                  <c:v>22.369398816547054</c:v>
                </c:pt>
                <c:pt idx="123">
                  <c:v>22.429948048505281</c:v>
                </c:pt>
                <c:pt idx="124">
                  <c:v>22.488939192017838</c:v>
                </c:pt>
                <c:pt idx="125">
                  <c:v>22.546382421890229</c:v>
                </c:pt>
                <c:pt idx="126">
                  <c:v>22.602287904284275</c:v>
                </c:pt>
                <c:pt idx="127">
                  <c:v>22.656665796939826</c:v>
                </c:pt>
                <c:pt idx="128">
                  <c:v>22.709526249364373</c:v>
                </c:pt>
                <c:pt idx="129">
                  <c:v>22.760879403028433</c:v>
                </c:pt>
                <c:pt idx="130">
                  <c:v>22.81073539162692</c:v>
                </c:pt>
                <c:pt idx="131">
                  <c:v>22.859104341149376</c:v>
                </c:pt>
                <c:pt idx="132">
                  <c:v>22.905996370162114</c:v>
                </c:pt>
                <c:pt idx="133">
                  <c:v>22.9514215900005</c:v>
                </c:pt>
                <c:pt idx="134">
                  <c:v>22.995390104930721</c:v>
                </c:pt>
                <c:pt idx="135">
                  <c:v>23.037912012411425</c:v>
                </c:pt>
                <c:pt idx="136">
                  <c:v>23.078997403173666</c:v>
                </c:pt>
                <c:pt idx="137">
                  <c:v>23.118656361533482</c:v>
                </c:pt>
                <c:pt idx="138">
                  <c:v>23.156898965543711</c:v>
                </c:pt>
                <c:pt idx="139">
                  <c:v>23.193735287181681</c:v>
                </c:pt>
                <c:pt idx="140">
                  <c:v>23.229175392555291</c:v>
                </c:pt>
                <c:pt idx="141">
                  <c:v>23.263229342019002</c:v>
                </c:pt>
                <c:pt idx="142">
                  <c:v>23.295907190730425</c:v>
                </c:pt>
                <c:pt idx="143">
                  <c:v>23.327218988223507</c:v>
                </c:pt>
                <c:pt idx="144">
                  <c:v>23.357174779016368</c:v>
                </c:pt>
                <c:pt idx="145">
                  <c:v>23.385784603028796</c:v>
                </c:pt>
                <c:pt idx="146">
                  <c:v>23.413058495168869</c:v>
                </c:pt>
                <c:pt idx="147">
                  <c:v>23.439006486098712</c:v>
                </c:pt>
                <c:pt idx="148">
                  <c:v>23.463638601930214</c:v>
                </c:pt>
                <c:pt idx="149">
                  <c:v>23.486964864830775</c:v>
                </c:pt>
                <c:pt idx="150">
                  <c:v>23.50899529325266</c:v>
                </c:pt>
                <c:pt idx="151">
                  <c:v>23.529739901631778</c:v>
                </c:pt>
                <c:pt idx="152">
                  <c:v>23.549208701202176</c:v>
                </c:pt>
                <c:pt idx="153">
                  <c:v>23.567411699639251</c:v>
                </c:pt>
                <c:pt idx="154">
                  <c:v>23.58435890161644</c:v>
                </c:pt>
                <c:pt idx="155">
                  <c:v>23.600060309146308</c:v>
                </c:pt>
                <c:pt idx="156">
                  <c:v>23.614525921196226</c:v>
                </c:pt>
                <c:pt idx="157">
                  <c:v>23.627765734556505</c:v>
                </c:pt>
                <c:pt idx="158">
                  <c:v>23.639789743433859</c:v>
                </c:pt>
                <c:pt idx="159">
                  <c:v>23.650607940035222</c:v>
                </c:pt>
                <c:pt idx="160">
                  <c:v>23.660230314941671</c:v>
                </c:pt>
                <c:pt idx="161">
                  <c:v>23.668666856709081</c:v>
                </c:pt>
                <c:pt idx="162">
                  <c:v>23.675927552638605</c:v>
                </c:pt>
                <c:pt idx="163">
                  <c:v>23.682022388541647</c:v>
                </c:pt>
                <c:pt idx="164">
                  <c:v>23.686961349231687</c:v>
                </c:pt>
                <c:pt idx="165">
                  <c:v>23.690754418883962</c:v>
                </c:pt>
                <c:pt idx="166">
                  <c:v>23.693411580661568</c:v>
                </c:pt>
                <c:pt idx="167">
                  <c:v>23.69494281749995</c:v>
                </c:pt>
                <c:pt idx="168">
                  <c:v>23.695358111895956</c:v>
                </c:pt>
                <c:pt idx="169">
                  <c:v>23.694667446345719</c:v>
                </c:pt>
                <c:pt idx="170">
                  <c:v>23.692880803665275</c:v>
                </c:pt>
                <c:pt idx="171">
                  <c:v>23.690008166804482</c:v>
                </c:pt>
                <c:pt idx="172">
                  <c:v>23.68605951945667</c:v>
                </c:pt>
                <c:pt idx="173">
                  <c:v>23.681044845837533</c:v>
                </c:pt>
                <c:pt idx="174">
                  <c:v>23.674974131334594</c:v>
                </c:pt>
                <c:pt idx="175">
                  <c:v>23.667857362555488</c:v>
                </c:pt>
                <c:pt idx="176">
                  <c:v>23.659704527450593</c:v>
                </c:pt>
                <c:pt idx="177">
                  <c:v>23.650525615414274</c:v>
                </c:pt>
                <c:pt idx="178">
                  <c:v>23.640330617762764</c:v>
                </c:pt>
                <c:pt idx="179">
                  <c:v>23.629129528034291</c:v>
                </c:pt>
                <c:pt idx="180">
                  <c:v>23.616932341677717</c:v>
                </c:pt>
                <c:pt idx="181">
                  <c:v>23.603749056845928</c:v>
                </c:pt>
                <c:pt idx="182">
                  <c:v>23.589589674061102</c:v>
                </c:pt>
                <c:pt idx="183">
                  <c:v>23.574464196867496</c:v>
                </c:pt>
                <c:pt idx="184">
                  <c:v>23.558382632053082</c:v>
                </c:pt>
                <c:pt idx="185">
                  <c:v>23.541354989411175</c:v>
                </c:pt>
                <c:pt idx="186">
                  <c:v>23.523391282483175</c:v>
                </c:pt>
                <c:pt idx="187">
                  <c:v>23.504501528217915</c:v>
                </c:pt>
                <c:pt idx="188">
                  <c:v>23.484695747720664</c:v>
                </c:pt>
                <c:pt idx="189">
                  <c:v>23.463983966368119</c:v>
                </c:pt>
                <c:pt idx="190">
                  <c:v>23.442376213590819</c:v>
                </c:pt>
                <c:pt idx="191">
                  <c:v>23.419882523702128</c:v>
                </c:pt>
                <c:pt idx="192">
                  <c:v>23.396512935484552</c:v>
                </c:pt>
                <c:pt idx="193">
                  <c:v>23.372277492915885</c:v>
                </c:pt>
                <c:pt idx="194">
                  <c:v>23.347186245409787</c:v>
                </c:pt>
                <c:pt idx="195">
                  <c:v>23.321249247462177</c:v>
                </c:pt>
                <c:pt idx="196">
                  <c:v>23.294476559566618</c:v>
                </c:pt>
                <c:pt idx="197">
                  <c:v>23.266878247798843</c:v>
                </c:pt>
                <c:pt idx="198">
                  <c:v>23.238464384501611</c:v>
                </c:pt>
                <c:pt idx="199">
                  <c:v>23.209245048567226</c:v>
                </c:pt>
                <c:pt idx="200">
                  <c:v>23.179230325079061</c:v>
                </c:pt>
                <c:pt idx="201">
                  <c:v>23.148430306250702</c:v>
                </c:pt>
                <c:pt idx="202">
                  <c:v>23.116855090972905</c:v>
                </c:pt>
                <c:pt idx="203">
                  <c:v>23.084514785493994</c:v>
                </c:pt>
                <c:pt idx="204">
                  <c:v>23.05141950379145</c:v>
                </c:pt>
                <c:pt idx="205">
                  <c:v>23.017579367137841</c:v>
                </c:pt>
                <c:pt idx="206">
                  <c:v>22.9830045050427</c:v>
                </c:pt>
                <c:pt idx="207">
                  <c:v>22.947705054860151</c:v>
                </c:pt>
                <c:pt idx="208">
                  <c:v>22.911691162416275</c:v>
                </c:pt>
                <c:pt idx="209">
                  <c:v>22.874972982436418</c:v>
                </c:pt>
                <c:pt idx="210">
                  <c:v>22.837560678057883</c:v>
                </c:pt>
                <c:pt idx="211">
                  <c:v>22.79946442182775</c:v>
                </c:pt>
                <c:pt idx="212">
                  <c:v>22.76069439527167</c:v>
                </c:pt>
                <c:pt idx="213">
                  <c:v>22.721260789560958</c:v>
                </c:pt>
                <c:pt idx="214">
                  <c:v>22.68117380608146</c:v>
                </c:pt>
                <c:pt idx="215">
                  <c:v>22.640443655429948</c:v>
                </c:pt>
                <c:pt idx="216">
                  <c:v>22.599080558816254</c:v>
                </c:pt>
                <c:pt idx="217">
                  <c:v>22.5570947483412</c:v>
                </c:pt>
                <c:pt idx="218">
                  <c:v>22.514496466327799</c:v>
                </c:pt>
                <c:pt idx="219">
                  <c:v>22.471295965845542</c:v>
                </c:pt>
                <c:pt idx="220">
                  <c:v>22.427503511843952</c:v>
                </c:pt>
                <c:pt idx="221">
                  <c:v>22.383129380527791</c:v>
                </c:pt>
                <c:pt idx="222">
                  <c:v>22.338183859015928</c:v>
                </c:pt>
                <c:pt idx="223">
                  <c:v>22.292677247332222</c:v>
                </c:pt>
                <c:pt idx="224">
                  <c:v>22.246619857336796</c:v>
                </c:pt>
                <c:pt idx="225">
                  <c:v>22.200022013011136</c:v>
                </c:pt>
                <c:pt idx="226">
                  <c:v>22.152894051711158</c:v>
                </c:pt>
                <c:pt idx="227">
                  <c:v>22.105246322841069</c:v>
                </c:pt>
                <c:pt idx="228">
                  <c:v>22.057089189445421</c:v>
                </c:pt>
                <c:pt idx="229">
                  <c:v>22.008433027915132</c:v>
                </c:pt>
                <c:pt idx="230">
                  <c:v>21.959288228342501</c:v>
                </c:pt>
                <c:pt idx="231">
                  <c:v>21.909665194897059</c:v>
                </c:pt>
                <c:pt idx="232">
                  <c:v>21.859574345210163</c:v>
                </c:pt>
                <c:pt idx="233">
                  <c:v>21.809026111889622</c:v>
                </c:pt>
                <c:pt idx="234">
                  <c:v>21.758030942594985</c:v>
                </c:pt>
                <c:pt idx="235">
                  <c:v>21.706599299516853</c:v>
                </c:pt>
                <c:pt idx="236">
                  <c:v>21.654741659547653</c:v>
                </c:pt>
                <c:pt idx="237">
                  <c:v>21.60246851541757</c:v>
                </c:pt>
                <c:pt idx="238">
                  <c:v>21.549790376151108</c:v>
                </c:pt>
                <c:pt idx="239">
                  <c:v>21.49671776619661</c:v>
                </c:pt>
                <c:pt idx="240">
                  <c:v>21.443261226080338</c:v>
                </c:pt>
                <c:pt idx="241">
                  <c:v>21.389431313018335</c:v>
                </c:pt>
                <c:pt idx="242">
                  <c:v>21.335238601125241</c:v>
                </c:pt>
                <c:pt idx="243">
                  <c:v>21.280693681534999</c:v>
                </c:pt>
                <c:pt idx="244">
                  <c:v>21.225807162457187</c:v>
                </c:pt>
                <c:pt idx="245">
                  <c:v>21.170589670165043</c:v>
                </c:pt>
                <c:pt idx="246">
                  <c:v>21.115051848189637</c:v>
                </c:pt>
                <c:pt idx="247">
                  <c:v>21.059204358555547</c:v>
                </c:pt>
                <c:pt idx="248">
                  <c:v>21.003057881446836</c:v>
                </c:pt>
                <c:pt idx="249">
                  <c:v>20.946623115973779</c:v>
                </c:pt>
                <c:pt idx="250">
                  <c:v>20.889910780272359</c:v>
                </c:pt>
                <c:pt idx="251">
                  <c:v>20.832931611220914</c:v>
                </c:pt>
                <c:pt idx="252">
                  <c:v>20.775696365747109</c:v>
                </c:pt>
                <c:pt idx="253">
                  <c:v>20.718215820411373</c:v>
                </c:pt>
                <c:pt idx="254">
                  <c:v>20.66050077146437</c:v>
                </c:pt>
                <c:pt idx="255">
                  <c:v>20.602562036103492</c:v>
                </c:pt>
                <c:pt idx="256">
                  <c:v>20.544410451820085</c:v>
                </c:pt>
                <c:pt idx="257">
                  <c:v>20.486056876995562</c:v>
                </c:pt>
                <c:pt idx="258">
                  <c:v>20.42751219190184</c:v>
                </c:pt>
                <c:pt idx="259">
                  <c:v>20.368787297273201</c:v>
                </c:pt>
                <c:pt idx="260">
                  <c:v>20.30989311659367</c:v>
                </c:pt>
                <c:pt idx="261">
                  <c:v>20.250840594815216</c:v>
                </c:pt>
                <c:pt idx="262">
                  <c:v>20.191640699239372</c:v>
                </c:pt>
                <c:pt idx="263">
                  <c:v>20.132304421021871</c:v>
                </c:pt>
                <c:pt idx="264">
                  <c:v>20.072842772631176</c:v>
                </c:pt>
                <c:pt idx="265">
                  <c:v>20.013266791198774</c:v>
                </c:pt>
                <c:pt idx="266">
                  <c:v>19.953587536748685</c:v>
                </c:pt>
                <c:pt idx="267">
                  <c:v>19.893816093306995</c:v>
                </c:pt>
                <c:pt idx="268">
                  <c:v>19.833963569603426</c:v>
                </c:pt>
                <c:pt idx="269">
                  <c:v>19.774041098029883</c:v>
                </c:pt>
                <c:pt idx="270">
                  <c:v>19.714059836834338</c:v>
                </c:pt>
                <c:pt idx="271">
                  <c:v>19.654030968663349</c:v>
                </c:pt>
                <c:pt idx="272">
                  <c:v>19.593965701570156</c:v>
                </c:pt>
                <c:pt idx="273">
                  <c:v>19.533875269905749</c:v>
                </c:pt>
                <c:pt idx="274">
                  <c:v>19.473770934453299</c:v>
                </c:pt>
                <c:pt idx="275">
                  <c:v>19.413663981344911</c:v>
                </c:pt>
                <c:pt idx="276">
                  <c:v>19.353565723656772</c:v>
                </c:pt>
                <c:pt idx="277">
                  <c:v>19.293487502511908</c:v>
                </c:pt>
                <c:pt idx="278">
                  <c:v>19.233440685399358</c:v>
                </c:pt>
                <c:pt idx="279">
                  <c:v>19.173436668307701</c:v>
                </c:pt>
                <c:pt idx="280">
                  <c:v>19.113486874944883</c:v>
                </c:pt>
                <c:pt idx="281">
                  <c:v>19.05360275676594</c:v>
                </c:pt>
                <c:pt idx="282">
                  <c:v>18.993795794996828</c:v>
                </c:pt>
                <c:pt idx="283">
                  <c:v>18.934077499343744</c:v>
                </c:pt>
                <c:pt idx="284">
                  <c:v>18.874459409178939</c:v>
                </c:pt>
                <c:pt idx="285">
                  <c:v>18.814953093597808</c:v>
                </c:pt>
                <c:pt idx="286">
                  <c:v>18.755570151437809</c:v>
                </c:pt>
                <c:pt idx="287">
                  <c:v>18.696322212377567</c:v>
                </c:pt>
                <c:pt idx="288">
                  <c:v>18.637220936703258</c:v>
                </c:pt>
                <c:pt idx="289">
                  <c:v>18.578278015640336</c:v>
                </c:pt>
                <c:pt idx="290">
                  <c:v>18.519505172647811</c:v>
                </c:pt>
                <c:pt idx="291">
                  <c:v>18.460914161774411</c:v>
                </c:pt>
                <c:pt idx="292">
                  <c:v>18.402516770589898</c:v>
                </c:pt>
                <c:pt idx="293">
                  <c:v>18.344324818404843</c:v>
                </c:pt>
                <c:pt idx="294">
                  <c:v>18.28635015714265</c:v>
                </c:pt>
                <c:pt idx="295">
                  <c:v>18.228604673735617</c:v>
                </c:pt>
                <c:pt idx="296">
                  <c:v>18.17110028664942</c:v>
                </c:pt>
                <c:pt idx="297">
                  <c:v>18.113848949466828</c:v>
                </c:pt>
                <c:pt idx="298">
                  <c:v>18.056862650018132</c:v>
                </c:pt>
                <c:pt idx="299">
                  <c:v>18.000153410876862</c:v>
                </c:pt>
                <c:pt idx="300">
                  <c:v>17.943733290026216</c:v>
                </c:pt>
                <c:pt idx="301">
                  <c:v>17.887614380322233</c:v>
                </c:pt>
                <c:pt idx="302">
                  <c:v>17.831808811097957</c:v>
                </c:pt>
                <c:pt idx="303">
                  <c:v>17.7763287481162</c:v>
                </c:pt>
                <c:pt idx="304">
                  <c:v>17.721186393590642</c:v>
                </c:pt>
                <c:pt idx="305">
                  <c:v>17.666393986325389</c:v>
                </c:pt>
                <c:pt idx="306">
                  <c:v>17.611963802884347</c:v>
                </c:pt>
                <c:pt idx="307">
                  <c:v>17.557908158502812</c:v>
                </c:pt>
                <c:pt idx="308">
                  <c:v>17.504239405893259</c:v>
                </c:pt>
                <c:pt idx="309">
                  <c:v>17.4509699364651</c:v>
                </c:pt>
                <c:pt idx="310">
                  <c:v>17.398112180922269</c:v>
                </c:pt>
                <c:pt idx="311">
                  <c:v>17.345678608986958</c:v>
                </c:pt>
                <c:pt idx="312">
                  <c:v>17.293681731465256</c:v>
                </c:pt>
                <c:pt idx="313">
                  <c:v>17.242134098146025</c:v>
                </c:pt>
                <c:pt idx="314">
                  <c:v>17.191048300345173</c:v>
                </c:pt>
                <c:pt idx="315">
                  <c:v>17.140436970156983</c:v>
                </c:pt>
                <c:pt idx="316">
                  <c:v>17.090312780957234</c:v>
                </c:pt>
                <c:pt idx="317">
                  <c:v>17.040688449329778</c:v>
                </c:pt>
                <c:pt idx="318">
                  <c:v>16.991576733136341</c:v>
                </c:pt>
                <c:pt idx="319">
                  <c:v>16.94299043368531</c:v>
                </c:pt>
                <c:pt idx="320">
                  <c:v>16.894942395395006</c:v>
                </c:pt>
                <c:pt idx="321">
                  <c:v>16.847445506022652</c:v>
                </c:pt>
                <c:pt idx="322">
                  <c:v>16.800512697819627</c:v>
                </c:pt>
                <c:pt idx="323">
                  <c:v>16.75415694874097</c:v>
                </c:pt>
                <c:pt idx="324">
                  <c:v>16.708391280578425</c:v>
                </c:pt>
                <c:pt idx="325">
                  <c:v>16.663228759757715</c:v>
                </c:pt>
                <c:pt idx="326">
                  <c:v>16.618682501274478</c:v>
                </c:pt>
                <c:pt idx="327">
                  <c:v>16.574765664947122</c:v>
                </c:pt>
                <c:pt idx="328">
                  <c:v>16.531491457486084</c:v>
                </c:pt>
                <c:pt idx="329">
                  <c:v>16.488873133527193</c:v>
                </c:pt>
                <c:pt idx="330">
                  <c:v>16.446923994693378</c:v>
                </c:pt>
                <c:pt idx="331">
                  <c:v>16.40565739252277</c:v>
                </c:pt>
                <c:pt idx="332">
                  <c:v>16.365086725977449</c:v>
                </c:pt>
                <c:pt idx="333">
                  <c:v>16.32522544347465</c:v>
                </c:pt>
                <c:pt idx="334">
                  <c:v>16.28608704449843</c:v>
                </c:pt>
                <c:pt idx="335">
                  <c:v>16.247685076769784</c:v>
                </c:pt>
                <c:pt idx="336">
                  <c:v>16.210033140257565</c:v>
                </c:pt>
                <c:pt idx="337">
                  <c:v>16.173144885993679</c:v>
                </c:pt>
                <c:pt idx="338">
                  <c:v>16.137034015992526</c:v>
                </c:pt>
                <c:pt idx="339">
                  <c:v>16.101714286143618</c:v>
                </c:pt>
                <c:pt idx="340">
                  <c:v>16.067199503217836</c:v>
                </c:pt>
                <c:pt idx="341">
                  <c:v>16.033503528176595</c:v>
                </c:pt>
                <c:pt idx="342">
                  <c:v>16.000640276465589</c:v>
                </c:pt>
                <c:pt idx="343">
                  <c:v>15.96862371718376</c:v>
                </c:pt>
                <c:pt idx="344">
                  <c:v>15.93746787366365</c:v>
                </c:pt>
                <c:pt idx="345">
                  <c:v>15.907186825720714</c:v>
                </c:pt>
                <c:pt idx="346">
                  <c:v>15.877794709099135</c:v>
                </c:pt>
                <c:pt idx="347">
                  <c:v>15.849305714816779</c:v>
                </c:pt>
                <c:pt idx="348">
                  <c:v>15.821734092427761</c:v>
                </c:pt>
                <c:pt idx="349">
                  <c:v>15.795094148896794</c:v>
                </c:pt>
                <c:pt idx="350">
                  <c:v>15.769400247338723</c:v>
                </c:pt>
                <c:pt idx="351">
                  <c:v>15.744666811641764</c:v>
                </c:pt>
                <c:pt idx="352">
                  <c:v>15.720908325336779</c:v>
                </c:pt>
                <c:pt idx="353">
                  <c:v>15.698139329659682</c:v>
                </c:pt>
                <c:pt idx="354">
                  <c:v>15.676374427618356</c:v>
                </c:pt>
                <c:pt idx="355">
                  <c:v>15.655628283041295</c:v>
                </c:pt>
                <c:pt idx="356">
                  <c:v>15.63591562101405</c:v>
                </c:pt>
                <c:pt idx="357">
                  <c:v>15.617251229084417</c:v>
                </c:pt>
                <c:pt idx="358">
                  <c:v>15.599649957622063</c:v>
                </c:pt>
                <c:pt idx="359">
                  <c:v>15.583126720063433</c:v>
                </c:pt>
                <c:pt idx="360">
                  <c:v>15.56769649391083</c:v>
                </c:pt>
                <c:pt idx="361">
                  <c:v>15.553374320190557</c:v>
                </c:pt>
                <c:pt idx="362">
                  <c:v>15.540175307169562</c:v>
                </c:pt>
                <c:pt idx="363">
                  <c:v>15.528114627533398</c:v>
                </c:pt>
                <c:pt idx="364">
                  <c:v>15.51720752005437</c:v>
                </c:pt>
                <c:pt idx="365">
                  <c:v>15.507469291889208</c:v>
                </c:pt>
                <c:pt idx="366">
                  <c:v>15.498915316099499</c:v>
                </c:pt>
                <c:pt idx="367">
                  <c:v>15.49156103543109</c:v>
                </c:pt>
                <c:pt idx="368">
                  <c:v>15.48542196156086</c:v>
                </c:pt>
                <c:pt idx="369">
                  <c:v>15.480513674808378</c:v>
                </c:pt>
                <c:pt idx="370">
                  <c:v>15.476851825967032</c:v>
                </c:pt>
                <c:pt idx="371">
                  <c:v>15.474452138135746</c:v>
                </c:pt>
                <c:pt idx="372">
                  <c:v>15.473330404024921</c:v>
                </c:pt>
                <c:pt idx="373">
                  <c:v>15.473502489671972</c:v>
                </c:pt>
                <c:pt idx="374">
                  <c:v>15.474984334278105</c:v>
                </c:pt>
                <c:pt idx="375">
                  <c:v>15.477791949527273</c:v>
                </c:pt>
                <c:pt idx="376">
                  <c:v>15.481941423383176</c:v>
                </c:pt>
                <c:pt idx="377">
                  <c:v>15.487448917074232</c:v>
                </c:pt>
                <c:pt idx="378">
                  <c:v>15.494330668028852</c:v>
                </c:pt>
                <c:pt idx="379">
                  <c:v>15.502602990208658</c:v>
                </c:pt>
                <c:pt idx="380">
                  <c:v>15.512282274849838</c:v>
                </c:pt>
                <c:pt idx="381">
                  <c:v>15.523384991538677</c:v>
                </c:pt>
                <c:pt idx="382">
                  <c:v>15.535927687124428</c:v>
                </c:pt>
                <c:pt idx="383">
                  <c:v>15.549926989681666</c:v>
                </c:pt>
                <c:pt idx="384">
                  <c:v>15.565399605098946</c:v>
                </c:pt>
                <c:pt idx="385">
                  <c:v>15.582362321850297</c:v>
                </c:pt>
                <c:pt idx="386">
                  <c:v>15.600832010541438</c:v>
                </c:pt>
                <c:pt idx="387">
                  <c:v>15.620825621426519</c:v>
                </c:pt>
                <c:pt idx="388">
                  <c:v>15.642360191134088</c:v>
                </c:pt>
                <c:pt idx="389">
                  <c:v>15.665452838123571</c:v>
                </c:pt>
                <c:pt idx="390">
                  <c:v>15.690120765904794</c:v>
                </c:pt>
                <c:pt idx="391">
                  <c:v>15.716381264383358</c:v>
                </c:pt>
                <c:pt idx="392">
                  <c:v>15.744251709013639</c:v>
                </c:pt>
                <c:pt idx="393">
                  <c:v>15.773749562756024</c:v>
                </c:pt>
                <c:pt idx="394">
                  <c:v>15.804892375649047</c:v>
                </c:pt>
                <c:pt idx="395">
                  <c:v>15.837697787760732</c:v>
                </c:pt>
                <c:pt idx="396">
                  <c:v>15.872183528055245</c:v>
                </c:pt>
                <c:pt idx="397">
                  <c:v>15.908367415933952</c:v>
                </c:pt>
                <c:pt idx="398">
                  <c:v>15.946267362970985</c:v>
                </c:pt>
                <c:pt idx="399">
                  <c:v>15.985901371387826</c:v>
                </c:pt>
                <c:pt idx="400">
                  <c:v>16.027287536371915</c:v>
                </c:pt>
                <c:pt idx="401">
                  <c:v>16.070444049540754</c:v>
                </c:pt>
                <c:pt idx="402">
                  <c:v>16.115389194875064</c:v>
                </c:pt>
                <c:pt idx="403">
                  <c:v>16.162141352367399</c:v>
                </c:pt>
                <c:pt idx="404">
                  <c:v>16.210718998898301</c:v>
                </c:pt>
                <c:pt idx="405">
                  <c:v>16.261140709014484</c:v>
                </c:pt>
                <c:pt idx="406">
                  <c:v>16.31342515545947</c:v>
                </c:pt>
                <c:pt idx="407">
                  <c:v>16.367591110074045</c:v>
                </c:pt>
                <c:pt idx="408">
                  <c:v>16.423657445102634</c:v>
                </c:pt>
                <c:pt idx="409">
                  <c:v>16.481643134016792</c:v>
                </c:pt>
                <c:pt idx="410">
                  <c:v>16.541567252734438</c:v>
                </c:pt>
                <c:pt idx="411">
                  <c:v>16.603448978662271</c:v>
                </c:pt>
                <c:pt idx="412">
                  <c:v>16.667307595911751</c:v>
                </c:pt>
                <c:pt idx="413">
                  <c:v>16.733162492362766</c:v>
                </c:pt>
                <c:pt idx="414">
                  <c:v>16.801033160033427</c:v>
                </c:pt>
                <c:pt idx="415">
                  <c:v>16.870939200919594</c:v>
                </c:pt>
                <c:pt idx="416">
                  <c:v>16.942900324674525</c:v>
                </c:pt>
                <c:pt idx="417">
                  <c:v>17.016936347463997</c:v>
                </c:pt>
                <c:pt idx="418">
                  <c:v>17.093067198519293</c:v>
                </c:pt>
                <c:pt idx="419">
                  <c:v>17.171312916652084</c:v>
                </c:pt>
                <c:pt idx="420">
                  <c:v>17.25169365242877</c:v>
                </c:pt>
                <c:pt idx="421">
                  <c:v>17.33422967189307</c:v>
                </c:pt>
                <c:pt idx="422">
                  <c:v>17.418941352885867</c:v>
                </c:pt>
                <c:pt idx="423">
                  <c:v>17.505849189760426</c:v>
                </c:pt>
                <c:pt idx="424">
                  <c:v>17.594973793354256</c:v>
                </c:pt>
                <c:pt idx="425">
                  <c:v>17.68633589188471</c:v>
                </c:pt>
                <c:pt idx="426">
                  <c:v>17.779956332860792</c:v>
                </c:pt>
                <c:pt idx="427">
                  <c:v>17.875856082765466</c:v>
                </c:pt>
                <c:pt idx="428">
                  <c:v>17.974056228896899</c:v>
                </c:pt>
                <c:pt idx="429">
                  <c:v>18.074577981987176</c:v>
                </c:pt>
                <c:pt idx="430">
                  <c:v>18.17744267537978</c:v>
                </c:pt>
                <c:pt idx="431">
                  <c:v>18.282671765699263</c:v>
                </c:pt>
                <c:pt idx="432">
                  <c:v>18.390286837335339</c:v>
                </c:pt>
                <c:pt idx="433">
                  <c:v>18.500309600433923</c:v>
                </c:pt>
                <c:pt idx="434">
                  <c:v>18.61276189200575</c:v>
                </c:pt>
                <c:pt idx="435">
                  <c:v>18.727665680609306</c:v>
                </c:pt>
                <c:pt idx="436">
                  <c:v>18.845043063791593</c:v>
                </c:pt>
                <c:pt idx="437">
                  <c:v>18.964916271261956</c:v>
                </c:pt>
                <c:pt idx="438">
                  <c:v>19.087307665896049</c:v>
                </c:pt>
                <c:pt idx="439">
                  <c:v>19.212239744114328</c:v>
                </c:pt>
                <c:pt idx="440">
                  <c:v>19.339735139291065</c:v>
                </c:pt>
                <c:pt idx="441">
                  <c:v>19.469816619643723</c:v>
                </c:pt>
                <c:pt idx="442">
                  <c:v>19.602507094337341</c:v>
                </c:pt>
                <c:pt idx="443">
                  <c:v>19.737829609103414</c:v>
                </c:pt>
                <c:pt idx="444">
                  <c:v>19.875807351841075</c:v>
                </c:pt>
                <c:pt idx="445">
                  <c:v>20.016463654460551</c:v>
                </c:pt>
                <c:pt idx="446">
                  <c:v>20.15982198820447</c:v>
                </c:pt>
                <c:pt idx="447">
                  <c:v>20.305905973406055</c:v>
                </c:pt>
                <c:pt idx="448">
                  <c:v>20.454739374547785</c:v>
                </c:pt>
                <c:pt idx="449">
                  <c:v>20.60634610430489</c:v>
                </c:pt>
                <c:pt idx="450">
                  <c:v>20.760750224785482</c:v>
                </c:pt>
                <c:pt idx="451">
                  <c:v>20.917975948377375</c:v>
                </c:pt>
                <c:pt idx="452">
                  <c:v>21.078047640710821</c:v>
                </c:pt>
                <c:pt idx="453">
                  <c:v>21.24098981927196</c:v>
                </c:pt>
                <c:pt idx="454">
                  <c:v>21.406827157049435</c:v>
                </c:pt>
                <c:pt idx="455">
                  <c:v>21.575584484435808</c:v>
                </c:pt>
                <c:pt idx="456">
                  <c:v>21.747286789812904</c:v>
                </c:pt>
                <c:pt idx="457">
                  <c:v>21.921959220493051</c:v>
                </c:pt>
                <c:pt idx="458">
                  <c:v>22.099627085613434</c:v>
                </c:pt>
                <c:pt idx="459">
                  <c:v>22.280315856139794</c:v>
                </c:pt>
                <c:pt idx="460">
                  <c:v>22.464051169177338</c:v>
                </c:pt>
                <c:pt idx="461">
                  <c:v>22.650858825370051</c:v>
                </c:pt>
                <c:pt idx="462">
                  <c:v>22.840764795385297</c:v>
                </c:pt>
                <c:pt idx="463">
                  <c:v>23.03379521762065</c:v>
                </c:pt>
                <c:pt idx="464">
                  <c:v>23.229976401209768</c:v>
                </c:pt>
                <c:pt idx="465">
                  <c:v>23.429334829680954</c:v>
                </c:pt>
                <c:pt idx="466">
                  <c:v>23.631897158109155</c:v>
                </c:pt>
                <c:pt idx="467">
                  <c:v>23.837690220073341</c:v>
                </c:pt>
                <c:pt idx="468">
                  <c:v>24.04674102575413</c:v>
                </c:pt>
                <c:pt idx="469">
                  <c:v>24.259076764362391</c:v>
                </c:pt>
                <c:pt idx="470">
                  <c:v>24.474724807178291</c:v>
                </c:pt>
                <c:pt idx="471">
                  <c:v>24.693712708532502</c:v>
                </c:pt>
                <c:pt idx="472">
                  <c:v>24.916068207551433</c:v>
                </c:pt>
                <c:pt idx="473">
                  <c:v>25.141819228727826</c:v>
                </c:pt>
                <c:pt idx="474">
                  <c:v>25.370993886976095</c:v>
                </c:pt>
                <c:pt idx="475">
                  <c:v>25.603620487593759</c:v>
                </c:pt>
                <c:pt idx="476">
                  <c:v>25.839727526137267</c:v>
                </c:pt>
                <c:pt idx="477">
                  <c:v>26.079343695354225</c:v>
                </c:pt>
                <c:pt idx="478">
                  <c:v>26.322497881861807</c:v>
                </c:pt>
                <c:pt idx="479">
                  <c:v>26.569219170527674</c:v>
                </c:pt>
                <c:pt idx="480">
                  <c:v>26.819536848708708</c:v>
                </c:pt>
                <c:pt idx="481">
                  <c:v>27.073480402761248</c:v>
                </c:pt>
                <c:pt idx="482">
                  <c:v>27.331079526142872</c:v>
                </c:pt>
                <c:pt idx="483">
                  <c:v>27.592364116325655</c:v>
                </c:pt>
                <c:pt idx="484">
                  <c:v>27.857364278938178</c:v>
                </c:pt>
                <c:pt idx="485">
                  <c:v>28.126110333209397</c:v>
                </c:pt>
                <c:pt idx="486">
                  <c:v>28.398632807158123</c:v>
                </c:pt>
                <c:pt idx="487">
                  <c:v>28.674962445585777</c:v>
                </c:pt>
                <c:pt idx="488">
                  <c:v>28.955130209469928</c:v>
                </c:pt>
                <c:pt idx="489">
                  <c:v>29.239167279092896</c:v>
                </c:pt>
                <c:pt idx="490">
                  <c:v>29.52710505584318</c:v>
                </c:pt>
                <c:pt idx="491">
                  <c:v>29.818975164577353</c:v>
                </c:pt>
                <c:pt idx="492">
                  <c:v>30.114809456497198</c:v>
                </c:pt>
                <c:pt idx="493">
                  <c:v>30.414640010072787</c:v>
                </c:pt>
                <c:pt idx="494">
                  <c:v>30.718499135709891</c:v>
                </c:pt>
                <c:pt idx="495">
                  <c:v>31.026419375305153</c:v>
                </c:pt>
                <c:pt idx="496">
                  <c:v>31.338433505814436</c:v>
                </c:pt>
                <c:pt idx="497">
                  <c:v>31.654574542489712</c:v>
                </c:pt>
                <c:pt idx="498">
                  <c:v>31.974875740832317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8C-4F99-B653-E076DE79FDB5}"/>
            </c:ext>
          </c:extLst>
        </c:ser>
        <c:ser>
          <c:idx val="1"/>
          <c:order val="1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'Calculation_Cubic Spline'!$A$3:$A$700</c:f>
              <c:numCache>
                <c:formatCode>General</c:formatCode>
                <c:ptCount val="698"/>
                <c:pt idx="0">
                  <c:v>1E-4</c:v>
                </c:pt>
                <c:pt idx="1">
                  <c:v>7.1431330090720004E-3</c:v>
                </c:pt>
                <c:pt idx="2">
                  <c:v>1.4186266018144E-2</c:v>
                </c:pt>
                <c:pt idx="3">
                  <c:v>2.1229399027216E-2</c:v>
                </c:pt>
                <c:pt idx="4">
                  <c:v>2.8272532036288E-2</c:v>
                </c:pt>
                <c:pt idx="5">
                  <c:v>3.5315665045359997E-2</c:v>
                </c:pt>
                <c:pt idx="6">
                  <c:v>4.2358798054431997E-2</c:v>
                </c:pt>
                <c:pt idx="7">
                  <c:v>4.9401931063503997E-2</c:v>
                </c:pt>
                <c:pt idx="8">
                  <c:v>5.6445064072575997E-2</c:v>
                </c:pt>
                <c:pt idx="9">
                  <c:v>6.3488197081648004E-2</c:v>
                </c:pt>
                <c:pt idx="10">
                  <c:v>7.0531330090720004E-2</c:v>
                </c:pt>
                <c:pt idx="11">
                  <c:v>7.7574463099792004E-2</c:v>
                </c:pt>
                <c:pt idx="12">
                  <c:v>8.4617596108864004E-2</c:v>
                </c:pt>
                <c:pt idx="13">
                  <c:v>9.1660729117936005E-2</c:v>
                </c:pt>
                <c:pt idx="14">
                  <c:v>9.8703862127008005E-2</c:v>
                </c:pt>
                <c:pt idx="15">
                  <c:v>0.10574699513608</c:v>
                </c:pt>
                <c:pt idx="16">
                  <c:v>0.112790128145153</c:v>
                </c:pt>
                <c:pt idx="17">
                  <c:v>0.119833261154225</c:v>
                </c:pt>
                <c:pt idx="18">
                  <c:v>0.12687639416329699</c:v>
                </c:pt>
                <c:pt idx="19">
                  <c:v>0.13391952717236899</c:v>
                </c:pt>
                <c:pt idx="20">
                  <c:v>0.14096266018144099</c:v>
                </c:pt>
                <c:pt idx="21">
                  <c:v>0.14800579319051299</c:v>
                </c:pt>
                <c:pt idx="22">
                  <c:v>0.15504892619958499</c:v>
                </c:pt>
                <c:pt idx="23">
                  <c:v>0.16209205920865699</c:v>
                </c:pt>
                <c:pt idx="24">
                  <c:v>0.16913519221772899</c:v>
                </c:pt>
                <c:pt idx="25">
                  <c:v>0.17617832522680099</c:v>
                </c:pt>
                <c:pt idx="26">
                  <c:v>0.18322145823587299</c:v>
                </c:pt>
                <c:pt idx="27">
                  <c:v>0.19026459124494499</c:v>
                </c:pt>
                <c:pt idx="28">
                  <c:v>0.19730772425401699</c:v>
                </c:pt>
                <c:pt idx="29">
                  <c:v>0.20435085726308899</c:v>
                </c:pt>
                <c:pt idx="30">
                  <c:v>0.21139399027216099</c:v>
                </c:pt>
                <c:pt idx="31">
                  <c:v>0.21843712328123299</c:v>
                </c:pt>
                <c:pt idx="32">
                  <c:v>0.22548025629030499</c:v>
                </c:pt>
                <c:pt idx="33">
                  <c:v>0.23252338929937699</c:v>
                </c:pt>
                <c:pt idx="34">
                  <c:v>0.23956652230844899</c:v>
                </c:pt>
                <c:pt idx="35">
                  <c:v>0.24660965531752099</c:v>
                </c:pt>
                <c:pt idx="36">
                  <c:v>0.25365278832659299</c:v>
                </c:pt>
                <c:pt idx="37">
                  <c:v>0.26069592133566499</c:v>
                </c:pt>
                <c:pt idx="38">
                  <c:v>0.26773905434473699</c:v>
                </c:pt>
                <c:pt idx="39">
                  <c:v>0.27478218735380899</c:v>
                </c:pt>
                <c:pt idx="40">
                  <c:v>0.28182532036288099</c:v>
                </c:pt>
                <c:pt idx="41">
                  <c:v>0.28886845337195299</c:v>
                </c:pt>
                <c:pt idx="42">
                  <c:v>0.29591158638102499</c:v>
                </c:pt>
                <c:pt idx="43">
                  <c:v>0.30295471939009699</c:v>
                </c:pt>
                <c:pt idx="44">
                  <c:v>0.30999785239916899</c:v>
                </c:pt>
                <c:pt idx="45">
                  <c:v>0.31704098540824099</c:v>
                </c:pt>
                <c:pt idx="46">
                  <c:v>0.32408411841731299</c:v>
                </c:pt>
                <c:pt idx="47">
                  <c:v>0.33112725142638499</c:v>
                </c:pt>
                <c:pt idx="48">
                  <c:v>0.33817038443545699</c:v>
                </c:pt>
                <c:pt idx="49">
                  <c:v>0.34521351744452999</c:v>
                </c:pt>
                <c:pt idx="50">
                  <c:v>0.35225665045360199</c:v>
                </c:pt>
                <c:pt idx="51">
                  <c:v>0.35929978346267399</c:v>
                </c:pt>
                <c:pt idx="52">
                  <c:v>0.36634291647174599</c:v>
                </c:pt>
                <c:pt idx="53">
                  <c:v>0.37338604948081799</c:v>
                </c:pt>
                <c:pt idx="54">
                  <c:v>0.38042918248988999</c:v>
                </c:pt>
                <c:pt idx="55">
                  <c:v>0.38747231549896199</c:v>
                </c:pt>
                <c:pt idx="56">
                  <c:v>0.39451544850803399</c:v>
                </c:pt>
                <c:pt idx="57">
                  <c:v>0.40155858151710599</c:v>
                </c:pt>
                <c:pt idx="58">
                  <c:v>0.40860171452617799</c:v>
                </c:pt>
                <c:pt idx="59">
                  <c:v>0.41564484753524999</c:v>
                </c:pt>
                <c:pt idx="60">
                  <c:v>0.422687980544322</c:v>
                </c:pt>
                <c:pt idx="61">
                  <c:v>0.429731113553394</c:v>
                </c:pt>
                <c:pt idx="62">
                  <c:v>0.436774246562466</c:v>
                </c:pt>
                <c:pt idx="63">
                  <c:v>0.443817379571538</c:v>
                </c:pt>
                <c:pt idx="64">
                  <c:v>0.45086051258061</c:v>
                </c:pt>
                <c:pt idx="65">
                  <c:v>0.457903645589682</c:v>
                </c:pt>
                <c:pt idx="66">
                  <c:v>0.464946778598754</c:v>
                </c:pt>
                <c:pt idx="67">
                  <c:v>0.471989911607826</c:v>
                </c:pt>
                <c:pt idx="68">
                  <c:v>0.479033044616898</c:v>
                </c:pt>
                <c:pt idx="69">
                  <c:v>0.48607617762597</c:v>
                </c:pt>
                <c:pt idx="70">
                  <c:v>0.493119310635042</c:v>
                </c:pt>
                <c:pt idx="71">
                  <c:v>0.500162443644114</c:v>
                </c:pt>
                <c:pt idx="72">
                  <c:v>0.507205576653186</c:v>
                </c:pt>
                <c:pt idx="73">
                  <c:v>0.514248709662258</c:v>
                </c:pt>
                <c:pt idx="74">
                  <c:v>0.52129184267133</c:v>
                </c:pt>
                <c:pt idx="75">
                  <c:v>0.528334975680402</c:v>
                </c:pt>
                <c:pt idx="76">
                  <c:v>0.535378108689474</c:v>
                </c:pt>
                <c:pt idx="77">
                  <c:v>0.542421241698546</c:v>
                </c:pt>
                <c:pt idx="78">
                  <c:v>0.549464374707618</c:v>
                </c:pt>
                <c:pt idx="79">
                  <c:v>0.556507507716691</c:v>
                </c:pt>
                <c:pt idx="80">
                  <c:v>0.563550640725763</c:v>
                </c:pt>
                <c:pt idx="81">
                  <c:v>0.570593773734835</c:v>
                </c:pt>
                <c:pt idx="82">
                  <c:v>0.577636906743907</c:v>
                </c:pt>
                <c:pt idx="83">
                  <c:v>0.584680039752979</c:v>
                </c:pt>
                <c:pt idx="84">
                  <c:v>0.591723172762051</c:v>
                </c:pt>
                <c:pt idx="85">
                  <c:v>0.598766305771123</c:v>
                </c:pt>
                <c:pt idx="86">
                  <c:v>0.605809438780195</c:v>
                </c:pt>
                <c:pt idx="87">
                  <c:v>0.612852571789267</c:v>
                </c:pt>
                <c:pt idx="88">
                  <c:v>0.619895704798339</c:v>
                </c:pt>
                <c:pt idx="89">
                  <c:v>0.626938837807411</c:v>
                </c:pt>
                <c:pt idx="90">
                  <c:v>0.633981970816483</c:v>
                </c:pt>
                <c:pt idx="91">
                  <c:v>0.641025103825555</c:v>
                </c:pt>
                <c:pt idx="92">
                  <c:v>0.648068236834627</c:v>
                </c:pt>
                <c:pt idx="93">
                  <c:v>0.655111369843699</c:v>
                </c:pt>
                <c:pt idx="94">
                  <c:v>0.662154502852771</c:v>
                </c:pt>
                <c:pt idx="95">
                  <c:v>0.669197635861843</c:v>
                </c:pt>
                <c:pt idx="96">
                  <c:v>0.676240768870915</c:v>
                </c:pt>
                <c:pt idx="97">
                  <c:v>0.683283901879987</c:v>
                </c:pt>
                <c:pt idx="98">
                  <c:v>0.690327034889059</c:v>
                </c:pt>
                <c:pt idx="99">
                  <c:v>0.697370167898131</c:v>
                </c:pt>
                <c:pt idx="100">
                  <c:v>0.704413300907203</c:v>
                </c:pt>
                <c:pt idx="101">
                  <c:v>0.711456433916275</c:v>
                </c:pt>
                <c:pt idx="102">
                  <c:v>0.718499566925347</c:v>
                </c:pt>
                <c:pt idx="103">
                  <c:v>0.725542699934419</c:v>
                </c:pt>
                <c:pt idx="104">
                  <c:v>0.732585832943491</c:v>
                </c:pt>
                <c:pt idx="105">
                  <c:v>0.739628965952563</c:v>
                </c:pt>
                <c:pt idx="106">
                  <c:v>0.746672098961635</c:v>
                </c:pt>
                <c:pt idx="107">
                  <c:v>0.753715231970707</c:v>
                </c:pt>
                <c:pt idx="108">
                  <c:v>0.760758364979779</c:v>
                </c:pt>
                <c:pt idx="109">
                  <c:v>0.767801497988851</c:v>
                </c:pt>
                <c:pt idx="110">
                  <c:v>0.774844630997923</c:v>
                </c:pt>
                <c:pt idx="111">
                  <c:v>0.781887764006996</c:v>
                </c:pt>
                <c:pt idx="112">
                  <c:v>0.788930897016068</c:v>
                </c:pt>
                <c:pt idx="113">
                  <c:v>0.79597403002514</c:v>
                </c:pt>
                <c:pt idx="114">
                  <c:v>0.803017163034212</c:v>
                </c:pt>
                <c:pt idx="115">
                  <c:v>0.810060296043284</c:v>
                </c:pt>
                <c:pt idx="116">
                  <c:v>0.817103429052356</c:v>
                </c:pt>
                <c:pt idx="117">
                  <c:v>0.824146562061428</c:v>
                </c:pt>
                <c:pt idx="118">
                  <c:v>0.8311896950705</c:v>
                </c:pt>
                <c:pt idx="119">
                  <c:v>0.838232828079572</c:v>
                </c:pt>
                <c:pt idx="120">
                  <c:v>0.845275961088644</c:v>
                </c:pt>
                <c:pt idx="121">
                  <c:v>0.852319094097716</c:v>
                </c:pt>
                <c:pt idx="122">
                  <c:v>0.859362227106788</c:v>
                </c:pt>
                <c:pt idx="123">
                  <c:v>0.86640536011586</c:v>
                </c:pt>
                <c:pt idx="124">
                  <c:v>0.873448493124932</c:v>
                </c:pt>
                <c:pt idx="125">
                  <c:v>0.880491626134004</c:v>
                </c:pt>
                <c:pt idx="126">
                  <c:v>0.887534759143076</c:v>
                </c:pt>
                <c:pt idx="127">
                  <c:v>0.894577892152148</c:v>
                </c:pt>
                <c:pt idx="128">
                  <c:v>0.90162102516122</c:v>
                </c:pt>
                <c:pt idx="129">
                  <c:v>0.908664158170292</c:v>
                </c:pt>
                <c:pt idx="130">
                  <c:v>0.915707291179364</c:v>
                </c:pt>
                <c:pt idx="131">
                  <c:v>0.922750424188436</c:v>
                </c:pt>
                <c:pt idx="132">
                  <c:v>0.929793557197508</c:v>
                </c:pt>
                <c:pt idx="133">
                  <c:v>0.93683669020658</c:v>
                </c:pt>
                <c:pt idx="134">
                  <c:v>0.943879823215652</c:v>
                </c:pt>
                <c:pt idx="135">
                  <c:v>0.950922956224724</c:v>
                </c:pt>
                <c:pt idx="136">
                  <c:v>0.957966089233796</c:v>
                </c:pt>
                <c:pt idx="137">
                  <c:v>0.965009222242868</c:v>
                </c:pt>
                <c:pt idx="138">
                  <c:v>0.97205235525194</c:v>
                </c:pt>
                <c:pt idx="139">
                  <c:v>0.979095488261012</c:v>
                </c:pt>
                <c:pt idx="140">
                  <c:v>0.986138621270084</c:v>
                </c:pt>
                <c:pt idx="141">
                  <c:v>0.993181754279156</c:v>
                </c:pt>
                <c:pt idx="142">
                  <c:v>1.00022488728822</c:v>
                </c:pt>
                <c:pt idx="143">
                  <c:v>1.0072680202972999</c:v>
                </c:pt>
                <c:pt idx="144">
                  <c:v>1.01431115330637</c:v>
                </c:pt>
                <c:pt idx="145">
                  <c:v>1.0213542863154399</c:v>
                </c:pt>
                <c:pt idx="146">
                  <c:v>1.02839741932451</c:v>
                </c:pt>
                <c:pt idx="147">
                  <c:v>1.0354405523335799</c:v>
                </c:pt>
                <c:pt idx="148">
                  <c:v>1.04248368534266</c:v>
                </c:pt>
                <c:pt idx="149">
                  <c:v>1.0495268183517299</c:v>
                </c:pt>
                <c:pt idx="150">
                  <c:v>1.0565699513608</c:v>
                </c:pt>
                <c:pt idx="151">
                  <c:v>1.0636130843698699</c:v>
                </c:pt>
                <c:pt idx="152">
                  <c:v>1.07065621737894</c:v>
                </c:pt>
                <c:pt idx="153">
                  <c:v>1.0776993503880199</c:v>
                </c:pt>
                <c:pt idx="154">
                  <c:v>1.08474248339709</c:v>
                </c:pt>
                <c:pt idx="155">
                  <c:v>1.0917856164061599</c:v>
                </c:pt>
                <c:pt idx="156">
                  <c:v>1.09882874941523</c:v>
                </c:pt>
                <c:pt idx="157">
                  <c:v>1.1058718824242999</c:v>
                </c:pt>
                <c:pt idx="158">
                  <c:v>1.11291501543338</c:v>
                </c:pt>
                <c:pt idx="159">
                  <c:v>1.1199581484424499</c:v>
                </c:pt>
                <c:pt idx="160">
                  <c:v>1.12700128145152</c:v>
                </c:pt>
                <c:pt idx="161">
                  <c:v>1.1340444144605899</c:v>
                </c:pt>
                <c:pt idx="162">
                  <c:v>1.14108754746966</c:v>
                </c:pt>
                <c:pt idx="163">
                  <c:v>1.1481306804787399</c:v>
                </c:pt>
                <c:pt idx="164">
                  <c:v>1.15517381348781</c:v>
                </c:pt>
                <c:pt idx="165">
                  <c:v>1.1622169464968799</c:v>
                </c:pt>
                <c:pt idx="166">
                  <c:v>1.16926007950595</c:v>
                </c:pt>
                <c:pt idx="167">
                  <c:v>1.1763032125150199</c:v>
                </c:pt>
                <c:pt idx="168">
                  <c:v>1.1833463455241</c:v>
                </c:pt>
                <c:pt idx="169">
                  <c:v>1.1903894785331699</c:v>
                </c:pt>
                <c:pt idx="170">
                  <c:v>1.19743261154224</c:v>
                </c:pt>
                <c:pt idx="171">
                  <c:v>1.2044757445513099</c:v>
                </c:pt>
                <c:pt idx="172">
                  <c:v>1.21151887756038</c:v>
                </c:pt>
                <c:pt idx="173">
                  <c:v>1.2185620105694599</c:v>
                </c:pt>
                <c:pt idx="174">
                  <c:v>1.22560514357853</c:v>
                </c:pt>
                <c:pt idx="175">
                  <c:v>1.2326482765875999</c:v>
                </c:pt>
                <c:pt idx="176">
                  <c:v>1.23969140959667</c:v>
                </c:pt>
                <c:pt idx="177">
                  <c:v>1.2467345426057499</c:v>
                </c:pt>
                <c:pt idx="178">
                  <c:v>1.25377767561482</c:v>
                </c:pt>
                <c:pt idx="179">
                  <c:v>1.2608208086238899</c:v>
                </c:pt>
                <c:pt idx="180">
                  <c:v>1.26786394163296</c:v>
                </c:pt>
                <c:pt idx="181">
                  <c:v>1.2749070746420299</c:v>
                </c:pt>
                <c:pt idx="182">
                  <c:v>1.28195020765111</c:v>
                </c:pt>
                <c:pt idx="183">
                  <c:v>1.2889933406601799</c:v>
                </c:pt>
                <c:pt idx="184">
                  <c:v>1.29603647366925</c:v>
                </c:pt>
                <c:pt idx="185">
                  <c:v>1.3030796066783199</c:v>
                </c:pt>
                <c:pt idx="186">
                  <c:v>1.31012273968739</c:v>
                </c:pt>
                <c:pt idx="187">
                  <c:v>1.3171658726964699</c:v>
                </c:pt>
                <c:pt idx="188">
                  <c:v>1.32420900570554</c:v>
                </c:pt>
                <c:pt idx="189">
                  <c:v>1.3312521387146099</c:v>
                </c:pt>
                <c:pt idx="190">
                  <c:v>1.33829527172368</c:v>
                </c:pt>
                <c:pt idx="191">
                  <c:v>1.3453384047327499</c:v>
                </c:pt>
                <c:pt idx="192">
                  <c:v>1.35238153774183</c:v>
                </c:pt>
                <c:pt idx="193">
                  <c:v>1.3594246707508999</c:v>
                </c:pt>
                <c:pt idx="194">
                  <c:v>1.36646780375997</c:v>
                </c:pt>
                <c:pt idx="195">
                  <c:v>1.3735109367690399</c:v>
                </c:pt>
                <c:pt idx="196">
                  <c:v>1.38055406977811</c:v>
                </c:pt>
                <c:pt idx="197">
                  <c:v>1.3875972027871899</c:v>
                </c:pt>
                <c:pt idx="198">
                  <c:v>1.39464033579626</c:v>
                </c:pt>
                <c:pt idx="199">
                  <c:v>1.4016834688053299</c:v>
                </c:pt>
                <c:pt idx="200">
                  <c:v>1.4087266018144</c:v>
                </c:pt>
                <c:pt idx="201">
                  <c:v>1.4157697348234699</c:v>
                </c:pt>
                <c:pt idx="202">
                  <c:v>1.42281286783255</c:v>
                </c:pt>
                <c:pt idx="203">
                  <c:v>1.4298560008416199</c:v>
                </c:pt>
                <c:pt idx="204">
                  <c:v>1.43689913385069</c:v>
                </c:pt>
                <c:pt idx="205">
                  <c:v>1.4439422668597599</c:v>
                </c:pt>
                <c:pt idx="206">
                  <c:v>1.45098539986883</c:v>
                </c:pt>
                <c:pt idx="207">
                  <c:v>1.4580285328779099</c:v>
                </c:pt>
                <c:pt idx="208">
                  <c:v>1.46507166588698</c:v>
                </c:pt>
                <c:pt idx="209">
                  <c:v>1.4721147988960499</c:v>
                </c:pt>
                <c:pt idx="210">
                  <c:v>1.47915793190512</c:v>
                </c:pt>
                <c:pt idx="211">
                  <c:v>1.4862010649141899</c:v>
                </c:pt>
                <c:pt idx="212">
                  <c:v>1.49324419792327</c:v>
                </c:pt>
                <c:pt idx="213">
                  <c:v>1.5002873309323399</c:v>
                </c:pt>
                <c:pt idx="214">
                  <c:v>1.50733046394141</c:v>
                </c:pt>
                <c:pt idx="215">
                  <c:v>1.5143735969504799</c:v>
                </c:pt>
                <c:pt idx="216">
                  <c:v>1.52141672995955</c:v>
                </c:pt>
                <c:pt idx="217">
                  <c:v>1.5284598629686299</c:v>
                </c:pt>
                <c:pt idx="218">
                  <c:v>1.5355029959777</c:v>
                </c:pt>
                <c:pt idx="219">
                  <c:v>1.5425461289867699</c:v>
                </c:pt>
                <c:pt idx="220">
                  <c:v>1.54958926199584</c:v>
                </c:pt>
                <c:pt idx="221">
                  <c:v>1.5566323950049099</c:v>
                </c:pt>
                <c:pt idx="222">
                  <c:v>1.56367552801399</c:v>
                </c:pt>
                <c:pt idx="223">
                  <c:v>1.5707186610230599</c:v>
                </c:pt>
                <c:pt idx="224">
                  <c:v>1.57776179403213</c:v>
                </c:pt>
                <c:pt idx="225">
                  <c:v>1.5848049270411999</c:v>
                </c:pt>
                <c:pt idx="226">
                  <c:v>1.59184806005027</c:v>
                </c:pt>
                <c:pt idx="227">
                  <c:v>1.5988911930593499</c:v>
                </c:pt>
                <c:pt idx="228">
                  <c:v>1.60593432606842</c:v>
                </c:pt>
                <c:pt idx="229">
                  <c:v>1.6129774590774899</c:v>
                </c:pt>
                <c:pt idx="230">
                  <c:v>1.62002059208656</c:v>
                </c:pt>
                <c:pt idx="231">
                  <c:v>1.6270637250956299</c:v>
                </c:pt>
                <c:pt idx="232">
                  <c:v>1.63410685810471</c:v>
                </c:pt>
                <c:pt idx="233">
                  <c:v>1.6411499911137799</c:v>
                </c:pt>
                <c:pt idx="234">
                  <c:v>1.64819312412285</c:v>
                </c:pt>
                <c:pt idx="235">
                  <c:v>1.6552362571319199</c:v>
                </c:pt>
                <c:pt idx="236">
                  <c:v>1.662279390141</c:v>
                </c:pt>
                <c:pt idx="237">
                  <c:v>1.6693225231500699</c:v>
                </c:pt>
                <c:pt idx="238">
                  <c:v>1.67636565615914</c:v>
                </c:pt>
                <c:pt idx="239">
                  <c:v>1.6834087891682099</c:v>
                </c:pt>
                <c:pt idx="240">
                  <c:v>1.69045192217728</c:v>
                </c:pt>
                <c:pt idx="241">
                  <c:v>1.6974950551863599</c:v>
                </c:pt>
                <c:pt idx="242">
                  <c:v>1.70453818819543</c:v>
                </c:pt>
                <c:pt idx="243">
                  <c:v>1.7115813212044999</c:v>
                </c:pt>
                <c:pt idx="244">
                  <c:v>1.71862445421357</c:v>
                </c:pt>
                <c:pt idx="245">
                  <c:v>1.7256675872226399</c:v>
                </c:pt>
                <c:pt idx="246">
                  <c:v>1.73271072023172</c:v>
                </c:pt>
                <c:pt idx="247">
                  <c:v>1.7397538532407899</c:v>
                </c:pt>
                <c:pt idx="248">
                  <c:v>1.74679698624986</c:v>
                </c:pt>
                <c:pt idx="249">
                  <c:v>1.7538401192589299</c:v>
                </c:pt>
                <c:pt idx="250">
                  <c:v>1.760883252268</c:v>
                </c:pt>
                <c:pt idx="251">
                  <c:v>1.7679263852770799</c:v>
                </c:pt>
                <c:pt idx="252">
                  <c:v>1.77496951828615</c:v>
                </c:pt>
                <c:pt idx="253">
                  <c:v>1.7820126512952199</c:v>
                </c:pt>
                <c:pt idx="254">
                  <c:v>1.78905578430429</c:v>
                </c:pt>
                <c:pt idx="255">
                  <c:v>1.7960989173133599</c:v>
                </c:pt>
                <c:pt idx="256">
                  <c:v>1.80314205032244</c:v>
                </c:pt>
                <c:pt idx="257">
                  <c:v>1.8101851833315099</c:v>
                </c:pt>
                <c:pt idx="258">
                  <c:v>1.81722831634058</c:v>
                </c:pt>
                <c:pt idx="259">
                  <c:v>1.8242714493496499</c:v>
                </c:pt>
                <c:pt idx="260">
                  <c:v>1.83131458235872</c:v>
                </c:pt>
                <c:pt idx="261">
                  <c:v>1.8383577153677999</c:v>
                </c:pt>
                <c:pt idx="262">
                  <c:v>1.84540084837687</c:v>
                </c:pt>
                <c:pt idx="263">
                  <c:v>1.8524439813859399</c:v>
                </c:pt>
                <c:pt idx="264">
                  <c:v>1.85948711439501</c:v>
                </c:pt>
                <c:pt idx="265">
                  <c:v>1.8665302474040799</c:v>
                </c:pt>
                <c:pt idx="266">
                  <c:v>1.87357338041316</c:v>
                </c:pt>
                <c:pt idx="267">
                  <c:v>1.8806165134222299</c:v>
                </c:pt>
                <c:pt idx="268">
                  <c:v>1.8876596464313</c:v>
                </c:pt>
                <c:pt idx="269">
                  <c:v>1.8947027794403699</c:v>
                </c:pt>
                <c:pt idx="270">
                  <c:v>1.90174591244944</c:v>
                </c:pt>
                <c:pt idx="271">
                  <c:v>1.9087890454585199</c:v>
                </c:pt>
                <c:pt idx="272">
                  <c:v>1.91583217846759</c:v>
                </c:pt>
                <c:pt idx="273">
                  <c:v>1.9228753114766599</c:v>
                </c:pt>
                <c:pt idx="274">
                  <c:v>1.92991844448573</c:v>
                </c:pt>
                <c:pt idx="275">
                  <c:v>1.9369615774947999</c:v>
                </c:pt>
                <c:pt idx="276">
                  <c:v>1.94400471050388</c:v>
                </c:pt>
                <c:pt idx="277">
                  <c:v>1.9510478435129499</c:v>
                </c:pt>
                <c:pt idx="278">
                  <c:v>1.95809097652202</c:v>
                </c:pt>
                <c:pt idx="279">
                  <c:v>1.9651341095310899</c:v>
                </c:pt>
                <c:pt idx="280">
                  <c:v>1.97217724254016</c:v>
                </c:pt>
                <c:pt idx="281">
                  <c:v>1.9792203755492399</c:v>
                </c:pt>
                <c:pt idx="282">
                  <c:v>1.98626350855831</c:v>
                </c:pt>
                <c:pt idx="283">
                  <c:v>1.9933066415673799</c:v>
                </c:pt>
                <c:pt idx="284">
                  <c:v>2.00034977457645</c:v>
                </c:pt>
                <c:pt idx="285">
                  <c:v>2.0073929075855199</c:v>
                </c:pt>
                <c:pt idx="286">
                  <c:v>2.0144360405946</c:v>
                </c:pt>
                <c:pt idx="287">
                  <c:v>2.0214791736036699</c:v>
                </c:pt>
                <c:pt idx="288">
                  <c:v>2.0285223066127398</c:v>
                </c:pt>
                <c:pt idx="289">
                  <c:v>2.0355654396218101</c:v>
                </c:pt>
                <c:pt idx="290">
                  <c:v>2.04260857263088</c:v>
                </c:pt>
                <c:pt idx="291">
                  <c:v>2.0496517056399601</c:v>
                </c:pt>
                <c:pt idx="292">
                  <c:v>2.05669483864903</c:v>
                </c:pt>
                <c:pt idx="293">
                  <c:v>2.0637379716580999</c:v>
                </c:pt>
                <c:pt idx="294">
                  <c:v>2.0707811046671698</c:v>
                </c:pt>
                <c:pt idx="295">
                  <c:v>2.0778242376762401</c:v>
                </c:pt>
                <c:pt idx="296">
                  <c:v>2.0848673706853198</c:v>
                </c:pt>
                <c:pt idx="297">
                  <c:v>2.0919105036943901</c:v>
                </c:pt>
                <c:pt idx="298">
                  <c:v>2.09895363670346</c:v>
                </c:pt>
                <c:pt idx="299">
                  <c:v>2.1059967697125299</c:v>
                </c:pt>
                <c:pt idx="300">
                  <c:v>2.11303990272161</c:v>
                </c:pt>
                <c:pt idx="301">
                  <c:v>2.1200830357306799</c:v>
                </c:pt>
                <c:pt idx="302">
                  <c:v>2.1271261687397498</c:v>
                </c:pt>
                <c:pt idx="303">
                  <c:v>2.1341693017488201</c:v>
                </c:pt>
                <c:pt idx="304">
                  <c:v>2.14121243475789</c:v>
                </c:pt>
                <c:pt idx="305">
                  <c:v>2.1482555677669701</c:v>
                </c:pt>
                <c:pt idx="306">
                  <c:v>2.15529870077604</c:v>
                </c:pt>
                <c:pt idx="307">
                  <c:v>2.1623418337851099</c:v>
                </c:pt>
                <c:pt idx="308">
                  <c:v>2.1693849667941798</c:v>
                </c:pt>
                <c:pt idx="309">
                  <c:v>2.1764280998032501</c:v>
                </c:pt>
                <c:pt idx="310">
                  <c:v>2.1834712328123298</c:v>
                </c:pt>
                <c:pt idx="311">
                  <c:v>2.1905143658214001</c:v>
                </c:pt>
                <c:pt idx="312">
                  <c:v>2.19755749883047</c:v>
                </c:pt>
                <c:pt idx="313">
                  <c:v>2.2046006318395399</c:v>
                </c:pt>
                <c:pt idx="314">
                  <c:v>2.2116437648486098</c:v>
                </c:pt>
                <c:pt idx="315">
                  <c:v>2.2186868978576899</c:v>
                </c:pt>
                <c:pt idx="316">
                  <c:v>2.2257300308667598</c:v>
                </c:pt>
                <c:pt idx="317">
                  <c:v>2.2327731638758301</c:v>
                </c:pt>
                <c:pt idx="318">
                  <c:v>2.2398162968849</c:v>
                </c:pt>
                <c:pt idx="319">
                  <c:v>2.2468594298939699</c:v>
                </c:pt>
                <c:pt idx="320">
                  <c:v>2.25390256290305</c:v>
                </c:pt>
                <c:pt idx="321">
                  <c:v>2.2609456959121199</c:v>
                </c:pt>
                <c:pt idx="322">
                  <c:v>2.2679888289211898</c:v>
                </c:pt>
                <c:pt idx="323">
                  <c:v>2.2750319619302601</c:v>
                </c:pt>
                <c:pt idx="324">
                  <c:v>2.28207509493933</c:v>
                </c:pt>
                <c:pt idx="325">
                  <c:v>2.2891182279484101</c:v>
                </c:pt>
                <c:pt idx="326">
                  <c:v>2.29616136095748</c:v>
                </c:pt>
                <c:pt idx="327">
                  <c:v>2.3032044939665499</c:v>
                </c:pt>
                <c:pt idx="328">
                  <c:v>2.3102476269756198</c:v>
                </c:pt>
                <c:pt idx="329">
                  <c:v>2.3172907599846901</c:v>
                </c:pt>
                <c:pt idx="330">
                  <c:v>2.3243338929937698</c:v>
                </c:pt>
                <c:pt idx="331">
                  <c:v>2.3313770260028401</c:v>
                </c:pt>
                <c:pt idx="332">
                  <c:v>2.33842015901191</c:v>
                </c:pt>
                <c:pt idx="333">
                  <c:v>2.3454632920209799</c:v>
                </c:pt>
                <c:pt idx="334">
                  <c:v>2.3525064250300498</c:v>
                </c:pt>
                <c:pt idx="335">
                  <c:v>2.3595495580391299</c:v>
                </c:pt>
                <c:pt idx="336">
                  <c:v>2.3665926910481998</c:v>
                </c:pt>
                <c:pt idx="337">
                  <c:v>2.3736358240572701</c:v>
                </c:pt>
                <c:pt idx="338">
                  <c:v>2.38067895706634</c:v>
                </c:pt>
                <c:pt idx="339">
                  <c:v>2.3877220900754099</c:v>
                </c:pt>
                <c:pt idx="340">
                  <c:v>2.39476522308449</c:v>
                </c:pt>
                <c:pt idx="341">
                  <c:v>2.4018083560935599</c:v>
                </c:pt>
                <c:pt idx="342">
                  <c:v>2.4088514891026298</c:v>
                </c:pt>
                <c:pt idx="343">
                  <c:v>2.4158946221117001</c:v>
                </c:pt>
                <c:pt idx="344">
                  <c:v>2.42293775512077</c:v>
                </c:pt>
                <c:pt idx="345">
                  <c:v>2.4299808881298501</c:v>
                </c:pt>
                <c:pt idx="346">
                  <c:v>2.43702402113892</c:v>
                </c:pt>
                <c:pt idx="347">
                  <c:v>2.4440671541479899</c:v>
                </c:pt>
                <c:pt idx="348">
                  <c:v>2.4511102871570598</c:v>
                </c:pt>
                <c:pt idx="349">
                  <c:v>2.4581534201661301</c:v>
                </c:pt>
                <c:pt idx="350">
                  <c:v>2.4651965531752098</c:v>
                </c:pt>
                <c:pt idx="351">
                  <c:v>2.4722396861842801</c:v>
                </c:pt>
                <c:pt idx="352">
                  <c:v>2.47928281919335</c:v>
                </c:pt>
                <c:pt idx="353">
                  <c:v>2.4863259522024199</c:v>
                </c:pt>
                <c:pt idx="354">
                  <c:v>2.4933690852114898</c:v>
                </c:pt>
                <c:pt idx="355">
                  <c:v>2.5004122182205699</c:v>
                </c:pt>
                <c:pt idx="356">
                  <c:v>2.5074553512296398</c:v>
                </c:pt>
                <c:pt idx="357">
                  <c:v>2.5144984842387101</c:v>
                </c:pt>
                <c:pt idx="358">
                  <c:v>2.52154161724778</c:v>
                </c:pt>
                <c:pt idx="359">
                  <c:v>2.5285847502568499</c:v>
                </c:pt>
                <c:pt idx="360">
                  <c:v>2.53562788326593</c:v>
                </c:pt>
                <c:pt idx="361">
                  <c:v>2.5426710162749999</c:v>
                </c:pt>
                <c:pt idx="362">
                  <c:v>2.5497141492840698</c:v>
                </c:pt>
                <c:pt idx="363">
                  <c:v>2.5567572822931401</c:v>
                </c:pt>
                <c:pt idx="364">
                  <c:v>2.56380041530221</c:v>
                </c:pt>
                <c:pt idx="365">
                  <c:v>2.5708435483112901</c:v>
                </c:pt>
                <c:pt idx="366">
                  <c:v>2.57788668132036</c:v>
                </c:pt>
                <c:pt idx="367">
                  <c:v>2.5849298143294299</c:v>
                </c:pt>
                <c:pt idx="368">
                  <c:v>2.5919729473384998</c:v>
                </c:pt>
                <c:pt idx="369">
                  <c:v>2.5990160803475799</c:v>
                </c:pt>
                <c:pt idx="370">
                  <c:v>2.6060592133566498</c:v>
                </c:pt>
                <c:pt idx="371">
                  <c:v>2.6131023463657201</c:v>
                </c:pt>
                <c:pt idx="372">
                  <c:v>2.62014547937479</c:v>
                </c:pt>
                <c:pt idx="373">
                  <c:v>2.6271886123838599</c:v>
                </c:pt>
                <c:pt idx="374">
                  <c:v>2.63423174539294</c:v>
                </c:pt>
                <c:pt idx="375">
                  <c:v>2.6412748784020099</c:v>
                </c:pt>
                <c:pt idx="376">
                  <c:v>2.6483180114110798</c:v>
                </c:pt>
                <c:pt idx="377">
                  <c:v>2.6553611444201501</c:v>
                </c:pt>
                <c:pt idx="378">
                  <c:v>2.66240427742922</c:v>
                </c:pt>
                <c:pt idx="379">
                  <c:v>2.6694474104383001</c:v>
                </c:pt>
                <c:pt idx="380">
                  <c:v>2.67649054344737</c:v>
                </c:pt>
                <c:pt idx="381">
                  <c:v>2.6835336764564399</c:v>
                </c:pt>
                <c:pt idx="382">
                  <c:v>2.6905768094655098</c:v>
                </c:pt>
                <c:pt idx="383">
                  <c:v>2.6976199424745801</c:v>
                </c:pt>
                <c:pt idx="384">
                  <c:v>2.7046630754836598</c:v>
                </c:pt>
                <c:pt idx="385">
                  <c:v>2.7117062084927301</c:v>
                </c:pt>
                <c:pt idx="386">
                  <c:v>2.7187493415018</c:v>
                </c:pt>
                <c:pt idx="387">
                  <c:v>2.7257924745108699</c:v>
                </c:pt>
                <c:pt idx="388">
                  <c:v>2.7328356075199398</c:v>
                </c:pt>
                <c:pt idx="389">
                  <c:v>2.7398787405290199</c:v>
                </c:pt>
                <c:pt idx="390">
                  <c:v>2.7469218735380898</c:v>
                </c:pt>
                <c:pt idx="391">
                  <c:v>2.7539650065471601</c:v>
                </c:pt>
                <c:pt idx="392">
                  <c:v>2.76100813955623</c:v>
                </c:pt>
                <c:pt idx="393">
                  <c:v>2.7680512725652999</c:v>
                </c:pt>
                <c:pt idx="394">
                  <c:v>2.77509440557438</c:v>
                </c:pt>
                <c:pt idx="395">
                  <c:v>2.7821375385834499</c:v>
                </c:pt>
                <c:pt idx="396">
                  <c:v>2.7891806715925198</c:v>
                </c:pt>
                <c:pt idx="397">
                  <c:v>2.7962238046015901</c:v>
                </c:pt>
                <c:pt idx="398">
                  <c:v>2.80326693761066</c:v>
                </c:pt>
                <c:pt idx="399">
                  <c:v>2.8103100706197401</c:v>
                </c:pt>
                <c:pt idx="400">
                  <c:v>2.81735320362881</c:v>
                </c:pt>
                <c:pt idx="401">
                  <c:v>2.8243963366378799</c:v>
                </c:pt>
                <c:pt idx="402">
                  <c:v>2.8314394696469498</c:v>
                </c:pt>
                <c:pt idx="403">
                  <c:v>2.8384826026560201</c:v>
                </c:pt>
                <c:pt idx="404">
                  <c:v>2.8455257356650998</c:v>
                </c:pt>
                <c:pt idx="405">
                  <c:v>2.8525688686741701</c:v>
                </c:pt>
                <c:pt idx="406">
                  <c:v>2.85961200168324</c:v>
                </c:pt>
                <c:pt idx="407">
                  <c:v>2.8666551346923099</c:v>
                </c:pt>
                <c:pt idx="408">
                  <c:v>2.8736982677013798</c:v>
                </c:pt>
                <c:pt idx="409">
                  <c:v>2.8807414007104599</c:v>
                </c:pt>
                <c:pt idx="410">
                  <c:v>2.8877845337195298</c:v>
                </c:pt>
                <c:pt idx="411">
                  <c:v>2.8948276667286001</c:v>
                </c:pt>
                <c:pt idx="412">
                  <c:v>2.90187079973767</c:v>
                </c:pt>
                <c:pt idx="413">
                  <c:v>2.9089139327467399</c:v>
                </c:pt>
                <c:pt idx="414">
                  <c:v>2.91595706575582</c:v>
                </c:pt>
                <c:pt idx="415">
                  <c:v>2.9230001987648899</c:v>
                </c:pt>
                <c:pt idx="416">
                  <c:v>2.9300433317739598</c:v>
                </c:pt>
                <c:pt idx="417">
                  <c:v>2.9370864647830301</c:v>
                </c:pt>
                <c:pt idx="418">
                  <c:v>2.9441295977921</c:v>
                </c:pt>
                <c:pt idx="419">
                  <c:v>2.9511727308011801</c:v>
                </c:pt>
                <c:pt idx="420">
                  <c:v>2.95821586381025</c:v>
                </c:pt>
                <c:pt idx="421">
                  <c:v>2.9652589968193199</c:v>
                </c:pt>
                <c:pt idx="422">
                  <c:v>2.9723021298283898</c:v>
                </c:pt>
                <c:pt idx="423">
                  <c:v>2.9793452628374602</c:v>
                </c:pt>
                <c:pt idx="424">
                  <c:v>2.9863883958465398</c:v>
                </c:pt>
                <c:pt idx="425">
                  <c:v>2.9934315288556101</c:v>
                </c:pt>
                <c:pt idx="426">
                  <c:v>3.00047466186468</c:v>
                </c:pt>
                <c:pt idx="427">
                  <c:v>3.0075177948737499</c:v>
                </c:pt>
                <c:pt idx="428">
                  <c:v>3.01456092788283</c:v>
                </c:pt>
                <c:pt idx="429">
                  <c:v>3.0216040608918999</c:v>
                </c:pt>
                <c:pt idx="430">
                  <c:v>3.0286471939009698</c:v>
                </c:pt>
                <c:pt idx="431">
                  <c:v>3.0356903269100401</c:v>
                </c:pt>
                <c:pt idx="432">
                  <c:v>3.04273345991911</c:v>
                </c:pt>
                <c:pt idx="433">
                  <c:v>3.0497765929281901</c:v>
                </c:pt>
                <c:pt idx="434">
                  <c:v>3.05681972593726</c:v>
                </c:pt>
                <c:pt idx="435">
                  <c:v>3.0638628589463299</c:v>
                </c:pt>
                <c:pt idx="436">
                  <c:v>3.0709059919553998</c:v>
                </c:pt>
                <c:pt idx="437">
                  <c:v>3.0779491249644702</c:v>
                </c:pt>
                <c:pt idx="438">
                  <c:v>3.0849922579735498</c:v>
                </c:pt>
                <c:pt idx="439">
                  <c:v>3.0920353909826201</c:v>
                </c:pt>
                <c:pt idx="440">
                  <c:v>3.09907852399169</c:v>
                </c:pt>
                <c:pt idx="441">
                  <c:v>3.1061216570007599</c:v>
                </c:pt>
                <c:pt idx="442">
                  <c:v>3.1131647900098298</c:v>
                </c:pt>
                <c:pt idx="443">
                  <c:v>3.1202079230189099</c:v>
                </c:pt>
                <c:pt idx="444">
                  <c:v>3.1272510560279798</c:v>
                </c:pt>
                <c:pt idx="445">
                  <c:v>3.1342941890370501</c:v>
                </c:pt>
                <c:pt idx="446">
                  <c:v>3.14133732204612</c:v>
                </c:pt>
                <c:pt idx="447">
                  <c:v>3.1483804550551899</c:v>
                </c:pt>
                <c:pt idx="448">
                  <c:v>3.15542358806427</c:v>
                </c:pt>
                <c:pt idx="449">
                  <c:v>3.1624667210733399</c:v>
                </c:pt>
                <c:pt idx="450">
                  <c:v>3.1695098540824098</c:v>
                </c:pt>
                <c:pt idx="451">
                  <c:v>3.1765529870914802</c:v>
                </c:pt>
                <c:pt idx="452">
                  <c:v>3.18359612010055</c:v>
                </c:pt>
                <c:pt idx="453">
                  <c:v>3.1906392531096301</c:v>
                </c:pt>
                <c:pt idx="454">
                  <c:v>3.1976823861187</c:v>
                </c:pt>
                <c:pt idx="455">
                  <c:v>3.2047255191277699</c:v>
                </c:pt>
                <c:pt idx="456">
                  <c:v>3.2117686521368398</c:v>
                </c:pt>
                <c:pt idx="457">
                  <c:v>3.2188117851459102</c:v>
                </c:pt>
                <c:pt idx="458">
                  <c:v>3.2258549181549898</c:v>
                </c:pt>
                <c:pt idx="459">
                  <c:v>3.2328980511640601</c:v>
                </c:pt>
                <c:pt idx="460">
                  <c:v>3.23994118417313</c:v>
                </c:pt>
                <c:pt idx="461">
                  <c:v>3.2469843171821999</c:v>
                </c:pt>
                <c:pt idx="462">
                  <c:v>3.2540274501912698</c:v>
                </c:pt>
                <c:pt idx="463">
                  <c:v>3.2610705832003499</c:v>
                </c:pt>
                <c:pt idx="464">
                  <c:v>3.2681137162094198</c:v>
                </c:pt>
                <c:pt idx="465">
                  <c:v>3.2751568492184902</c:v>
                </c:pt>
                <c:pt idx="466">
                  <c:v>3.28219998222756</c:v>
                </c:pt>
                <c:pt idx="467">
                  <c:v>3.2892431152366299</c:v>
                </c:pt>
                <c:pt idx="468">
                  <c:v>3.29628624824571</c:v>
                </c:pt>
                <c:pt idx="469">
                  <c:v>3.3033293812547799</c:v>
                </c:pt>
                <c:pt idx="470">
                  <c:v>3.3103725142638498</c:v>
                </c:pt>
                <c:pt idx="471">
                  <c:v>3.3174156472729202</c:v>
                </c:pt>
                <c:pt idx="472">
                  <c:v>3.32445878028199</c:v>
                </c:pt>
                <c:pt idx="473">
                  <c:v>3.3315019132910701</c:v>
                </c:pt>
                <c:pt idx="474">
                  <c:v>3.33854504630014</c:v>
                </c:pt>
                <c:pt idx="475">
                  <c:v>3.3455881793092099</c:v>
                </c:pt>
                <c:pt idx="476">
                  <c:v>3.3526313123182798</c:v>
                </c:pt>
                <c:pt idx="477">
                  <c:v>3.3596744453273502</c:v>
                </c:pt>
                <c:pt idx="478">
                  <c:v>3.3667175783364298</c:v>
                </c:pt>
                <c:pt idx="479">
                  <c:v>3.3737607113455002</c:v>
                </c:pt>
                <c:pt idx="480">
                  <c:v>3.38080384435457</c:v>
                </c:pt>
                <c:pt idx="481">
                  <c:v>3.3878469773636399</c:v>
                </c:pt>
                <c:pt idx="482">
                  <c:v>3.3948901103727098</c:v>
                </c:pt>
                <c:pt idx="483">
                  <c:v>3.4019332433817899</c:v>
                </c:pt>
                <c:pt idx="484">
                  <c:v>3.4089763763908598</c:v>
                </c:pt>
                <c:pt idx="485">
                  <c:v>3.4160195093999302</c:v>
                </c:pt>
                <c:pt idx="486">
                  <c:v>3.423062642409</c:v>
                </c:pt>
                <c:pt idx="487">
                  <c:v>3.4301057754180699</c:v>
                </c:pt>
                <c:pt idx="488">
                  <c:v>3.43714890842715</c:v>
                </c:pt>
                <c:pt idx="489">
                  <c:v>3.4441920414362199</c:v>
                </c:pt>
                <c:pt idx="490">
                  <c:v>3.4512351744452898</c:v>
                </c:pt>
                <c:pt idx="491">
                  <c:v>3.4582783074543602</c:v>
                </c:pt>
                <c:pt idx="492">
                  <c:v>3.4653214404634398</c:v>
                </c:pt>
                <c:pt idx="493">
                  <c:v>3.4723645734725102</c:v>
                </c:pt>
                <c:pt idx="494">
                  <c:v>3.47940770648158</c:v>
                </c:pt>
                <c:pt idx="495">
                  <c:v>3.4864508394906499</c:v>
                </c:pt>
                <c:pt idx="496">
                  <c:v>3.4934939724997198</c:v>
                </c:pt>
                <c:pt idx="497">
                  <c:v>3.5005371055087999</c:v>
                </c:pt>
                <c:pt idx="498">
                  <c:v>3.5075802385178698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xVal>
          <c:yVal>
            <c:numRef>
              <c:f>'Calculation_Cubic Spline'!$E$3:$E$700</c:f>
              <c:numCache>
                <c:formatCode>General</c:formatCode>
                <c:ptCount val="698"/>
                <c:pt idx="0">
                  <c:v>1.8927261200409995E-2</c:v>
                </c:pt>
                <c:pt idx="1">
                  <c:v>0.23644493284891288</c:v>
                </c:pt>
                <c:pt idx="2">
                  <c:v>0.71831703686909565</c:v>
                </c:pt>
                <c:pt idx="3">
                  <c:v>0.96423747862127129</c:v>
                </c:pt>
                <c:pt idx="4">
                  <c:v>1.3134481586511306</c:v>
                </c:pt>
                <c:pt idx="5">
                  <c:v>1.6189602194232187</c:v>
                </c:pt>
                <c:pt idx="6">
                  <c:v>1.9349310810898466</c:v>
                </c:pt>
                <c:pt idx="7">
                  <c:v>2.2428632561093771</c:v>
                </c:pt>
                <c:pt idx="8">
                  <c:v>2.5488050915980702</c:v>
                </c:pt>
                <c:pt idx="9">
                  <c:v>2.8508923512972597</c:v>
                </c:pt>
                <c:pt idx="10">
                  <c:v>3.1497494902573226</c:v>
                </c:pt>
                <c:pt idx="11">
                  <c:v>3.4452369915229628</c:v>
                </c:pt>
                <c:pt idx="12">
                  <c:v>3.7374431236872994</c:v>
                </c:pt>
                <c:pt idx="13">
                  <c:v>4.026384309992812</c:v>
                </c:pt>
                <c:pt idx="14">
                  <c:v>4.3120943012327366</c:v>
                </c:pt>
                <c:pt idx="15">
                  <c:v>4.5945983118273723</c:v>
                </c:pt>
                <c:pt idx="16">
                  <c:v>4.8739210420009105</c:v>
                </c:pt>
                <c:pt idx="17">
                  <c:v>5.1500847648862127</c:v>
                </c:pt>
                <c:pt idx="18">
                  <c:v>5.4231102159174398</c:v>
                </c:pt>
                <c:pt idx="19">
                  <c:v>5.6930166064371335</c:v>
                </c:pt>
                <c:pt idx="20">
                  <c:v>5.9598218369736262</c:v>
                </c:pt>
                <c:pt idx="21">
                  <c:v>6.2235426178087181</c:v>
                </c:pt>
                <c:pt idx="22">
                  <c:v>6.4841945919793442</c:v>
                </c:pt>
                <c:pt idx="23">
                  <c:v>6.7417924414515458</c:v>
                </c:pt>
                <c:pt idx="24">
                  <c:v>6.9963499865528682</c:v>
                </c:pt>
                <c:pt idx="25">
                  <c:v>7.2478802783593466</c:v>
                </c:pt>
                <c:pt idx="26">
                  <c:v>7.4963956852557097</c:v>
                </c:pt>
                <c:pt idx="27">
                  <c:v>7.7419079737200427</c:v>
                </c:pt>
                <c:pt idx="28">
                  <c:v>7.9844283833029799</c:v>
                </c:pt>
                <c:pt idx="29">
                  <c:v>8.2239676957167234</c:v>
                </c:pt>
                <c:pt idx="30">
                  <c:v>8.4605362979383649</c:v>
                </c:pt>
                <c:pt idx="31">
                  <c:v>8.6941442393990371</c:v>
                </c:pt>
                <c:pt idx="32">
                  <c:v>8.9248012834134478</c:v>
                </c:pt>
                <c:pt idx="33">
                  <c:v>9.1525169530497692</c:v>
                </c:pt>
                <c:pt idx="34">
                  <c:v>9.3773005718376474</c:v>
                </c:pt>
                <c:pt idx="35">
                  <c:v>9.5991612996895803</c:v>
                </c:pt>
                <c:pt idx="36">
                  <c:v>9.8181081644317132</c:v>
                </c:pt>
                <c:pt idx="37">
                  <c:v>10.034150089445127</c:v>
                </c:pt>
                <c:pt idx="38">
                  <c:v>10.247295917859621</c:v>
                </c:pt>
                <c:pt idx="39">
                  <c:v>10.457554433673607</c:v>
                </c:pt>
                <c:pt idx="40">
                  <c:v>10.66493438028197</c:v>
                </c:pt>
                <c:pt idx="41">
                  <c:v>10.869444476788551</c:v>
                </c:pt>
                <c:pt idx="42">
                  <c:v>11.071093432359266</c:v>
                </c:pt>
                <c:pt idx="43">
                  <c:v>11.269889959072056</c:v>
                </c:pt>
                <c:pt idx="44">
                  <c:v>11.46584278346376</c:v>
                </c:pt>
                <c:pt idx="45">
                  <c:v>11.658960657003608</c:v>
                </c:pt>
                <c:pt idx="46">
                  <c:v>11.849252365846539</c:v>
                </c:pt>
                <c:pt idx="47">
                  <c:v>12.036726739945209</c:v>
                </c:pt>
                <c:pt idx="48">
                  <c:v>12.221392661787423</c:v>
                </c:pt>
                <c:pt idx="49">
                  <c:v>12.403259074901904</c:v>
                </c:pt>
                <c:pt idx="50">
                  <c:v>12.582334992287251</c:v>
                </c:pt>
                <c:pt idx="51">
                  <c:v>12.758629504922986</c:v>
                </c:pt>
                <c:pt idx="52">
                  <c:v>12.932151790482326</c:v>
                </c:pt>
                <c:pt idx="53">
                  <c:v>13.102911122386931</c:v>
                </c:pt>
                <c:pt idx="54">
                  <c:v>13.270916879279049</c:v>
                </c:pt>
                <c:pt idx="55">
                  <c:v>13.436178555081685</c:v>
                </c:pt>
                <c:pt idx="56">
                  <c:v>13.598705769759416</c:v>
                </c:pt>
                <c:pt idx="57">
                  <c:v>13.75850828080376</c:v>
                </c:pt>
                <c:pt idx="58">
                  <c:v>13.915595995643919</c:v>
                </c:pt>
                <c:pt idx="59">
                  <c:v>14.06997898505093</c:v>
                </c:pt>
                <c:pt idx="60">
                  <c:v>14.221667497660803</c:v>
                </c:pt>
                <c:pt idx="61">
                  <c:v>14.37067197568161</c:v>
                </c:pt>
                <c:pt idx="62">
                  <c:v>14.517003071959504</c:v>
                </c:pt>
                <c:pt idx="63">
                  <c:v>14.660671668484486</c:v>
                </c:pt>
                <c:pt idx="64">
                  <c:v>14.801688896447345</c:v>
                </c:pt>
                <c:pt idx="65">
                  <c:v>14.94006615800318</c:v>
                </c:pt>
                <c:pt idx="66">
                  <c:v>15.075815149804225</c:v>
                </c:pt>
                <c:pt idx="67">
                  <c:v>15.208947888520488</c:v>
                </c:pt>
                <c:pt idx="68">
                  <c:v>15.33947673838389</c:v>
                </c:pt>
                <c:pt idx="69">
                  <c:v>15.467414440967453</c:v>
                </c:pt>
                <c:pt idx="70">
                  <c:v>15.592774147208459</c:v>
                </c:pt>
                <c:pt idx="71">
                  <c:v>15.715569451967106</c:v>
                </c:pt>
                <c:pt idx="72">
                  <c:v>15.835814431084678</c:v>
                </c:pt>
                <c:pt idx="73">
                  <c:v>15.953523681134271</c:v>
                </c:pt>
                <c:pt idx="74">
                  <c:v>16.068712361987998</c:v>
                </c:pt>
                <c:pt idx="75">
                  <c:v>16.181396242093143</c:v>
                </c:pt>
                <c:pt idx="76">
                  <c:v>16.291591746800307</c:v>
                </c:pt>
                <c:pt idx="77">
                  <c:v>16.39931600950122</c:v>
                </c:pt>
                <c:pt idx="78">
                  <c:v>16.504586925694184</c:v>
                </c:pt>
                <c:pt idx="79">
                  <c:v>16.607423209873225</c:v>
                </c:pt>
                <c:pt idx="80">
                  <c:v>16.70784445508243</c:v>
                </c:pt>
                <c:pt idx="81">
                  <c:v>16.80587119500381</c:v>
                </c:pt>
                <c:pt idx="82">
                  <c:v>16.901524968150525</c:v>
                </c:pt>
                <c:pt idx="83">
                  <c:v>16.994828383971232</c:v>
                </c:pt>
                <c:pt idx="84">
                  <c:v>17.085805190146999</c:v>
                </c:pt>
                <c:pt idx="85">
                  <c:v>17.174480340682528</c:v>
                </c:pt>
                <c:pt idx="86">
                  <c:v>17.260880063833213</c:v>
                </c:pt>
                <c:pt idx="87">
                  <c:v>17.345031929021665</c:v>
                </c:pt>
                <c:pt idx="88">
                  <c:v>17.426964911787195</c:v>
                </c:pt>
                <c:pt idx="89">
                  <c:v>17.506709455321349</c:v>
                </c:pt>
                <c:pt idx="90">
                  <c:v>17.584297527413419</c:v>
                </c:pt>
                <c:pt idx="91">
                  <c:v>17.659762671157281</c:v>
                </c:pt>
                <c:pt idx="92">
                  <c:v>17.733140047799189</c:v>
                </c:pt>
                <c:pt idx="93">
                  <c:v>17.804466469949901</c:v>
                </c:pt>
                <c:pt idx="94">
                  <c:v>17.873780423406956</c:v>
                </c:pt>
                <c:pt idx="95">
                  <c:v>17.941122075631014</c:v>
                </c:pt>
                <c:pt idx="96">
                  <c:v>18.006533269223752</c:v>
                </c:pt>
                <c:pt idx="97">
                  <c:v>18.070057498705239</c:v>
                </c:pt>
                <c:pt idx="98">
                  <c:v>18.131739869134094</c:v>
                </c:pt>
                <c:pt idx="99">
                  <c:v>18.19162703542699</c:v>
                </c:pt>
                <c:pt idx="100">
                  <c:v>18.249767121602538</c:v>
                </c:pt>
                <c:pt idx="101">
                  <c:v>18.306209619549257</c:v>
                </c:pt>
                <c:pt idx="102">
                  <c:v>18.361005267673207</c:v>
                </c:pt>
                <c:pt idx="103">
                  <c:v>18.414205910020556</c:v>
                </c:pt>
                <c:pt idx="104">
                  <c:v>18.465864337262488</c:v>
                </c:pt>
                <c:pt idx="105">
                  <c:v>18.516034111666521</c:v>
                </c:pt>
                <c:pt idx="106">
                  <c:v>18.564769378313841</c:v>
                </c:pt>
                <c:pt idx="107">
                  <c:v>18.612124665840675</c:v>
                </c:pt>
                <c:pt idx="108">
                  <c:v>18.658154679943543</c:v>
                </c:pt>
                <c:pt idx="109">
                  <c:v>18.702914093454353</c:v>
                </c:pt>
                <c:pt idx="110">
                  <c:v>18.746457336751369</c:v>
                </c:pt>
                <c:pt idx="111">
                  <c:v>18.788838392322866</c:v>
                </c:pt>
                <c:pt idx="112">
                  <c:v>18.830110597372418</c:v>
                </c:pt>
                <c:pt idx="113">
                  <c:v>18.870326457353713</c:v>
                </c:pt>
                <c:pt idx="114">
                  <c:v>18.909537473889507</c:v>
                </c:pt>
                <c:pt idx="115">
                  <c:v>18.947793989140322</c:v>
                </c:pt>
                <c:pt idx="116">
                  <c:v>18.985145048458527</c:v>
                </c:pt>
                <c:pt idx="117">
                  <c:v>19.021638282939527</c:v>
                </c:pt>
                <c:pt idx="118">
                  <c:v>19.05731981189853</c:v>
                </c:pt>
                <c:pt idx="119">
                  <c:v>19.092234165746504</c:v>
                </c:pt>
                <c:pt idx="120">
                  <c:v>19.126424228763852</c:v>
                </c:pt>
                <c:pt idx="121">
                  <c:v>19.159931200550922</c:v>
                </c:pt>
                <c:pt idx="122">
                  <c:v>19.19279457527211</c:v>
                </c:pt>
                <c:pt idx="123">
                  <c:v>19.225052136964784</c:v>
                </c:pt>
                <c:pt idx="124">
                  <c:v>19.256739969110434</c:v>
                </c:pt>
                <c:pt idx="125">
                  <c:v>19.287892476961446</c:v>
                </c:pt>
                <c:pt idx="126">
                  <c:v>19.318542420388567</c:v>
                </c:pt>
                <c:pt idx="127">
                  <c:v>19.348720955797191</c:v>
                </c:pt>
                <c:pt idx="128">
                  <c:v>19.378457685274412</c:v>
                </c:pt>
                <c:pt idx="129">
                  <c:v>19.40778071121256</c:v>
                </c:pt>
                <c:pt idx="130">
                  <c:v>19.436716695255988</c:v>
                </c:pt>
                <c:pt idx="131">
                  <c:v>19.4652909200938</c:v>
                </c:pt>
                <c:pt idx="132">
                  <c:v>19.49352735298104</c:v>
                </c:pt>
                <c:pt idx="133">
                  <c:v>19.521448710148512</c:v>
                </c:pt>
                <c:pt idx="134">
                  <c:v>19.549076521220279</c:v>
                </c:pt>
                <c:pt idx="135">
                  <c:v>19.576431192973956</c:v>
                </c:pt>
                <c:pt idx="136">
                  <c:v>19.603532072078501</c:v>
                </c:pt>
                <c:pt idx="137">
                  <c:v>19.630397506252507</c:v>
                </c:pt>
                <c:pt idx="138">
                  <c:v>19.657044903641747</c:v>
                </c:pt>
                <c:pt idx="139">
                  <c:v>19.683490790195329</c:v>
                </c:pt>
                <c:pt idx="140">
                  <c:v>19.709750865002029</c:v>
                </c:pt>
                <c:pt idx="141">
                  <c:v>19.735840053198288</c:v>
                </c:pt>
                <c:pt idx="142">
                  <c:v>19.761772557170453</c:v>
                </c:pt>
                <c:pt idx="143">
                  <c:v>19.787561904644761</c:v>
                </c:pt>
                <c:pt idx="144">
                  <c:v>19.813220995274129</c:v>
                </c:pt>
                <c:pt idx="145">
                  <c:v>19.838762145212492</c:v>
                </c:pt>
                <c:pt idx="146">
                  <c:v>19.864197128415881</c:v>
                </c:pt>
                <c:pt idx="147">
                  <c:v>19.889537217127547</c:v>
                </c:pt>
                <c:pt idx="148">
                  <c:v>19.914793219105533</c:v>
                </c:pt>
                <c:pt idx="149">
                  <c:v>19.939975513712319</c:v>
                </c:pt>
                <c:pt idx="150">
                  <c:v>19.965094085490037</c:v>
                </c:pt>
                <c:pt idx="151">
                  <c:v>19.99015855516685</c:v>
                </c:pt>
                <c:pt idx="152">
                  <c:v>20.015178209712076</c:v>
                </c:pt>
                <c:pt idx="153">
                  <c:v>20.040162029024273</c:v>
                </c:pt>
                <c:pt idx="154">
                  <c:v>20.065118711604597</c:v>
                </c:pt>
                <c:pt idx="155">
                  <c:v>20.090056697771871</c:v>
                </c:pt>
                <c:pt idx="156">
                  <c:v>20.114984190174013</c:v>
                </c:pt>
                <c:pt idx="157">
                  <c:v>20.139909173352706</c:v>
                </c:pt>
                <c:pt idx="158">
                  <c:v>20.16483943008501</c:v>
                </c:pt>
                <c:pt idx="159">
                  <c:v>20.189782556756981</c:v>
                </c:pt>
                <c:pt idx="160">
                  <c:v>20.214745976198415</c:v>
                </c:pt>
                <c:pt idx="161">
                  <c:v>20.239736948239283</c:v>
                </c:pt>
                <c:pt idx="162">
                  <c:v>20.264762579482152</c:v>
                </c:pt>
                <c:pt idx="163">
                  <c:v>20.289829829991902</c:v>
                </c:pt>
                <c:pt idx="164">
                  <c:v>20.314945519477547</c:v>
                </c:pt>
                <c:pt idx="165">
                  <c:v>20.340116331417263</c:v>
                </c:pt>
                <c:pt idx="166">
                  <c:v>20.365348815307684</c:v>
                </c:pt>
                <c:pt idx="167">
                  <c:v>20.390649388427178</c:v>
                </c:pt>
                <c:pt idx="168">
                  <c:v>20.416024335385671</c:v>
                </c:pt>
                <c:pt idx="169">
                  <c:v>20.441479807591492</c:v>
                </c:pt>
                <c:pt idx="170">
                  <c:v>20.467021821277314</c:v>
                </c:pt>
                <c:pt idx="171">
                  <c:v>20.492656254070923</c:v>
                </c:pt>
                <c:pt idx="172">
                  <c:v>20.518388842055856</c:v>
                </c:pt>
                <c:pt idx="173">
                  <c:v>20.54422517502806</c:v>
                </c:pt>
                <c:pt idx="174">
                  <c:v>20.570170692241518</c:v>
                </c:pt>
                <c:pt idx="175">
                  <c:v>20.596230677386345</c:v>
                </c:pt>
                <c:pt idx="176">
                  <c:v>20.6224102530511</c:v>
                </c:pt>
                <c:pt idx="177">
                  <c:v>20.648714375271609</c:v>
                </c:pt>
                <c:pt idx="178">
                  <c:v>20.675147828502361</c:v>
                </c:pt>
                <c:pt idx="179">
                  <c:v>20.701715220350962</c:v>
                </c:pt>
                <c:pt idx="180">
                  <c:v>20.728420975964298</c:v>
                </c:pt>
                <c:pt idx="181">
                  <c:v>20.755269334036058</c:v>
                </c:pt>
                <c:pt idx="182">
                  <c:v>20.782264341790352</c:v>
                </c:pt>
                <c:pt idx="183">
                  <c:v>20.809409851870598</c:v>
                </c:pt>
                <c:pt idx="184">
                  <c:v>20.836709519281484</c:v>
                </c:pt>
                <c:pt idx="185">
                  <c:v>20.864166798453354</c:v>
                </c:pt>
                <c:pt idx="186">
                  <c:v>20.891784942549251</c:v>
                </c:pt>
                <c:pt idx="187">
                  <c:v>20.919567002164044</c:v>
                </c:pt>
                <c:pt idx="188">
                  <c:v>20.947515826350141</c:v>
                </c:pt>
                <c:pt idx="189">
                  <c:v>20.975634064186707</c:v>
                </c:pt>
                <c:pt idx="190">
                  <c:v>21.003924166889504</c:v>
                </c:pt>
                <c:pt idx="191">
                  <c:v>21.032388392174866</c:v>
                </c:pt>
                <c:pt idx="192">
                  <c:v>21.061028808653603</c:v>
                </c:pt>
                <c:pt idx="193">
                  <c:v>21.089847302655755</c:v>
                </c:pt>
                <c:pt idx="194">
                  <c:v>21.118845585599601</c:v>
                </c:pt>
                <c:pt idx="195">
                  <c:v>21.14802520205366</c:v>
                </c:pt>
                <c:pt idx="196">
                  <c:v>21.177387540034715</c:v>
                </c:pt>
                <c:pt idx="197">
                  <c:v>21.206933841849533</c:v>
                </c:pt>
                <c:pt idx="198">
                  <c:v>21.236665215602841</c:v>
                </c:pt>
                <c:pt idx="199">
                  <c:v>21.266582649132914</c:v>
                </c:pt>
                <c:pt idx="200">
                  <c:v>21.296687023100887</c:v>
                </c:pt>
                <c:pt idx="201">
                  <c:v>21.326979126330656</c:v>
                </c:pt>
                <c:pt idx="202">
                  <c:v>21.357459671390117</c:v>
                </c:pt>
                <c:pt idx="203">
                  <c:v>21.3881293096142</c:v>
                </c:pt>
                <c:pt idx="204">
                  <c:v>21.418988650613116</c:v>
                </c:pt>
                <c:pt idx="205">
                  <c:v>21.450038277488062</c:v>
                </c:pt>
                <c:pt idx="206">
                  <c:v>21.481278764612995</c:v>
                </c:pt>
                <c:pt idx="207">
                  <c:v>21.512710696956759</c:v>
                </c:pt>
                <c:pt idx="208">
                  <c:v>21.544334687071</c:v>
                </c:pt>
                <c:pt idx="209">
                  <c:v>21.576151395031133</c:v>
                </c:pt>
                <c:pt idx="210">
                  <c:v>21.608161545325558</c:v>
                </c:pt>
                <c:pt idx="211">
                  <c:v>21.640365946223795</c:v>
                </c:pt>
                <c:pt idx="212">
                  <c:v>21.672765507201603</c:v>
                </c:pt>
                <c:pt idx="213">
                  <c:v>21.705361258409013</c:v>
                </c:pt>
                <c:pt idx="214">
                  <c:v>21.738154367607564</c:v>
                </c:pt>
                <c:pt idx="215">
                  <c:v>21.771146157264553</c:v>
                </c:pt>
                <c:pt idx="216">
                  <c:v>21.804338123157649</c:v>
                </c:pt>
                <c:pt idx="217">
                  <c:v>21.837731948840954</c:v>
                </c:pt>
                <c:pt idx="218">
                  <c:v>21.871329523679151</c:v>
                </c:pt>
                <c:pt idx="219">
                  <c:v>21.905132956247954</c:v>
                </c:pt>
                <c:pt idx="220">
                  <c:v>21.939144589642424</c:v>
                </c:pt>
                <c:pt idx="221">
                  <c:v>21.973367014007977</c:v>
                </c:pt>
                <c:pt idx="222">
                  <c:v>22.007803076982967</c:v>
                </c:pt>
                <c:pt idx="223">
                  <c:v>22.042455894115193</c:v>
                </c:pt>
                <c:pt idx="224">
                  <c:v>22.077328854814454</c:v>
                </c:pt>
                <c:pt idx="225">
                  <c:v>22.112425624846878</c:v>
                </c:pt>
                <c:pt idx="226">
                  <c:v>22.147750143257198</c:v>
                </c:pt>
                <c:pt idx="227">
                  <c:v>22.18330661547256</c:v>
                </c:pt>
                <c:pt idx="228">
                  <c:v>22.219099497899776</c:v>
                </c:pt>
                <c:pt idx="229">
                  <c:v>22.25513347367729</c:v>
                </c:pt>
                <c:pt idx="230">
                  <c:v>22.291413423148896</c:v>
                </c:pt>
                <c:pt idx="231">
                  <c:v>22.327944387744836</c:v>
                </c:pt>
                <c:pt idx="232">
                  <c:v>22.364731532155801</c:v>
                </c:pt>
                <c:pt idx="233">
                  <c:v>22.401780117284076</c:v>
                </c:pt>
                <c:pt idx="234">
                  <c:v>22.439095490990084</c:v>
                </c:pt>
                <c:pt idx="235">
                  <c:v>22.476683112735628</c:v>
                </c:pt>
                <c:pt idx="236">
                  <c:v>22.514548626437701</c:v>
                </c:pt>
                <c:pt idx="237">
                  <c:v>22.552697992223287</c:v>
                </c:pt>
                <c:pt idx="238">
                  <c:v>22.591137673906303</c:v>
                </c:pt>
                <c:pt idx="239">
                  <c:v>22.629874865594573</c:v>
                </c:pt>
                <c:pt idx="240">
                  <c:v>22.668917734821335</c:v>
                </c:pt>
                <c:pt idx="241">
                  <c:v>22.708275624295695</c:v>
                </c:pt>
                <c:pt idx="242">
                  <c:v>22.747959200043397</c:v>
                </c:pt>
                <c:pt idx="243">
                  <c:v>22.787980384121767</c:v>
                </c:pt>
                <c:pt idx="244">
                  <c:v>22.828352196683227</c:v>
                </c:pt>
                <c:pt idx="245">
                  <c:v>22.869085454922725</c:v>
                </c:pt>
                <c:pt idx="246">
                  <c:v>22.910181257544593</c:v>
                </c:pt>
                <c:pt idx="247">
                  <c:v>22.951589324762082</c:v>
                </c:pt>
                <c:pt idx="248">
                  <c:v>22.993222234738369</c:v>
                </c:pt>
                <c:pt idx="249">
                  <c:v>23.034817989503352</c:v>
                </c:pt>
                <c:pt idx="250">
                  <c:v>23.078297377881952</c:v>
                </c:pt>
                <c:pt idx="251">
                  <c:v>23.122323229425135</c:v>
                </c:pt>
                <c:pt idx="252">
                  <c:v>23.165584787683514</c:v>
                </c:pt>
                <c:pt idx="253">
                  <c:v>23.209730587823927</c:v>
                </c:pt>
                <c:pt idx="254">
                  <c:v>23.254346411914923</c:v>
                </c:pt>
                <c:pt idx="255">
                  <c:v>23.299510903921657</c:v>
                </c:pt>
                <c:pt idx="256">
                  <c:v>23.345183601214714</c:v>
                </c:pt>
                <c:pt idx="257">
                  <c:v>23.391375835811601</c:v>
                </c:pt>
                <c:pt idx="258">
                  <c:v>23.438093601795742</c:v>
                </c:pt>
                <c:pt idx="259">
                  <c:v>23.48534699656885</c:v>
                </c:pt>
                <c:pt idx="260">
                  <c:v>23.533146081063379</c:v>
                </c:pt>
                <c:pt idx="261">
                  <c:v>23.581501551604219</c:v>
                </c:pt>
                <c:pt idx="262">
                  <c:v>23.630424280418495</c:v>
                </c:pt>
                <c:pt idx="263">
                  <c:v>23.679925207166519</c:v>
                </c:pt>
                <c:pt idx="264">
                  <c:v>23.730015211366151</c:v>
                </c:pt>
                <c:pt idx="265">
                  <c:v>23.780705085008066</c:v>
                </c:pt>
                <c:pt idx="266">
                  <c:v>23.832005559655883</c:v>
                </c:pt>
                <c:pt idx="267">
                  <c:v>23.883927378746478</c:v>
                </c:pt>
                <c:pt idx="268">
                  <c:v>23.93648138689062</c:v>
                </c:pt>
                <c:pt idx="269">
                  <c:v>23.989678612402827</c:v>
                </c:pt>
                <c:pt idx="270">
                  <c:v>24.043530341445646</c:v>
                </c:pt>
                <c:pt idx="271">
                  <c:v>24.098048174833238</c:v>
                </c:pt>
                <c:pt idx="272">
                  <c:v>24.153244067922458</c:v>
                </c:pt>
                <c:pt idx="273">
                  <c:v>24.209130359561172</c:v>
                </c:pt>
                <c:pt idx="274">
                  <c:v>24.265719792026019</c:v>
                </c:pt>
                <c:pt idx="275">
                  <c:v>24.323025523064643</c:v>
                </c:pt>
                <c:pt idx="276">
                  <c:v>24.381061133763069</c:v>
                </c:pt>
                <c:pt idx="277">
                  <c:v>24.439840636558884</c:v>
                </c:pt>
                <c:pt idx="278">
                  <c:v>24.499378473810097</c:v>
                </c:pt>
                <c:pt idx="279">
                  <c:v>24.559689518367492</c:v>
                </c:pt>
                <c:pt idx="280">
                  <c:v>24.620789069528755</c:v>
                </c:pt>
                <c:pt idx="281">
                  <c:v>24.682692845506779</c:v>
                </c:pt>
                <c:pt idx="282">
                  <c:v>24.745416975027112</c:v>
                </c:pt>
                <c:pt idx="283">
                  <c:v>24.808977981842219</c:v>
                </c:pt>
                <c:pt idx="284">
                  <c:v>24.873392770087037</c:v>
                </c:pt>
                <c:pt idx="285">
                  <c:v>24.938678603756387</c:v>
                </c:pt>
                <c:pt idx="286">
                  <c:v>25.004853082804203</c:v>
                </c:pt>
                <c:pt idx="287">
                  <c:v>25.071934120793685</c:v>
                </c:pt>
                <c:pt idx="288">
                  <c:v>25.139939913307373</c:v>
                </c:pt>
                <c:pt idx="289">
                  <c:v>25.20888890734156</c:v>
                </c:pt>
                <c:pt idx="290">
                  <c:v>25.278799769083491</c:v>
                </c:pt>
                <c:pt idx="291">
                  <c:v>25.349691346589779</c:v>
                </c:pt>
                <c:pt idx="292">
                  <c:v>25.421582632960764</c:v>
                </c:pt>
                <c:pt idx="293">
                  <c:v>25.494492727572677</c:v>
                </c:pt>
                <c:pt idx="294">
                  <c:v>25.568440794595645</c:v>
                </c:pt>
                <c:pt idx="295">
                  <c:v>25.643446021047438</c:v>
                </c:pt>
                <c:pt idx="296">
                  <c:v>25.719527576337811</c:v>
                </c:pt>
                <c:pt idx="297">
                  <c:v>25.796704568249524</c:v>
                </c:pt>
                <c:pt idx="298">
                  <c:v>25.874996000822051</c:v>
                </c:pt>
                <c:pt idx="299">
                  <c:v>25.954420732188439</c:v>
                </c:pt>
                <c:pt idx="300">
                  <c:v>26.034997431458748</c:v>
                </c:pt>
                <c:pt idx="301">
                  <c:v>26.116744539423465</c:v>
                </c:pt>
                <c:pt idx="302">
                  <c:v>26.199680229109006</c:v>
                </c:pt>
                <c:pt idx="303">
                  <c:v>26.283822363770881</c:v>
                </c:pt>
                <c:pt idx="304">
                  <c:v>26.369188464066895</c:v>
                </c:pt>
                <c:pt idx="305">
                  <c:v>26.455795670978816</c:v>
                </c:pt>
                <c:pt idx="306">
                  <c:v>26.543660710612016</c:v>
                </c:pt>
                <c:pt idx="307">
                  <c:v>26.632799866246756</c:v>
                </c:pt>
                <c:pt idx="308">
                  <c:v>26.723228946741898</c:v>
                </c:pt>
                <c:pt idx="309">
                  <c:v>26.814963258786705</c:v>
                </c:pt>
                <c:pt idx="310">
                  <c:v>26.908017583677278</c:v>
                </c:pt>
                <c:pt idx="311">
                  <c:v>27.002406152767009</c:v>
                </c:pt>
                <c:pt idx="312">
                  <c:v>27.098142627026249</c:v>
                </c:pt>
                <c:pt idx="313">
                  <c:v>27.195240080150342</c:v>
                </c:pt>
                <c:pt idx="314">
                  <c:v>27.293710979090079</c:v>
                </c:pt>
                <c:pt idx="315">
                  <c:v>27.393567171811199</c:v>
                </c:pt>
                <c:pt idx="316">
                  <c:v>27.494819874760992</c:v>
                </c:pt>
                <c:pt idx="317">
                  <c:v>27.597479660915155</c:v>
                </c:pt>
                <c:pt idx="318">
                  <c:v>27.701556452313582</c:v>
                </c:pt>
                <c:pt idx="319">
                  <c:v>27.807059513964788</c:v>
                </c:pt>
                <c:pt idx="320">
                  <c:v>27.9139974461376</c:v>
                </c:pt>
                <c:pt idx="321">
                  <c:v>28.022378182997585</c:v>
                </c:pt>
                <c:pt idx="322">
                  <c:v>28.1322089898743</c:v>
                </c:pt>
                <c:pt idx="323">
                  <c:v>28.243496462039573</c:v>
                </c:pt>
                <c:pt idx="324">
                  <c:v>28.356246527174335</c:v>
                </c:pt>
                <c:pt idx="325">
                  <c:v>28.470464444033709</c:v>
                </c:pt>
                <c:pt idx="326">
                  <c:v>28.586154809564036</c:v>
                </c:pt>
                <c:pt idx="327">
                  <c:v>28.703321561928476</c:v>
                </c:pt>
                <c:pt idx="328">
                  <c:v>28.821967983232383</c:v>
                </c:pt>
                <c:pt idx="329">
                  <c:v>28.942096710659001</c:v>
                </c:pt>
                <c:pt idx="330">
                  <c:v>29.063709739454879</c:v>
                </c:pt>
                <c:pt idx="331">
                  <c:v>29.18680843350765</c:v>
                </c:pt>
                <c:pt idx="332">
                  <c:v>29.311393534097689</c:v>
                </c:pt>
                <c:pt idx="333">
                  <c:v>29.437465166945358</c:v>
                </c:pt>
                <c:pt idx="334">
                  <c:v>29.565022856042845</c:v>
                </c:pt>
                <c:pt idx="335">
                  <c:v>29.694065530456385</c:v>
                </c:pt>
                <c:pt idx="336">
                  <c:v>29.824591536715616</c:v>
                </c:pt>
                <c:pt idx="337">
                  <c:v>29.956598651139899</c:v>
                </c:pt>
                <c:pt idx="338">
                  <c:v>30.090084088149212</c:v>
                </c:pt>
                <c:pt idx="339">
                  <c:v>30.22504451382278</c:v>
                </c:pt>
                <c:pt idx="340">
                  <c:v>30.361476054408882</c:v>
                </c:pt>
                <c:pt idx="341">
                  <c:v>30.499374310451969</c:v>
                </c:pt>
                <c:pt idx="342">
                  <c:v>30.638734364892485</c:v>
                </c:pt>
                <c:pt idx="343">
                  <c:v>30.779550791720112</c:v>
                </c:pt>
                <c:pt idx="344">
                  <c:v>30.921817669175596</c:v>
                </c:pt>
                <c:pt idx="345">
                  <c:v>31.065528581988588</c:v>
                </c:pt>
                <c:pt idx="346">
                  <c:v>31.210676632880279</c:v>
                </c:pt>
                <c:pt idx="347">
                  <c:v>31.357254448879672</c:v>
                </c:pt>
                <c:pt idx="348">
                  <c:v>31.50525418091533</c:v>
                </c:pt>
                <c:pt idx="349">
                  <c:v>31.654667510696328</c:v>
                </c:pt>
                <c:pt idx="350">
                  <c:v>31.805485649441266</c:v>
                </c:pt>
                <c:pt idx="351">
                  <c:v>31.957699336538582</c:v>
                </c:pt>
                <c:pt idx="352">
                  <c:v>32.111298837504819</c:v>
                </c:pt>
                <c:pt idx="353">
                  <c:v>32.266273935754299</c:v>
                </c:pt>
                <c:pt idx="354">
                  <c:v>32.422613923250481</c:v>
                </c:pt>
                <c:pt idx="355">
                  <c:v>32.580307588839133</c:v>
                </c:pt>
                <c:pt idx="356">
                  <c:v>32.73934320339319</c:v>
                </c:pt>
                <c:pt idx="357">
                  <c:v>32.899708499545511</c:v>
                </c:pt>
                <c:pt idx="358">
                  <c:v>33.061390647775539</c:v>
                </c:pt>
                <c:pt idx="359">
                  <c:v>33.224376229158167</c:v>
                </c:pt>
                <c:pt idx="360">
                  <c:v>33.38865120440488</c:v>
                </c:pt>
                <c:pt idx="361">
                  <c:v>33.554200875939358</c:v>
                </c:pt>
                <c:pt idx="362">
                  <c:v>33.721009845555841</c:v>
                </c:pt>
                <c:pt idx="363">
                  <c:v>33.889061966928381</c:v>
                </c:pt>
                <c:pt idx="364">
                  <c:v>34.058340293054982</c:v>
                </c:pt>
                <c:pt idx="365">
                  <c:v>34.228827015008534</c:v>
                </c:pt>
                <c:pt idx="366">
                  <c:v>34.400503397666967</c:v>
                </c:pt>
                <c:pt idx="367">
                  <c:v>34.573349706757398</c:v>
                </c:pt>
                <c:pt idx="368">
                  <c:v>34.74734512801254</c:v>
                </c:pt>
                <c:pt idx="369">
                  <c:v>34.922467679994014</c:v>
                </c:pt>
                <c:pt idx="370">
                  <c:v>35.098694121190903</c:v>
                </c:pt>
                <c:pt idx="371">
                  <c:v>35.275999847445007</c:v>
                </c:pt>
                <c:pt idx="372">
                  <c:v>35.454358778375962</c:v>
                </c:pt>
                <c:pt idx="373">
                  <c:v>35.63374324309288</c:v>
                </c:pt>
                <c:pt idx="374">
                  <c:v>35.814123851942185</c:v>
                </c:pt>
                <c:pt idx="375">
                  <c:v>35.995469359643465</c:v>
                </c:pt>
                <c:pt idx="376">
                  <c:v>36.177746523810214</c:v>
                </c:pt>
                <c:pt idx="377">
                  <c:v>36.360919955005414</c:v>
                </c:pt>
                <c:pt idx="378">
                  <c:v>36.544951958439128</c:v>
                </c:pt>
                <c:pt idx="379">
                  <c:v>36.729802367920712</c:v>
                </c:pt>
                <c:pt idx="380">
                  <c:v>36.915428373773409</c:v>
                </c:pt>
                <c:pt idx="381">
                  <c:v>37.101784347382818</c:v>
                </c:pt>
                <c:pt idx="382">
                  <c:v>37.288821660284128</c:v>
                </c:pt>
                <c:pt idx="383">
                  <c:v>37.476488500050493</c:v>
                </c:pt>
                <c:pt idx="384">
                  <c:v>37.664729685265684</c:v>
                </c:pt>
                <c:pt idx="385">
                  <c:v>37.853486484458017</c:v>
                </c:pt>
                <c:pt idx="386">
                  <c:v>38.042696437927759</c:v>
                </c:pt>
                <c:pt idx="387">
                  <c:v>38.232293184184471</c:v>
                </c:pt>
                <c:pt idx="388">
                  <c:v>38.422206304117907</c:v>
                </c:pt>
                <c:pt idx="389">
                  <c:v>38.612361174203755</c:v>
                </c:pt>
                <c:pt idx="390">
                  <c:v>38.802678845250398</c:v>
                </c:pt>
                <c:pt idx="391">
                  <c:v>38.993075949898554</c:v>
                </c:pt>
                <c:pt idx="392">
                  <c:v>39.183464637326239</c:v>
                </c:pt>
                <c:pt idx="393">
                  <c:v>39.37375255815715</c:v>
                </c:pt>
                <c:pt idx="394">
                  <c:v>39.563842896457373</c:v>
                </c:pt>
                <c:pt idx="395">
                  <c:v>39.753634460162431</c:v>
                </c:pt>
                <c:pt idx="396">
                  <c:v>39.943021850183726</c:v>
                </c:pt>
                <c:pt idx="397">
                  <c:v>40.131895705003444</c:v>
                </c:pt>
                <c:pt idx="398">
                  <c:v>40.320143044707748</c:v>
                </c:pt>
                <c:pt idx="399">
                  <c:v>40.507647721301794</c:v>
                </c:pt>
                <c:pt idx="400">
                  <c:v>40.694290990070186</c:v>
                </c:pt>
                <c:pt idx="401">
                  <c:v>40.879952211128568</c:v>
                </c:pt>
                <c:pt idx="402">
                  <c:v>41.064509692154616</c:v>
                </c:pt>
                <c:pt idx="403">
                  <c:v>41.24784168589099</c:v>
                </c:pt>
                <c:pt idx="404">
                  <c:v>41.429827535451608</c:v>
                </c:pt>
                <c:pt idx="405">
                  <c:v>41.610348978587723</c:v>
                </c:pt>
                <c:pt idx="406">
                  <c:v>41.789291598412944</c:v>
                </c:pt>
                <c:pt idx="407">
                  <c:v>41.966546408605637</c:v>
                </c:pt>
                <c:pt idx="408">
                  <c:v>42.142011551301522</c:v>
                </c:pt>
                <c:pt idx="409">
                  <c:v>42.315594076187296</c:v>
                </c:pt>
                <c:pt idx="410">
                  <c:v>42.487211758970176</c:v>
                </c:pt>
                <c:pt idx="411">
                  <c:v>42.656794904715326</c:v>
                </c:pt>
                <c:pt idx="412">
                  <c:v>42.824288083794812</c:v>
                </c:pt>
                <c:pt idx="413">
                  <c:v>42.989651731897254</c:v>
                </c:pt>
                <c:pt idx="414">
                  <c:v>43.152863538841473</c:v>
                </c:pt>
                <c:pt idx="415">
                  <c:v>43.313919576678785</c:v>
                </c:pt>
                <c:pt idx="416">
                  <c:v>43.472835101940859</c:v>
                </c:pt>
                <c:pt idx="417">
                  <c:v>43.629644981435547</c:v>
                </c:pt>
                <c:pt idx="418">
                  <c:v>43.784403732745744</c:v>
                </c:pt>
                <c:pt idx="419">
                  <c:v>43.937185162903063</c:v>
                </c:pt>
                <c:pt idx="420">
                  <c:v>44.088081633455346</c:v>
                </c:pt>
                <c:pt idx="421">
                  <c:v>44.237202995779199</c:v>
                </c:pt>
                <c:pt idx="422">
                  <c:v>44.384675262102832</c:v>
                </c:pt>
                <c:pt idx="423">
                  <c:v>44.530639094725956</c:v>
                </c:pt>
                <c:pt idx="424">
                  <c:v>44.675248203822207</c:v>
                </c:pt>
                <c:pt idx="425">
                  <c:v>44.818667746533833</c:v>
                </c:pt>
                <c:pt idx="426">
                  <c:v>44.961072809053718</c:v>
                </c:pt>
                <c:pt idx="427">
                  <c:v>45.102647041915731</c:v>
                </c:pt>
                <c:pt idx="428">
                  <c:v>45.243581491198341</c:v>
                </c:pt>
                <c:pt idx="429">
                  <c:v>45.384073643007412</c:v>
                </c:pt>
                <c:pt idx="430">
                  <c:v>45.524326662092335</c:v>
                </c:pt>
                <c:pt idx="431">
                  <c:v>45.664548755708495</c:v>
                </c:pt>
                <c:pt idx="432">
                  <c:v>45.804952562653114</c:v>
                </c:pt>
                <c:pt idx="433">
                  <c:v>45.945754399592005</c:v>
                </c:pt>
                <c:pt idx="434">
                  <c:v>46.087173139483724</c:v>
                </c:pt>
                <c:pt idx="435">
                  <c:v>46.229428428694774</c:v>
                </c:pt>
                <c:pt idx="436">
                  <c:v>46.372737840937646</c:v>
                </c:pt>
                <c:pt idx="437">
                  <c:v>46.517312461497426</c:v>
                </c:pt>
                <c:pt idx="438">
                  <c:v>46.663350203381754</c:v>
                </c:pt>
                <c:pt idx="439">
                  <c:v>46.811025919029134</c:v>
                </c:pt>
                <c:pt idx="440">
                  <c:v>46.960476983659674</c:v>
                </c:pt>
                <c:pt idx="441">
                  <c:v>47.11178244100023</c:v>
                </c:pt>
                <c:pt idx="442">
                  <c:v>47.264932844927557</c:v>
                </c:pt>
                <c:pt idx="443">
                  <c:v>47.419786289981744</c:v>
                </c:pt>
                <c:pt idx="444">
                  <c:v>47.576003228551542</c:v>
                </c:pt>
                <c:pt idx="445">
                  <c:v>47.732947166471291</c:v>
                </c:pt>
                <c:pt idx="446">
                  <c:v>47.889527538329105</c:v>
                </c:pt>
                <c:pt idx="447">
                  <c:v>48.04393947583722</c:v>
                </c:pt>
                <c:pt idx="448">
                  <c:v>48.193213183560573</c:v>
                </c:pt>
                <c:pt idx="449">
                  <c:v>48.332414166576683</c:v>
                </c:pt>
                <c:pt idx="450">
                  <c:v>48.453265956118912</c:v>
                </c:pt>
                <c:pt idx="451">
                  <c:v>48.542141548628962</c:v>
                </c:pt>
                <c:pt idx="452">
                  <c:v>48.578717771312853</c:v>
                </c:pt>
                <c:pt idx="453">
                  <c:v>48.540755060128646</c:v>
                </c:pt>
                <c:pt idx="454">
                  <c:v>48.42417854585986</c:v>
                </c:pt>
                <c:pt idx="455">
                  <c:v>48.269013985075304</c:v>
                </c:pt>
                <c:pt idx="456">
                  <c:v>48.147327890228325</c:v>
                </c:pt>
                <c:pt idx="457">
                  <c:v>48.109600008755876</c:v>
                </c:pt>
                <c:pt idx="458">
                  <c:v>48.15615296162801</c:v>
                </c:pt>
                <c:pt idx="459">
                  <c:v>48.258944470150681</c:v>
                </c:pt>
                <c:pt idx="460">
                  <c:v>48.373229479119516</c:v>
                </c:pt>
                <c:pt idx="461">
                  <c:v>48.436263914947574</c:v>
                </c:pt>
                <c:pt idx="462">
                  <c:v>48.020038842011672</c:v>
                </c:pt>
                <c:pt idx="463">
                  <c:v>46.582596734665543</c:v>
                </c:pt>
                <c:pt idx="464">
                  <c:v>45.28134898793877</c:v>
                </c:pt>
                <c:pt idx="465">
                  <c:v>45.080374410243849</c:v>
                </c:pt>
                <c:pt idx="466">
                  <c:v>45.310597760749687</c:v>
                </c:pt>
                <c:pt idx="467">
                  <c:v>45.61330748748577</c:v>
                </c:pt>
                <c:pt idx="468">
                  <c:v>45.94078925681157</c:v>
                </c:pt>
                <c:pt idx="469">
                  <c:v>46.277318248034504</c:v>
                </c:pt>
                <c:pt idx="470">
                  <c:v>46.621802187311317</c:v>
                </c:pt>
                <c:pt idx="471">
                  <c:v>46.974326747939187</c:v>
                </c:pt>
                <c:pt idx="472">
                  <c:v>47.335066442658899</c:v>
                </c:pt>
                <c:pt idx="473">
                  <c:v>47.701788822277365</c:v>
                </c:pt>
                <c:pt idx="474">
                  <c:v>48.067292380478449</c:v>
                </c:pt>
                <c:pt idx="475">
                  <c:v>48.415415513712077</c:v>
                </c:pt>
                <c:pt idx="476">
                  <c:v>48.715442959959745</c:v>
                </c:pt>
                <c:pt idx="477">
                  <c:v>48.916307340371247</c:v>
                </c:pt>
                <c:pt idx="478">
                  <c:v>48.948222784519118</c:v>
                </c:pt>
                <c:pt idx="479">
                  <c:v>48.750427213686379</c:v>
                </c:pt>
                <c:pt idx="480">
                  <c:v>48.339384155281067</c:v>
                </c:pt>
                <c:pt idx="481">
                  <c:v>47.864230633927292</c:v>
                </c:pt>
                <c:pt idx="482">
                  <c:v>47.554755648106692</c:v>
                </c:pt>
                <c:pt idx="483">
                  <c:v>47.578404549828832</c:v>
                </c:pt>
                <c:pt idx="484">
                  <c:v>48.073487696422688</c:v>
                </c:pt>
                <c:pt idx="485">
                  <c:v>49.221785895003876</c:v>
                </c:pt>
                <c:pt idx="486">
                  <c:v>54.334465336618877</c:v>
                </c:pt>
                <c:pt idx="487">
                  <c:v>58.895410189859916</c:v>
                </c:pt>
                <c:pt idx="488">
                  <c:v>58.112405674418568</c:v>
                </c:pt>
                <c:pt idx="489">
                  <c:v>55.995953523437692</c:v>
                </c:pt>
                <c:pt idx="490">
                  <c:v>53.528169953594926</c:v>
                </c:pt>
                <c:pt idx="491">
                  <c:v>50.918070899977891</c:v>
                </c:pt>
                <c:pt idx="492">
                  <c:v>47.712945366525986</c:v>
                </c:pt>
                <c:pt idx="493">
                  <c:v>46.00394340993401</c:v>
                </c:pt>
                <c:pt idx="494">
                  <c:v>38.160939786984187</c:v>
                </c:pt>
                <c:pt idx="495">
                  <c:v>52.867971906450521</c:v>
                </c:pt>
                <c:pt idx="496">
                  <c:v>-17.20565007408598</c:v>
                </c:pt>
                <c:pt idx="497">
                  <c:v>228.65060490016762</c:v>
                </c:pt>
                <c:pt idx="498">
                  <c:v>-708.22639884737907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8C-4F99-B653-E076DE79FDB5}"/>
            </c:ext>
          </c:extLst>
        </c:ser>
        <c:ser>
          <c:idx val="6"/>
          <c:order val="3"/>
          <c:tx>
            <c:strRef>
              <c:f>'Calculation_Cubic Spline'!$M$3</c:f>
              <c:strCache>
                <c:ptCount val="1"/>
                <c:pt idx="0">
                  <c:v>1.09883</c:v>
                </c:pt>
              </c:strCache>
            </c:strRef>
          </c:tx>
          <c:marker>
            <c:symbol val="none"/>
          </c:marker>
          <c:xVal>
            <c:numRef>
              <c:f>'Calculation_Cubic Spline'!$M$3:$M$4</c:f>
              <c:numCache>
                <c:formatCode>0.00000</c:formatCode>
                <c:ptCount val="2"/>
                <c:pt idx="0">
                  <c:v>1.09882874941523</c:v>
                </c:pt>
                <c:pt idx="1">
                  <c:v>1.09882874941523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8C-4F99-B653-E076DE79FDB5}"/>
            </c:ext>
          </c:extLst>
        </c:ser>
        <c:ser>
          <c:idx val="7"/>
          <c:order val="4"/>
          <c:tx>
            <c:strRef>
              <c:f>'Calculation_Cubic Spline'!$N$3</c:f>
              <c:strCache>
                <c:ptCount val="1"/>
                <c:pt idx="0">
                  <c:v>1.11292</c:v>
                </c:pt>
              </c:strCache>
            </c:strRef>
          </c:tx>
          <c:marker>
            <c:symbol val="none"/>
          </c:marker>
          <c:xVal>
            <c:numRef>
              <c:f>'Calculation_Cubic Spline'!$N$3:$N$4</c:f>
              <c:numCache>
                <c:formatCode>0.00000</c:formatCode>
                <c:ptCount val="2"/>
                <c:pt idx="0">
                  <c:v>1.11291501543338</c:v>
                </c:pt>
                <c:pt idx="1">
                  <c:v>1.11291501543338</c:v>
                </c:pt>
              </c:numCache>
            </c:numRef>
          </c:xVal>
          <c:yVal>
            <c:numRef>
              <c:f>'Calculation_Cubic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C-4F99-B653-E076DE79FDB5}"/>
            </c:ext>
          </c:extLst>
        </c:ser>
        <c:ser>
          <c:idx val="8"/>
          <c:order val="5"/>
          <c:tx>
            <c:strRef>
              <c:f>'Calculation_Cubic Spline'!$P$3</c:f>
              <c:strCache>
                <c:ptCount val="1"/>
                <c:pt idx="0">
                  <c:v>20.1399</c:v>
                </c:pt>
              </c:strCache>
            </c:strRef>
          </c:tx>
          <c:marker>
            <c:symbol val="none"/>
          </c:marker>
          <c:xVal>
            <c:numRef>
              <c:f>'Calculation_Cubic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'Calculation_Cubic Spline'!$P$3:$P$4</c:f>
              <c:numCache>
                <c:formatCode>0.0000</c:formatCode>
                <c:ptCount val="2"/>
                <c:pt idx="0">
                  <c:v>20.139911810129512</c:v>
                </c:pt>
                <c:pt idx="1">
                  <c:v>20.139911810129512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8C-4F99-B653-E076DE79F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1</xdr:row>
          <xdr:rowOff>9525</xdr:rowOff>
        </xdr:from>
        <xdr:to>
          <xdr:col>16</xdr:col>
          <xdr:colOff>0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3</xdr:row>
      <xdr:rowOff>9525</xdr:rowOff>
    </xdr:from>
    <xdr:to>
      <xdr:col>19</xdr:col>
      <xdr:colOff>866775</xdr:colOff>
      <xdr:row>31</xdr:row>
      <xdr:rowOff>176213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76200</xdr:colOff>
      <xdr:row>2</xdr:row>
      <xdr:rowOff>180975</xdr:rowOff>
    </xdr:from>
    <xdr:to>
      <xdr:col>35</xdr:col>
      <xdr:colOff>200025</xdr:colOff>
      <xdr:row>31</xdr:row>
      <xdr:rowOff>157163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Renormalization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Y11002"/>
  <sheetViews>
    <sheetView tabSelected="1" workbookViewId="0">
      <selection activeCell="F19" sqref="F19"/>
    </sheetView>
  </sheetViews>
  <sheetFormatPr defaultRowHeight="15" x14ac:dyDescent="0.25"/>
  <cols>
    <col min="1" max="1" width="12" style="13" customWidth="1"/>
    <col min="2" max="3" width="8.5703125" style="13" customWidth="1"/>
    <col min="4" max="4" width="10.7109375" style="13" customWidth="1"/>
    <col min="5" max="6" width="12.7109375" style="13" customWidth="1"/>
    <col min="7" max="7" width="12" style="16" customWidth="1"/>
    <col min="8" max="8" width="6" style="16" customWidth="1"/>
    <col min="18" max="18" width="12.85546875" bestFit="1" customWidth="1"/>
    <col min="19" max="20" width="13.28515625" bestFit="1" customWidth="1"/>
    <col min="21" max="21" width="18" bestFit="1" customWidth="1"/>
    <col min="22" max="22" width="14.42578125" bestFit="1" customWidth="1"/>
    <col min="37" max="37" width="10.42578125" bestFit="1" customWidth="1"/>
    <col min="38" max="38" width="10.85546875" customWidth="1"/>
    <col min="41" max="42" width="8.5703125" customWidth="1"/>
  </cols>
  <sheetData>
    <row r="1" spans="1:51" x14ac:dyDescent="0.25">
      <c r="A1" s="19" t="s">
        <v>9</v>
      </c>
      <c r="B1" s="20"/>
      <c r="C1" s="20"/>
      <c r="D1" s="20"/>
      <c r="E1" s="20"/>
      <c r="F1" s="21"/>
      <c r="G1" s="15"/>
      <c r="H1" s="15"/>
      <c r="U1" s="18" t="s">
        <v>13</v>
      </c>
      <c r="V1" s="18"/>
      <c r="AK1" s="18" t="s">
        <v>33</v>
      </c>
      <c r="AL1" s="18"/>
      <c r="AN1" s="6" t="s">
        <v>36</v>
      </c>
      <c r="AO1" s="6" t="s">
        <v>34</v>
      </c>
      <c r="AP1" s="6" t="s">
        <v>35</v>
      </c>
      <c r="AQ1" s="6"/>
      <c r="AR1" s="6" t="s">
        <v>37</v>
      </c>
    </row>
    <row r="2" spans="1:51" x14ac:dyDescent="0.25">
      <c r="A2" s="14" t="s">
        <v>31</v>
      </c>
      <c r="B2" s="14" t="s">
        <v>1</v>
      </c>
      <c r="C2" s="14" t="s">
        <v>2</v>
      </c>
      <c r="D2" s="14" t="s">
        <v>38</v>
      </c>
      <c r="E2" s="14" t="s">
        <v>39</v>
      </c>
      <c r="F2" s="14" t="s">
        <v>32</v>
      </c>
      <c r="G2" s="14"/>
      <c r="H2" s="14"/>
      <c r="U2" s="17" t="s">
        <v>10</v>
      </c>
      <c r="V2" s="17"/>
      <c r="AK2" s="17" t="s">
        <v>10</v>
      </c>
      <c r="AL2" s="17"/>
      <c r="AN2" s="6" t="s">
        <v>12</v>
      </c>
      <c r="AO2" s="6" t="s">
        <v>11</v>
      </c>
      <c r="AP2" s="6" t="s">
        <v>11</v>
      </c>
      <c r="AR2" s="6" t="s">
        <v>34</v>
      </c>
      <c r="AT2" s="6" t="s">
        <v>35</v>
      </c>
      <c r="AW2" s="6" t="s">
        <v>40</v>
      </c>
      <c r="AX2" s="6" t="s">
        <v>34</v>
      </c>
      <c r="AY2" s="6" t="s">
        <v>35</v>
      </c>
    </row>
    <row r="3" spans="1:51" x14ac:dyDescent="0.25">
      <c r="A3" s="13">
        <v>1E-4</v>
      </c>
      <c r="B3" s="10">
        <v>-4.8287711691683E-2</v>
      </c>
      <c r="C3" s="10">
        <v>-4.8287711691683E-2</v>
      </c>
      <c r="D3" s="10">
        <v>568.79999999999905</v>
      </c>
      <c r="E3" s="10"/>
      <c r="F3" s="10"/>
      <c r="G3" s="10"/>
      <c r="H3" s="10"/>
      <c r="U3" s="3" t="s">
        <v>11</v>
      </c>
      <c r="V3" s="3" t="s">
        <v>12</v>
      </c>
      <c r="AK3" s="9" t="s">
        <v>11</v>
      </c>
      <c r="AL3" s="9" t="s">
        <v>12</v>
      </c>
      <c r="AN3">
        <v>0.18459999999999999</v>
      </c>
      <c r="AO3">
        <v>24.680900000000001</v>
      </c>
      <c r="AP3">
        <v>7.9337599999999998E-3</v>
      </c>
      <c r="AR3" s="6" t="s">
        <v>12</v>
      </c>
      <c r="AS3" s="6" t="s">
        <v>11</v>
      </c>
      <c r="AT3" s="6" t="s">
        <v>12</v>
      </c>
      <c r="AU3" s="6" t="s">
        <v>11</v>
      </c>
      <c r="AW3" s="6" t="s">
        <v>12</v>
      </c>
      <c r="AX3" s="6" t="s">
        <v>11</v>
      </c>
      <c r="AY3" s="6" t="s">
        <v>11</v>
      </c>
    </row>
    <row r="4" spans="1:51" x14ac:dyDescent="0.25">
      <c r="A4" s="13">
        <v>7.1431330090720004E-3</v>
      </c>
      <c r="B4" s="10">
        <v>-2.00969242818578</v>
      </c>
      <c r="C4" s="10">
        <v>-2.0086898813235701</v>
      </c>
      <c r="D4" s="10">
        <v>568.79999999999905</v>
      </c>
      <c r="G4" s="13"/>
      <c r="H4" s="13"/>
      <c r="U4" s="4">
        <v>4.7999999999999996E-3</v>
      </c>
      <c r="V4" s="4">
        <v>0</v>
      </c>
      <c r="AK4" s="4">
        <v>5.9951999999999998E-2</v>
      </c>
      <c r="AL4" s="4">
        <v>0.51429000000000002</v>
      </c>
      <c r="AN4">
        <v>0.204432</v>
      </c>
      <c r="AO4">
        <v>24.623200000000001</v>
      </c>
      <c r="AP4">
        <v>8.7467199999999995E-3</v>
      </c>
      <c r="AR4">
        <v>6.1750910817049798</v>
      </c>
      <c r="AS4">
        <v>16.7860384079023</v>
      </c>
      <c r="AT4">
        <v>3.34189142269679</v>
      </c>
      <c r="AU4">
        <v>0.16150325392213799</v>
      </c>
      <c r="AW4">
        <v>2.0420600000000001E-2</v>
      </c>
      <c r="AX4">
        <v>5.2312900000000004</v>
      </c>
      <c r="AY4">
        <v>8.2032600000000002E-4</v>
      </c>
    </row>
    <row r="5" spans="1:51" x14ac:dyDescent="0.25">
      <c r="A5" s="13">
        <v>1.4186266018144E-2</v>
      </c>
      <c r="B5" s="10">
        <v>-3.53494593780706</v>
      </c>
      <c r="C5" s="10">
        <v>-3.5318888064856502</v>
      </c>
      <c r="D5" s="10">
        <v>568.79999999999905</v>
      </c>
      <c r="G5" s="13"/>
      <c r="H5" s="13"/>
      <c r="U5" s="4">
        <v>3.3600000000000005E-2</v>
      </c>
      <c r="V5" s="4">
        <v>1.0714000000000001</v>
      </c>
      <c r="AK5" s="4">
        <v>0.11990000000000001</v>
      </c>
      <c r="AL5" s="4">
        <v>3.0857000000000001</v>
      </c>
      <c r="AN5">
        <v>0.22600999999999999</v>
      </c>
      <c r="AO5">
        <v>24.565200000000001</v>
      </c>
      <c r="AP5">
        <v>9.6293300000000002E-3</v>
      </c>
      <c r="AR5">
        <v>11.949096526552999</v>
      </c>
      <c r="AS5">
        <v>16.5923545031958</v>
      </c>
      <c r="AT5">
        <v>9.4417121433151507</v>
      </c>
      <c r="AU5">
        <v>0.32290650784427699</v>
      </c>
      <c r="AW5">
        <v>2.2799099999999999E-2</v>
      </c>
      <c r="AX5">
        <v>5.2214799999999997</v>
      </c>
      <c r="AY5">
        <v>9.0998999999999995E-4</v>
      </c>
    </row>
    <row r="6" spans="1:51" x14ac:dyDescent="0.25">
      <c r="A6" s="13">
        <v>2.1229399027216E-2</v>
      </c>
      <c r="B6" s="10">
        <v>-4.8913013509243104</v>
      </c>
      <c r="C6" s="10">
        <v>-4.8850757033109904</v>
      </c>
      <c r="D6" s="10">
        <v>568.79999999999905</v>
      </c>
      <c r="G6" s="13"/>
      <c r="H6" s="13"/>
      <c r="U6" s="4">
        <v>5.7599999999999998E-2</v>
      </c>
      <c r="V6" s="4">
        <v>2.2143000000000002</v>
      </c>
      <c r="AK6" s="4">
        <v>0.27977999999999997</v>
      </c>
      <c r="AL6" s="4">
        <v>5.9142999999999999</v>
      </c>
      <c r="AN6">
        <v>0.24951100000000001</v>
      </c>
      <c r="AO6">
        <v>24.507000000000001</v>
      </c>
      <c r="AP6">
        <v>1.0584400000000001E-2</v>
      </c>
      <c r="AR6">
        <v>17.395277803126401</v>
      </c>
      <c r="AS6">
        <v>16.398670598489201</v>
      </c>
      <c r="AT6">
        <v>15.7255457105998</v>
      </c>
      <c r="AU6">
        <v>0.48430976176641499</v>
      </c>
      <c r="AW6">
        <v>2.5410599999999998E-2</v>
      </c>
      <c r="AX6">
        <v>5.2115799999999997</v>
      </c>
      <c r="AY6">
        <v>1.0077599999999999E-3</v>
      </c>
    </row>
    <row r="7" spans="1:51" x14ac:dyDescent="0.25">
      <c r="A7" s="13">
        <v>2.8272532036288E-2</v>
      </c>
      <c r="B7" s="10">
        <v>-6.1389152163852003</v>
      </c>
      <c r="C7" s="10">
        <v>-6.1285541149211502</v>
      </c>
      <c r="D7" s="10">
        <v>568.79999999999905</v>
      </c>
      <c r="G7" s="13"/>
      <c r="H7" s="13"/>
      <c r="U7" s="4">
        <v>9.1200000000000003E-2</v>
      </c>
      <c r="V7" s="4">
        <v>3.0713999999999997</v>
      </c>
      <c r="AK7" s="4">
        <v>0.35970999999999997</v>
      </c>
      <c r="AL7" s="4">
        <v>8.7429000000000006</v>
      </c>
      <c r="AN7">
        <v>0.27507599999999999</v>
      </c>
      <c r="AO7">
        <v>24.448399999999999</v>
      </c>
      <c r="AP7">
        <v>1.1619000000000001E-2</v>
      </c>
      <c r="AR7">
        <v>23.540789966204098</v>
      </c>
      <c r="AS7">
        <v>16.1727060429982</v>
      </c>
      <c r="AT7">
        <v>21.139946460540202</v>
      </c>
      <c r="AU7">
        <v>0.67799366647298098</v>
      </c>
      <c r="AW7">
        <v>2.8273199999999998E-2</v>
      </c>
      <c r="AX7">
        <v>5.2016</v>
      </c>
      <c r="AY7">
        <v>1.11422E-3</v>
      </c>
    </row>
    <row r="8" spans="1:51" x14ac:dyDescent="0.25">
      <c r="A8" s="13">
        <v>3.5315665045359997E-2</v>
      </c>
      <c r="B8" s="10">
        <v>-7.3064805826564099</v>
      </c>
      <c r="C8" s="10">
        <v>-7.29108838191571</v>
      </c>
      <c r="D8" s="10">
        <v>568.79999999999905</v>
      </c>
      <c r="G8" s="13"/>
      <c r="H8" s="13"/>
      <c r="U8" s="4">
        <v>0.1152</v>
      </c>
      <c r="V8" s="4">
        <v>4.1429000000000009</v>
      </c>
      <c r="AK8" s="4">
        <v>0.43964999999999999</v>
      </c>
      <c r="AL8" s="4">
        <v>12.343</v>
      </c>
      <c r="AN8">
        <v>0.30284899999999998</v>
      </c>
      <c r="AO8">
        <v>24.389500000000002</v>
      </c>
      <c r="AP8">
        <v>1.2738299999999999E-2</v>
      </c>
      <c r="AR8">
        <v>29.360229684263398</v>
      </c>
      <c r="AS8">
        <v>15.9467414875072</v>
      </c>
      <c r="AT8">
        <v>26.936238522422599</v>
      </c>
      <c r="AU8">
        <v>0.87167757117954703</v>
      </c>
      <c r="AW8">
        <v>3.1406099999999999E-2</v>
      </c>
      <c r="AX8">
        <v>5.1915399999999998</v>
      </c>
      <c r="AY8">
        <v>1.2299399999999999E-3</v>
      </c>
    </row>
    <row r="9" spans="1:51" x14ac:dyDescent="0.25">
      <c r="A9" s="13">
        <v>4.2358798054431997E-2</v>
      </c>
      <c r="B9" s="10">
        <v>-8.4109204773898991</v>
      </c>
      <c r="C9" s="10">
        <v>-8.3896534481328704</v>
      </c>
      <c r="D9" s="10">
        <v>568.79999999999905</v>
      </c>
      <c r="G9" s="13"/>
      <c r="H9" s="13"/>
      <c r="U9" s="4">
        <v>0.14400000000000002</v>
      </c>
      <c r="V9" s="4">
        <v>5.0714000000000006</v>
      </c>
      <c r="AK9" s="4">
        <v>0.55954999999999999</v>
      </c>
      <c r="AL9" s="4">
        <v>15.170999999999999</v>
      </c>
      <c r="AN9">
        <v>0.33298299999999997</v>
      </c>
      <c r="AO9">
        <v>24.330300000000001</v>
      </c>
      <c r="AP9">
        <v>1.3948E-2</v>
      </c>
      <c r="AR9">
        <v>34.906878747547303</v>
      </c>
      <c r="AS9">
        <v>15.7207769320162</v>
      </c>
      <c r="AT9">
        <v>32.8608705124051</v>
      </c>
      <c r="AU9">
        <v>1.0653614758861101</v>
      </c>
      <c r="AW9">
        <v>3.4829300000000001E-2</v>
      </c>
      <c r="AX9">
        <v>5.1813900000000004</v>
      </c>
      <c r="AY9">
        <v>1.35556E-3</v>
      </c>
    </row>
    <row r="10" spans="1:51" x14ac:dyDescent="0.25">
      <c r="A10" s="13">
        <v>4.9401931063503997E-2</v>
      </c>
      <c r="B10" s="10">
        <v>-9.4634266354298706</v>
      </c>
      <c r="C10" s="10">
        <v>-9.4354777965628003</v>
      </c>
      <c r="D10" s="10">
        <v>568.79999999999905</v>
      </c>
      <c r="G10" s="13"/>
      <c r="H10" s="13"/>
      <c r="U10" s="4">
        <v>0.16799999999999998</v>
      </c>
      <c r="V10" s="4">
        <v>6.0714000000000006</v>
      </c>
      <c r="AK10" s="4">
        <v>0.69943999999999995</v>
      </c>
      <c r="AL10" s="4">
        <v>18.513999999999999</v>
      </c>
      <c r="AN10">
        <v>0.36563800000000002</v>
      </c>
      <c r="AO10">
        <v>24.270700000000001</v>
      </c>
      <c r="AP10">
        <v>1.5253600000000001E-2</v>
      </c>
      <c r="AR10">
        <v>40.976572458470201</v>
      </c>
      <c r="AS10">
        <v>15.4948123765252</v>
      </c>
      <c r="AT10">
        <v>38.990212251835899</v>
      </c>
      <c r="AU10">
        <v>1.2913260313771</v>
      </c>
      <c r="AW10">
        <v>3.8564300000000003E-2</v>
      </c>
      <c r="AX10">
        <v>5.1711499999999999</v>
      </c>
      <c r="AY10">
        <v>1.49172E-3</v>
      </c>
    </row>
    <row r="11" spans="1:51" x14ac:dyDescent="0.25">
      <c r="A11" s="13">
        <v>5.6445064072575997E-2</v>
      </c>
      <c r="B11" s="10">
        <v>-10.471956146092699</v>
      </c>
      <c r="C11" s="10">
        <v>-10.4365469046708</v>
      </c>
      <c r="D11" s="10">
        <v>568.79999999999905</v>
      </c>
      <c r="G11" s="13"/>
      <c r="H11" s="13"/>
      <c r="U11" s="4">
        <v>0.2016</v>
      </c>
      <c r="V11" s="4">
        <v>7</v>
      </c>
      <c r="AK11" s="4">
        <v>0.81933999999999996</v>
      </c>
      <c r="AL11" s="4">
        <v>21.085999999999999</v>
      </c>
      <c r="AN11">
        <v>0.40098099999999998</v>
      </c>
      <c r="AO11">
        <v>24.210799999999999</v>
      </c>
      <c r="AP11">
        <v>1.6661200000000001E-2</v>
      </c>
      <c r="AR11">
        <v>46.046829619843102</v>
      </c>
      <c r="AS11">
        <v>15.236567170249799</v>
      </c>
      <c r="AT11">
        <v>44.532737101273902</v>
      </c>
      <c r="AU11">
        <v>1.4850099360836699</v>
      </c>
      <c r="AW11">
        <v>4.2633299999999999E-2</v>
      </c>
      <c r="AX11">
        <v>5.1608299999999998</v>
      </c>
      <c r="AY11">
        <v>1.6391000000000001E-3</v>
      </c>
    </row>
    <row r="12" spans="1:51" x14ac:dyDescent="0.25">
      <c r="A12" s="13">
        <v>6.3488197081648004E-2</v>
      </c>
      <c r="B12" s="10">
        <v>-11.442457592228701</v>
      </c>
      <c r="C12" s="10">
        <v>-11.398833566647699</v>
      </c>
      <c r="D12" s="10">
        <v>568.79999999999905</v>
      </c>
      <c r="G12" s="13"/>
      <c r="H12" s="13"/>
      <c r="U12" s="4">
        <v>0.23519999999999999</v>
      </c>
      <c r="V12" s="4">
        <v>8.0713999999999988</v>
      </c>
      <c r="AK12" s="4">
        <v>0.93925000000000003</v>
      </c>
      <c r="AL12" s="4">
        <v>23.914000000000001</v>
      </c>
      <c r="AN12">
        <v>0.43918699999999999</v>
      </c>
      <c r="AO12">
        <v>24.150600000000001</v>
      </c>
      <c r="AP12">
        <v>1.8177200000000001E-2</v>
      </c>
      <c r="AR12">
        <v>52.246511597797799</v>
      </c>
      <c r="AS12">
        <v>15.010602614758801</v>
      </c>
      <c r="AT12">
        <v>51.036742369545699</v>
      </c>
      <c r="AU12">
        <v>1.7432551423590901</v>
      </c>
      <c r="AW12">
        <v>4.7059799999999999E-2</v>
      </c>
      <c r="AX12">
        <v>5.1504200000000004</v>
      </c>
      <c r="AY12">
        <v>1.7983999999999999E-3</v>
      </c>
    </row>
    <row r="13" spans="1:51" x14ac:dyDescent="0.25">
      <c r="A13" s="13">
        <v>7.0531330090720004E-2</v>
      </c>
      <c r="B13" s="10">
        <v>-12.379545905016499</v>
      </c>
      <c r="C13" s="10">
        <v>-12.326974593150901</v>
      </c>
      <c r="D13" s="10">
        <v>568.79999999999905</v>
      </c>
      <c r="G13" s="13"/>
      <c r="H13" s="13"/>
      <c r="U13" s="4">
        <v>0.26400000000000001</v>
      </c>
      <c r="V13" s="4">
        <v>9</v>
      </c>
      <c r="AK13" s="4">
        <v>1.0591999999999999</v>
      </c>
      <c r="AL13" s="4">
        <v>26.742999999999999</v>
      </c>
      <c r="AN13">
        <v>0.48043999999999998</v>
      </c>
      <c r="AO13">
        <v>24.09</v>
      </c>
      <c r="AP13">
        <v>1.98079E-2</v>
      </c>
      <c r="AR13">
        <v>58.112367341718603</v>
      </c>
      <c r="AS13">
        <v>14.720076757698999</v>
      </c>
      <c r="AT13">
        <v>56.374276067154199</v>
      </c>
      <c r="AU13">
        <v>2.0015003486345102</v>
      </c>
      <c r="AW13">
        <v>5.1868299999999999E-2</v>
      </c>
      <c r="AX13">
        <v>5.13992</v>
      </c>
      <c r="AY13">
        <v>1.97036E-3</v>
      </c>
    </row>
    <row r="14" spans="1:51" x14ac:dyDescent="0.25">
      <c r="A14" s="13">
        <v>7.7574463099792004E-2</v>
      </c>
      <c r="B14" s="10">
        <v>-13.2869051379858</v>
      </c>
      <c r="C14" s="10">
        <v>-13.2246742681137</v>
      </c>
      <c r="D14" s="10">
        <v>568.79999999999905</v>
      </c>
      <c r="G14" s="13"/>
      <c r="H14" s="13"/>
      <c r="U14" s="4">
        <v>0.29760000000000003</v>
      </c>
      <c r="V14" s="4">
        <v>10.143000000000001</v>
      </c>
      <c r="AK14" s="4">
        <v>1.1990000000000001</v>
      </c>
      <c r="AL14" s="4">
        <v>30.085999999999999</v>
      </c>
      <c r="AN14">
        <v>0.52493000000000001</v>
      </c>
      <c r="AO14">
        <v>24.029</v>
      </c>
      <c r="AP14">
        <v>2.1560200000000002E-2</v>
      </c>
      <c r="AR14">
        <v>63.693040851615699</v>
      </c>
      <c r="AS14">
        <v>14.461831551423501</v>
      </c>
      <c r="AT14">
        <v>62.5861079957591</v>
      </c>
      <c r="AU14">
        <v>2.2597455549099301</v>
      </c>
      <c r="AW14">
        <v>5.7084599999999999E-2</v>
      </c>
      <c r="AX14">
        <v>5.1293300000000004</v>
      </c>
      <c r="AY14">
        <v>2.1557299999999998E-3</v>
      </c>
    </row>
    <row r="15" spans="1:51" x14ac:dyDescent="0.25">
      <c r="A15" s="13">
        <v>8.4617596108864004E-2</v>
      </c>
      <c r="B15" s="10">
        <v>-14.167543896469899</v>
      </c>
      <c r="C15" s="10">
        <v>-14.0949600052924</v>
      </c>
      <c r="D15" s="10">
        <v>568.79999999999905</v>
      </c>
      <c r="G15" s="13"/>
      <c r="H15" s="13"/>
      <c r="U15" s="4">
        <v>0.33599999999999997</v>
      </c>
      <c r="V15" s="4">
        <v>11.071</v>
      </c>
      <c r="AK15" s="4">
        <v>1.3189</v>
      </c>
      <c r="AL15" s="4">
        <v>32.914000000000001</v>
      </c>
      <c r="AN15">
        <v>0.57285699999999995</v>
      </c>
      <c r="AO15">
        <v>23.967700000000001</v>
      </c>
      <c r="AP15">
        <v>2.3441099999999999E-2</v>
      </c>
      <c r="AR15">
        <v>69.031058885246694</v>
      </c>
      <c r="AS15">
        <v>14.171305694363699</v>
      </c>
      <c r="AT15">
        <v>68.426865610485805</v>
      </c>
      <c r="AU15">
        <v>2.51799076118535</v>
      </c>
      <c r="AW15">
        <v>6.27355E-2</v>
      </c>
      <c r="AX15">
        <v>5.1186499999999997</v>
      </c>
      <c r="AY15">
        <v>2.3553200000000002E-3</v>
      </c>
    </row>
    <row r="16" spans="1:51" x14ac:dyDescent="0.25">
      <c r="A16" s="13">
        <v>9.1660729117936005E-2</v>
      </c>
      <c r="B16" s="10">
        <v>-15.023965180473001</v>
      </c>
      <c r="C16" s="10">
        <v>-14.940352278600701</v>
      </c>
      <c r="D16" s="10">
        <v>568.79999999999905</v>
      </c>
      <c r="G16" s="13"/>
      <c r="H16" s="13"/>
      <c r="U16" s="4">
        <v>0.36960000000000004</v>
      </c>
      <c r="V16" s="4">
        <v>12</v>
      </c>
      <c r="AK16" s="4">
        <v>1.4588000000000001</v>
      </c>
      <c r="AL16" s="4">
        <v>35.743000000000002</v>
      </c>
      <c r="AN16">
        <v>0.62442799999999998</v>
      </c>
      <c r="AO16">
        <v>23.905999999999999</v>
      </c>
      <c r="AP16">
        <v>2.5458000000000001E-2</v>
      </c>
      <c r="AR16">
        <v>75.0205473152064</v>
      </c>
      <c r="AS16">
        <v>13.848499186519399</v>
      </c>
      <c r="AT16">
        <v>74.013532930995495</v>
      </c>
      <c r="AU16">
        <v>2.8407972690296299</v>
      </c>
      <c r="AW16">
        <v>6.8849099999999996E-2</v>
      </c>
      <c r="AX16">
        <v>5.1078700000000001</v>
      </c>
      <c r="AY16">
        <v>2.5699299999999998E-3</v>
      </c>
    </row>
    <row r="17" spans="1:51" x14ac:dyDescent="0.25">
      <c r="A17" s="13">
        <v>9.8703862127008005E-2</v>
      </c>
      <c r="B17" s="10">
        <v>-15.8582837110737</v>
      </c>
      <c r="C17" s="10">
        <v>-15.762982011738</v>
      </c>
      <c r="D17" s="10">
        <v>568.79999999999905</v>
      </c>
      <c r="G17" s="13"/>
      <c r="H17" s="13"/>
      <c r="U17" s="4">
        <v>0.4128</v>
      </c>
      <c r="V17" s="4">
        <v>13.071000000000002</v>
      </c>
      <c r="AK17" s="4">
        <v>1.5787</v>
      </c>
      <c r="AL17" s="4">
        <v>38.829000000000001</v>
      </c>
      <c r="AN17">
        <v>0.67986000000000002</v>
      </c>
      <c r="AO17">
        <v>23.843800000000002</v>
      </c>
      <c r="AP17">
        <v>2.76186E-2</v>
      </c>
      <c r="AR17">
        <v>80.6587283231394</v>
      </c>
      <c r="AS17">
        <v>13.5256926786751</v>
      </c>
      <c r="AT17">
        <v>79.872828720040701</v>
      </c>
      <c r="AU17">
        <v>3.1636037768739098</v>
      </c>
      <c r="AW17">
        <v>7.5454599999999997E-2</v>
      </c>
      <c r="AX17">
        <v>5.0970000000000004</v>
      </c>
      <c r="AY17">
        <v>2.8004200000000001E-3</v>
      </c>
    </row>
    <row r="18" spans="1:51" x14ac:dyDescent="0.25">
      <c r="A18" s="13">
        <v>0.10574699513608</v>
      </c>
      <c r="B18" s="10">
        <v>-16.672309574918799</v>
      </c>
      <c r="C18" s="10">
        <v>-16.5646742924691</v>
      </c>
      <c r="D18" s="10">
        <v>568.79999999999905</v>
      </c>
      <c r="G18" s="13"/>
      <c r="H18" s="13"/>
      <c r="U18" s="4">
        <v>0.45119999999999999</v>
      </c>
      <c r="V18" s="4">
        <v>13.928999999999998</v>
      </c>
      <c r="AK18" s="4">
        <v>1.7585999999999999</v>
      </c>
      <c r="AL18" s="4">
        <v>41.914000000000001</v>
      </c>
      <c r="AN18">
        <v>0.73937699999999995</v>
      </c>
      <c r="AO18">
        <v>23.781300000000002</v>
      </c>
      <c r="AP18">
        <v>2.9930600000000002E-2</v>
      </c>
      <c r="AR18">
        <v>86.006920383523706</v>
      </c>
      <c r="AS18">
        <v>13.170605520046401</v>
      </c>
      <c r="AT18">
        <v>85.5829919323387</v>
      </c>
      <c r="AU18">
        <v>3.4864102847181799</v>
      </c>
      <c r="AW18">
        <v>8.2582699999999995E-2</v>
      </c>
      <c r="AX18">
        <v>5.0860399999999997</v>
      </c>
      <c r="AY18">
        <v>3.0476700000000002E-3</v>
      </c>
    </row>
    <row r="19" spans="1:51" x14ac:dyDescent="0.25">
      <c r="A19" s="13">
        <v>0.112790128145153</v>
      </c>
      <c r="B19" s="10">
        <v>-17.467609460979801</v>
      </c>
      <c r="C19" s="10">
        <v>-17.347009687326398</v>
      </c>
      <c r="D19" s="10">
        <v>568.79999999999905</v>
      </c>
      <c r="G19" s="13"/>
      <c r="H19" s="13"/>
      <c r="U19" s="4">
        <v>0.49440000000000001</v>
      </c>
      <c r="V19" s="4">
        <v>15.071000000000002</v>
      </c>
      <c r="AK19" s="4">
        <v>1.8985000000000001</v>
      </c>
      <c r="AL19" s="4">
        <v>44.743000000000002</v>
      </c>
      <c r="AN19">
        <v>0.80321100000000001</v>
      </c>
      <c r="AO19">
        <v>23.718399999999999</v>
      </c>
      <c r="AP19">
        <v>3.2402399999999998E-2</v>
      </c>
      <c r="AR19">
        <v>91.673653453462606</v>
      </c>
      <c r="AS19">
        <v>12.783237710633299</v>
      </c>
      <c r="AT19">
        <v>91.2425502433655</v>
      </c>
      <c r="AU19">
        <v>3.87377809413131</v>
      </c>
      <c r="AW19">
        <v>9.0264899999999995E-2</v>
      </c>
      <c r="AX19">
        <v>5.07498</v>
      </c>
      <c r="AY19">
        <v>3.3125899999999998E-3</v>
      </c>
    </row>
    <row r="20" spans="1:51" x14ac:dyDescent="0.25">
      <c r="A20" s="13">
        <v>0.119833261154225</v>
      </c>
      <c r="B20" s="10">
        <v>-18.2455525215696</v>
      </c>
      <c r="C20" s="10">
        <v>-18.1113701834465</v>
      </c>
      <c r="D20" s="10">
        <v>568.79999999999905</v>
      </c>
      <c r="G20" s="13"/>
      <c r="H20" s="13"/>
      <c r="U20" s="4">
        <v>0.54720000000000002</v>
      </c>
      <c r="V20" s="4">
        <v>16</v>
      </c>
      <c r="AK20" s="4">
        <v>2.0983000000000001</v>
      </c>
      <c r="AL20" s="4">
        <v>47.829000000000001</v>
      </c>
      <c r="AN20">
        <v>0.87160599999999999</v>
      </c>
      <c r="AO20">
        <v>23.655000000000001</v>
      </c>
      <c r="AP20">
        <v>3.5042299999999998E-2</v>
      </c>
      <c r="AR20">
        <v>97.222559500560706</v>
      </c>
      <c r="AS20">
        <v>12.331308599651299</v>
      </c>
      <c r="AT20">
        <v>96.6831277344602</v>
      </c>
      <c r="AU20">
        <v>4.2934265543288701</v>
      </c>
      <c r="AW20">
        <v>9.8534399999999994E-2</v>
      </c>
      <c r="AX20">
        <v>5.0638199999999998</v>
      </c>
      <c r="AY20">
        <v>3.59574E-3</v>
      </c>
    </row>
    <row r="21" spans="1:51" x14ac:dyDescent="0.25">
      <c r="A21" s="13">
        <v>0.12687639416329699</v>
      </c>
      <c r="B21" s="10">
        <v>-19.007345398771299</v>
      </c>
      <c r="C21" s="10">
        <v>-18.858974293848501</v>
      </c>
      <c r="D21" s="10">
        <v>568.79999999999905</v>
      </c>
      <c r="G21" s="13"/>
      <c r="H21" s="13"/>
      <c r="U21" s="4">
        <v>0.6</v>
      </c>
      <c r="V21" s="4">
        <v>17.070999999999998</v>
      </c>
      <c r="AK21" s="4">
        <v>2.2582</v>
      </c>
      <c r="AL21" s="4">
        <v>50.656999999999996</v>
      </c>
      <c r="AN21">
        <v>0.94481099999999996</v>
      </c>
      <c r="AO21">
        <v>23.591200000000001</v>
      </c>
      <c r="AP21">
        <v>3.7859200000000003E-2</v>
      </c>
      <c r="AR21">
        <v>102.78428936902399</v>
      </c>
      <c r="AS21">
        <v>11.8470988378849</v>
      </c>
      <c r="AT21">
        <v>102.29075421585399</v>
      </c>
      <c r="AU21">
        <v>4.7776363160952897</v>
      </c>
      <c r="AW21">
        <v>0.10742500000000001</v>
      </c>
      <c r="AX21">
        <v>5.0525700000000002</v>
      </c>
      <c r="AY21">
        <v>3.8987900000000001E-3</v>
      </c>
    </row>
    <row r="22" spans="1:51" x14ac:dyDescent="0.25">
      <c r="A22" s="13">
        <v>0.13391952717236899</v>
      </c>
      <c r="B22" s="10">
        <v>-19.754059437867099</v>
      </c>
      <c r="C22" s="10">
        <v>-19.590904344887502</v>
      </c>
      <c r="D22" s="10">
        <v>568.79999999999905</v>
      </c>
      <c r="G22" s="13"/>
      <c r="H22" s="13"/>
      <c r="U22" s="4">
        <v>0.65759999999999996</v>
      </c>
      <c r="V22" s="4">
        <v>17.929000000000002</v>
      </c>
      <c r="AK22" s="4">
        <v>2.4780000000000002</v>
      </c>
      <c r="AL22" s="4">
        <v>54</v>
      </c>
      <c r="AN22">
        <v>1.0230999999999999</v>
      </c>
      <c r="AO22">
        <v>23.526900000000001</v>
      </c>
      <c r="AP22">
        <v>4.0866E-2</v>
      </c>
      <c r="AR22">
        <v>108.216301668618</v>
      </c>
      <c r="AS22">
        <v>11.2983277745496</v>
      </c>
      <c r="AT22">
        <v>107.92508629990201</v>
      </c>
      <c r="AU22">
        <v>5.3264073794305604</v>
      </c>
      <c r="AW22">
        <v>0.11697299999999999</v>
      </c>
      <c r="AX22">
        <v>5.0412100000000004</v>
      </c>
      <c r="AY22">
        <v>4.2224200000000002E-3</v>
      </c>
    </row>
    <row r="23" spans="1:51" x14ac:dyDescent="0.25">
      <c r="A23" s="13">
        <v>0.14096266018144099</v>
      </c>
      <c r="B23" s="10">
        <v>-20.486652151377498</v>
      </c>
      <c r="C23" s="10">
        <v>-20.3081280083113</v>
      </c>
      <c r="D23" s="10">
        <v>568.79999999999905</v>
      </c>
      <c r="G23" s="13"/>
      <c r="H23" s="13"/>
      <c r="U23" s="4">
        <v>0.71520000000000006</v>
      </c>
      <c r="V23" s="4">
        <v>18.928999999999998</v>
      </c>
      <c r="AK23" s="4">
        <v>2.7178</v>
      </c>
      <c r="AL23" s="4">
        <v>56.570999999999998</v>
      </c>
      <c r="AN23">
        <v>1.1067100000000001</v>
      </c>
      <c r="AO23">
        <v>23.462199999999999</v>
      </c>
      <c r="AP23">
        <v>4.4065E-2</v>
      </c>
      <c r="AR23">
        <v>113.60437055748901</v>
      </c>
      <c r="AS23">
        <v>10.620434108076701</v>
      </c>
      <c r="AT23">
        <v>113.496166521696</v>
      </c>
      <c r="AU23">
        <v>6.0043010459035404</v>
      </c>
      <c r="AW23">
        <v>0.12721499999999999</v>
      </c>
      <c r="AX23">
        <v>5.0297599999999996</v>
      </c>
      <c r="AY23">
        <v>4.5676600000000003E-3</v>
      </c>
    </row>
    <row r="24" spans="1:51" x14ac:dyDescent="0.25">
      <c r="A24" s="13">
        <v>0.14800579319051299</v>
      </c>
      <c r="B24" s="10">
        <v>-21.205984375811099</v>
      </c>
      <c r="C24" s="10">
        <v>-21.011515519908698</v>
      </c>
      <c r="D24" s="10">
        <v>568.79999999999905</v>
      </c>
      <c r="G24" s="13"/>
      <c r="H24" s="13"/>
      <c r="U24" s="4">
        <v>0.79199999999999993</v>
      </c>
      <c r="V24" s="4">
        <v>20</v>
      </c>
      <c r="AK24" s="4">
        <v>2.9575999999999998</v>
      </c>
      <c r="AL24" s="4">
        <v>59.656999999999996</v>
      </c>
      <c r="AN24">
        <v>1.19594</v>
      </c>
      <c r="AO24">
        <v>23.396999999999998</v>
      </c>
      <c r="AP24">
        <v>4.7469200000000003E-2</v>
      </c>
      <c r="AR24">
        <v>118.994710588652</v>
      </c>
      <c r="AS24">
        <v>9.5874532829750105</v>
      </c>
      <c r="AT24">
        <v>118.955159092066</v>
      </c>
      <c r="AU24">
        <v>7.0372818710052298</v>
      </c>
      <c r="AW24">
        <v>0.13818900000000001</v>
      </c>
      <c r="AX24">
        <v>5.0182000000000002</v>
      </c>
      <c r="AY24">
        <v>4.9355600000000003E-3</v>
      </c>
    </row>
    <row r="25" spans="1:51" x14ac:dyDescent="0.25">
      <c r="A25" s="13">
        <v>0.15504892619958499</v>
      </c>
      <c r="B25" s="10">
        <v>-21.912834149678599</v>
      </c>
      <c r="C25" s="10">
        <v>-21.701853613724602</v>
      </c>
      <c r="D25" s="10">
        <v>568.79999999999905</v>
      </c>
      <c r="G25" s="13"/>
      <c r="H25" s="13"/>
      <c r="U25" s="4">
        <v>0.87840000000000007</v>
      </c>
      <c r="V25" s="4">
        <v>20.928999999999998</v>
      </c>
      <c r="AK25" s="4">
        <v>3.1974</v>
      </c>
      <c r="AL25" s="4">
        <v>62.485999999999997</v>
      </c>
      <c r="AN25">
        <v>1.29108</v>
      </c>
      <c r="AO25">
        <v>23.331399999999999</v>
      </c>
      <c r="AP25">
        <v>5.1092100000000001E-2</v>
      </c>
      <c r="AW25">
        <v>0.14993400000000001</v>
      </c>
      <c r="AX25">
        <v>5.0065400000000002</v>
      </c>
      <c r="AY25">
        <v>5.3272299999999996E-3</v>
      </c>
    </row>
    <row r="26" spans="1:51" x14ac:dyDescent="0.25">
      <c r="A26" s="13">
        <v>0.16209205920865699</v>
      </c>
      <c r="B26" s="10">
        <v>-22.607908059867</v>
      </c>
      <c r="C26" s="10">
        <v>-22.379856919579801</v>
      </c>
      <c r="D26" s="10">
        <v>568.79999999999905</v>
      </c>
      <c r="G26" s="13"/>
      <c r="H26" s="13"/>
      <c r="U26" s="4">
        <v>0.97919999999999996</v>
      </c>
      <c r="V26" s="4">
        <v>22</v>
      </c>
      <c r="AK26" s="4">
        <v>3.5171999999999999</v>
      </c>
      <c r="AL26" s="4">
        <v>65.570999999999998</v>
      </c>
      <c r="AN26">
        <v>1.39242</v>
      </c>
      <c r="AO26">
        <v>23.2652</v>
      </c>
      <c r="AP26">
        <v>5.49382E-2</v>
      </c>
      <c r="AW26">
        <v>0.162492</v>
      </c>
      <c r="AX26">
        <v>4.9947800000000004</v>
      </c>
      <c r="AY26">
        <v>5.7438000000000003E-3</v>
      </c>
    </row>
    <row r="27" spans="1:51" x14ac:dyDescent="0.25">
      <c r="A27" s="13">
        <v>0.16913519221772899</v>
      </c>
      <c r="B27" s="10">
        <v>-23.291850608006602</v>
      </c>
      <c r="C27" s="10">
        <v>-23.046177376188499</v>
      </c>
      <c r="D27" s="10">
        <v>568.79999999999905</v>
      </c>
      <c r="G27" s="13"/>
      <c r="H27" s="13"/>
      <c r="U27" s="4">
        <v>1.1087999999999998</v>
      </c>
      <c r="V27" s="4">
        <v>22.928999999999998</v>
      </c>
      <c r="AK27" s="4">
        <v>3.8769</v>
      </c>
      <c r="AL27" s="4">
        <v>68.400000000000006</v>
      </c>
      <c r="AN27">
        <v>1.50023</v>
      </c>
      <c r="AO27">
        <v>23.198499999999999</v>
      </c>
      <c r="AP27">
        <v>5.9011599999999997E-2</v>
      </c>
      <c r="AW27">
        <v>0.175903</v>
      </c>
      <c r="AX27">
        <v>4.9829100000000004</v>
      </c>
      <c r="AY27">
        <v>6.1864099999999998E-3</v>
      </c>
    </row>
    <row r="28" spans="1:51" x14ac:dyDescent="0.25">
      <c r="A28" s="13">
        <v>0.17617832522680099</v>
      </c>
      <c r="B28" s="10">
        <v>-23.9652520102096</v>
      </c>
      <c r="C28" s="10">
        <v>-23.701412073853302</v>
      </c>
      <c r="D28" s="10">
        <v>568.79999999999905</v>
      </c>
      <c r="G28" s="13"/>
      <c r="H28" s="13"/>
      <c r="U28" s="4">
        <v>1.2816000000000001</v>
      </c>
      <c r="V28" s="4">
        <v>24</v>
      </c>
      <c r="AK28" s="4">
        <v>4.2366000000000001</v>
      </c>
      <c r="AL28" s="4">
        <v>71.228999999999999</v>
      </c>
      <c r="AN28">
        <v>1.61486</v>
      </c>
      <c r="AO28">
        <v>23.131399999999999</v>
      </c>
      <c r="AP28">
        <v>6.3335699999999995E-2</v>
      </c>
      <c r="AW28">
        <v>0.19021299999999999</v>
      </c>
      <c r="AX28">
        <v>4.9709300000000001</v>
      </c>
      <c r="AY28">
        <v>6.6562699999999997E-3</v>
      </c>
    </row>
    <row r="29" spans="1:51" x14ac:dyDescent="0.25">
      <c r="A29" s="13">
        <v>0.18322145823587299</v>
      </c>
      <c r="B29" s="10">
        <v>-24.628654744144399</v>
      </c>
      <c r="C29" s="10">
        <v>-24.346109841205401</v>
      </c>
      <c r="D29" s="10">
        <v>568.79999999999905</v>
      </c>
      <c r="G29" s="13"/>
      <c r="H29" s="13"/>
      <c r="U29" s="4">
        <v>2.3519999999999999</v>
      </c>
      <c r="V29" s="4">
        <v>24</v>
      </c>
      <c r="AK29" s="4">
        <v>4.6562999999999999</v>
      </c>
      <c r="AL29" s="4">
        <v>74.570999999999998</v>
      </c>
      <c r="AN29">
        <v>1.7366600000000001</v>
      </c>
      <c r="AO29">
        <v>23.063700000000001</v>
      </c>
      <c r="AP29">
        <v>6.7929199999999995E-2</v>
      </c>
      <c r="AW29">
        <v>0.20546400000000001</v>
      </c>
      <c r="AX29">
        <v>4.9588400000000004</v>
      </c>
      <c r="AY29">
        <v>7.1545899999999997E-3</v>
      </c>
    </row>
    <row r="30" spans="1:51" x14ac:dyDescent="0.25">
      <c r="A30" s="13">
        <v>0.19026459124494499</v>
      </c>
      <c r="B30" s="10">
        <v>-25.282559084835899</v>
      </c>
      <c r="C30" s="10">
        <v>-24.980776817786801</v>
      </c>
      <c r="D30" s="10">
        <v>568.79999999999905</v>
      </c>
      <c r="G30" s="13"/>
      <c r="H30" s="13"/>
      <c r="U30" s="4">
        <v>2.5584000000000002</v>
      </c>
      <c r="V30" s="4">
        <v>22.928999999999998</v>
      </c>
      <c r="AK30" s="4">
        <v>5.2957999999999998</v>
      </c>
      <c r="AL30" s="4">
        <v>77.656999999999996</v>
      </c>
      <c r="AN30">
        <v>1.86591</v>
      </c>
      <c r="AO30">
        <v>22.9954</v>
      </c>
      <c r="AP30">
        <v>7.2785699999999995E-2</v>
      </c>
      <c r="AW30">
        <v>0.22170400000000001</v>
      </c>
      <c r="AX30">
        <v>4.94665</v>
      </c>
      <c r="AY30">
        <v>7.6826300000000002E-3</v>
      </c>
    </row>
    <row r="31" spans="1:51" x14ac:dyDescent="0.25">
      <c r="A31" s="13">
        <v>0.19730772425401699</v>
      </c>
      <c r="B31" s="10">
        <v>-25.9274278168668</v>
      </c>
      <c r="C31" s="10">
        <v>-25.605881200466499</v>
      </c>
      <c r="D31" s="10">
        <v>568.79999999999905</v>
      </c>
      <c r="G31" s="13"/>
      <c r="H31" s="13"/>
      <c r="U31" s="4">
        <v>2.7216</v>
      </c>
      <c r="V31" s="4">
        <v>21.929000000000002</v>
      </c>
      <c r="AK31" s="4">
        <v>6.7746000000000004</v>
      </c>
      <c r="AL31" s="4">
        <v>80.486000000000004</v>
      </c>
      <c r="AN31">
        <v>2.0029599999999999</v>
      </c>
      <c r="AO31">
        <v>22.9267</v>
      </c>
      <c r="AP31">
        <v>7.7924099999999996E-2</v>
      </c>
      <c r="AW31">
        <v>0.23898</v>
      </c>
      <c r="AX31">
        <v>4.9343399999999997</v>
      </c>
      <c r="AY31">
        <v>8.2416799999999995E-3</v>
      </c>
    </row>
    <row r="32" spans="1:51" x14ac:dyDescent="0.25">
      <c r="A32" s="13">
        <v>0.20435085726308899</v>
      </c>
      <c r="B32" s="10">
        <v>-26.563690270395401</v>
      </c>
      <c r="C32" s="10">
        <v>-26.221857311355201</v>
      </c>
      <c r="D32" s="10">
        <v>568.79999999999905</v>
      </c>
      <c r="G32" s="13"/>
      <c r="H32" s="13"/>
      <c r="U32" s="4">
        <v>2.8559999999999999</v>
      </c>
      <c r="V32" s="4">
        <v>21</v>
      </c>
      <c r="AK32" s="4">
        <v>10.151999999999999</v>
      </c>
      <c r="AL32" s="4">
        <v>80.742999999999995</v>
      </c>
      <c r="AN32">
        <v>2.1481699999999999</v>
      </c>
      <c r="AO32">
        <v>22.857299999999999</v>
      </c>
      <c r="AP32">
        <v>8.3356700000000006E-2</v>
      </c>
      <c r="AW32">
        <v>0.25734099999999999</v>
      </c>
      <c r="AX32">
        <v>4.9219200000000001</v>
      </c>
      <c r="AY32">
        <v>8.8330700000000002E-3</v>
      </c>
    </row>
    <row r="33" spans="1:51" x14ac:dyDescent="0.25">
      <c r="A33" s="13">
        <v>0.21139399027216099</v>
      </c>
      <c r="B33" s="10">
        <v>-27.191745797873601</v>
      </c>
      <c r="C33" s="10">
        <v>-26.829109104294599</v>
      </c>
      <c r="D33" s="10">
        <v>568.79999999999905</v>
      </c>
      <c r="G33" s="13"/>
      <c r="H33" s="13"/>
      <c r="U33" s="4">
        <v>2.9711999999999996</v>
      </c>
      <c r="V33" s="4">
        <v>19.928999999999998</v>
      </c>
      <c r="AK33" s="4">
        <v>11.391</v>
      </c>
      <c r="AL33" s="4">
        <v>77.914000000000001</v>
      </c>
      <c r="AN33">
        <v>2.3018999999999998</v>
      </c>
      <c r="AO33">
        <v>22.787400000000002</v>
      </c>
      <c r="AP33">
        <v>8.9096099999999998E-2</v>
      </c>
      <c r="AW33">
        <v>0.27683600000000003</v>
      </c>
      <c r="AX33">
        <v>4.9093799999999996</v>
      </c>
      <c r="AY33">
        <v>9.4581400000000003E-3</v>
      </c>
    </row>
    <row r="34" spans="1:51" x14ac:dyDescent="0.25">
      <c r="A34" s="13">
        <v>0.21843712328123299</v>
      </c>
      <c r="B34" s="10">
        <v>-27.8119667849524</v>
      </c>
      <c r="C34" s="10">
        <v>-27.428013203565001</v>
      </c>
      <c r="D34" s="10">
        <v>568.79999999999905</v>
      </c>
      <c r="G34" s="13"/>
      <c r="H34" s="13"/>
      <c r="U34" s="4">
        <v>3.0720000000000001</v>
      </c>
      <c r="V34" s="4">
        <v>19</v>
      </c>
      <c r="AK34" s="4">
        <v>12.21</v>
      </c>
      <c r="AL34" s="4">
        <v>74.828999999999994</v>
      </c>
      <c r="AN34">
        <v>2.4645000000000001</v>
      </c>
      <c r="AO34">
        <v>22.716899999999999</v>
      </c>
      <c r="AP34">
        <v>9.5155100000000006E-2</v>
      </c>
      <c r="AW34">
        <v>0.29751699999999998</v>
      </c>
      <c r="AX34">
        <v>4.8967299999999998</v>
      </c>
      <c r="AY34">
        <v>1.01183E-2</v>
      </c>
    </row>
    <row r="35" spans="1:51" x14ac:dyDescent="0.25">
      <c r="A35" s="13">
        <v>0.22548025629030499</v>
      </c>
      <c r="B35" s="10">
        <v>-28.4247012709444</v>
      </c>
      <c r="C35" s="10">
        <v>-28.018921550307901</v>
      </c>
      <c r="D35" s="10">
        <v>568.79999999999905</v>
      </c>
      <c r="G35" s="13"/>
      <c r="H35" s="13"/>
      <c r="U35" s="4">
        <v>3.1679999999999997</v>
      </c>
      <c r="V35" s="4">
        <v>18</v>
      </c>
      <c r="AK35" s="4">
        <v>12.81</v>
      </c>
      <c r="AL35" s="4">
        <v>71.486000000000004</v>
      </c>
      <c r="AN35">
        <v>2.6363500000000002</v>
      </c>
      <c r="AO35">
        <v>22.645700000000001</v>
      </c>
      <c r="AP35">
        <v>0.101547</v>
      </c>
      <c r="AW35">
        <v>0.319436</v>
      </c>
      <c r="AX35">
        <v>4.8839699999999997</v>
      </c>
      <c r="AY35">
        <v>1.0814900000000001E-2</v>
      </c>
    </row>
    <row r="36" spans="1:51" x14ac:dyDescent="0.25">
      <c r="A36" s="13">
        <v>0.23252338929937699</v>
      </c>
      <c r="B36" s="10">
        <v>-29.030275240066999</v>
      </c>
      <c r="C36" s="10">
        <v>-28.6021637179987</v>
      </c>
      <c r="D36" s="10">
        <v>568.79999999999905</v>
      </c>
      <c r="G36" s="13"/>
      <c r="H36" s="13"/>
      <c r="U36" s="4">
        <v>3.2544</v>
      </c>
      <c r="V36" s="4">
        <v>17</v>
      </c>
      <c r="AK36" s="4">
        <v>13.329000000000001</v>
      </c>
      <c r="AL36" s="4">
        <v>68.400000000000006</v>
      </c>
      <c r="AN36">
        <v>2.8178399999999999</v>
      </c>
      <c r="AO36">
        <v>22.574000000000002</v>
      </c>
      <c r="AP36">
        <v>0.10828599999999999</v>
      </c>
      <c r="AW36">
        <v>0.34264800000000001</v>
      </c>
      <c r="AX36">
        <v>4.8710800000000001</v>
      </c>
      <c r="AY36">
        <v>1.15496E-2</v>
      </c>
    </row>
    <row r="37" spans="1:51" x14ac:dyDescent="0.25">
      <c r="A37" s="13">
        <v>0.23956652230844899</v>
      </c>
      <c r="B37" s="10">
        <v>-29.628994633538401</v>
      </c>
      <c r="C37" s="10">
        <v>-29.178048947140098</v>
      </c>
      <c r="D37" s="10">
        <v>568.79999999999905</v>
      </c>
      <c r="G37" s="13"/>
      <c r="H37" s="13"/>
      <c r="U37" s="4">
        <v>3.3408000000000002</v>
      </c>
      <c r="V37" s="4">
        <v>16</v>
      </c>
      <c r="AK37" s="4">
        <v>13.829000000000001</v>
      </c>
      <c r="AL37" s="4">
        <v>65.570999999999998</v>
      </c>
      <c r="AN37">
        <v>3.00936</v>
      </c>
      <c r="AO37">
        <v>22.5016</v>
      </c>
      <c r="AP37">
        <v>0.115386</v>
      </c>
      <c r="AW37">
        <v>0.36720799999999998</v>
      </c>
      <c r="AX37">
        <v>4.8580699999999997</v>
      </c>
      <c r="AY37">
        <v>1.2323600000000001E-2</v>
      </c>
    </row>
    <row r="38" spans="1:51" x14ac:dyDescent="0.25">
      <c r="A38" s="13">
        <v>0.24660965531752099</v>
      </c>
      <c r="B38" s="10">
        <v>-30.2211471237461</v>
      </c>
      <c r="C38" s="10">
        <v>-29.746867940489299</v>
      </c>
      <c r="D38" s="10">
        <v>568.79999999999905</v>
      </c>
      <c r="G38" s="13"/>
      <c r="H38" s="13"/>
      <c r="U38" s="4">
        <v>3.4223999999999997</v>
      </c>
      <c r="V38" s="4">
        <v>15.071000000000002</v>
      </c>
      <c r="AK38" s="4">
        <v>14.249000000000001</v>
      </c>
      <c r="AL38" s="4">
        <v>62.743000000000002</v>
      </c>
      <c r="AN38">
        <v>3.2113200000000002</v>
      </c>
      <c r="AO38">
        <v>22.428599999999999</v>
      </c>
      <c r="AP38">
        <v>0.122865</v>
      </c>
      <c r="AW38">
        <v>0.39317299999999999</v>
      </c>
      <c r="AX38">
        <v>4.8449400000000002</v>
      </c>
      <c r="AY38">
        <v>1.31387E-2</v>
      </c>
    </row>
    <row r="39" spans="1:51" x14ac:dyDescent="0.25">
      <c r="A39" s="13">
        <v>0.25365278832659299</v>
      </c>
      <c r="B39" s="10">
        <v>-30.807003684624501</v>
      </c>
      <c r="C39" s="10">
        <v>-30.3088944530456</v>
      </c>
      <c r="D39" s="10">
        <v>568.79999999999905</v>
      </c>
      <c r="G39" s="13"/>
      <c r="H39" s="13"/>
      <c r="U39" s="4">
        <v>3.5039999999999996</v>
      </c>
      <c r="V39" s="4">
        <v>14.071</v>
      </c>
      <c r="AK39" s="4">
        <v>14.667999999999999</v>
      </c>
      <c r="AL39" s="4">
        <v>59.914000000000001</v>
      </c>
      <c r="AN39">
        <v>3.42435</v>
      </c>
      <c r="AO39">
        <v>22.355</v>
      </c>
      <c r="AP39">
        <v>0.13075300000000001</v>
      </c>
      <c r="AW39">
        <v>0.420601</v>
      </c>
      <c r="AX39">
        <v>4.83169</v>
      </c>
      <c r="AY39">
        <v>1.39977E-2</v>
      </c>
    </row>
    <row r="40" spans="1:51" x14ac:dyDescent="0.25">
      <c r="A40" s="13">
        <v>0.26069592133566499</v>
      </c>
      <c r="B40" s="10">
        <v>-31.386819986674599</v>
      </c>
      <c r="C40" s="10">
        <v>-30.8643867053148</v>
      </c>
      <c r="D40" s="10">
        <v>568.79999999999905</v>
      </c>
      <c r="G40" s="13"/>
      <c r="H40" s="13"/>
      <c r="U40" s="4">
        <v>3.5808</v>
      </c>
      <c r="V40" s="4">
        <v>13.071000000000002</v>
      </c>
      <c r="AK40" s="4">
        <v>15.068</v>
      </c>
      <c r="AL40" s="4">
        <v>57.085999999999999</v>
      </c>
      <c r="AN40">
        <v>3.6484200000000002</v>
      </c>
      <c r="AO40">
        <v>22.2806</v>
      </c>
      <c r="AP40">
        <v>0.13902700000000001</v>
      </c>
      <c r="AW40">
        <v>0.44955000000000001</v>
      </c>
      <c r="AX40">
        <v>4.8183100000000003</v>
      </c>
      <c r="AY40">
        <v>1.48994E-2</v>
      </c>
    </row>
    <row r="41" spans="1:51" x14ac:dyDescent="0.25">
      <c r="A41" s="13">
        <v>0.26773905434473699</v>
      </c>
      <c r="B41" s="10">
        <v>-31.960837640430299</v>
      </c>
      <c r="C41" s="10">
        <v>-31.413588643742301</v>
      </c>
      <c r="D41" s="10">
        <v>568.79999999999905</v>
      </c>
      <c r="G41" s="13"/>
      <c r="H41" s="13"/>
      <c r="U41" s="4">
        <v>3.6624000000000003</v>
      </c>
      <c r="V41" s="4">
        <v>12</v>
      </c>
      <c r="AK41" s="4">
        <v>15.428000000000001</v>
      </c>
      <c r="AL41" s="4">
        <v>53.743000000000002</v>
      </c>
      <c r="AN41">
        <v>3.8841899999999998</v>
      </c>
      <c r="AO41">
        <v>22.2056</v>
      </c>
      <c r="AP41">
        <v>0.14772199999999999</v>
      </c>
      <c r="AW41">
        <v>0.48008099999999998</v>
      </c>
      <c r="AX41">
        <v>4.8048000000000002</v>
      </c>
      <c r="AY41">
        <v>1.5846900000000001E-2</v>
      </c>
    </row>
    <row r="42" spans="1:51" x14ac:dyDescent="0.25">
      <c r="A42" s="13">
        <v>0.27478218735380899</v>
      </c>
      <c r="B42" s="10">
        <v>-32.529285308406898</v>
      </c>
      <c r="C42" s="10">
        <v>-31.956731068432902</v>
      </c>
      <c r="D42" s="10">
        <v>568.79999999999905</v>
      </c>
      <c r="G42" s="13"/>
      <c r="H42" s="13"/>
      <c r="U42" s="4">
        <v>3.7248000000000001</v>
      </c>
      <c r="V42" s="4">
        <v>11</v>
      </c>
      <c r="AK42" s="4">
        <v>15.766999999999999</v>
      </c>
      <c r="AL42" s="4">
        <v>51.170999999999999</v>
      </c>
      <c r="AN42">
        <v>4.1320600000000001</v>
      </c>
      <c r="AO42">
        <v>22.129899999999999</v>
      </c>
      <c r="AP42">
        <v>0.15685399999999999</v>
      </c>
      <c r="AW42">
        <v>0.51225699999999996</v>
      </c>
      <c r="AX42">
        <v>4.7911599999999996</v>
      </c>
      <c r="AY42">
        <v>1.68419E-2</v>
      </c>
    </row>
    <row r="43" spans="1:51" x14ac:dyDescent="0.25">
      <c r="A43" s="13">
        <v>0.28182532036288099</v>
      </c>
      <c r="B43" s="10">
        <v>-33.092379702471</v>
      </c>
      <c r="C43" s="10">
        <v>-32.494032645174599</v>
      </c>
      <c r="D43" s="10">
        <v>568.79999999999905</v>
      </c>
      <c r="G43" s="13"/>
      <c r="H43" s="13"/>
      <c r="U43" s="4">
        <v>3.8207999999999998</v>
      </c>
      <c r="V43" s="4">
        <v>10</v>
      </c>
      <c r="AK43" s="4">
        <v>16.106999999999999</v>
      </c>
      <c r="AL43" s="4">
        <v>47.829000000000001</v>
      </c>
      <c r="AN43">
        <v>4.3924899999999996</v>
      </c>
      <c r="AO43">
        <v>22.0534</v>
      </c>
      <c r="AP43">
        <v>0.166439</v>
      </c>
      <c r="AW43">
        <v>0.54613900000000004</v>
      </c>
      <c r="AX43">
        <v>4.7774000000000001</v>
      </c>
      <c r="AY43">
        <v>1.7885999999999999E-2</v>
      </c>
    </row>
    <row r="44" spans="1:51" x14ac:dyDescent="0.25">
      <c r="A44" s="13">
        <v>0.28886845337195299</v>
      </c>
      <c r="B44" s="10">
        <v>-33.650326481018901</v>
      </c>
      <c r="C44" s="10">
        <v>-33.0257008162368</v>
      </c>
      <c r="D44" s="10">
        <v>568.79999999999905</v>
      </c>
      <c r="G44" s="13"/>
      <c r="H44" s="13"/>
      <c r="U44" s="4">
        <v>3.8975999999999997</v>
      </c>
      <c r="V44" s="4">
        <v>9.0714000000000006</v>
      </c>
      <c r="AK44" s="4">
        <v>16.427</v>
      </c>
      <c r="AL44" s="4">
        <v>44.743000000000002</v>
      </c>
      <c r="AN44">
        <v>4.6659300000000004</v>
      </c>
      <c r="AO44">
        <v>21.976199999999999</v>
      </c>
      <c r="AP44">
        <v>0.17649500000000001</v>
      </c>
      <c r="AW44">
        <v>0.581793</v>
      </c>
      <c r="AX44">
        <v>4.76349</v>
      </c>
      <c r="AY44">
        <v>1.8981100000000001E-2</v>
      </c>
    </row>
    <row r="45" spans="1:51" x14ac:dyDescent="0.25">
      <c r="A45" s="13">
        <v>0.29591158638102499</v>
      </c>
      <c r="B45" s="10">
        <v>-34.2033210582359</v>
      </c>
      <c r="C45" s="10">
        <v>-33.551932622287701</v>
      </c>
      <c r="D45" s="10">
        <v>568.79999999999905</v>
      </c>
      <c r="G45" s="13"/>
      <c r="H45" s="13"/>
      <c r="U45" s="4">
        <v>3.9744000000000002</v>
      </c>
      <c r="V45" s="4">
        <v>8.2143000000000015</v>
      </c>
      <c r="AK45" s="4">
        <v>16.747</v>
      </c>
      <c r="AL45" s="4">
        <v>41.914000000000001</v>
      </c>
      <c r="AN45">
        <v>4.95282</v>
      </c>
      <c r="AO45">
        <v>21.898299999999999</v>
      </c>
      <c r="AP45">
        <v>0.18703700000000001</v>
      </c>
      <c r="AW45">
        <v>0.61928399999999995</v>
      </c>
      <c r="AX45">
        <v>4.74946</v>
      </c>
      <c r="AY45">
        <v>2.0128900000000002E-2</v>
      </c>
    </row>
    <row r="46" spans="1:51" x14ac:dyDescent="0.25">
      <c r="A46" s="13">
        <v>0.30295471939009699</v>
      </c>
      <c r="B46" s="10">
        <v>-34.751549335948503</v>
      </c>
      <c r="C46" s="10">
        <v>-34.072915446016601</v>
      </c>
      <c r="D46" s="10">
        <v>568.79999999999905</v>
      </c>
      <c r="G46" s="13"/>
      <c r="H46" s="13"/>
      <c r="U46" s="4">
        <v>4.0607999999999995</v>
      </c>
      <c r="V46" s="4">
        <v>6.9286000000000003</v>
      </c>
      <c r="AK46" s="4">
        <v>17.045999999999999</v>
      </c>
      <c r="AL46" s="4">
        <v>38.829000000000001</v>
      </c>
      <c r="AN46">
        <v>5.2536399999999999</v>
      </c>
      <c r="AO46">
        <v>21.819500000000001</v>
      </c>
      <c r="AP46">
        <v>0.19808500000000001</v>
      </c>
      <c r="AW46">
        <v>0.65867900000000001</v>
      </c>
      <c r="AX46">
        <v>4.7352800000000004</v>
      </c>
      <c r="AY46">
        <v>2.1331200000000002E-2</v>
      </c>
    </row>
    <row r="47" spans="1:51" x14ac:dyDescent="0.25">
      <c r="A47" s="13">
        <v>0.30999785239916899</v>
      </c>
      <c r="B47" s="10">
        <v>-35.295188367102902</v>
      </c>
      <c r="C47" s="10">
        <v>-34.588827686567299</v>
      </c>
      <c r="D47" s="10">
        <v>568.79999999999905</v>
      </c>
      <c r="G47" s="13"/>
      <c r="H47" s="13"/>
      <c r="U47" s="4">
        <v>4.1424000000000003</v>
      </c>
      <c r="V47" s="4">
        <v>6</v>
      </c>
      <c r="AK47" s="4">
        <v>17.385999999999999</v>
      </c>
      <c r="AL47" s="4">
        <v>35.743000000000002</v>
      </c>
      <c r="AN47">
        <v>5.5688399999999998</v>
      </c>
      <c r="AO47">
        <v>21.74</v>
      </c>
      <c r="AP47">
        <v>0.20965600000000001</v>
      </c>
      <c r="AW47">
        <v>0.70004500000000003</v>
      </c>
      <c r="AX47">
        <v>4.7209700000000003</v>
      </c>
      <c r="AY47">
        <v>2.25899E-2</v>
      </c>
    </row>
    <row r="48" spans="1:51" x14ac:dyDescent="0.25">
      <c r="A48" s="13">
        <v>0.31704098540824099</v>
      </c>
      <c r="B48" s="10">
        <v>-35.834406958670698</v>
      </c>
      <c r="C48" s="10">
        <v>-35.099839372646002</v>
      </c>
      <c r="D48" s="10">
        <v>568.79999999999905</v>
      </c>
      <c r="G48" s="13"/>
      <c r="H48" s="13"/>
      <c r="U48" s="4">
        <v>4.2336</v>
      </c>
      <c r="V48" s="4">
        <v>5.0714000000000006</v>
      </c>
      <c r="AK48" s="4">
        <v>17.666</v>
      </c>
      <c r="AL48" s="4">
        <v>33.170999999999999</v>
      </c>
      <c r="AN48">
        <v>5.8989099999999999</v>
      </c>
      <c r="AO48">
        <v>21.659700000000001</v>
      </c>
      <c r="AP48">
        <v>0.22176799999999999</v>
      </c>
      <c r="AW48">
        <v>0.74345300000000003</v>
      </c>
      <c r="AX48">
        <v>4.7065200000000003</v>
      </c>
      <c r="AY48">
        <v>2.3907000000000001E-2</v>
      </c>
    </row>
    <row r="49" spans="1:51" x14ac:dyDescent="0.25">
      <c r="A49" s="13">
        <v>0.32408411841731299</v>
      </c>
      <c r="B49" s="10">
        <v>-36.3693662207316</v>
      </c>
      <c r="C49" s="10">
        <v>-35.606112721119601</v>
      </c>
      <c r="D49" s="10">
        <v>568.79999999999905</v>
      </c>
      <c r="G49" s="13"/>
      <c r="H49" s="13"/>
      <c r="U49" s="4">
        <v>4.3439999999999994</v>
      </c>
      <c r="V49" s="4">
        <v>4.1429000000000009</v>
      </c>
      <c r="AK49" s="4">
        <v>18.006</v>
      </c>
      <c r="AL49" s="4">
        <v>29.571000000000002</v>
      </c>
      <c r="AN49">
        <v>6.2443400000000002</v>
      </c>
      <c r="AO49">
        <v>21.578600000000002</v>
      </c>
      <c r="AP49">
        <v>0.23444200000000001</v>
      </c>
      <c r="AW49">
        <v>0.78897200000000001</v>
      </c>
      <c r="AX49">
        <v>4.6919199999999996</v>
      </c>
      <c r="AY49">
        <v>2.5284399999999999E-2</v>
      </c>
    </row>
    <row r="50" spans="1:51" x14ac:dyDescent="0.25">
      <c r="A50" s="13">
        <v>0.33112725142638499</v>
      </c>
      <c r="B50" s="10">
        <v>-36.900220067600301</v>
      </c>
      <c r="C50" s="10">
        <v>-36.107802647030901</v>
      </c>
      <c r="D50" s="10">
        <v>568.79999999999905</v>
      </c>
      <c r="G50" s="13"/>
      <c r="H50" s="13"/>
      <c r="U50" s="4">
        <v>4.4640000000000004</v>
      </c>
      <c r="V50" s="4">
        <v>3.0713999999999997</v>
      </c>
      <c r="AK50" s="4">
        <v>18.344999999999999</v>
      </c>
      <c r="AL50" s="4">
        <v>27</v>
      </c>
      <c r="AN50">
        <v>6.6055999999999999</v>
      </c>
      <c r="AO50">
        <v>21.496600000000001</v>
      </c>
      <c r="AP50">
        <v>0.247696</v>
      </c>
      <c r="AW50">
        <v>0.83667400000000003</v>
      </c>
      <c r="AX50">
        <v>4.6771799999999999</v>
      </c>
      <c r="AY50">
        <v>2.6724100000000001E-2</v>
      </c>
    </row>
    <row r="51" spans="1:51" x14ac:dyDescent="0.25">
      <c r="A51" s="13">
        <v>0.33817038443545699</v>
      </c>
      <c r="B51" s="10">
        <v>-37.427115676110702</v>
      </c>
      <c r="C51" s="10">
        <v>-36.605057230199101</v>
      </c>
      <c r="D51" s="10">
        <v>568.79999999999905</v>
      </c>
      <c r="G51" s="13"/>
      <c r="H51" s="13"/>
      <c r="U51" s="4">
        <v>4.6080000000000005</v>
      </c>
      <c r="V51" s="4">
        <v>2.1428999999999996</v>
      </c>
      <c r="AK51" s="4">
        <v>18.684999999999999</v>
      </c>
      <c r="AL51" s="4">
        <v>24.170999999999999</v>
      </c>
      <c r="AN51">
        <v>6.9832000000000001</v>
      </c>
      <c r="AO51">
        <v>21.413799999999998</v>
      </c>
      <c r="AP51">
        <v>0.26155</v>
      </c>
      <c r="AW51">
        <v>0.88663199999999998</v>
      </c>
      <c r="AX51">
        <v>4.6622899999999996</v>
      </c>
      <c r="AY51">
        <v>2.8228199999999998E-2</v>
      </c>
    </row>
    <row r="52" spans="1:51" x14ac:dyDescent="0.25">
      <c r="A52" s="13">
        <v>0.34521351744452999</v>
      </c>
      <c r="B52" s="10">
        <v>-37.9501939055272</v>
      </c>
      <c r="C52" s="10">
        <v>-37.098018142929099</v>
      </c>
      <c r="D52" s="10">
        <v>568.79999999999905</v>
      </c>
      <c r="G52" s="13"/>
      <c r="H52" s="13"/>
      <c r="U52" s="4">
        <v>4.8095999999999997</v>
      </c>
      <c r="V52" s="4">
        <v>1.2142999999999999</v>
      </c>
      <c r="AK52" s="4">
        <v>19.004999999999999</v>
      </c>
      <c r="AL52" s="4">
        <v>21.343</v>
      </c>
      <c r="AN52">
        <v>7.3776400000000004</v>
      </c>
      <c r="AO52">
        <v>21.330100000000002</v>
      </c>
      <c r="AP52">
        <v>0.27602500000000002</v>
      </c>
      <c r="AW52">
        <v>0.93892600000000004</v>
      </c>
      <c r="AX52">
        <v>4.6472499999999997</v>
      </c>
      <c r="AY52">
        <v>2.9802599999999999E-2</v>
      </c>
    </row>
    <row r="53" spans="1:51" x14ac:dyDescent="0.25">
      <c r="A53" s="13">
        <v>0.35225665045360199</v>
      </c>
      <c r="B53" s="10">
        <v>-38.469589683002198</v>
      </c>
      <c r="C53" s="10">
        <v>-37.586821042799599</v>
      </c>
      <c r="D53" s="10">
        <v>568.79999999999905</v>
      </c>
      <c r="G53" s="13"/>
      <c r="H53" s="13"/>
      <c r="U53" s="4">
        <v>5.9904000000000011</v>
      </c>
      <c r="V53" s="4">
        <v>0.14285999999999999</v>
      </c>
      <c r="AK53" s="4">
        <v>19.384</v>
      </c>
      <c r="AL53" s="4">
        <v>18</v>
      </c>
      <c r="AN53">
        <v>7.7894300000000003</v>
      </c>
      <c r="AO53">
        <v>21.2454</v>
      </c>
      <c r="AP53">
        <v>0.29114299999999999</v>
      </c>
      <c r="AW53">
        <v>0.99362099999999998</v>
      </c>
      <c r="AX53">
        <v>4.6320600000000001</v>
      </c>
      <c r="AY53">
        <v>3.1442999999999999E-2</v>
      </c>
    </row>
    <row r="54" spans="1:51" x14ac:dyDescent="0.25">
      <c r="A54" s="13">
        <v>0.35929978346267399</v>
      </c>
      <c r="B54" s="10">
        <v>-38.9854323580265</v>
      </c>
      <c r="C54" s="10">
        <v>-38.0715959340206</v>
      </c>
      <c r="D54" s="10">
        <v>568.79999999999905</v>
      </c>
      <c r="G54" s="13"/>
      <c r="H54" s="13"/>
      <c r="U54" s="4">
        <v>1.8168</v>
      </c>
      <c r="V54" s="4">
        <v>24.8</v>
      </c>
      <c r="AK54" s="4">
        <v>19.763999999999999</v>
      </c>
      <c r="AL54" s="4">
        <v>15.429</v>
      </c>
      <c r="AN54">
        <v>8.2191100000000006</v>
      </c>
      <c r="AO54">
        <v>21.1599</v>
      </c>
      <c r="AP54">
        <v>0.30693199999999998</v>
      </c>
      <c r="AW54">
        <v>1.0508</v>
      </c>
      <c r="AX54">
        <v>4.6167100000000003</v>
      </c>
      <c r="AY54">
        <v>3.3154299999999998E-2</v>
      </c>
    </row>
    <row r="55" spans="1:51" x14ac:dyDescent="0.25">
      <c r="A55" s="13">
        <v>0.36634291647174599</v>
      </c>
      <c r="B55" s="10">
        <v>-39.497846028908803</v>
      </c>
      <c r="C55" s="10">
        <v>-38.552467500444401</v>
      </c>
      <c r="D55" s="10">
        <v>568.79999999999905</v>
      </c>
      <c r="G55" s="13"/>
      <c r="H55" s="13"/>
      <c r="AK55">
        <v>20.204000000000001</v>
      </c>
      <c r="AL55">
        <v>11.829000000000001</v>
      </c>
      <c r="AN55">
        <v>8.6671399999999998</v>
      </c>
      <c r="AO55">
        <v>21.073399999999999</v>
      </c>
      <c r="AP55">
        <v>0.32340200000000002</v>
      </c>
      <c r="AW55">
        <v>1.11053</v>
      </c>
      <c r="AX55">
        <v>4.6012000000000004</v>
      </c>
      <c r="AY55">
        <v>3.4938999999999998E-2</v>
      </c>
    </row>
    <row r="56" spans="1:51" x14ac:dyDescent="0.25">
      <c r="A56" s="13">
        <v>0.37338604948081799</v>
      </c>
      <c r="B56" s="10">
        <v>-40.006949843969899</v>
      </c>
      <c r="C56" s="10">
        <v>-39.029555412954402</v>
      </c>
      <c r="D56" s="10">
        <v>568.79999999999905</v>
      </c>
      <c r="G56" s="13"/>
      <c r="H56" s="13"/>
      <c r="AK56">
        <v>20.702999999999999</v>
      </c>
      <c r="AL56">
        <v>9</v>
      </c>
      <c r="AN56">
        <v>9.1340900000000005</v>
      </c>
      <c r="AO56">
        <v>20.985900000000001</v>
      </c>
      <c r="AP56">
        <v>0.34058100000000002</v>
      </c>
      <c r="AW56">
        <v>1.1729099999999999</v>
      </c>
      <c r="AX56">
        <v>4.5855399999999999</v>
      </c>
      <c r="AY56">
        <v>3.67993E-2</v>
      </c>
    </row>
    <row r="57" spans="1:51" x14ac:dyDescent="0.25">
      <c r="A57" s="13">
        <v>0.38042918248988999</v>
      </c>
      <c r="B57" s="10">
        <v>-40.512858279829501</v>
      </c>
      <c r="C57" s="10">
        <v>-39.502974613650103</v>
      </c>
      <c r="D57" s="10">
        <v>568.79999999999905</v>
      </c>
      <c r="G57" s="13"/>
      <c r="H57" s="13"/>
      <c r="AK57">
        <v>21.283000000000001</v>
      </c>
      <c r="AL57">
        <v>5.9142999999999999</v>
      </c>
      <c r="AN57">
        <v>9.6204699999999992</v>
      </c>
      <c r="AO57">
        <v>20.897500000000001</v>
      </c>
      <c r="AP57">
        <v>0.35849399999999998</v>
      </c>
      <c r="AW57">
        <v>1.238</v>
      </c>
      <c r="AX57">
        <v>4.5697099999999997</v>
      </c>
      <c r="AY57">
        <v>3.8737599999999997E-2</v>
      </c>
    </row>
    <row r="58" spans="1:51" x14ac:dyDescent="0.25">
      <c r="A58" s="13">
        <v>0.38747231549896199</v>
      </c>
      <c r="B58" s="10">
        <v>-41.015681398898202</v>
      </c>
      <c r="C58" s="10">
        <v>-39.972835578976301</v>
      </c>
      <c r="D58" s="10">
        <v>568.79999999999905</v>
      </c>
      <c r="G58" s="13"/>
      <c r="H58" s="13"/>
      <c r="AK58">
        <v>22.082000000000001</v>
      </c>
      <c r="AL58">
        <v>3.3429000000000002</v>
      </c>
      <c r="AN58">
        <v>10.126799999999999</v>
      </c>
      <c r="AO58">
        <v>20.808</v>
      </c>
      <c r="AP58">
        <v>0.377166</v>
      </c>
      <c r="AW58">
        <v>1.3058799999999999</v>
      </c>
      <c r="AX58">
        <v>4.5537200000000002</v>
      </c>
      <c r="AY58">
        <v>4.0756500000000001E-2</v>
      </c>
    </row>
    <row r="59" spans="1:51" x14ac:dyDescent="0.25">
      <c r="A59" s="13">
        <v>0.39451544850803399</v>
      </c>
      <c r="B59" s="10">
        <v>-41.515525087952803</v>
      </c>
      <c r="C59" s="10">
        <v>-40.439244563711497</v>
      </c>
      <c r="D59" s="10">
        <v>568.79999999999905</v>
      </c>
      <c r="G59" s="13"/>
      <c r="H59" s="13"/>
      <c r="AK59">
        <v>25.02</v>
      </c>
      <c r="AL59">
        <v>0</v>
      </c>
      <c r="AN59">
        <v>10.653700000000001</v>
      </c>
      <c r="AO59">
        <v>20.717500000000001</v>
      </c>
      <c r="AP59">
        <v>0.39661999999999997</v>
      </c>
      <c r="AW59">
        <v>1.3766499999999999</v>
      </c>
      <c r="AX59">
        <v>4.53756</v>
      </c>
      <c r="AY59">
        <v>4.2858300000000002E-2</v>
      </c>
    </row>
    <row r="60" spans="1:51" x14ac:dyDescent="0.25">
      <c r="A60" s="13">
        <v>0.40155858151710599</v>
      </c>
      <c r="B60" s="10">
        <v>-42.012491279471803</v>
      </c>
      <c r="C60" s="10">
        <v>-40.902303827524001</v>
      </c>
      <c r="D60" s="10">
        <v>568.79999999999905</v>
      </c>
      <c r="G60" s="13"/>
      <c r="H60" s="13"/>
      <c r="AN60">
        <v>11.2019</v>
      </c>
      <c r="AO60">
        <v>20.625900000000001</v>
      </c>
      <c r="AP60">
        <v>0.41689700000000002</v>
      </c>
      <c r="AW60">
        <v>1.45038</v>
      </c>
      <c r="AX60">
        <v>4.5212300000000001</v>
      </c>
      <c r="AY60">
        <v>4.5045799999999997E-2</v>
      </c>
    </row>
    <row r="61" spans="1:51" x14ac:dyDescent="0.25">
      <c r="A61" s="13">
        <v>0.40860171452617799</v>
      </c>
      <c r="B61" s="10">
        <v>-42.506678157229103</v>
      </c>
      <c r="C61" s="10">
        <v>-41.362111845625897</v>
      </c>
      <c r="D61" s="10">
        <v>568.79999999999905</v>
      </c>
      <c r="G61" s="13"/>
      <c r="H61" s="13"/>
      <c r="AN61">
        <v>11.7712</v>
      </c>
      <c r="AO61">
        <v>20.533300000000001</v>
      </c>
      <c r="AP61">
        <v>0.43794499999999997</v>
      </c>
      <c r="AW61">
        <v>1.5271600000000001</v>
      </c>
      <c r="AX61">
        <v>4.5047300000000003</v>
      </c>
      <c r="AY61">
        <v>4.73214E-2</v>
      </c>
    </row>
    <row r="62" spans="1:51" x14ac:dyDescent="0.25">
      <c r="A62" s="13">
        <v>0.41564484753524999</v>
      </c>
      <c r="B62" s="10">
        <v>-42.998180347485999</v>
      </c>
      <c r="C62" s="10">
        <v>-41.818763504895003</v>
      </c>
      <c r="D62" s="10">
        <v>568.79999999999905</v>
      </c>
      <c r="G62" s="13"/>
      <c r="H62" s="13"/>
      <c r="AN62">
        <v>12.363</v>
      </c>
      <c r="AO62">
        <v>20.439499999999999</v>
      </c>
      <c r="AP62">
        <v>0.45992</v>
      </c>
      <c r="AW62">
        <v>1.60707</v>
      </c>
      <c r="AX62">
        <v>4.4880500000000003</v>
      </c>
      <c r="AY62">
        <v>4.9688099999999999E-2</v>
      </c>
    </row>
    <row r="63" spans="1:51" x14ac:dyDescent="0.25">
      <c r="A63" s="13">
        <v>0.422687980544322</v>
      </c>
      <c r="B63" s="10">
        <v>-43.487089096984803</v>
      </c>
      <c r="C63" s="10">
        <v>-42.2723502866966</v>
      </c>
      <c r="D63" s="10">
        <v>568.79999999999905</v>
      </c>
      <c r="G63" s="13"/>
      <c r="H63" s="13"/>
      <c r="AN63">
        <v>12.977499999999999</v>
      </c>
      <c r="AO63">
        <v>20.3446</v>
      </c>
      <c r="AP63">
        <v>0.48279100000000003</v>
      </c>
      <c r="AW63">
        <v>1.6901900000000001</v>
      </c>
      <c r="AX63">
        <v>4.47119</v>
      </c>
      <c r="AY63">
        <v>5.21485E-2</v>
      </c>
    </row>
    <row r="64" spans="1:51" x14ac:dyDescent="0.25">
      <c r="A64" s="13">
        <v>0.429731113553394</v>
      </c>
      <c r="B64" s="10">
        <v>-43.973492438824003</v>
      </c>
      <c r="C64" s="10">
        <v>-42.722960437513699</v>
      </c>
      <c r="D64" s="10">
        <v>568.79999999999905</v>
      </c>
      <c r="G64" s="13"/>
      <c r="H64" s="13"/>
      <c r="AN64">
        <v>13.615399999999999</v>
      </c>
      <c r="AO64">
        <v>20.2485</v>
      </c>
      <c r="AP64">
        <v>0.50658800000000004</v>
      </c>
      <c r="AW64">
        <v>1.7766200000000001</v>
      </c>
      <c r="AX64">
        <v>4.4541399999999998</v>
      </c>
      <c r="AY64">
        <v>5.47056E-2</v>
      </c>
    </row>
    <row r="65" spans="1:51" x14ac:dyDescent="0.25">
      <c r="A65" s="13">
        <v>0.436774246562466</v>
      </c>
      <c r="B65" s="10">
        <v>-44.457475347188598</v>
      </c>
      <c r="C65" s="10">
        <v>-43.170679128384698</v>
      </c>
      <c r="D65" s="10">
        <v>568.79999999999905</v>
      </c>
      <c r="G65" s="13"/>
      <c r="H65" s="13"/>
      <c r="AN65">
        <v>14.276999999999999</v>
      </c>
      <c r="AO65">
        <v>20.151199999999999</v>
      </c>
      <c r="AP65">
        <v>0.53131700000000004</v>
      </c>
      <c r="AW65">
        <v>1.8664400000000001</v>
      </c>
      <c r="AX65">
        <v>4.4369100000000001</v>
      </c>
      <c r="AY65">
        <v>5.7362299999999998E-2</v>
      </c>
    </row>
    <row r="66" spans="1:51" x14ac:dyDescent="0.25">
      <c r="A66" s="13">
        <v>0.443817379571538</v>
      </c>
      <c r="B66" s="10">
        <v>-44.939119881810498</v>
      </c>
      <c r="C66" s="10">
        <v>-43.615588604052199</v>
      </c>
      <c r="D66" s="10">
        <v>568.79999999999905</v>
      </c>
      <c r="G66" s="13"/>
      <c r="H66" s="13"/>
      <c r="AN66">
        <v>14.9636</v>
      </c>
      <c r="AO66">
        <v>20.052700000000002</v>
      </c>
      <c r="AP66">
        <v>0.55714200000000003</v>
      </c>
      <c r="AW66">
        <v>1.95974</v>
      </c>
      <c r="AX66">
        <v>4.4195000000000002</v>
      </c>
      <c r="AY66">
        <v>6.0121599999999997E-2</v>
      </c>
    </row>
    <row r="67" spans="1:51" x14ac:dyDescent="0.25">
      <c r="A67" s="13">
        <v>0.45086051258061</v>
      </c>
      <c r="B67" s="10">
        <v>-45.418505322951802</v>
      </c>
      <c r="C67" s="10">
        <v>-44.0577683226376</v>
      </c>
      <c r="D67" s="10">
        <v>568.79999999999905</v>
      </c>
      <c r="G67" s="13"/>
      <c r="H67" s="13"/>
      <c r="AN67">
        <v>15.6746</v>
      </c>
      <c r="AO67">
        <v>19.9528</v>
      </c>
      <c r="AP67">
        <v>0.58386199999999999</v>
      </c>
      <c r="AW67">
        <v>2.05661</v>
      </c>
      <c r="AX67">
        <v>4.4018899999999999</v>
      </c>
      <c r="AY67">
        <v>6.2986700000000007E-2</v>
      </c>
    </row>
    <row r="68" spans="1:51" x14ac:dyDescent="0.25">
      <c r="A68" s="13">
        <v>0.457903645589682</v>
      </c>
      <c r="B68" s="10">
        <v>-45.895708297624601</v>
      </c>
      <c r="C68" s="10">
        <v>-44.497295086583897</v>
      </c>
      <c r="D68" s="10">
        <v>568.79999999999905</v>
      </c>
      <c r="G68" s="13"/>
      <c r="H68" s="13"/>
      <c r="AN68">
        <v>16.4115</v>
      </c>
      <c r="AO68">
        <v>19.851700000000001</v>
      </c>
      <c r="AP68">
        <v>0.61169099999999998</v>
      </c>
      <c r="AW68">
        <v>2.1571400000000001</v>
      </c>
      <c r="AX68">
        <v>4.38408</v>
      </c>
      <c r="AY68">
        <v>6.5960699999999997E-2</v>
      </c>
    </row>
    <row r="69" spans="1:51" x14ac:dyDescent="0.25">
      <c r="A69" s="13">
        <v>0.464946778598754</v>
      </c>
      <c r="B69" s="10">
        <v>-46.370802897695803</v>
      </c>
      <c r="C69" s="10">
        <v>-44.934243165536898</v>
      </c>
      <c r="D69" s="10">
        <v>568.79999999999905</v>
      </c>
      <c r="G69" s="13"/>
      <c r="H69" s="13"/>
      <c r="AN69">
        <v>17.173999999999999</v>
      </c>
      <c r="AO69">
        <v>19.749300000000002</v>
      </c>
      <c r="AP69">
        <v>0.64050600000000002</v>
      </c>
      <c r="AW69">
        <v>2.2614299999999998</v>
      </c>
      <c r="AX69">
        <v>4.3660699999999997</v>
      </c>
      <c r="AY69">
        <v>6.90471E-2</v>
      </c>
    </row>
    <row r="70" spans="1:51" x14ac:dyDescent="0.25">
      <c r="A70" s="13">
        <v>0.471989911607826</v>
      </c>
      <c r="B70" s="10">
        <v>-46.8438607904626</v>
      </c>
      <c r="C70" s="10">
        <v>-45.368684411775902</v>
      </c>
      <c r="D70" s="10">
        <v>568.79999999999905</v>
      </c>
      <c r="G70" s="13"/>
      <c r="H70" s="13"/>
      <c r="AN70">
        <v>17.9636</v>
      </c>
      <c r="AO70">
        <v>19.645399999999999</v>
      </c>
      <c r="AP70">
        <v>0.67051899999999998</v>
      </c>
      <c r="AW70">
        <v>2.3695900000000001</v>
      </c>
      <c r="AX70">
        <v>4.3478599999999998</v>
      </c>
      <c r="AY70">
        <v>7.2257299999999997E-2</v>
      </c>
    </row>
    <row r="71" spans="1:51" x14ac:dyDescent="0.25">
      <c r="A71" s="13">
        <v>0.479033044616898</v>
      </c>
      <c r="B71" s="10">
        <v>-47.314951322230797</v>
      </c>
      <c r="C71" s="10">
        <v>-45.8006883687505</v>
      </c>
      <c r="D71" s="10">
        <v>568.79999999999905</v>
      </c>
      <c r="G71" s="13"/>
      <c r="H71" s="13"/>
      <c r="AN71">
        <v>18.7805</v>
      </c>
      <c r="AO71">
        <v>19.540199999999999</v>
      </c>
      <c r="AP71">
        <v>0.70169800000000004</v>
      </c>
      <c r="AW71">
        <v>2.4816600000000002</v>
      </c>
      <c r="AX71">
        <v>4.32944</v>
      </c>
      <c r="AY71">
        <v>7.5579999999999994E-2</v>
      </c>
    </row>
    <row r="72" spans="1:51" x14ac:dyDescent="0.25">
      <c r="A72" s="13">
        <v>0.48607617762597</v>
      </c>
      <c r="B72" s="10">
        <v>-47.784141615379397</v>
      </c>
      <c r="C72" s="10">
        <v>-46.230322373229697</v>
      </c>
      <c r="D72" s="10">
        <v>568.79999999999905</v>
      </c>
      <c r="G72" s="13"/>
      <c r="H72" s="13"/>
      <c r="AN72">
        <v>19.625399999999999</v>
      </c>
      <c r="AO72">
        <v>19.433499999999999</v>
      </c>
      <c r="AP72">
        <v>0.73408399999999996</v>
      </c>
      <c r="AW72">
        <v>2.5977700000000001</v>
      </c>
      <c r="AX72">
        <v>4.31081</v>
      </c>
      <c r="AY72">
        <v>7.9025899999999996E-2</v>
      </c>
    </row>
    <row r="73" spans="1:51" x14ac:dyDescent="0.25">
      <c r="A73" s="13">
        <v>0.493119310635042</v>
      </c>
      <c r="B73" s="10">
        <v>-48.251496659350302</v>
      </c>
      <c r="C73" s="10">
        <v>-46.657651651526201</v>
      </c>
      <c r="D73" s="10">
        <v>568.79999999999905</v>
      </c>
      <c r="G73" s="13"/>
      <c r="H73" s="13"/>
      <c r="AN73">
        <v>20.498899999999999</v>
      </c>
      <c r="AO73">
        <v>19.325299999999999</v>
      </c>
      <c r="AP73">
        <v>0.76771900000000004</v>
      </c>
      <c r="AW73">
        <v>2.71801</v>
      </c>
      <c r="AX73">
        <v>4.2919700000000001</v>
      </c>
      <c r="AY73">
        <v>8.2598500000000005E-2</v>
      </c>
    </row>
    <row r="74" spans="1:51" x14ac:dyDescent="0.25">
      <c r="A74" s="13">
        <v>0.500162443644114</v>
      </c>
      <c r="B74" s="10">
        <v>-48.717079395964298</v>
      </c>
      <c r="C74" s="10">
        <v>-47.082739410220299</v>
      </c>
      <c r="D74" s="10">
        <v>568.79999999999905</v>
      </c>
      <c r="G74" s="13"/>
      <c r="H74" s="13"/>
      <c r="AN74">
        <v>21.400700000000001</v>
      </c>
      <c r="AO74">
        <v>19.215599999999998</v>
      </c>
      <c r="AP74">
        <v>0.80251600000000001</v>
      </c>
      <c r="AW74">
        <v>2.8424700000000001</v>
      </c>
      <c r="AX74">
        <v>4.2728999999999999</v>
      </c>
      <c r="AY74">
        <v>8.6302000000000004E-2</v>
      </c>
    </row>
    <row r="75" spans="1:51" x14ac:dyDescent="0.25">
      <c r="A75" s="13">
        <v>0.507205576653186</v>
      </c>
      <c r="B75" s="10">
        <v>-49.180950799425297</v>
      </c>
      <c r="C75" s="10">
        <v>-47.505646921768403</v>
      </c>
      <c r="D75" s="10">
        <v>568.79999999999905</v>
      </c>
      <c r="G75" s="13"/>
      <c r="H75" s="13"/>
      <c r="AN75">
        <v>22.333200000000001</v>
      </c>
      <c r="AO75">
        <v>19.104299999999999</v>
      </c>
      <c r="AP75">
        <v>0.83877100000000004</v>
      </c>
      <c r="AW75">
        <v>2.97126</v>
      </c>
      <c r="AX75">
        <v>4.2536100000000001</v>
      </c>
      <c r="AY75">
        <v>9.0140300000000007E-2</v>
      </c>
    </row>
    <row r="76" spans="1:51" x14ac:dyDescent="0.25">
      <c r="A76" s="13">
        <v>0.514248709662258</v>
      </c>
      <c r="B76" s="10">
        <v>-49.643169951348298</v>
      </c>
      <c r="C76" s="10">
        <v>-47.926433605354298</v>
      </c>
      <c r="D76" s="10">
        <v>568.79999999999905</v>
      </c>
      <c r="G76" s="13"/>
      <c r="H76" s="13"/>
      <c r="AN76">
        <v>23.2957</v>
      </c>
      <c r="AO76">
        <v>18.991299999999999</v>
      </c>
      <c r="AP76">
        <v>0.87639299999999998</v>
      </c>
      <c r="AW76">
        <v>3.1044700000000001</v>
      </c>
      <c r="AX76">
        <v>4.2340900000000001</v>
      </c>
      <c r="AY76">
        <v>9.4117500000000007E-2</v>
      </c>
    </row>
    <row r="77" spans="1:51" x14ac:dyDescent="0.25">
      <c r="A77" s="13">
        <v>0.52129184267133</v>
      </c>
      <c r="B77" s="10">
        <v>-50.103794111111398</v>
      </c>
      <c r="C77" s="10">
        <v>-48.345157103306299</v>
      </c>
      <c r="D77" s="10">
        <v>568.79999999999905</v>
      </c>
      <c r="G77" s="13"/>
      <c r="H77" s="13"/>
      <c r="AN77">
        <v>24.289100000000001</v>
      </c>
      <c r="AO77">
        <v>18.8767</v>
      </c>
      <c r="AP77">
        <v>0.91544999999999999</v>
      </c>
      <c r="AW77">
        <v>3.2421899999999999</v>
      </c>
      <c r="AX77">
        <v>4.21434</v>
      </c>
      <c r="AY77">
        <v>9.8238000000000006E-2</v>
      </c>
    </row>
    <row r="78" spans="1:51" x14ac:dyDescent="0.25">
      <c r="A78" s="13">
        <v>0.528334975680402</v>
      </c>
      <c r="B78" s="10">
        <v>-50.562878781812699</v>
      </c>
      <c r="C78" s="10">
        <v>-48.761873353382001</v>
      </c>
      <c r="D78" s="10">
        <v>568.79999999999905</v>
      </c>
      <c r="G78" s="13"/>
      <c r="H78" s="13"/>
      <c r="AN78">
        <v>25.314</v>
      </c>
      <c r="AO78">
        <v>18.760300000000001</v>
      </c>
      <c r="AP78">
        <v>0.95600499999999999</v>
      </c>
      <c r="AW78">
        <v>3.3845399999999999</v>
      </c>
      <c r="AX78">
        <v>4.19435</v>
      </c>
      <c r="AY78">
        <v>0.102506</v>
      </c>
    </row>
    <row r="79" spans="1:51" x14ac:dyDescent="0.25">
      <c r="A79" s="13">
        <v>0.535378108689474</v>
      </c>
      <c r="B79" s="10">
        <v>-51.020477772085499</v>
      </c>
      <c r="C79" s="10">
        <v>-49.176636657194798</v>
      </c>
      <c r="D79" s="10">
        <v>568.79999999999905</v>
      </c>
      <c r="G79" s="13"/>
      <c r="H79" s="13"/>
      <c r="AN79">
        <v>26.371099999999998</v>
      </c>
      <c r="AO79">
        <v>18.642199999999999</v>
      </c>
      <c r="AP79">
        <v>0.99809499999999995</v>
      </c>
      <c r="AW79">
        <v>3.5316100000000001</v>
      </c>
      <c r="AX79">
        <v>4.1741099999999998</v>
      </c>
      <c r="AY79">
        <v>0.10692699999999999</v>
      </c>
    </row>
    <row r="80" spans="1:51" x14ac:dyDescent="0.25">
      <c r="A80" s="13">
        <v>0.542421241698546</v>
      </c>
      <c r="B80" s="10">
        <v>-51.476643254005602</v>
      </c>
      <c r="C80" s="10">
        <v>-49.589499745036598</v>
      </c>
      <c r="D80" s="10">
        <v>568.79999999999905</v>
      </c>
      <c r="G80" s="13"/>
      <c r="H80" s="13"/>
      <c r="AN80">
        <v>27.460899999999999</v>
      </c>
      <c r="AO80">
        <v>18.522200000000002</v>
      </c>
      <c r="AP80">
        <v>1.04179</v>
      </c>
      <c r="AW80">
        <v>3.6834899999999999</v>
      </c>
      <c r="AX80">
        <v>4.1536299999999997</v>
      </c>
      <c r="AY80">
        <v>0.11150500000000001</v>
      </c>
    </row>
    <row r="81" spans="1:51" x14ac:dyDescent="0.25">
      <c r="A81" s="13">
        <v>0.549464374707618</v>
      </c>
      <c r="B81" s="10">
        <v>-51.931425817308103</v>
      </c>
      <c r="C81" s="10">
        <v>-50.000513837330601</v>
      </c>
      <c r="D81" s="10">
        <v>568.79999999999905</v>
      </c>
      <c r="G81" s="13"/>
      <c r="H81" s="13"/>
      <c r="AN81">
        <v>28.582899999999999</v>
      </c>
      <c r="AO81">
        <v>18.400200000000002</v>
      </c>
      <c r="AP81">
        <v>1.0869599999999999</v>
      </c>
      <c r="AW81">
        <v>3.8403</v>
      </c>
      <c r="AX81">
        <v>4.1328899999999997</v>
      </c>
      <c r="AY81">
        <v>0.116245</v>
      </c>
    </row>
    <row r="82" spans="1:51" x14ac:dyDescent="0.25">
      <c r="A82" s="13">
        <v>0.556507507716691</v>
      </c>
      <c r="B82" s="10">
        <v>-52.384874520112099</v>
      </c>
      <c r="C82" s="10">
        <v>-50.409728702930103</v>
      </c>
      <c r="D82" s="10">
        <v>568.79999999999905</v>
      </c>
      <c r="G82" s="13"/>
      <c r="H82" s="13"/>
      <c r="AN82">
        <v>29.739699999999999</v>
      </c>
      <c r="AO82">
        <v>18.276299999999999</v>
      </c>
      <c r="AP82">
        <v>1.13401</v>
      </c>
      <c r="AW82">
        <v>4.0021399999999998</v>
      </c>
      <c r="AX82">
        <v>4.1118899999999998</v>
      </c>
      <c r="AY82">
        <v>0.121153</v>
      </c>
    </row>
    <row r="83" spans="1:51" x14ac:dyDescent="0.25">
      <c r="A83" s="13">
        <v>0.563550640725763</v>
      </c>
      <c r="B83" s="10">
        <v>-52.837036936340397</v>
      </c>
      <c r="C83" s="10">
        <v>-50.817192714463097</v>
      </c>
      <c r="D83" s="10">
        <v>568.79999999999905</v>
      </c>
      <c r="G83" s="13"/>
      <c r="H83" s="13"/>
      <c r="AN83">
        <v>30.931100000000001</v>
      </c>
      <c r="AO83">
        <v>18.150400000000001</v>
      </c>
      <c r="AP83">
        <v>1.18286</v>
      </c>
      <c r="AW83">
        <v>4.1691000000000003</v>
      </c>
      <c r="AX83">
        <v>4.09063</v>
      </c>
      <c r="AY83">
        <v>0.12623400000000001</v>
      </c>
    </row>
    <row r="84" spans="1:51" x14ac:dyDescent="0.25">
      <c r="A84" s="13">
        <v>0.570593773734835</v>
      </c>
      <c r="B84" s="10">
        <v>-53.287959200008103</v>
      </c>
      <c r="C84" s="10">
        <v>-51.222952900907103</v>
      </c>
      <c r="D84" s="10">
        <v>568.79999999999905</v>
      </c>
      <c r="G84" s="13"/>
      <c r="H84" s="13"/>
      <c r="AN84">
        <v>32.158000000000001</v>
      </c>
      <c r="AO84">
        <v>18.022300000000001</v>
      </c>
      <c r="AP84">
        <v>1.2336</v>
      </c>
      <c r="AW84">
        <v>4.3413000000000004</v>
      </c>
      <c r="AX84">
        <v>4.0690900000000001</v>
      </c>
      <c r="AY84">
        <v>0.131493</v>
      </c>
    </row>
    <row r="85" spans="1:51" x14ac:dyDescent="0.25">
      <c r="A85" s="13">
        <v>0.577636906743907</v>
      </c>
      <c r="B85" s="10">
        <v>-53.737686046543999</v>
      </c>
      <c r="C85" s="10">
        <v>-51.6270549975658</v>
      </c>
      <c r="D85" s="10">
        <v>568.79999999999905</v>
      </c>
      <c r="G85" s="13"/>
      <c r="H85" s="13"/>
      <c r="AN85">
        <v>33.420400000000001</v>
      </c>
      <c r="AO85">
        <v>17.891999999999999</v>
      </c>
      <c r="AP85">
        <v>1.28627</v>
      </c>
      <c r="AW85">
        <v>4.5188300000000003</v>
      </c>
      <c r="AX85">
        <v>4.0472700000000001</v>
      </c>
      <c r="AY85">
        <v>0.136936</v>
      </c>
    </row>
    <row r="86" spans="1:51" x14ac:dyDescent="0.25">
      <c r="A86" s="13">
        <v>0.584680039752979</v>
      </c>
      <c r="B86" s="10">
        <v>-54.186260851302002</v>
      </c>
      <c r="C86" s="10">
        <v>-52.0295434936045</v>
      </c>
      <c r="D86" s="10">
        <v>568.79999999999905</v>
      </c>
      <c r="G86" s="13"/>
      <c r="H86" s="13"/>
      <c r="AN86">
        <v>34.719200000000001</v>
      </c>
      <c r="AO86">
        <v>17.759499999999999</v>
      </c>
      <c r="AP86">
        <v>1.3409800000000001</v>
      </c>
      <c r="AW86">
        <v>4.70181</v>
      </c>
      <c r="AX86">
        <v>4.0251700000000001</v>
      </c>
      <c r="AY86">
        <v>0.142569</v>
      </c>
    </row>
    <row r="87" spans="1:51" x14ac:dyDescent="0.25">
      <c r="A87" s="13">
        <v>0.591723172762051</v>
      </c>
      <c r="B87" s="10">
        <v>-54.633725665411902</v>
      </c>
      <c r="C87" s="10">
        <v>-52.430461677293501</v>
      </c>
      <c r="D87" s="10">
        <v>568.79999999999905</v>
      </c>
      <c r="G87" s="13"/>
      <c r="H87" s="13"/>
      <c r="AN87">
        <v>36.055100000000003</v>
      </c>
      <c r="AO87">
        <v>17.624600000000001</v>
      </c>
      <c r="AP87">
        <v>1.39781</v>
      </c>
      <c r="AW87">
        <v>4.8903400000000001</v>
      </c>
      <c r="AX87">
        <v>4.0027799999999996</v>
      </c>
      <c r="AY87">
        <v>0.1484</v>
      </c>
    </row>
    <row r="88" spans="1:51" x14ac:dyDescent="0.25">
      <c r="A88" s="13">
        <v>0.598766305771123</v>
      </c>
      <c r="B88" s="10">
        <v>-55.080121249117603</v>
      </c>
      <c r="C88" s="10">
        <v>-52.8298516790937</v>
      </c>
      <c r="D88" s="10">
        <v>568.79999999999905</v>
      </c>
      <c r="G88" s="13"/>
      <c r="H88" s="13"/>
      <c r="AN88">
        <v>37.4268</v>
      </c>
      <c r="AO88">
        <v>17.487100000000002</v>
      </c>
      <c r="AP88">
        <v>1.4565900000000001</v>
      </c>
      <c r="AW88">
        <v>5.0846299999999998</v>
      </c>
      <c r="AX88">
        <v>3.9800900000000001</v>
      </c>
      <c r="AY88">
        <v>0.15445400000000001</v>
      </c>
    </row>
    <row r="89" spans="1:51" x14ac:dyDescent="0.25">
      <c r="A89" s="13">
        <v>0.605809438780195</v>
      </c>
      <c r="B89" s="10">
        <v>-55.525487102744201</v>
      </c>
      <c r="C89" s="10">
        <v>-53.227754512713297</v>
      </c>
      <c r="D89" s="10">
        <v>568.79999999999905</v>
      </c>
      <c r="G89" s="13"/>
      <c r="H89" s="13"/>
      <c r="AN89">
        <v>38.838200000000001</v>
      </c>
      <c r="AO89">
        <v>17.347100000000001</v>
      </c>
      <c r="AP89">
        <v>1.5179</v>
      </c>
      <c r="AW89">
        <v>5.2846000000000002</v>
      </c>
      <c r="AX89">
        <v>3.9570799999999999</v>
      </c>
      <c r="AY89">
        <v>0.16070100000000001</v>
      </c>
    </row>
    <row r="90" spans="1:51" x14ac:dyDescent="0.25">
      <c r="A90" s="13">
        <v>0.612852571789267</v>
      </c>
      <c r="B90" s="10">
        <v>-55.969861495441499</v>
      </c>
      <c r="C90" s="10">
        <v>-53.624210114251802</v>
      </c>
      <c r="D90" s="10">
        <v>568.79999999999905</v>
      </c>
      <c r="G90" s="13"/>
      <c r="H90" s="13"/>
      <c r="AN90">
        <v>40.288400000000003</v>
      </c>
      <c r="AO90">
        <v>17.204499999999999</v>
      </c>
      <c r="AP90">
        <v>1.5816300000000001</v>
      </c>
      <c r="AW90">
        <v>5.4904500000000001</v>
      </c>
      <c r="AX90">
        <v>3.93377</v>
      </c>
      <c r="AY90">
        <v>0.16716700000000001</v>
      </c>
    </row>
    <row r="91" spans="1:51" x14ac:dyDescent="0.25">
      <c r="A91" s="13">
        <v>0.619895704798339</v>
      </c>
      <c r="B91" s="10">
        <v>-56.413281491845702</v>
      </c>
      <c r="C91" s="10">
        <v>-54.019257379542701</v>
      </c>
      <c r="D91" s="10">
        <v>568.79999999999905</v>
      </c>
      <c r="G91" s="13"/>
      <c r="H91" s="13"/>
      <c r="AN91">
        <v>41.778500000000001</v>
      </c>
      <c r="AO91">
        <v>17.059100000000001</v>
      </c>
      <c r="AP91">
        <v>1.6479299999999999</v>
      </c>
      <c r="AW91">
        <v>5.7022899999999996</v>
      </c>
      <c r="AX91">
        <v>3.9101300000000001</v>
      </c>
      <c r="AY91">
        <v>0.17385900000000001</v>
      </c>
    </row>
    <row r="92" spans="1:51" x14ac:dyDescent="0.25">
      <c r="A92" s="13">
        <v>0.626938837807411</v>
      </c>
      <c r="B92" s="10">
        <v>-56.855782976810303</v>
      </c>
      <c r="C92" s="10">
        <v>-54.412934199796503</v>
      </c>
      <c r="D92" s="10">
        <v>568.79999999999905</v>
      </c>
      <c r="G92" s="13"/>
      <c r="H92" s="13"/>
      <c r="AN92">
        <v>43.308500000000002</v>
      </c>
      <c r="AO92">
        <v>16.910699999999999</v>
      </c>
      <c r="AP92">
        <v>1.71689</v>
      </c>
      <c r="AW92">
        <v>5.9202199999999996</v>
      </c>
      <c r="AX92">
        <v>3.8861599999999998</v>
      </c>
      <c r="AY92">
        <v>0.180784</v>
      </c>
    </row>
    <row r="93" spans="1:51" x14ac:dyDescent="0.25">
      <c r="A93" s="13">
        <v>0.633981970816483</v>
      </c>
      <c r="B93" s="10">
        <v>-57.297400678357903</v>
      </c>
      <c r="C93" s="10">
        <v>-54.805277495639203</v>
      </c>
      <c r="D93" s="10">
        <v>568.79999999999905</v>
      </c>
      <c r="G93" s="13"/>
      <c r="H93" s="13"/>
      <c r="AN93">
        <v>44.879100000000001</v>
      </c>
      <c r="AO93">
        <v>16.7593</v>
      </c>
      <c r="AP93">
        <v>1.7886599999999999</v>
      </c>
      <c r="AW93">
        <v>6.1443599999999998</v>
      </c>
      <c r="AX93">
        <v>3.8618399999999999</v>
      </c>
      <c r="AY93">
        <v>0.18795200000000001</v>
      </c>
    </row>
    <row r="94" spans="1:51" x14ac:dyDescent="0.25">
      <c r="A94" s="13">
        <v>0.641025103825555</v>
      </c>
      <c r="B94" s="10">
        <v>-57.738168189012697</v>
      </c>
      <c r="C94" s="10">
        <v>-55.196323249636201</v>
      </c>
      <c r="D94" s="10">
        <v>568.79999999999905</v>
      </c>
      <c r="G94" s="13"/>
      <c r="H94" s="13"/>
      <c r="AN94">
        <v>46.488799999999998</v>
      </c>
      <c r="AO94">
        <v>16.604500000000002</v>
      </c>
      <c r="AP94">
        <v>1.863</v>
      </c>
      <c r="AW94">
        <v>6.3748199999999997</v>
      </c>
      <c r="AX94">
        <v>3.83718</v>
      </c>
      <c r="AY94">
        <v>0.19537099999999999</v>
      </c>
    </row>
    <row r="95" spans="1:51" x14ac:dyDescent="0.25">
      <c r="A95" s="13">
        <v>0.648068236834627</v>
      </c>
      <c r="B95" s="10">
        <v>-58.1781179856793</v>
      </c>
      <c r="C95" s="10">
        <v>-55.586106537384303</v>
      </c>
      <c r="D95" s="10">
        <v>568.79999999999905</v>
      </c>
      <c r="G95" s="13"/>
      <c r="H95" s="13"/>
      <c r="AN95">
        <v>48.142299999999999</v>
      </c>
      <c r="AO95">
        <v>16.4465</v>
      </c>
      <c r="AP95">
        <v>1.9407700000000001</v>
      </c>
      <c r="AW95">
        <v>6.6117100000000004</v>
      </c>
      <c r="AX95">
        <v>3.8121499999999999</v>
      </c>
      <c r="AY95">
        <v>0.20305100000000001</v>
      </c>
    </row>
    <row r="96" spans="1:51" x14ac:dyDescent="0.25">
      <c r="A96" s="13">
        <v>0.655111369843699</v>
      </c>
      <c r="B96" s="10">
        <v>-58.617281448242402</v>
      </c>
      <c r="C96" s="10">
        <v>-55.9746615572504</v>
      </c>
      <c r="D96" s="10">
        <v>568.79999999999905</v>
      </c>
      <c r="G96" s="13"/>
      <c r="H96" s="13"/>
      <c r="AN96">
        <v>49.838799999999999</v>
      </c>
      <c r="AO96">
        <v>16.285</v>
      </c>
      <c r="AP96">
        <v>2.0218600000000002</v>
      </c>
      <c r="AW96">
        <v>6.8551399999999996</v>
      </c>
      <c r="AX96">
        <v>3.7867600000000001</v>
      </c>
      <c r="AY96">
        <v>0.21100099999999999</v>
      </c>
    </row>
    <row r="97" spans="1:51" x14ac:dyDescent="0.25">
      <c r="A97" s="13">
        <v>0.662154502852771</v>
      </c>
      <c r="B97" s="10">
        <v>-59.055688877068597</v>
      </c>
      <c r="C97" s="10">
        <v>-56.362021658827601</v>
      </c>
      <c r="D97" s="10">
        <v>568.79999999999905</v>
      </c>
      <c r="G97" s="13"/>
      <c r="H97" s="13"/>
      <c r="AN97">
        <v>51.578299999999999</v>
      </c>
      <c r="AO97">
        <v>16.119700000000002</v>
      </c>
      <c r="AP97">
        <v>2.1064500000000002</v>
      </c>
      <c r="AW97">
        <v>7.1052400000000002</v>
      </c>
      <c r="AX97">
        <v>3.7609699999999999</v>
      </c>
      <c r="AY97">
        <v>0.21923200000000001</v>
      </c>
    </row>
    <row r="98" spans="1:51" x14ac:dyDescent="0.25">
      <c r="A98" s="13">
        <v>0.669197635861843</v>
      </c>
      <c r="B98" s="10">
        <v>-59.493369509600399</v>
      </c>
      <c r="C98" s="10">
        <v>-56.748219370179903</v>
      </c>
      <c r="D98" s="10">
        <v>568.79999999999905</v>
      </c>
      <c r="G98" s="13"/>
      <c r="H98" s="13"/>
      <c r="AN98">
        <v>53.359000000000002</v>
      </c>
      <c r="AO98">
        <v>15.9503</v>
      </c>
      <c r="AP98">
        <v>2.1943100000000002</v>
      </c>
      <c r="AW98">
        <v>7.3620999999999999</v>
      </c>
      <c r="AX98">
        <v>3.7347999999999999</v>
      </c>
      <c r="AY98">
        <v>0.22775500000000001</v>
      </c>
    </row>
    <row r="99" spans="1:51" x14ac:dyDescent="0.25">
      <c r="A99" s="13">
        <v>0.676240768870915</v>
      </c>
      <c r="B99" s="10">
        <v>-59.930351536239797</v>
      </c>
      <c r="C99" s="10">
        <v>-57.133286423936902</v>
      </c>
      <c r="D99" s="10">
        <v>568.79999999999905</v>
      </c>
      <c r="G99" s="13"/>
      <c r="H99" s="13"/>
      <c r="AN99">
        <v>55.186300000000003</v>
      </c>
      <c r="AO99">
        <v>15.7768</v>
      </c>
      <c r="AP99">
        <v>2.2864399999999998</v>
      </c>
      <c r="AW99">
        <v>7.6258499999999998</v>
      </c>
      <c r="AX99">
        <v>3.7082199999999998</v>
      </c>
      <c r="AY99">
        <v>0.23658100000000001</v>
      </c>
    </row>
    <row r="100" spans="1:51" x14ac:dyDescent="0.25">
      <c r="A100" s="13">
        <v>0.683283901879987</v>
      </c>
      <c r="B100" s="10">
        <v>-60.366662115722903</v>
      </c>
      <c r="C100" s="10">
        <v>-57.517253782299498</v>
      </c>
      <c r="D100" s="10">
        <v>568.79999999999905</v>
      </c>
      <c r="G100" s="13"/>
      <c r="H100" s="13"/>
      <c r="AN100">
        <v>57.059100000000001</v>
      </c>
      <c r="AO100">
        <v>15.5989</v>
      </c>
      <c r="AP100">
        <v>2.3828200000000002</v>
      </c>
      <c r="AW100">
        <v>7.8968100000000003</v>
      </c>
      <c r="AX100">
        <v>3.6812200000000002</v>
      </c>
      <c r="AY100">
        <v>0.245757</v>
      </c>
    </row>
    <row r="101" spans="1:51" x14ac:dyDescent="0.25">
      <c r="A101" s="13">
        <v>0.690327034889059</v>
      </c>
      <c r="B101" s="10">
        <v>-60.802327390192502</v>
      </c>
      <c r="C101" s="10">
        <v>-57.900151661012004</v>
      </c>
      <c r="D101" s="10">
        <v>568.79999999999905</v>
      </c>
      <c r="G101" s="13"/>
      <c r="H101" s="13"/>
      <c r="AN101">
        <v>58.977400000000003</v>
      </c>
      <c r="AO101">
        <v>15.4163</v>
      </c>
      <c r="AP101">
        <v>2.4837099999999999</v>
      </c>
      <c r="AW101">
        <v>8.1747200000000007</v>
      </c>
      <c r="AX101">
        <v>3.6537799999999998</v>
      </c>
      <c r="AY101">
        <v>0.25523400000000002</v>
      </c>
    </row>
    <row r="102" spans="1:51" x14ac:dyDescent="0.25">
      <c r="A102" s="13">
        <v>0.697370167898131</v>
      </c>
      <c r="B102" s="10">
        <v>-61.237372500174601</v>
      </c>
      <c r="C102" s="10">
        <v>-58.282009552354701</v>
      </c>
      <c r="D102" s="10">
        <v>568.79999999999905</v>
      </c>
      <c r="G102" s="13"/>
      <c r="H102" s="13"/>
      <c r="AN102">
        <v>60.938800000000001</v>
      </c>
      <c r="AO102">
        <v>15.228400000000001</v>
      </c>
      <c r="AP102">
        <v>2.5888599999999999</v>
      </c>
      <c r="AW102">
        <v>8.4598700000000004</v>
      </c>
      <c r="AX102">
        <v>3.6258900000000001</v>
      </c>
      <c r="AY102">
        <v>0.26505499999999999</v>
      </c>
    </row>
    <row r="103" spans="1:51" x14ac:dyDescent="0.25">
      <c r="A103" s="13">
        <v>0.704413300907203</v>
      </c>
      <c r="B103" s="10">
        <v>-61.671821599663701</v>
      </c>
      <c r="C103" s="10">
        <v>-58.662856247204303</v>
      </c>
      <c r="D103" s="10">
        <v>568.79999999999905</v>
      </c>
      <c r="G103" s="13"/>
      <c r="H103" s="13"/>
      <c r="AN103">
        <v>62.950400000000002</v>
      </c>
      <c r="AO103">
        <v>15.0352</v>
      </c>
      <c r="AP103">
        <v>2.6997499999999999</v>
      </c>
      <c r="AW103">
        <v>8.7523800000000005</v>
      </c>
      <c r="AX103">
        <v>3.59754</v>
      </c>
      <c r="AY103">
        <v>0.27523399999999998</v>
      </c>
    </row>
    <row r="104" spans="1:51" x14ac:dyDescent="0.25">
      <c r="A104" s="13">
        <v>0.711456433916275</v>
      </c>
      <c r="B104" s="10">
        <v>-62.105697871513698</v>
      </c>
      <c r="C104" s="10">
        <v>-59.042719856211299</v>
      </c>
      <c r="D104" s="10">
        <v>568.79999999999905</v>
      </c>
      <c r="G104" s="13"/>
      <c r="H104" s="13"/>
      <c r="AN104">
        <v>65.009299999999996</v>
      </c>
      <c r="AO104">
        <v>14.8362</v>
      </c>
      <c r="AP104">
        <v>2.8162400000000001</v>
      </c>
      <c r="AW104">
        <v>9.0523600000000002</v>
      </c>
      <c r="AX104">
        <v>3.5687099999999998</v>
      </c>
      <c r="AY104">
        <v>0.28578900000000002</v>
      </c>
    </row>
    <row r="105" spans="1:51" x14ac:dyDescent="0.25">
      <c r="A105" s="13">
        <v>0.718499566925347</v>
      </c>
      <c r="B105" s="10">
        <v>-62.539023543321903</v>
      </c>
      <c r="C105" s="10">
        <v>-59.421627830135598</v>
      </c>
      <c r="D105" s="10">
        <v>568.79999999999905</v>
      </c>
      <c r="G105" s="13"/>
      <c r="H105" s="13"/>
      <c r="AN105">
        <v>67.112899999999996</v>
      </c>
      <c r="AO105">
        <v>14.6305</v>
      </c>
      <c r="AP105">
        <v>2.9382199999999998</v>
      </c>
      <c r="AW105">
        <v>9.3599300000000003</v>
      </c>
      <c r="AX105">
        <v>3.5393699999999999</v>
      </c>
      <c r="AY105">
        <v>0.296734</v>
      </c>
    </row>
    <row r="106" spans="1:51" x14ac:dyDescent="0.25">
      <c r="A106" s="13">
        <v>0.725542699934419</v>
      </c>
      <c r="B106" s="10">
        <v>-62.971819903975103</v>
      </c>
      <c r="C106" s="10">
        <v>-59.799606979383597</v>
      </c>
      <c r="D106" s="10">
        <v>568.79999999999905</v>
      </c>
      <c r="G106" s="13"/>
      <c r="H106" s="13"/>
      <c r="AN106">
        <v>69.269099999999995</v>
      </c>
      <c r="AO106">
        <v>14.418200000000001</v>
      </c>
      <c r="AP106">
        <v>3.06751</v>
      </c>
      <c r="AW106">
        <v>9.6752099999999999</v>
      </c>
      <c r="AX106">
        <v>3.5095200000000002</v>
      </c>
      <c r="AY106">
        <v>0.30808999999999997</v>
      </c>
    </row>
    <row r="107" spans="1:51" x14ac:dyDescent="0.25">
      <c r="A107" s="13">
        <v>0.732585832943491</v>
      </c>
      <c r="B107" s="10">
        <v>-63.404107321010898</v>
      </c>
      <c r="C107" s="10">
        <v>-60.176683492784299</v>
      </c>
      <c r="D107" s="10">
        <v>568.79999999999905</v>
      </c>
      <c r="G107" s="13"/>
      <c r="H107" s="13"/>
      <c r="AN107">
        <v>71.475099999999998</v>
      </c>
      <c r="AO107">
        <v>14.198399999999999</v>
      </c>
      <c r="AP107">
        <v>3.20425</v>
      </c>
      <c r="AW107">
        <v>9.9983199999999997</v>
      </c>
      <c r="AX107">
        <v>3.47912</v>
      </c>
      <c r="AY107">
        <v>0.31987500000000002</v>
      </c>
    </row>
    <row r="108" spans="1:51" x14ac:dyDescent="0.25">
      <c r="A108" s="13">
        <v>0.739628965952563</v>
      </c>
      <c r="B108" s="10">
        <v>-63.835905258917997</v>
      </c>
      <c r="C108" s="10">
        <v>-60.5528829556415</v>
      </c>
      <c r="D108" s="10">
        <v>568.79999999999905</v>
      </c>
      <c r="G108" s="13"/>
      <c r="H108" s="13"/>
      <c r="AN108">
        <v>73.726299999999995</v>
      </c>
      <c r="AO108">
        <v>13.969900000000001</v>
      </c>
      <c r="AP108">
        <v>3.3481700000000001</v>
      </c>
      <c r="AW108">
        <v>10.3294</v>
      </c>
      <c r="AX108">
        <v>3.4481600000000001</v>
      </c>
      <c r="AY108">
        <v>0.33211000000000002</v>
      </c>
    </row>
    <row r="109" spans="1:51" x14ac:dyDescent="0.25">
      <c r="A109" s="13">
        <v>0.746672098961635</v>
      </c>
      <c r="B109" s="10">
        <v>-64.267232298474099</v>
      </c>
      <c r="C109" s="10">
        <v>-60.928230367096099</v>
      </c>
      <c r="D109" s="10">
        <v>568.79999999999905</v>
      </c>
      <c r="G109" s="13"/>
      <c r="H109" s="13"/>
      <c r="AN109">
        <v>76.0334</v>
      </c>
      <c r="AO109">
        <v>13.7326</v>
      </c>
      <c r="AP109">
        <v>3.5021599999999999</v>
      </c>
      <c r="AW109">
        <v>10.668900000000001</v>
      </c>
      <c r="AX109">
        <v>3.4166300000000001</v>
      </c>
      <c r="AY109">
        <v>0.34487400000000001</v>
      </c>
    </row>
    <row r="110" spans="1:51" x14ac:dyDescent="0.25">
      <c r="A110" s="13">
        <v>0.753715231970707</v>
      </c>
      <c r="B110" s="10">
        <v>-64.6981061571868</v>
      </c>
      <c r="C110" s="10">
        <v>-61.302750156832197</v>
      </c>
      <c r="D110" s="10">
        <v>568.79999999999905</v>
      </c>
      <c r="G110" s="13"/>
      <c r="H110" s="13"/>
      <c r="AN110">
        <v>78.387100000000004</v>
      </c>
      <c r="AO110">
        <v>13.484500000000001</v>
      </c>
      <c r="AP110">
        <v>3.6653199999999999</v>
      </c>
      <c r="AW110">
        <v>11.016299999999999</v>
      </c>
      <c r="AX110">
        <v>3.3844699999999999</v>
      </c>
      <c r="AY110">
        <v>0.35809200000000002</v>
      </c>
    </row>
    <row r="111" spans="1:51" x14ac:dyDescent="0.25">
      <c r="A111" s="13">
        <v>0.760758364979779</v>
      </c>
      <c r="B111" s="10">
        <v>-65.128543710868698</v>
      </c>
      <c r="C111" s="10">
        <v>-61.676466201156103</v>
      </c>
      <c r="D111" s="10">
        <v>568.79999999999905</v>
      </c>
      <c r="G111" s="13"/>
      <c r="H111" s="13"/>
      <c r="AN111">
        <v>80.793000000000006</v>
      </c>
      <c r="AO111">
        <v>13.224600000000001</v>
      </c>
      <c r="AP111">
        <v>3.8400799999999999</v>
      </c>
      <c r="AW111">
        <v>11.372</v>
      </c>
      <c r="AX111">
        <v>3.3516699999999999</v>
      </c>
      <c r="AY111">
        <v>0.371836</v>
      </c>
    </row>
    <row r="112" spans="1:51" x14ac:dyDescent="0.25">
      <c r="A112" s="13">
        <v>0.767801497988851</v>
      </c>
      <c r="B112" s="10">
        <v>-65.558561016344598</v>
      </c>
      <c r="C112" s="10">
        <v>-62.049401838478502</v>
      </c>
      <c r="D112" s="10">
        <v>568.79999999999905</v>
      </c>
      <c r="G112" s="13"/>
      <c r="H112" s="13"/>
      <c r="AN112">
        <v>83.257099999999994</v>
      </c>
      <c r="AO112">
        <v>12.9521</v>
      </c>
      <c r="AP112">
        <v>4.0294800000000004</v>
      </c>
      <c r="AW112">
        <v>11.7362</v>
      </c>
      <c r="AX112">
        <v>3.31819</v>
      </c>
      <c r="AY112">
        <v>0.38613500000000001</v>
      </c>
    </row>
    <row r="113" spans="1:51" x14ac:dyDescent="0.25">
      <c r="A113" s="13">
        <v>0.774844630997923</v>
      </c>
      <c r="B113" s="10">
        <v>-65.9881733352521</v>
      </c>
      <c r="C113" s="10">
        <v>-62.421579884226297</v>
      </c>
      <c r="D113" s="10">
        <v>568.79999999999905</v>
      </c>
      <c r="G113" s="13"/>
      <c r="H113" s="13"/>
      <c r="AN113">
        <v>89.876099999999994</v>
      </c>
      <c r="AO113">
        <v>13.0495</v>
      </c>
      <c r="AP113">
        <v>13.0495</v>
      </c>
      <c r="AW113">
        <v>12.1089</v>
      </c>
      <c r="AX113">
        <v>3.2840099999999999</v>
      </c>
      <c r="AY113">
        <v>0.40102100000000002</v>
      </c>
    </row>
    <row r="114" spans="1:51" x14ac:dyDescent="0.25">
      <c r="A114" s="13">
        <v>0.781887764006996</v>
      </c>
      <c r="B114" s="10">
        <v>-66.417395158866697</v>
      </c>
      <c r="C114" s="10">
        <v>-62.793022645210897</v>
      </c>
      <c r="D114" s="10">
        <v>568.79999999999905</v>
      </c>
      <c r="G114" s="13"/>
      <c r="H114" s="13"/>
      <c r="AN114">
        <v>92.672700000000006</v>
      </c>
      <c r="AO114">
        <v>12.815200000000001</v>
      </c>
      <c r="AP114">
        <v>12.815200000000001</v>
      </c>
      <c r="AW114">
        <v>12.4903</v>
      </c>
      <c r="AX114">
        <v>3.2490899999999998</v>
      </c>
      <c r="AY114">
        <v>0.41652800000000001</v>
      </c>
    </row>
    <row r="115" spans="1:51" x14ac:dyDescent="0.25">
      <c r="A115" s="13">
        <v>0.788930897016068</v>
      </c>
      <c r="B115" s="10">
        <v>-66.846240233849002</v>
      </c>
      <c r="C115" s="10">
        <v>-63.163751933476703</v>
      </c>
      <c r="D115" s="10">
        <v>568.79999999999905</v>
      </c>
      <c r="G115" s="13"/>
      <c r="H115" s="13"/>
      <c r="AN115">
        <v>95.532499999999999</v>
      </c>
      <c r="AO115">
        <v>12.577299999999999</v>
      </c>
      <c r="AP115">
        <v>12.577299999999999</v>
      </c>
      <c r="AW115">
        <v>12.881</v>
      </c>
      <c r="AX115">
        <v>3.2134100000000001</v>
      </c>
      <c r="AY115">
        <v>0.43277100000000002</v>
      </c>
    </row>
    <row r="116" spans="1:51" x14ac:dyDescent="0.25">
      <c r="A116" s="13">
        <v>0.79597403002514</v>
      </c>
      <c r="B116" s="10">
        <v>-67.274721588788694</v>
      </c>
      <c r="C116" s="10">
        <v>-63.533789079653303</v>
      </c>
      <c r="D116" s="10">
        <v>568.79999999999905</v>
      </c>
      <c r="G116" s="13"/>
      <c r="H116" s="13"/>
      <c r="AN116">
        <v>98.456299999999999</v>
      </c>
      <c r="AO116">
        <v>12.3371</v>
      </c>
      <c r="AP116">
        <v>12.337</v>
      </c>
      <c r="AW116">
        <v>13.2803</v>
      </c>
      <c r="AX116">
        <v>3.1768800000000001</v>
      </c>
      <c r="AY116">
        <v>0.449658</v>
      </c>
    </row>
    <row r="117" spans="1:51" x14ac:dyDescent="0.25">
      <c r="A117" s="13">
        <v>0.803017163034212</v>
      </c>
      <c r="B117" s="10">
        <v>-67.702851561398106</v>
      </c>
      <c r="C117" s="10">
        <v>-63.903154945833499</v>
      </c>
      <c r="D117" s="10">
        <v>568.79999999999905</v>
      </c>
      <c r="G117" s="13"/>
      <c r="H117" s="13"/>
      <c r="AN117">
        <v>101.44499999999999</v>
      </c>
      <c r="AO117">
        <v>12.0962</v>
      </c>
      <c r="AP117">
        <v>12.0962</v>
      </c>
      <c r="AW117">
        <v>13.688599999999999</v>
      </c>
      <c r="AX117">
        <v>3.1394700000000002</v>
      </c>
      <c r="AY117">
        <v>0.46729700000000002</v>
      </c>
    </row>
    <row r="118" spans="1:51" x14ac:dyDescent="0.25">
      <c r="A118" s="13">
        <v>0.810060296043284</v>
      </c>
      <c r="B118" s="10">
        <v>-68.130641826189304</v>
      </c>
      <c r="C118" s="10">
        <v>-64.271869937997494</v>
      </c>
      <c r="D118" s="10">
        <v>568.79999999999905</v>
      </c>
      <c r="G118" s="13"/>
      <c r="H118" s="13"/>
      <c r="AN118">
        <v>104.499</v>
      </c>
      <c r="AO118">
        <v>11.8575</v>
      </c>
      <c r="AP118">
        <v>11.8574</v>
      </c>
      <c r="AW118">
        <v>14.1061</v>
      </c>
      <c r="AX118">
        <v>3.1011299999999999</v>
      </c>
      <c r="AY118">
        <v>0.48573899999999998</v>
      </c>
    </row>
    <row r="119" spans="1:51" x14ac:dyDescent="0.25">
      <c r="A119" s="13">
        <v>0.817103429052356</v>
      </c>
      <c r="B119" s="10">
        <v>-68.558103422465294</v>
      </c>
      <c r="C119" s="10">
        <v>-64.639954018003706</v>
      </c>
      <c r="D119" s="10">
        <v>568.79999999999905</v>
      </c>
      <c r="G119" s="13"/>
      <c r="H119" s="13"/>
      <c r="AN119">
        <v>107.619</v>
      </c>
      <c r="AO119">
        <v>11.6241</v>
      </c>
      <c r="AP119">
        <v>11.6241</v>
      </c>
      <c r="AW119">
        <v>14.5329</v>
      </c>
      <c r="AX119">
        <v>3.0617899999999998</v>
      </c>
      <c r="AY119">
        <v>0.50504199999999999</v>
      </c>
    </row>
    <row r="120" spans="1:51" x14ac:dyDescent="0.25">
      <c r="A120" s="13">
        <v>0.824146562061428</v>
      </c>
      <c r="B120" s="10">
        <v>-68.985246782443994</v>
      </c>
      <c r="C120" s="10">
        <v>-65.007426715163604</v>
      </c>
      <c r="D120" s="10">
        <v>568.79999999999905</v>
      </c>
      <c r="G120" s="13"/>
      <c r="H120" s="13"/>
      <c r="AN120">
        <v>110.807</v>
      </c>
      <c r="AO120">
        <v>11.400600000000001</v>
      </c>
      <c r="AP120">
        <v>11.400499999999999</v>
      </c>
      <c r="AW120">
        <v>14.969799999999999</v>
      </c>
      <c r="AX120">
        <v>3.0214300000000001</v>
      </c>
      <c r="AY120">
        <v>0.52538399999999996</v>
      </c>
    </row>
    <row r="121" spans="1:51" x14ac:dyDescent="0.25">
      <c r="A121" s="13">
        <v>0.8311896950705</v>
      </c>
      <c r="B121" s="10">
        <v>-69.412081759340197</v>
      </c>
      <c r="C121" s="10">
        <v>-65.374307137420402</v>
      </c>
      <c r="D121" s="10">
        <v>568.79999999999905</v>
      </c>
      <c r="G121" s="13"/>
      <c r="H121" s="13"/>
      <c r="AN121">
        <v>114.062</v>
      </c>
      <c r="AO121">
        <v>11.191599999999999</v>
      </c>
      <c r="AP121">
        <v>11.1915</v>
      </c>
      <c r="AW121">
        <v>15.415699999999999</v>
      </c>
      <c r="AX121">
        <v>2.9798900000000001</v>
      </c>
      <c r="AY121">
        <v>0.54664500000000005</v>
      </c>
    </row>
    <row r="122" spans="1:51" x14ac:dyDescent="0.25">
      <c r="A122" s="13">
        <v>0.838232828079572</v>
      </c>
      <c r="B122" s="10">
        <v>-69.838617655236007</v>
      </c>
      <c r="C122" s="10">
        <v>-65.740613982146002</v>
      </c>
      <c r="D122" s="10">
        <v>568.79999999999905</v>
      </c>
      <c r="G122" s="13"/>
      <c r="H122" s="13"/>
      <c r="AN122">
        <v>117.386</v>
      </c>
      <c r="AO122">
        <v>11.001799999999999</v>
      </c>
      <c r="AP122">
        <v>11.0017</v>
      </c>
      <c r="AW122">
        <v>15.8713</v>
      </c>
      <c r="AX122">
        <v>2.9371200000000002</v>
      </c>
      <c r="AY122">
        <v>0.56899599999999995</v>
      </c>
    </row>
    <row r="123" spans="1:51" x14ac:dyDescent="0.25">
      <c r="A123" s="13">
        <v>0.845275961088644</v>
      </c>
      <c r="B123" s="10">
        <v>-70.264863248578393</v>
      </c>
      <c r="C123" s="10">
        <v>-66.106365546574196</v>
      </c>
      <c r="D123" s="10">
        <v>568.79999999999905</v>
      </c>
      <c r="G123" s="13"/>
      <c r="H123" s="13"/>
      <c r="AN123">
        <v>120.78</v>
      </c>
      <c r="AO123">
        <v>10.834899999999999</v>
      </c>
      <c r="AP123">
        <v>10.8348</v>
      </c>
      <c r="AW123">
        <v>16.337499999999999</v>
      </c>
      <c r="AX123">
        <v>2.8930600000000002</v>
      </c>
      <c r="AY123">
        <v>0.59266099999999999</v>
      </c>
    </row>
    <row r="124" spans="1:51" x14ac:dyDescent="0.25">
      <c r="A124" s="13">
        <v>0.852319094097716</v>
      </c>
      <c r="B124" s="10">
        <v>-70.690826821158595</v>
      </c>
      <c r="C124" s="10">
        <v>-66.4715797378838</v>
      </c>
      <c r="D124" s="10">
        <v>568.79999999999905</v>
      </c>
      <c r="G124" s="13"/>
      <c r="H124" s="13"/>
      <c r="AN124">
        <v>124.24299999999999</v>
      </c>
      <c r="AO124">
        <v>10.693199999999999</v>
      </c>
      <c r="AP124">
        <v>10.693099999999999</v>
      </c>
      <c r="AW124">
        <v>16.812899999999999</v>
      </c>
      <c r="AX124">
        <v>2.8475000000000001</v>
      </c>
      <c r="AY124">
        <v>0.61753599999999997</v>
      </c>
    </row>
    <row r="125" spans="1:51" x14ac:dyDescent="0.25">
      <c r="A125" s="13">
        <v>0.859362227106788</v>
      </c>
      <c r="B125" s="10">
        <v>-71.116516184444606</v>
      </c>
      <c r="C125" s="10">
        <v>-66.836274082947796</v>
      </c>
      <c r="D125" s="10">
        <v>568.79999999999905</v>
      </c>
      <c r="G125" s="13"/>
      <c r="H125" s="13"/>
      <c r="AN125">
        <v>127.77800000000001</v>
      </c>
      <c r="AO125">
        <v>10.5769</v>
      </c>
      <c r="AP125">
        <v>10.5768</v>
      </c>
      <c r="AW125">
        <v>17.298400000000001</v>
      </c>
      <c r="AX125">
        <v>2.8003399999999998</v>
      </c>
      <c r="AY125">
        <v>0.64384699999999995</v>
      </c>
    </row>
    <row r="126" spans="1:51" x14ac:dyDescent="0.25">
      <c r="A126" s="13">
        <v>0.86640536011586</v>
      </c>
      <c r="B126" s="10">
        <v>-71.541938705152802</v>
      </c>
      <c r="C126" s="10">
        <v>-67.200465737759998</v>
      </c>
      <c r="D126" s="10">
        <v>568.79999999999905</v>
      </c>
      <c r="G126" s="13"/>
      <c r="H126" s="13"/>
      <c r="AN126">
        <v>131.38499999999999</v>
      </c>
      <c r="AO126">
        <v>10.4849</v>
      </c>
      <c r="AP126">
        <v>10.4848</v>
      </c>
      <c r="AW126">
        <v>17.795000000000002</v>
      </c>
      <c r="AX126">
        <v>2.7514799999999999</v>
      </c>
      <c r="AY126">
        <v>0.67192499999999999</v>
      </c>
    </row>
    <row r="127" spans="1:51" x14ac:dyDescent="0.25">
      <c r="A127" s="13">
        <v>0.873448493124932</v>
      </c>
      <c r="B127" s="10">
        <v>-71.967101329967903</v>
      </c>
      <c r="C127" s="10">
        <v>-67.564171496555005</v>
      </c>
      <c r="D127" s="10">
        <v>568.79999999999905</v>
      </c>
      <c r="G127" s="13"/>
      <c r="H127" s="13"/>
      <c r="AN127">
        <v>135.06399999999999</v>
      </c>
      <c r="AO127">
        <v>10.414899999999999</v>
      </c>
      <c r="AP127">
        <v>10.4148</v>
      </c>
      <c r="AW127">
        <v>18.301100000000002</v>
      </c>
      <c r="AX127">
        <v>2.70059</v>
      </c>
      <c r="AY127">
        <v>0.70166099999999998</v>
      </c>
    </row>
    <row r="128" spans="1:51" x14ac:dyDescent="0.25">
      <c r="A128" s="13">
        <v>0.880491626134004</v>
      </c>
      <c r="B128" s="10">
        <v>-72.3920106093355</v>
      </c>
      <c r="C128" s="10">
        <v>-67.927407800631201</v>
      </c>
      <c r="D128" s="10">
        <v>568.79999999999905</v>
      </c>
      <c r="G128" s="13"/>
      <c r="H128" s="13"/>
      <c r="AN128">
        <v>138.816</v>
      </c>
      <c r="AO128">
        <v>10.3642</v>
      </c>
      <c r="AP128">
        <v>10.364100000000001</v>
      </c>
      <c r="AW128">
        <v>18.8185</v>
      </c>
      <c r="AX128">
        <v>2.6475599999999999</v>
      </c>
      <c r="AY128">
        <v>0.73361399999999999</v>
      </c>
    </row>
    <row r="129" spans="1:51" x14ac:dyDescent="0.25">
      <c r="A129" s="13">
        <v>0.887534759143076</v>
      </c>
      <c r="B129" s="10">
        <v>-72.816672720271299</v>
      </c>
      <c r="C129" s="10">
        <v>-68.290190746890403</v>
      </c>
      <c r="D129" s="10">
        <v>568.79999999999905</v>
      </c>
      <c r="G129" s="13"/>
      <c r="H129" s="13"/>
      <c r="AN129">
        <v>142.643</v>
      </c>
      <c r="AO129">
        <v>10.33</v>
      </c>
      <c r="AP129">
        <v>10.3299</v>
      </c>
      <c r="AW129">
        <v>19.345600000000001</v>
      </c>
      <c r="AX129">
        <v>2.59192</v>
      </c>
      <c r="AY129">
        <v>0.76771800000000001</v>
      </c>
    </row>
    <row r="130" spans="1:51" x14ac:dyDescent="0.25">
      <c r="A130" s="13">
        <v>0.894577892152148</v>
      </c>
      <c r="B130" s="10">
        <v>-73.241093488149204</v>
      </c>
      <c r="C130" s="10">
        <v>-68.652536096104896</v>
      </c>
      <c r="D130" s="10">
        <v>568.79999999999905</v>
      </c>
      <c r="G130" s="13"/>
      <c r="H130" s="13"/>
      <c r="AN130">
        <v>146.54499999999999</v>
      </c>
      <c r="AO130">
        <v>10.309799999999999</v>
      </c>
      <c r="AP130">
        <v>10.309699999999999</v>
      </c>
      <c r="AW130">
        <v>19.884399999999999</v>
      </c>
      <c r="AX130">
        <v>2.5334699999999999</v>
      </c>
      <c r="AY130">
        <v>0.80474800000000002</v>
      </c>
    </row>
    <row r="131" spans="1:51" x14ac:dyDescent="0.25">
      <c r="A131" s="13">
        <v>0.90162102516122</v>
      </c>
      <c r="B131" s="10">
        <v>-73.665278407442898</v>
      </c>
      <c r="C131" s="10">
        <v>-69.014459280922495</v>
      </c>
      <c r="D131" s="10">
        <v>568.79999999999905</v>
      </c>
      <c r="G131" s="13"/>
      <c r="H131" s="13"/>
      <c r="AN131">
        <v>150.52199999999999</v>
      </c>
      <c r="AO131">
        <v>10.301399999999999</v>
      </c>
      <c r="AP131">
        <v>10.301299999999999</v>
      </c>
      <c r="AW131">
        <v>20.434000000000001</v>
      </c>
      <c r="AX131">
        <v>2.4716</v>
      </c>
      <c r="AY131">
        <v>0.84498200000000001</v>
      </c>
    </row>
    <row r="132" spans="1:51" x14ac:dyDescent="0.25">
      <c r="A132" s="13">
        <v>0.908664158170292</v>
      </c>
      <c r="B132" s="10">
        <v>-74.089232661413604</v>
      </c>
      <c r="C132" s="10">
        <v>-69.375975413619997</v>
      </c>
      <c r="D132" s="10">
        <v>568.79999999999905</v>
      </c>
      <c r="G132" s="13"/>
      <c r="H132" s="13"/>
      <c r="AN132">
        <v>154.57499999999999</v>
      </c>
      <c r="AO132">
        <v>10.3028</v>
      </c>
      <c r="AP132">
        <v>10.3027</v>
      </c>
      <c r="AW132">
        <v>20.994499999999999</v>
      </c>
      <c r="AX132">
        <v>2.4056199999999999</v>
      </c>
      <c r="AY132">
        <v>0.88906799999999997</v>
      </c>
    </row>
    <row r="133" spans="1:51" x14ac:dyDescent="0.25">
      <c r="A133" s="13">
        <v>0.915707291179364</v>
      </c>
      <c r="B133" s="10">
        <v>-74.512961140746199</v>
      </c>
      <c r="C133" s="10">
        <v>-69.737099293614506</v>
      </c>
      <c r="D133" s="10">
        <v>568.79999999999905</v>
      </c>
      <c r="G133" s="13"/>
      <c r="H133" s="13"/>
      <c r="AN133">
        <v>158.70599999999999</v>
      </c>
      <c r="AO133">
        <v>10.3125</v>
      </c>
      <c r="AP133">
        <v>10.3124</v>
      </c>
      <c r="AW133">
        <v>20.3019</v>
      </c>
      <c r="AX133">
        <v>0.773644</v>
      </c>
      <c r="AY133">
        <v>0.773644</v>
      </c>
    </row>
    <row r="134" spans="1:51" x14ac:dyDescent="0.25">
      <c r="A134" s="13">
        <v>0.922750424188436</v>
      </c>
      <c r="B134" s="10">
        <v>-74.936468461146802</v>
      </c>
      <c r="C134" s="10">
        <v>-70.097845414741997</v>
      </c>
      <c r="D134" s="10">
        <v>568.79999999999905</v>
      </c>
      <c r="G134" s="13"/>
      <c r="H134" s="13"/>
      <c r="AN134">
        <v>162.91399999999999</v>
      </c>
      <c r="AO134">
        <v>10.3292</v>
      </c>
      <c r="AP134">
        <v>10.3291</v>
      </c>
      <c r="AW134">
        <v>20.8248</v>
      </c>
      <c r="AX134">
        <v>0.80309900000000001</v>
      </c>
      <c r="AY134">
        <v>0.80309900000000001</v>
      </c>
    </row>
    <row r="135" spans="1:51" x14ac:dyDescent="0.25">
      <c r="A135" s="13">
        <v>0.929793557197508</v>
      </c>
      <c r="B135" s="10">
        <v>-75.359758979924194</v>
      </c>
      <c r="C135" s="10">
        <v>-70.458227972313196</v>
      </c>
      <c r="D135" s="10">
        <v>568.79999999999905</v>
      </c>
      <c r="G135" s="13"/>
      <c r="H135" s="13"/>
      <c r="AN135">
        <v>167.20099999999999</v>
      </c>
      <c r="AO135">
        <v>10.351699999999999</v>
      </c>
      <c r="AP135">
        <v>10.351699999999999</v>
      </c>
      <c r="AW135">
        <v>21.3569</v>
      </c>
      <c r="AX135">
        <v>0.83377000000000001</v>
      </c>
      <c r="AY135">
        <v>0.83377000000000001</v>
      </c>
    </row>
    <row r="136" spans="1:51" x14ac:dyDescent="0.25">
      <c r="A136" s="13">
        <v>0.93683669020658</v>
      </c>
      <c r="B136" s="10">
        <v>-75.782836811583806</v>
      </c>
      <c r="C136" s="10">
        <v>-70.818260869952596</v>
      </c>
      <c r="D136" s="10">
        <v>568.79999999999905</v>
      </c>
      <c r="G136" s="13"/>
      <c r="H136" s="13"/>
      <c r="AN136">
        <v>171.56700000000001</v>
      </c>
      <c r="AO136">
        <v>10.379300000000001</v>
      </c>
      <c r="AP136">
        <v>10.379300000000001</v>
      </c>
      <c r="AW136">
        <v>21.898099999999999</v>
      </c>
      <c r="AX136">
        <v>0.86565800000000004</v>
      </c>
      <c r="AY136">
        <v>0.86565800000000004</v>
      </c>
    </row>
    <row r="137" spans="1:51" x14ac:dyDescent="0.25">
      <c r="A137" s="13">
        <v>0.943879823215652</v>
      </c>
      <c r="B137" s="10">
        <v>-76.205705842467793</v>
      </c>
      <c r="C137" s="10">
        <v>-71.177957726231796</v>
      </c>
      <c r="D137" s="10">
        <v>568.79999999999905</v>
      </c>
      <c r="G137" s="13"/>
      <c r="H137" s="13"/>
      <c r="AN137">
        <v>176.01400000000001</v>
      </c>
      <c r="AO137">
        <v>10.411199999999999</v>
      </c>
      <c r="AP137">
        <v>10.411199999999999</v>
      </c>
      <c r="AW137">
        <v>22.448499999999999</v>
      </c>
      <c r="AX137">
        <v>0.89873899999999995</v>
      </c>
      <c r="AY137">
        <v>0.89873899999999995</v>
      </c>
    </row>
    <row r="138" spans="1:51" x14ac:dyDescent="0.25">
      <c r="A138" s="13">
        <v>0.950922956224724</v>
      </c>
      <c r="B138" s="10">
        <v>-76.628369744479699</v>
      </c>
      <c r="C138" s="10">
        <v>-71.537331881102105</v>
      </c>
      <c r="D138" s="10">
        <v>568.79999999999905</v>
      </c>
      <c r="G138" s="13"/>
      <c r="H138" s="13"/>
      <c r="AN138">
        <v>180.541</v>
      </c>
      <c r="AO138">
        <v>10.4467</v>
      </c>
      <c r="AP138">
        <v>10.4467</v>
      </c>
      <c r="AW138">
        <v>23.008299999999998</v>
      </c>
      <c r="AX138">
        <v>0.93294600000000005</v>
      </c>
      <c r="AY138">
        <v>0.93294600000000005</v>
      </c>
    </row>
    <row r="139" spans="1:51" x14ac:dyDescent="0.25">
      <c r="A139" s="13">
        <v>0.957966089233796</v>
      </c>
      <c r="B139" s="10">
        <v>-77.050831987933705</v>
      </c>
      <c r="C139" s="10">
        <v>-71.896396402136105</v>
      </c>
      <c r="D139" s="10">
        <v>568.79999999999905</v>
      </c>
      <c r="G139" s="13"/>
      <c r="H139" s="13"/>
      <c r="AN139">
        <v>185.15</v>
      </c>
      <c r="AO139">
        <v>10.4854</v>
      </c>
      <c r="AP139">
        <v>10.4854</v>
      </c>
      <c r="AW139">
        <v>23.577400000000001</v>
      </c>
      <c r="AX139">
        <v>0.96815700000000005</v>
      </c>
      <c r="AY139">
        <v>0.96815700000000005</v>
      </c>
    </row>
    <row r="140" spans="1:51" x14ac:dyDescent="0.25">
      <c r="A140" s="13">
        <v>0.965009222242868</v>
      </c>
      <c r="B140" s="10">
        <v>-77.473095853570101</v>
      </c>
      <c r="C140" s="10">
        <v>-72.255164090583904</v>
      </c>
      <c r="D140" s="10">
        <v>568.79999999999905</v>
      </c>
      <c r="G140" s="13"/>
      <c r="H140" s="13"/>
      <c r="AN140">
        <v>189.84100000000001</v>
      </c>
      <c r="AO140">
        <v>10.5268</v>
      </c>
      <c r="AP140">
        <v>10.5268</v>
      </c>
    </row>
    <row r="141" spans="1:51" x14ac:dyDescent="0.25">
      <c r="A141" s="13">
        <v>0.97205235525194</v>
      </c>
      <c r="B141" s="10">
        <v>-77.895164443780203</v>
      </c>
      <c r="C141" s="10">
        <v>-72.613647487250702</v>
      </c>
      <c r="D141" s="10">
        <v>568.79999999999905</v>
      </c>
      <c r="G141" s="13"/>
      <c r="H141" s="13"/>
      <c r="AN141">
        <v>194.614</v>
      </c>
      <c r="AO141">
        <v>10.5707</v>
      </c>
      <c r="AP141">
        <v>10.570600000000001</v>
      </c>
    </row>
    <row r="142" spans="1:51" x14ac:dyDescent="0.25">
      <c r="A142" s="13">
        <v>0.979095488261012</v>
      </c>
      <c r="B142" s="10">
        <v>-78.317040693082504</v>
      </c>
      <c r="C142" s="10">
        <v>-72.971858878203193</v>
      </c>
      <c r="D142" s="10">
        <v>568.79999999999905</v>
      </c>
      <c r="G142" s="13"/>
      <c r="H142" s="13"/>
      <c r="AN142">
        <v>199.47200000000001</v>
      </c>
      <c r="AO142">
        <v>10.6166</v>
      </c>
      <c r="AP142">
        <v>10.6165</v>
      </c>
    </row>
    <row r="143" spans="1:51" x14ac:dyDescent="0.25">
      <c r="A143" s="13">
        <v>0.986138621270084</v>
      </c>
      <c r="B143" s="10">
        <v>-78.738727377892303</v>
      </c>
      <c r="C143" s="10">
        <v>-73.329810300309902</v>
      </c>
      <c r="D143" s="10">
        <v>568.79999999999905</v>
      </c>
      <c r="G143" s="13"/>
      <c r="H143" s="13"/>
      <c r="AN143">
        <v>204.41399999999999</v>
      </c>
      <c r="AO143">
        <v>10.664300000000001</v>
      </c>
      <c r="AP143">
        <v>10.664300000000001</v>
      </c>
    </row>
    <row r="144" spans="1:51" x14ac:dyDescent="0.25">
      <c r="A144" s="13">
        <v>0.993181754279156</v>
      </c>
      <c r="B144" s="10">
        <v>-79.1602271256248</v>
      </c>
      <c r="C144" s="10">
        <v>-73.687513546622398</v>
      </c>
      <c r="D144" s="10">
        <v>568.79999999999905</v>
      </c>
      <c r="G144" s="13"/>
      <c r="H144" s="13"/>
      <c r="AN144">
        <v>209.441</v>
      </c>
      <c r="AO144">
        <v>10.7136</v>
      </c>
      <c r="AP144">
        <v>10.7136</v>
      </c>
    </row>
    <row r="145" spans="1:42" x14ac:dyDescent="0.25">
      <c r="A145" s="13">
        <v>1.00022488728822</v>
      </c>
      <c r="B145" s="10">
        <v>-79.581542423171996</v>
      </c>
      <c r="C145" s="10">
        <v>-74.044980171601395</v>
      </c>
      <c r="D145" s="10">
        <v>568.79999999999905</v>
      </c>
      <c r="G145" s="13"/>
      <c r="H145" s="13"/>
      <c r="AN145">
        <v>214.553</v>
      </c>
      <c r="AO145">
        <v>10.7643</v>
      </c>
      <c r="AP145">
        <v>10.7643</v>
      </c>
    </row>
    <row r="146" spans="1:42" x14ac:dyDescent="0.25">
      <c r="A146" s="13">
        <v>1.0072680202972999</v>
      </c>
      <c r="B146" s="10">
        <v>-80.002675624790697</v>
      </c>
      <c r="C146" s="10">
        <v>-74.402221496195594</v>
      </c>
      <c r="D146" s="10">
        <v>568.79999999999905</v>
      </c>
      <c r="G146" s="13"/>
      <c r="H146" s="13"/>
      <c r="AN146">
        <v>219.75200000000001</v>
      </c>
      <c r="AO146">
        <v>10.8163</v>
      </c>
      <c r="AP146">
        <v>10.8163</v>
      </c>
    </row>
    <row r="147" spans="1:42" x14ac:dyDescent="0.25">
      <c r="A147" s="13">
        <v>1.01431115330637</v>
      </c>
      <c r="B147" s="10">
        <v>-80.423628959436897</v>
      </c>
      <c r="C147" s="10">
        <v>-74.759248612776105</v>
      </c>
      <c r="D147" s="10">
        <v>568.79999999999905</v>
      </c>
      <c r="G147" s="13"/>
      <c r="H147" s="13"/>
      <c r="AN147">
        <v>225.03899999999999</v>
      </c>
      <c r="AO147">
        <v>10.869400000000001</v>
      </c>
      <c r="AP147">
        <v>10.869400000000001</v>
      </c>
    </row>
    <row r="148" spans="1:42" x14ac:dyDescent="0.25">
      <c r="A148" s="13">
        <v>1.0213542863154399</v>
      </c>
      <c r="B148" s="10">
        <v>-80.844404537583898</v>
      </c>
      <c r="C148" s="10">
        <v>-75.116072389932796</v>
      </c>
      <c r="D148" s="10">
        <v>568.79999999999905</v>
      </c>
      <c r="G148" s="13"/>
      <c r="H148" s="13"/>
      <c r="AN148">
        <v>230.41300000000001</v>
      </c>
      <c r="AO148">
        <v>10.923500000000001</v>
      </c>
      <c r="AP148">
        <v>10.923500000000001</v>
      </c>
    </row>
    <row r="149" spans="1:42" x14ac:dyDescent="0.25">
      <c r="A149" s="13">
        <v>1.02839741932451</v>
      </c>
      <c r="B149" s="10">
        <v>-81.265004357552996</v>
      </c>
      <c r="C149" s="10">
        <v>-75.472703477136903</v>
      </c>
      <c r="D149" s="10">
        <v>568.79999999999905</v>
      </c>
      <c r="G149" s="13"/>
      <c r="H149" s="13"/>
      <c r="AN149">
        <v>235.875</v>
      </c>
      <c r="AO149">
        <v>10.9785</v>
      </c>
      <c r="AP149">
        <v>10.9785</v>
      </c>
    </row>
    <row r="150" spans="1:42" x14ac:dyDescent="0.25">
      <c r="A150" s="13">
        <v>1.0354405523335799</v>
      </c>
      <c r="B150" s="10">
        <v>-81.685430311392196</v>
      </c>
      <c r="C150" s="10">
        <v>-75.829152309274605</v>
      </c>
      <c r="D150" s="10">
        <v>568.79999999999905</v>
      </c>
      <c r="G150" s="13"/>
      <c r="H150" s="13"/>
      <c r="AN150">
        <v>241.42699999999999</v>
      </c>
      <c r="AO150">
        <v>11.0343</v>
      </c>
      <c r="AP150">
        <v>11.0342</v>
      </c>
    </row>
    <row r="151" spans="1:42" x14ac:dyDescent="0.25">
      <c r="A151" s="13">
        <v>1.04248368534266</v>
      </c>
      <c r="B151" s="10">
        <v>-82.105684190329598</v>
      </c>
      <c r="C151" s="10">
        <v>-76.185429111055996</v>
      </c>
      <c r="D151" s="10">
        <v>568.79999999999905</v>
      </c>
      <c r="G151" s="13"/>
      <c r="H151" s="13"/>
      <c r="AN151">
        <v>247.06800000000001</v>
      </c>
      <c r="AO151">
        <v>11.0907</v>
      </c>
      <c r="AP151">
        <v>11.0907</v>
      </c>
    </row>
    <row r="152" spans="1:42" x14ac:dyDescent="0.25">
      <c r="A152" s="13">
        <v>1.0495268183517299</v>
      </c>
      <c r="B152" s="10">
        <v>-82.525767689832193</v>
      </c>
      <c r="C152" s="10">
        <v>-76.541543901303299</v>
      </c>
      <c r="D152" s="10">
        <v>568.79999999999905</v>
      </c>
      <c r="G152" s="13"/>
      <c r="H152" s="13"/>
      <c r="AN152">
        <v>252.8</v>
      </c>
      <c r="AO152">
        <v>11.1478</v>
      </c>
      <c r="AP152">
        <v>11.1478</v>
      </c>
    </row>
    <row r="153" spans="1:42" x14ac:dyDescent="0.25">
      <c r="A153" s="13">
        <v>1.0565699513608</v>
      </c>
      <c r="B153" s="10">
        <v>-82.945682414296002</v>
      </c>
      <c r="C153" s="10">
        <v>-76.897506497122805</v>
      </c>
      <c r="D153" s="10">
        <v>568.79999999999905</v>
      </c>
      <c r="G153" s="13"/>
      <c r="H153" s="13"/>
      <c r="AN153">
        <v>258.62299999999999</v>
      </c>
      <c r="AO153">
        <v>11.205399999999999</v>
      </c>
      <c r="AP153">
        <v>11.205399999999999</v>
      </c>
    </row>
    <row r="154" spans="1:42" x14ac:dyDescent="0.25">
      <c r="A154" s="13">
        <v>1.0636130843698699</v>
      </c>
      <c r="B154" s="10">
        <v>-83.365429881394903</v>
      </c>
      <c r="C154" s="10">
        <v>-77.253326517963998</v>
      </c>
      <c r="D154" s="10">
        <v>568.79999999999905</v>
      </c>
      <c r="G154" s="13"/>
      <c r="H154" s="13"/>
      <c r="AN154">
        <v>264.53699999999998</v>
      </c>
      <c r="AO154">
        <v>11.2636</v>
      </c>
      <c r="AP154">
        <v>11.2636</v>
      </c>
    </row>
    <row r="155" spans="1:42" x14ac:dyDescent="0.25">
      <c r="A155" s="13">
        <v>1.07065621737894</v>
      </c>
      <c r="B155" s="10">
        <v>-83.785011526111902</v>
      </c>
      <c r="C155" s="10">
        <v>-77.609013389570606</v>
      </c>
      <c r="D155" s="10">
        <v>568.79999999999905</v>
      </c>
      <c r="G155" s="13"/>
      <c r="H155" s="13"/>
      <c r="AN155">
        <v>270.54399999999998</v>
      </c>
      <c r="AO155">
        <v>11.3222</v>
      </c>
      <c r="AP155">
        <v>11.322100000000001</v>
      </c>
    </row>
    <row r="156" spans="1:42" x14ac:dyDescent="0.25">
      <c r="A156" s="13">
        <v>1.0776993503880199</v>
      </c>
      <c r="B156" s="10">
        <v>-84.204428704478104</v>
      </c>
      <c r="C156" s="10">
        <v>-77.964576347825002</v>
      </c>
      <c r="D156" s="10">
        <v>568.79999999999905</v>
      </c>
      <c r="G156" s="13"/>
      <c r="H156" s="13"/>
      <c r="AN156">
        <v>276.64400000000001</v>
      </c>
      <c r="AO156">
        <v>11.3811</v>
      </c>
      <c r="AP156">
        <v>11.3811</v>
      </c>
    </row>
    <row r="157" spans="1:42" x14ac:dyDescent="0.25">
      <c r="A157" s="13">
        <v>1.08474248339709</v>
      </c>
      <c r="B157" s="10">
        <v>-84.623682697042</v>
      </c>
      <c r="C157" s="10">
        <v>-78.320024442492397</v>
      </c>
      <c r="D157" s="10">
        <v>568.79999999999905</v>
      </c>
      <c r="G157" s="13"/>
      <c r="H157" s="13"/>
      <c r="AN157">
        <v>282.83800000000002</v>
      </c>
      <c r="AO157">
        <v>11.4405</v>
      </c>
      <c r="AP157">
        <v>11.4405</v>
      </c>
    </row>
    <row r="158" spans="1:42" x14ac:dyDescent="0.25">
      <c r="A158" s="13">
        <v>1.0917856164061599</v>
      </c>
      <c r="B158" s="10">
        <v>-85.042774712092097</v>
      </c>
      <c r="C158" s="10">
        <v>-78.675366540865198</v>
      </c>
      <c r="D158" s="10">
        <v>568.79999999999905</v>
      </c>
      <c r="G158" s="13"/>
      <c r="H158" s="13"/>
      <c r="AN158">
        <v>289.12599999999998</v>
      </c>
      <c r="AO158">
        <v>11.5001</v>
      </c>
      <c r="AP158">
        <v>11.5001</v>
      </c>
    </row>
    <row r="159" spans="1:42" x14ac:dyDescent="0.25">
      <c r="A159" s="13">
        <v>1.09882874941523</v>
      </c>
      <c r="B159" s="10">
        <v>-85.461705888652901</v>
      </c>
      <c r="C159" s="10">
        <v>-79.030611331312599</v>
      </c>
      <c r="D159" s="10">
        <v>568.79999999999905</v>
      </c>
      <c r="G159" s="13"/>
      <c r="H159" s="13"/>
      <c r="AN159">
        <v>295.50900000000001</v>
      </c>
      <c r="AO159">
        <v>11.5601</v>
      </c>
      <c r="AP159">
        <v>11.56</v>
      </c>
    </row>
    <row r="160" spans="1:42" x14ac:dyDescent="0.25">
      <c r="A160" s="13">
        <v>1.1058718824242999</v>
      </c>
      <c r="B160" s="10">
        <v>-85.880477299277004</v>
      </c>
      <c r="C160" s="10">
        <v>-79.385767326738105</v>
      </c>
      <c r="D160" s="10">
        <v>568.79999999999905</v>
      </c>
      <c r="G160" s="13"/>
      <c r="H160" s="13"/>
      <c r="AN160">
        <v>301.98700000000002</v>
      </c>
      <c r="AO160">
        <v>11.6203</v>
      </c>
      <c r="AP160">
        <v>11.620200000000001</v>
      </c>
    </row>
    <row r="161" spans="1:42" x14ac:dyDescent="0.25">
      <c r="A161" s="13">
        <v>1.11291501543338</v>
      </c>
      <c r="B161" s="10">
        <v>-86.299089952650803</v>
      </c>
      <c r="C161" s="10">
        <v>-79.740842867946796</v>
      </c>
      <c r="D161" s="10">
        <v>568.79999999999905</v>
      </c>
      <c r="G161" s="13"/>
      <c r="H161" s="13"/>
      <c r="AN161">
        <v>308.56099999999998</v>
      </c>
      <c r="AO161">
        <v>11.6807</v>
      </c>
      <c r="AP161">
        <v>11.6806</v>
      </c>
    </row>
    <row r="162" spans="1:42" x14ac:dyDescent="0.25">
      <c r="A162" s="13">
        <v>1.1199581484424499</v>
      </c>
      <c r="B162" s="10">
        <v>-86.717544796034204</v>
      </c>
      <c r="C162" s="10">
        <v>-80.095846126927398</v>
      </c>
      <c r="D162" s="10">
        <v>568.79999999999905</v>
      </c>
      <c r="G162" s="13"/>
      <c r="H162" s="13"/>
      <c r="AN162">
        <v>315.23200000000003</v>
      </c>
      <c r="AO162">
        <v>11.741199999999999</v>
      </c>
      <c r="AP162">
        <v>11.741199999999999</v>
      </c>
    </row>
    <row r="163" spans="1:42" x14ac:dyDescent="0.25">
      <c r="A163" s="13">
        <v>1.12700128145152</v>
      </c>
      <c r="B163" s="10">
        <v>-87.135842717551199</v>
      </c>
      <c r="C163" s="10">
        <v>-80.450785110049395</v>
      </c>
      <c r="D163" s="10">
        <v>568.79999999999905</v>
      </c>
      <c r="G163" s="13"/>
      <c r="H163" s="13"/>
      <c r="AN163">
        <v>322</v>
      </c>
      <c r="AO163">
        <v>11.802</v>
      </c>
      <c r="AP163">
        <v>11.802</v>
      </c>
    </row>
    <row r="164" spans="1:42" x14ac:dyDescent="0.25">
      <c r="A164" s="13">
        <v>1.1340444144605899</v>
      </c>
      <c r="B164" s="10">
        <v>-87.553984548349405</v>
      </c>
      <c r="C164" s="10">
        <v>-80.8056676611791</v>
      </c>
      <c r="D164" s="10">
        <v>568.79999999999905</v>
      </c>
      <c r="G164" s="13"/>
      <c r="H164" s="13"/>
      <c r="AN164">
        <v>328.86599999999999</v>
      </c>
      <c r="AO164">
        <v>11.8629</v>
      </c>
      <c r="AP164">
        <v>11.8629</v>
      </c>
    </row>
    <row r="165" spans="1:42" x14ac:dyDescent="0.25">
      <c r="A165" s="13">
        <v>1.14108754746966</v>
      </c>
      <c r="B165" s="10">
        <v>-87.971971064642105</v>
      </c>
      <c r="C165" s="10">
        <v>-81.160501464717896</v>
      </c>
      <c r="D165" s="10">
        <v>568.79999999999905</v>
      </c>
      <c r="G165" s="13"/>
      <c r="H165" s="13"/>
      <c r="AN165">
        <v>335.83100000000002</v>
      </c>
      <c r="AO165">
        <v>11.9239</v>
      </c>
      <c r="AP165">
        <v>11.9239</v>
      </c>
    </row>
    <row r="166" spans="1:42" x14ac:dyDescent="0.25">
      <c r="A166" s="13">
        <v>1.1481306804787399</v>
      </c>
      <c r="B166" s="10">
        <v>-88.389802989650306</v>
      </c>
      <c r="C166" s="10">
        <v>-81.515294048563305</v>
      </c>
      <c r="D166" s="10">
        <v>568.79999999999905</v>
      </c>
      <c r="G166" s="13"/>
      <c r="H166" s="13"/>
      <c r="AN166">
        <v>342.89400000000001</v>
      </c>
      <c r="AO166">
        <v>11.985099999999999</v>
      </c>
      <c r="AP166">
        <v>11.985099999999999</v>
      </c>
    </row>
    <row r="167" spans="1:42" x14ac:dyDescent="0.25">
      <c r="A167" s="13">
        <v>1.15517381348781</v>
      </c>
      <c r="B167" s="10">
        <v>-88.807480995456103</v>
      </c>
      <c r="C167" s="10">
        <v>-81.870052786996396</v>
      </c>
      <c r="D167" s="10">
        <v>568.79999999999905</v>
      </c>
      <c r="G167" s="13"/>
      <c r="H167" s="13"/>
      <c r="AN167">
        <v>350.05700000000002</v>
      </c>
      <c r="AO167">
        <v>12.0463</v>
      </c>
      <c r="AP167">
        <v>12.0463</v>
      </c>
    </row>
    <row r="168" spans="1:42" x14ac:dyDescent="0.25">
      <c r="A168" s="13">
        <v>1.1622169464968799</v>
      </c>
      <c r="B168" s="10">
        <v>-89.225005704782305</v>
      </c>
      <c r="C168" s="10">
        <v>-82.224784903498005</v>
      </c>
      <c r="D168" s="10">
        <v>568.79999999999905</v>
      </c>
      <c r="G168" s="13"/>
      <c r="H168" s="13"/>
      <c r="AN168">
        <v>357.32</v>
      </c>
      <c r="AO168">
        <v>12.1076</v>
      </c>
      <c r="AP168">
        <v>12.1076</v>
      </c>
    </row>
    <row r="169" spans="1:42" x14ac:dyDescent="0.25">
      <c r="A169" s="13">
        <v>1.16926007950595</v>
      </c>
      <c r="B169" s="10">
        <v>-89.642377692706901</v>
      </c>
      <c r="C169" s="10">
        <v>-82.5794974734943</v>
      </c>
      <c r="D169" s="10">
        <v>568.79999999999905</v>
      </c>
      <c r="G169" s="13"/>
      <c r="H169" s="13"/>
      <c r="AN169">
        <v>364.68299999999999</v>
      </c>
      <c r="AO169">
        <v>12.169</v>
      </c>
      <c r="AP169">
        <v>12.168900000000001</v>
      </c>
    </row>
    <row r="170" spans="1:42" x14ac:dyDescent="0.25">
      <c r="A170" s="13">
        <v>1.1763032125150199</v>
      </c>
      <c r="B170" s="10">
        <v>-90.059597488325295</v>
      </c>
      <c r="C170" s="10">
        <v>-82.934197427036807</v>
      </c>
      <c r="D170" s="10">
        <v>568.79999999999905</v>
      </c>
      <c r="G170" s="13"/>
      <c r="H170" s="13"/>
      <c r="AN170">
        <v>372.14800000000002</v>
      </c>
      <c r="AO170">
        <v>12.230399999999999</v>
      </c>
      <c r="AP170">
        <v>12.2303</v>
      </c>
    </row>
    <row r="171" spans="1:42" x14ac:dyDescent="0.25">
      <c r="A171" s="13">
        <v>1.1833463455241</v>
      </c>
      <c r="B171" s="10">
        <v>-90.476665576368802</v>
      </c>
      <c r="C171" s="10">
        <v>-83.288891551415006</v>
      </c>
      <c r="D171" s="10">
        <v>568.79999999999905</v>
      </c>
      <c r="G171" s="13"/>
      <c r="H171" s="13"/>
      <c r="AN171">
        <v>379.71499999999997</v>
      </c>
      <c r="AO171">
        <v>12.2918</v>
      </c>
      <c r="AP171">
        <v>12.2918</v>
      </c>
    </row>
    <row r="172" spans="1:42" x14ac:dyDescent="0.25">
      <c r="A172" s="13">
        <v>1.1903894785331699</v>
      </c>
      <c r="B172" s="10">
        <v>-90.893582398786705</v>
      </c>
      <c r="C172" s="10">
        <v>-83.643586493706707</v>
      </c>
      <c r="D172" s="10">
        <v>568.79999999999905</v>
      </c>
      <c r="G172" s="13"/>
      <c r="H172" s="13"/>
      <c r="AN172">
        <v>387.38400000000001</v>
      </c>
      <c r="AO172">
        <v>12.353199999999999</v>
      </c>
      <c r="AP172">
        <v>12.353199999999999</v>
      </c>
    </row>
    <row r="173" spans="1:42" x14ac:dyDescent="0.25">
      <c r="A173" s="13">
        <v>1.19743261154224</v>
      </c>
      <c r="B173" s="10">
        <v>-91.310348356300693</v>
      </c>
      <c r="C173" s="10">
        <v>-83.998288763266899</v>
      </c>
      <c r="D173" s="10">
        <v>568.79999999999905</v>
      </c>
      <c r="G173" s="13"/>
      <c r="H173" s="13"/>
      <c r="AN173">
        <v>395.15499999999997</v>
      </c>
      <c r="AO173">
        <v>12.4146</v>
      </c>
      <c r="AP173">
        <v>12.4146</v>
      </c>
    </row>
    <row r="174" spans="1:42" x14ac:dyDescent="0.25">
      <c r="A174" s="13">
        <v>1.2044757445513099</v>
      </c>
      <c r="B174" s="10">
        <v>-91.726963809936194</v>
      </c>
      <c r="C174" s="10">
        <v>-84.353004734156201</v>
      </c>
      <c r="D174" s="10">
        <v>568.79999999999905</v>
      </c>
      <c r="G174" s="13"/>
      <c r="H174" s="13"/>
      <c r="AN174">
        <v>403.03</v>
      </c>
      <c r="AO174">
        <v>12.476100000000001</v>
      </c>
      <c r="AP174">
        <v>12.476100000000001</v>
      </c>
    </row>
    <row r="175" spans="1:42" x14ac:dyDescent="0.25">
      <c r="A175" s="13">
        <v>1.21151887756038</v>
      </c>
      <c r="B175" s="10">
        <v>-92.143429082537907</v>
      </c>
      <c r="C175" s="10">
        <v>-84.7077406475115</v>
      </c>
      <c r="D175" s="10">
        <v>568.79999999999905</v>
      </c>
      <c r="G175" s="13"/>
      <c r="H175" s="13"/>
      <c r="AN175">
        <v>411.00799999999998</v>
      </c>
      <c r="AO175">
        <v>12.5375</v>
      </c>
      <c r="AP175">
        <v>12.5375</v>
      </c>
    </row>
    <row r="176" spans="1:42" x14ac:dyDescent="0.25">
      <c r="A176" s="13">
        <v>1.2185620105694599</v>
      </c>
      <c r="B176" s="10">
        <v>-92.559744460271702</v>
      </c>
      <c r="C176" s="10">
        <v>-85.062502613861</v>
      </c>
      <c r="D176" s="10">
        <v>568.79999999999905</v>
      </c>
      <c r="G176" s="13"/>
      <c r="H176" s="13"/>
      <c r="AN176">
        <v>419.09100000000001</v>
      </c>
      <c r="AO176">
        <v>12.5989</v>
      </c>
      <c r="AP176">
        <v>12.5989</v>
      </c>
    </row>
    <row r="177" spans="1:42" x14ac:dyDescent="0.25">
      <c r="A177" s="13">
        <v>1.22560514357853</v>
      </c>
      <c r="B177" s="10">
        <v>-92.975910194117802</v>
      </c>
      <c r="C177" s="10">
        <v>-85.417296615382995</v>
      </c>
      <c r="D177" s="10">
        <v>568.79999999999905</v>
      </c>
      <c r="G177" s="13"/>
      <c r="H177" s="13"/>
      <c r="AN177">
        <v>427.279</v>
      </c>
      <c r="AO177">
        <v>12.6602</v>
      </c>
      <c r="AP177">
        <v>12.6602</v>
      </c>
    </row>
    <row r="178" spans="1:42" x14ac:dyDescent="0.25">
      <c r="A178" s="13">
        <v>1.2326482765875999</v>
      </c>
      <c r="B178" s="10">
        <v>-93.391926501358</v>
      </c>
      <c r="C178" s="10">
        <v>-85.772128508113298</v>
      </c>
      <c r="D178" s="10">
        <v>568.79999999999905</v>
      </c>
      <c r="G178" s="13"/>
      <c r="H178" s="13"/>
      <c r="AN178">
        <v>435.572</v>
      </c>
      <c r="AO178">
        <v>12.7216</v>
      </c>
      <c r="AP178">
        <v>12.721500000000001</v>
      </c>
    </row>
    <row r="179" spans="1:42" x14ac:dyDescent="0.25">
      <c r="A179" s="13">
        <v>1.23969140959667</v>
      </c>
      <c r="B179" s="10">
        <v>-93.807793567057601</v>
      </c>
      <c r="C179" s="10">
        <v>-86.127004024099804</v>
      </c>
      <c r="D179" s="10">
        <v>568.79999999999905</v>
      </c>
      <c r="G179" s="13"/>
      <c r="H179" s="13"/>
    </row>
    <row r="180" spans="1:42" x14ac:dyDescent="0.25">
      <c r="A180" s="13">
        <v>1.2467345426057499</v>
      </c>
      <c r="B180" s="10">
        <v>-94.223511545544596</v>
      </c>
      <c r="C180" s="10">
        <v>-86.481928773507306</v>
      </c>
      <c r="D180" s="10">
        <v>568.79999999999905</v>
      </c>
      <c r="G180" s="13"/>
      <c r="H180" s="13"/>
    </row>
    <row r="181" spans="1:42" x14ac:dyDescent="0.25">
      <c r="A181" s="13">
        <v>1.25377767561482</v>
      </c>
      <c r="B181" s="10">
        <v>-94.639080561885606</v>
      </c>
      <c r="C181" s="10">
        <v>-86.836908246673602</v>
      </c>
      <c r="D181" s="10">
        <v>568.79999999999905</v>
      </c>
      <c r="G181" s="13"/>
      <c r="H181" s="13"/>
    </row>
    <row r="182" spans="1:42" x14ac:dyDescent="0.25">
      <c r="A182" s="13">
        <v>1.2608208086238899</v>
      </c>
      <c r="B182" s="10">
        <v>-95.054500713358706</v>
      </c>
      <c r="C182" s="10">
        <v>-87.191947816118201</v>
      </c>
      <c r="D182" s="10">
        <v>568.79999999999905</v>
      </c>
      <c r="G182" s="13"/>
      <c r="H182" s="13"/>
    </row>
    <row r="183" spans="1:42" x14ac:dyDescent="0.25">
      <c r="A183" s="13">
        <v>1.26786394163296</v>
      </c>
      <c r="B183" s="10">
        <v>-95.469772070922502</v>
      </c>
      <c r="C183" s="10">
        <v>-87.547052738504803</v>
      </c>
      <c r="D183" s="10">
        <v>568.79999999999905</v>
      </c>
      <c r="G183" s="13"/>
      <c r="H183" s="13"/>
    </row>
    <row r="184" spans="1:42" x14ac:dyDescent="0.25">
      <c r="A184" s="13">
        <v>1.2749070746420299</v>
      </c>
      <c r="B184" s="10">
        <v>-95.884894680679395</v>
      </c>
      <c r="C184" s="10">
        <v>-87.902228156559303</v>
      </c>
      <c r="D184" s="10">
        <v>568.79999999999905</v>
      </c>
      <c r="G184" s="13"/>
      <c r="H184" s="13"/>
    </row>
    <row r="185" spans="1:42" x14ac:dyDescent="0.25">
      <c r="A185" s="13">
        <v>1.28195020765111</v>
      </c>
      <c r="B185" s="10">
        <v>-96.299868565331707</v>
      </c>
      <c r="C185" s="10">
        <v>-88.257479100944096</v>
      </c>
      <c r="D185" s="10">
        <v>568.79999999999905</v>
      </c>
      <c r="G185" s="13"/>
      <c r="H185" s="13"/>
    </row>
    <row r="186" spans="1:42" x14ac:dyDescent="0.25">
      <c r="A186" s="13">
        <v>1.2889933406601799</v>
      </c>
      <c r="B186" s="10">
        <v>-96.714693725627598</v>
      </c>
      <c r="C186" s="10">
        <v>-88.612810492089807</v>
      </c>
      <c r="D186" s="10">
        <v>568.79999999999905</v>
      </c>
      <c r="G186" s="13"/>
      <c r="H186" s="13"/>
    </row>
    <row r="187" spans="1:42" x14ac:dyDescent="0.25">
      <c r="A187" s="13">
        <v>1.29603647366925</v>
      </c>
      <c r="B187" s="10">
        <v>-97.129370141793999</v>
      </c>
      <c r="C187" s="10">
        <v>-88.968227141986304</v>
      </c>
      <c r="D187" s="10">
        <v>568.79999999999905</v>
      </c>
      <c r="G187" s="13"/>
      <c r="H187" s="13"/>
    </row>
    <row r="188" spans="1:42" x14ac:dyDescent="0.25">
      <c r="A188" s="13">
        <v>1.3030796066783199</v>
      </c>
      <c r="B188" s="10">
        <v>-97.543897774952995</v>
      </c>
      <c r="C188" s="10">
        <v>-89.323733755933105</v>
      </c>
      <c r="D188" s="10">
        <v>568.79999999999905</v>
      </c>
      <c r="G188" s="13"/>
      <c r="H188" s="13"/>
    </row>
    <row r="189" spans="1:42" x14ac:dyDescent="0.25">
      <c r="A189" s="13">
        <v>1.31012273968739</v>
      </c>
      <c r="B189" s="10">
        <v>-97.958276568518102</v>
      </c>
      <c r="C189" s="10">
        <v>-89.679334934251102</v>
      </c>
      <c r="D189" s="10">
        <v>568.79999999999905</v>
      </c>
      <c r="G189" s="13"/>
      <c r="H189" s="13"/>
    </row>
    <row r="190" spans="1:42" x14ac:dyDescent="0.25">
      <c r="A190" s="13">
        <v>1.3171658726964699</v>
      </c>
      <c r="B190" s="10">
        <v>-98.372506449565506</v>
      </c>
      <c r="C190" s="10">
        <v>-90.035035173956501</v>
      </c>
      <c r="D190" s="10">
        <v>568.79999999999905</v>
      </c>
      <c r="G190" s="13"/>
      <c r="H190" s="13"/>
    </row>
    <row r="191" spans="1:42" x14ac:dyDescent="0.25">
      <c r="A191" s="13">
        <v>1.32420900570554</v>
      </c>
      <c r="B191" s="10">
        <v>-98.7865873301768</v>
      </c>
      <c r="C191" s="10">
        <v>-90.390838870397204</v>
      </c>
      <c r="D191" s="10">
        <v>568.79999999999905</v>
      </c>
      <c r="G191" s="13"/>
      <c r="H191" s="13"/>
    </row>
    <row r="192" spans="1:42" x14ac:dyDescent="0.25">
      <c r="A192" s="13">
        <v>1.3312521387146099</v>
      </c>
      <c r="B192" s="10">
        <v>-99.2005191087475</v>
      </c>
      <c r="C192" s="10">
        <v>-90.746750318853699</v>
      </c>
      <c r="D192" s="10">
        <v>568.79999999999905</v>
      </c>
      <c r="G192" s="13"/>
      <c r="H192" s="13"/>
    </row>
    <row r="193" spans="1:8" x14ac:dyDescent="0.25">
      <c r="A193" s="13">
        <v>1.33829527172368</v>
      </c>
      <c r="B193" s="10">
        <v>-99.614301671256896</v>
      </c>
      <c r="C193" s="10">
        <v>-91.102773716105006</v>
      </c>
      <c r="D193" s="10">
        <v>568.79999999999905</v>
      </c>
      <c r="G193" s="13"/>
      <c r="H193" s="13"/>
    </row>
    <row r="194" spans="1:8" x14ac:dyDescent="0.25">
      <c r="A194" s="13">
        <v>1.3453384047327499</v>
      </c>
      <c r="B194" s="10">
        <v>-100.027934892494</v>
      </c>
      <c r="C194" s="10">
        <v>-91.458913161960098</v>
      </c>
      <c r="D194" s="10">
        <v>568.79999999999905</v>
      </c>
      <c r="G194" s="13"/>
      <c r="H194" s="13"/>
    </row>
    <row r="195" spans="1:8" x14ac:dyDescent="0.25">
      <c r="A195" s="13">
        <v>1.35238153774183</v>
      </c>
      <c r="B195" s="10">
        <v>-100.441418637236</v>
      </c>
      <c r="C195" s="10">
        <v>-91.815172660756602</v>
      </c>
      <c r="D195" s="10">
        <v>568.79999999999905</v>
      </c>
      <c r="G195" s="13"/>
      <c r="H195" s="13"/>
    </row>
    <row r="196" spans="1:8" x14ac:dyDescent="0.25">
      <c r="A196" s="13">
        <v>1.3594246707508999</v>
      </c>
      <c r="B196" s="10">
        <v>-100.854752761371</v>
      </c>
      <c r="C196" s="10">
        <v>-92.171556122826601</v>
      </c>
      <c r="D196" s="10">
        <v>568.79999999999905</v>
      </c>
      <c r="G196" s="13"/>
      <c r="H196" s="13"/>
    </row>
    <row r="197" spans="1:8" x14ac:dyDescent="0.25">
      <c r="A197" s="13">
        <v>1.36646780375997</v>
      </c>
      <c r="B197" s="10">
        <v>-101.26793711296401</v>
      </c>
      <c r="C197" s="10">
        <v>-92.528067365931506</v>
      </c>
      <c r="D197" s="10">
        <v>568.79999999999905</v>
      </c>
      <c r="G197" s="13"/>
      <c r="H197" s="13"/>
    </row>
    <row r="198" spans="1:8" x14ac:dyDescent="0.25">
      <c r="A198" s="13">
        <v>1.3735109367690399</v>
      </c>
      <c r="B198" s="10">
        <v>-101.680971533258</v>
      </c>
      <c r="C198" s="10">
        <v>-92.884710116665602</v>
      </c>
      <c r="D198" s="10">
        <v>568.79999999999905</v>
      </c>
      <c r="G198" s="13"/>
      <c r="H198" s="13"/>
    </row>
    <row r="199" spans="1:8" x14ac:dyDescent="0.25">
      <c r="A199" s="13">
        <v>1.38055406977811</v>
      </c>
      <c r="B199" s="10">
        <v>-102.093855857609</v>
      </c>
      <c r="C199" s="10">
        <v>-93.241488011830498</v>
      </c>
      <c r="D199" s="10">
        <v>568.79999999999905</v>
      </c>
      <c r="G199" s="13"/>
      <c r="H199" s="13"/>
    </row>
    <row r="200" spans="1:8" x14ac:dyDescent="0.25">
      <c r="A200" s="13">
        <v>1.3875972027871899</v>
      </c>
      <c r="B200" s="10">
        <v>-102.50658991634801</v>
      </c>
      <c r="C200" s="10">
        <v>-93.5984045997794</v>
      </c>
      <c r="D200" s="10">
        <v>568.79999999999905</v>
      </c>
      <c r="G200" s="13"/>
      <c r="H200" s="13"/>
    </row>
    <row r="201" spans="1:8" x14ac:dyDescent="0.25">
      <c r="A201" s="13">
        <v>1.39464033579626</v>
      </c>
      <c r="B201" s="10">
        <v>-102.919173535566</v>
      </c>
      <c r="C201" s="10">
        <v>-93.955463341733804</v>
      </c>
      <c r="D201" s="10">
        <v>568.79999999999905</v>
      </c>
      <c r="G201" s="13"/>
      <c r="H201" s="13"/>
    </row>
    <row r="202" spans="1:8" x14ac:dyDescent="0.25">
      <c r="A202" s="13">
        <v>1.4016834688053299</v>
      </c>
      <c r="B202" s="10">
        <v>-103.331606537826</v>
      </c>
      <c r="C202" s="10">
        <v>-94.312667613071994</v>
      </c>
      <c r="D202" s="10">
        <v>568.79999999999905</v>
      </c>
      <c r="G202" s="13"/>
      <c r="H202" s="13"/>
    </row>
    <row r="203" spans="1:8" x14ac:dyDescent="0.25">
      <c r="A203" s="13">
        <v>1.4087266018144</v>
      </c>
      <c r="B203" s="10">
        <v>-103.743888742783</v>
      </c>
      <c r="C203" s="10">
        <v>-94.670020704590797</v>
      </c>
      <c r="D203" s="10">
        <v>568.79999999999905</v>
      </c>
      <c r="G203" s="13"/>
      <c r="H203" s="13"/>
    </row>
    <row r="204" spans="1:8" x14ac:dyDescent="0.25">
      <c r="A204" s="13">
        <v>1.4157697348234699</v>
      </c>
      <c r="B204" s="10">
        <v>-104.15601996773</v>
      </c>
      <c r="C204" s="10">
        <v>-95.027525823740802</v>
      </c>
      <c r="D204" s="10">
        <v>568.79999999999905</v>
      </c>
      <c r="G204" s="13"/>
      <c r="H204" s="13"/>
    </row>
    <row r="205" spans="1:8" x14ac:dyDescent="0.25">
      <c r="A205" s="13">
        <v>1.42281286783255</v>
      </c>
      <c r="B205" s="10">
        <v>-104.568000028048</v>
      </c>
      <c r="C205" s="10">
        <v>-95.385186095835905</v>
      </c>
      <c r="D205" s="10">
        <v>568.79999999999905</v>
      </c>
      <c r="G205" s="13"/>
      <c r="H205" s="13"/>
    </row>
    <row r="206" spans="1:8" x14ac:dyDescent="0.25">
      <c r="A206" s="13">
        <v>1.4298560008416199</v>
      </c>
      <c r="B206" s="10">
        <v>-104.979828737576</v>
      </c>
      <c r="C206" s="10">
        <v>-95.743004565237797</v>
      </c>
      <c r="D206" s="10">
        <v>568.79999999999905</v>
      </c>
      <c r="G206" s="13"/>
      <c r="H206" s="13"/>
    </row>
    <row r="207" spans="1:8" x14ac:dyDescent="0.25">
      <c r="A207" s="13">
        <v>1.43689913385069</v>
      </c>
      <c r="B207" s="10">
        <v>-105.39150590889101</v>
      </c>
      <c r="C207" s="10">
        <v>-96.100984196516393</v>
      </c>
      <c r="D207" s="10">
        <v>568.79999999999905</v>
      </c>
      <c r="G207" s="13"/>
      <c r="H207" s="13"/>
    </row>
    <row r="208" spans="1:8" x14ac:dyDescent="0.25">
      <c r="A208" s="13">
        <v>1.4439422668597599</v>
      </c>
      <c r="B208" s="10">
        <v>-105.803031353488</v>
      </c>
      <c r="C208" s="10">
        <v>-96.459127875585395</v>
      </c>
      <c r="D208" s="10">
        <v>568.79999999999905</v>
      </c>
      <c r="G208" s="13"/>
      <c r="H208" s="13"/>
    </row>
    <row r="209" spans="1:8" x14ac:dyDescent="0.25">
      <c r="A209" s="13">
        <v>1.45098539986883</v>
      </c>
      <c r="B209" s="10">
        <v>-106.214404881888</v>
      </c>
      <c r="C209" s="10">
        <v>-96.817438410815996</v>
      </c>
      <c r="D209" s="10">
        <v>568.79999999999905</v>
      </c>
      <c r="G209" s="13"/>
      <c r="H209" s="13"/>
    </row>
    <row r="210" spans="1:8" x14ac:dyDescent="0.25">
      <c r="A210" s="13">
        <v>1.4580285328779099</v>
      </c>
      <c r="B210" s="10">
        <v>-106.625626303644</v>
      </c>
      <c r="C210" s="10">
        <v>-97.175918534126396</v>
      </c>
      <c r="D210" s="10">
        <v>568.79999999999905</v>
      </c>
      <c r="G210" s="13"/>
      <c r="H210" s="13"/>
    </row>
    <row r="211" spans="1:8" x14ac:dyDescent="0.25">
      <c r="A211" s="13">
        <v>1.46507166588698</v>
      </c>
      <c r="B211" s="10">
        <v>-107.036695427263</v>
      </c>
      <c r="C211" s="10">
        <v>-97.534570902050305</v>
      </c>
      <c r="D211" s="10">
        <v>568.79999999999905</v>
      </c>
      <c r="G211" s="13"/>
      <c r="H211" s="13"/>
    </row>
    <row r="212" spans="1:8" x14ac:dyDescent="0.25">
      <c r="A212" s="13">
        <v>1.4721147988960499</v>
      </c>
      <c r="B212" s="10">
        <v>-107.44761206004399</v>
      </c>
      <c r="C212" s="10">
        <v>-97.893398096783301</v>
      </c>
      <c r="D212" s="10">
        <v>568.79999999999905</v>
      </c>
      <c r="G212" s="13"/>
      <c r="H212" s="13"/>
    </row>
    <row r="213" spans="1:8" x14ac:dyDescent="0.25">
      <c r="A213" s="13">
        <v>1.47915793190512</v>
      </c>
      <c r="B213" s="10">
        <v>-107.858376007823</v>
      </c>
      <c r="C213" s="10">
        <v>-98.2524026272078</v>
      </c>
      <c r="D213" s="10">
        <v>568.79999999999905</v>
      </c>
      <c r="G213" s="13"/>
      <c r="H213" s="13"/>
    </row>
    <row r="214" spans="1:8" x14ac:dyDescent="0.25">
      <c r="A214" s="13">
        <v>1.4862010649141899</v>
      </c>
      <c r="B214" s="10">
        <v>-108.26898707464601</v>
      </c>
      <c r="C214" s="10">
        <v>-98.611586929898195</v>
      </c>
      <c r="D214" s="10">
        <v>568.79999999999905</v>
      </c>
      <c r="G214" s="13"/>
      <c r="H214" s="13"/>
    </row>
    <row r="215" spans="1:8" x14ac:dyDescent="0.25">
      <c r="A215" s="13">
        <v>1.49324419792327</v>
      </c>
      <c r="B215" s="10">
        <v>-108.67944506235099</v>
      </c>
      <c r="C215" s="10">
        <v>-98.970953370104894</v>
      </c>
      <c r="D215" s="10">
        <v>568.79999999999905</v>
      </c>
      <c r="G215" s="13"/>
      <c r="H215" s="13"/>
    </row>
    <row r="216" spans="1:8" x14ac:dyDescent="0.25">
      <c r="A216" s="13">
        <v>1.5002873309323399</v>
      </c>
      <c r="B216" s="10">
        <v>-109.089749770081</v>
      </c>
      <c r="C216" s="10">
        <v>-99.3305042427194</v>
      </c>
      <c r="D216" s="10">
        <v>568.79999999999905</v>
      </c>
      <c r="G216" s="13"/>
      <c r="H216" s="13"/>
    </row>
    <row r="217" spans="1:8" x14ac:dyDescent="0.25">
      <c r="A217" s="13">
        <v>1.50733046394141</v>
      </c>
      <c r="B217" s="10">
        <v>-109.49990099371</v>
      </c>
      <c r="C217" s="10">
        <v>-99.690241773219796</v>
      </c>
      <c r="D217" s="10">
        <v>568.79999999999905</v>
      </c>
      <c r="G217" s="13"/>
      <c r="H217" s="13"/>
    </row>
    <row r="218" spans="1:8" x14ac:dyDescent="0.25">
      <c r="A218" s="13">
        <v>1.5143735969504799</v>
      </c>
      <c r="B218" s="10">
        <v>-109.90989852521299</v>
      </c>
      <c r="C218" s="10">
        <v>-100.050168118597</v>
      </c>
      <c r="D218" s="10">
        <v>568.79999999999905</v>
      </c>
      <c r="G218" s="13"/>
      <c r="H218" s="13"/>
    </row>
    <row r="219" spans="1:8" x14ac:dyDescent="0.25">
      <c r="A219" s="13">
        <v>1.52141672995955</v>
      </c>
      <c r="B219" s="10">
        <v>-110.31974215195</v>
      </c>
      <c r="C219" s="10">
        <v>-100.410285368266</v>
      </c>
      <c r="D219" s="10">
        <v>568.79999999999905</v>
      </c>
      <c r="G219" s="13"/>
      <c r="H219" s="13"/>
    </row>
    <row r="220" spans="1:8" x14ac:dyDescent="0.25">
      <c r="A220" s="13">
        <v>1.5284598629686299</v>
      </c>
      <c r="B220" s="10">
        <v>-110.7294316559</v>
      </c>
      <c r="C220" s="10">
        <v>-100.770595544953</v>
      </c>
      <c r="D220" s="10">
        <v>568.79999999999905</v>
      </c>
      <c r="G220" s="13"/>
      <c r="H220" s="13"/>
    </row>
    <row r="221" spans="1:8" x14ac:dyDescent="0.25">
      <c r="A221" s="13">
        <v>1.5355029959777</v>
      </c>
      <c r="B221" s="10">
        <v>-111.13896681282399</v>
      </c>
      <c r="C221" s="10">
        <v>-101.13110060556799</v>
      </c>
      <c r="D221" s="10">
        <v>568.79999999999905</v>
      </c>
      <c r="G221" s="13"/>
      <c r="H221" s="13"/>
    </row>
    <row r="222" spans="1:8" x14ac:dyDescent="0.25">
      <c r="A222" s="13">
        <v>1.5425461289867699</v>
      </c>
      <c r="B222" s="10">
        <v>-111.548347391378</v>
      </c>
      <c r="C222" s="10">
        <v>-101.49180244206499</v>
      </c>
      <c r="D222" s="10">
        <v>568.79999999999905</v>
      </c>
      <c r="G222" s="13"/>
      <c r="H222" s="13"/>
    </row>
    <row r="223" spans="1:8" x14ac:dyDescent="0.25">
      <c r="A223" s="13">
        <v>1.54958926199584</v>
      </c>
      <c r="B223" s="10">
        <v>-111.957573152175</v>
      </c>
      <c r="C223" s="10">
        <v>-101.852702882279</v>
      </c>
      <c r="D223" s="10">
        <v>568.79999999999905</v>
      </c>
      <c r="G223" s="13"/>
      <c r="H223" s="13"/>
    </row>
    <row r="224" spans="1:8" x14ac:dyDescent="0.25">
      <c r="A224" s="13">
        <v>1.5566323950049099</v>
      </c>
      <c r="B224" s="10">
        <v>-112.36664384679599</v>
      </c>
      <c r="C224" s="10">
        <v>-102.213803690746</v>
      </c>
      <c r="D224" s="10">
        <v>568.79999999999905</v>
      </c>
      <c r="G224" s="13"/>
      <c r="H224" s="13"/>
    </row>
    <row r="225" spans="1:8" x14ac:dyDescent="0.25">
      <c r="A225" s="13">
        <v>1.56367552801399</v>
      </c>
      <c r="B225" s="10">
        <v>-112.77555921677499</v>
      </c>
      <c r="C225" s="10">
        <v>-102.575106569515</v>
      </c>
      <c r="D225" s="10">
        <v>568.79999999999905</v>
      </c>
      <c r="G225" s="13"/>
      <c r="H225" s="13"/>
    </row>
    <row r="226" spans="1:8" x14ac:dyDescent="0.25">
      <c r="A226" s="13">
        <v>1.5707186610230599</v>
      </c>
      <c r="B226" s="10">
        <v>-113.184318992546</v>
      </c>
      <c r="C226" s="10">
        <v>-102.936613158936</v>
      </c>
      <c r="D226" s="10">
        <v>568.79999999999905</v>
      </c>
      <c r="G226" s="13"/>
      <c r="H226" s="13"/>
    </row>
    <row r="227" spans="1:8" x14ac:dyDescent="0.25">
      <c r="A227" s="13">
        <v>1.57776179403213</v>
      </c>
      <c r="B227" s="10">
        <v>-113.592922892381</v>
      </c>
      <c r="C227" s="10">
        <v>-103.298325038436</v>
      </c>
      <c r="D227" s="10">
        <v>568.79999999999905</v>
      </c>
      <c r="G227" s="13"/>
      <c r="H227" s="13"/>
    </row>
    <row r="228" spans="1:8" x14ac:dyDescent="0.25">
      <c r="A228" s="13">
        <v>1.5848049270411999</v>
      </c>
      <c r="B228" s="10">
        <v>-114.00137062132001</v>
      </c>
      <c r="C228" s="10">
        <v>-103.66024372728199</v>
      </c>
      <c r="D228" s="10">
        <v>568.79999999999905</v>
      </c>
      <c r="G228" s="13"/>
      <c r="H228" s="13"/>
    </row>
    <row r="229" spans="1:8" x14ac:dyDescent="0.25">
      <c r="A229" s="13">
        <v>1.59184806005027</v>
      </c>
      <c r="B229" s="10">
        <v>-114.40966187012501</v>
      </c>
      <c r="C229" s="10">
        <v>-104.022370685325</v>
      </c>
      <c r="D229" s="10">
        <v>568.79999999999905</v>
      </c>
      <c r="G229" s="13"/>
      <c r="H229" s="13"/>
    </row>
    <row r="230" spans="1:8" x14ac:dyDescent="0.25">
      <c r="A230" s="13">
        <v>1.5988911930593499</v>
      </c>
      <c r="B230" s="10">
        <v>-114.817796314275</v>
      </c>
      <c r="C230" s="10">
        <v>-104.384707313733</v>
      </c>
      <c r="D230" s="10">
        <v>568.79999999999905</v>
      </c>
      <c r="G230" s="13"/>
      <c r="H230" s="13"/>
    </row>
    <row r="231" spans="1:8" x14ac:dyDescent="0.25">
      <c r="A231" s="13">
        <v>1.60593432606842</v>
      </c>
      <c r="B231" s="10">
        <v>-115.225773613021</v>
      </c>
      <c r="C231" s="10">
        <v>-104.74725495571001</v>
      </c>
      <c r="D231" s="10">
        <v>568.79999999999905</v>
      </c>
      <c r="G231" s="13"/>
      <c r="H231" s="13"/>
    </row>
    <row r="232" spans="1:8" x14ac:dyDescent="0.25">
      <c r="A232" s="13">
        <v>1.6129774590774899</v>
      </c>
      <c r="B232" s="10">
        <v>-115.63359340855401</v>
      </c>
      <c r="C232" s="10">
        <v>-105.11001489719899</v>
      </c>
      <c r="D232" s="10">
        <v>568.79999999999905</v>
      </c>
      <c r="G232" s="13"/>
      <c r="H232" s="13"/>
    </row>
    <row r="233" spans="1:8" x14ac:dyDescent="0.25">
      <c r="A233" s="13">
        <v>1.62002059208656</v>
      </c>
      <c r="B233" s="10">
        <v>-116.041255325298</v>
      </c>
      <c r="C233" s="10">
        <v>-105.472988367575</v>
      </c>
      <c r="D233" s="10">
        <v>568.79999999999905</v>
      </c>
      <c r="G233" s="13"/>
      <c r="H233" s="13"/>
    </row>
    <row r="234" spans="1:8" x14ac:dyDescent="0.25">
      <c r="A234" s="13">
        <v>1.6270637250956299</v>
      </c>
      <c r="B234" s="10">
        <v>-116.44875896936099</v>
      </c>
      <c r="C234" s="10">
        <v>-105.836176540319</v>
      </c>
      <c r="D234" s="10">
        <v>568.79999999999905</v>
      </c>
      <c r="G234" s="13"/>
      <c r="H234" s="13"/>
    </row>
    <row r="235" spans="1:8" x14ac:dyDescent="0.25">
      <c r="A235" s="13">
        <v>1.63410685810471</v>
      </c>
      <c r="B235" s="10">
        <v>-116.856103928159</v>
      </c>
      <c r="C235" s="10">
        <v>-106.19958053368801</v>
      </c>
      <c r="D235" s="10">
        <v>568.79999999999905</v>
      </c>
      <c r="G235" s="13"/>
      <c r="H235" s="13"/>
    </row>
    <row r="236" spans="1:8" x14ac:dyDescent="0.25">
      <c r="A236" s="13">
        <v>1.6411499911137799</v>
      </c>
      <c r="B236" s="10">
        <v>-117.263289770189</v>
      </c>
      <c r="C236" s="10">
        <v>-106.56320141136401</v>
      </c>
      <c r="D236" s="10">
        <v>568.79999999999905</v>
      </c>
      <c r="G236" s="13"/>
      <c r="H236" s="13"/>
    </row>
    <row r="237" spans="1:8" x14ac:dyDescent="0.25">
      <c r="A237" s="13">
        <v>1.64819312412285</v>
      </c>
      <c r="B237" s="10">
        <v>-117.67031604488901</v>
      </c>
      <c r="C237" s="10">
        <v>-106.927040183096</v>
      </c>
      <c r="D237" s="10">
        <v>568.79999999999905</v>
      </c>
      <c r="G237" s="13"/>
      <c r="H237" s="13"/>
    </row>
    <row r="238" spans="1:8" x14ac:dyDescent="0.25">
      <c r="A238" s="13">
        <v>1.6552362571319199</v>
      </c>
      <c r="B238" s="10">
        <v>-118.077182282474</v>
      </c>
      <c r="C238" s="10">
        <v>-107.29109780532499</v>
      </c>
      <c r="D238" s="10">
        <v>568.79999999999905</v>
      </c>
      <c r="G238" s="13"/>
      <c r="H238" s="13"/>
    </row>
    <row r="239" spans="1:8" x14ac:dyDescent="0.25">
      <c r="A239" s="13">
        <v>1.662279390141</v>
      </c>
      <c r="B239" s="10">
        <v>-118.483887993569</v>
      </c>
      <c r="C239" s="10">
        <v>-107.655375181805</v>
      </c>
      <c r="D239" s="10">
        <v>568.79999999999905</v>
      </c>
      <c r="G239" s="13"/>
      <c r="H239" s="13"/>
    </row>
    <row r="240" spans="1:8" x14ac:dyDescent="0.25">
      <c r="A240" s="13">
        <v>1.6693225231500699</v>
      </c>
      <c r="B240" s="10">
        <v>-118.890432668421</v>
      </c>
      <c r="C240" s="10">
        <v>-108.01987316420499</v>
      </c>
      <c r="D240" s="10">
        <v>568.79999999999905</v>
      </c>
      <c r="G240" s="13"/>
      <c r="H240" s="13"/>
    </row>
    <row r="241" spans="1:8" x14ac:dyDescent="0.25">
      <c r="A241" s="13">
        <v>1.67636565615914</v>
      </c>
      <c r="B241" s="10">
        <v>-119.296815775445</v>
      </c>
      <c r="C241" s="10">
        <v>-108.38459255270401</v>
      </c>
      <c r="D241" s="10">
        <v>568.79999999999905</v>
      </c>
      <c r="G241" s="13"/>
      <c r="H241" s="13"/>
    </row>
    <row r="242" spans="1:8" x14ac:dyDescent="0.25">
      <c r="A242" s="13">
        <v>1.6834087891682099</v>
      </c>
      <c r="B242" s="10">
        <v>-119.703036758919</v>
      </c>
      <c r="C242" s="10">
        <v>-108.74953409657</v>
      </c>
      <c r="D242" s="10">
        <v>568.79999999999905</v>
      </c>
      <c r="G242" s="13"/>
      <c r="H242" s="13"/>
    </row>
    <row r="243" spans="1:8" x14ac:dyDescent="0.25">
      <c r="A243" s="13">
        <v>1.69045192217728</v>
      </c>
      <c r="B243" s="10">
        <v>-120.10909503572201</v>
      </c>
      <c r="C243" s="10">
        <v>-109.114698494736</v>
      </c>
      <c r="D243" s="10">
        <v>568.79999999999905</v>
      </c>
      <c r="G243" s="13"/>
      <c r="H243" s="13"/>
    </row>
    <row r="244" spans="1:8" x14ac:dyDescent="0.25">
      <c r="A244" s="13">
        <v>1.6974950551863599</v>
      </c>
      <c r="B244" s="10">
        <v>-120.514989991175</v>
      </c>
      <c r="C244" s="10">
        <v>-109.480086396359</v>
      </c>
      <c r="D244" s="10">
        <v>568.79999999999905</v>
      </c>
      <c r="G244" s="13"/>
      <c r="H244" s="13"/>
    </row>
    <row r="245" spans="1:8" x14ac:dyDescent="0.25">
      <c r="A245" s="13">
        <v>1.70453818819543</v>
      </c>
      <c r="B245" s="10">
        <v>-120.92072097423799</v>
      </c>
      <c r="C245" s="10">
        <v>-109.84569840137</v>
      </c>
      <c r="D245" s="10">
        <v>568.79999999999905</v>
      </c>
      <c r="G245" s="13"/>
      <c r="H245" s="13"/>
    </row>
    <row r="246" spans="1:8" x14ac:dyDescent="0.25">
      <c r="A246" s="13">
        <v>1.7115813212044999</v>
      </c>
      <c r="B246" s="10">
        <v>-121.326287292497</v>
      </c>
      <c r="C246" s="10">
        <v>-110.211535061015</v>
      </c>
      <c r="D246" s="10">
        <v>568.79999999999905</v>
      </c>
      <c r="G246" s="13"/>
      <c r="H246" s="13"/>
    </row>
    <row r="247" spans="1:8" x14ac:dyDescent="0.25">
      <c r="A247" s="13">
        <v>1.71862445421357</v>
      </c>
      <c r="B247" s="10">
        <v>-121.731688207904</v>
      </c>
      <c r="C247" s="10">
        <v>-110.577596878386</v>
      </c>
      <c r="D247" s="10">
        <v>568.79999999999905</v>
      </c>
      <c r="G247" s="13"/>
      <c r="H247" s="13"/>
    </row>
    <row r="248" spans="1:8" x14ac:dyDescent="0.25">
      <c r="A248" s="13">
        <v>1.7256675872226399</v>
      </c>
      <c r="B248" s="10">
        <v>-122.136922937368</v>
      </c>
      <c r="C248" s="10">
        <v>-110.94388430894</v>
      </c>
      <c r="D248" s="10">
        <v>568.79999999999905</v>
      </c>
      <c r="G248" s="13"/>
      <c r="H248" s="13"/>
    </row>
    <row r="249" spans="1:8" x14ac:dyDescent="0.25">
      <c r="A249" s="13">
        <v>1.73271072023172</v>
      </c>
      <c r="B249" s="10">
        <v>-122.54199067696599</v>
      </c>
      <c r="C249" s="10">
        <v>-111.310397761011</v>
      </c>
      <c r="D249" s="10">
        <v>568.79999999999905</v>
      </c>
      <c r="G249" s="13"/>
      <c r="H249" s="13"/>
    </row>
    <row r="250" spans="1:8" x14ac:dyDescent="0.25">
      <c r="A250" s="13">
        <v>1.7397538532407899</v>
      </c>
      <c r="B250" s="10">
        <v>-122.946890703739</v>
      </c>
      <c r="C250" s="10">
        <v>-111.677137596311</v>
      </c>
      <c r="D250" s="10">
        <v>568.79999999999905</v>
      </c>
      <c r="G250" s="13"/>
      <c r="H250" s="13"/>
    </row>
    <row r="251" spans="1:8" x14ac:dyDescent="0.25">
      <c r="A251" s="13">
        <v>1.74679698624986</v>
      </c>
      <c r="B251" s="10">
        <v>-123.351622614185</v>
      </c>
      <c r="C251" s="10">
        <v>-112.04410413042299</v>
      </c>
      <c r="D251" s="10">
        <v>568.79999999999905</v>
      </c>
      <c r="G251" s="13"/>
      <c r="H251" s="13"/>
    </row>
    <row r="252" spans="1:8" x14ac:dyDescent="0.25">
      <c r="A252" s="13">
        <v>1.7538401192589299</v>
      </c>
      <c r="B252" s="10">
        <v>-123.756186584619</v>
      </c>
      <c r="C252" s="10">
        <v>-112.411297633285</v>
      </c>
      <c r="D252" s="10">
        <v>568.79999999999905</v>
      </c>
      <c r="G252" s="13"/>
      <c r="H252" s="13"/>
    </row>
    <row r="253" spans="1:8" x14ac:dyDescent="0.25">
      <c r="A253" s="13">
        <v>1.760883252268</v>
      </c>
      <c r="B253" s="10">
        <v>-124.16058117222001</v>
      </c>
      <c r="C253" s="10">
        <v>-112.778718329661</v>
      </c>
      <c r="D253" s="10">
        <v>568.79999999999905</v>
      </c>
      <c r="G253" s="13"/>
      <c r="H253" s="13"/>
    </row>
    <row r="254" spans="1:8" x14ac:dyDescent="0.25">
      <c r="A254" s="13">
        <v>1.7679263852770799</v>
      </c>
      <c r="B254" s="10">
        <v>-124.564798433166</v>
      </c>
      <c r="C254" s="10">
        <v>-113.146366399611</v>
      </c>
      <c r="D254" s="10">
        <v>568.79999999999905</v>
      </c>
      <c r="G254" s="13"/>
      <c r="H254" s="13"/>
    </row>
    <row r="255" spans="1:8" x14ac:dyDescent="0.25">
      <c r="A255" s="13">
        <v>1.77496951828615</v>
      </c>
      <c r="B255" s="10">
        <v>-124.96884327471599</v>
      </c>
      <c r="C255" s="10">
        <v>-113.514241978944</v>
      </c>
      <c r="D255" s="10">
        <v>568.79999999999905</v>
      </c>
      <c r="G255" s="13"/>
      <c r="H255" s="13"/>
    </row>
    <row r="256" spans="1:8" x14ac:dyDescent="0.25">
      <c r="A256" s="13">
        <v>1.7820126512952199</v>
      </c>
      <c r="B256" s="10">
        <v>-125.372714341649</v>
      </c>
      <c r="C256" s="10">
        <v>-113.88234515967</v>
      </c>
      <c r="D256" s="10">
        <v>568.79999999999905</v>
      </c>
      <c r="G256" s="13"/>
      <c r="H256" s="13"/>
    </row>
    <row r="257" spans="1:8" x14ac:dyDescent="0.25">
      <c r="A257" s="13">
        <v>1.78905578430429</v>
      </c>
      <c r="B257" s="10">
        <v>-125.776410086231</v>
      </c>
      <c r="C257" s="10">
        <v>-114.25067599043901</v>
      </c>
      <c r="D257" s="10">
        <v>568.79999999999905</v>
      </c>
      <c r="G257" s="13"/>
      <c r="H257" s="13"/>
    </row>
    <row r="258" spans="1:8" x14ac:dyDescent="0.25">
      <c r="A258" s="13">
        <v>1.7960989173133599</v>
      </c>
      <c r="B258" s="10">
        <v>-126.179929075259</v>
      </c>
      <c r="C258" s="10">
        <v>-114.619234476975</v>
      </c>
      <c r="D258" s="10">
        <v>568.79999999999905</v>
      </c>
      <c r="G258" s="13"/>
      <c r="H258" s="13"/>
    </row>
    <row r="259" spans="1:8" x14ac:dyDescent="0.25">
      <c r="A259" s="13">
        <v>1.80314205032244</v>
      </c>
      <c r="B259" s="10">
        <v>-126.583269969879</v>
      </c>
      <c r="C259" s="10">
        <v>-114.988020582498</v>
      </c>
      <c r="D259" s="10">
        <v>568.79999999999905</v>
      </c>
      <c r="G259" s="13"/>
      <c r="H259" s="13"/>
    </row>
    <row r="260" spans="1:8" x14ac:dyDescent="0.25">
      <c r="A260" s="13">
        <v>1.8101851833315099</v>
      </c>
      <c r="B260" s="10">
        <v>-126.98643145205</v>
      </c>
      <c r="C260" s="10">
        <v>-115.35703422814299</v>
      </c>
      <c r="D260" s="10">
        <v>568.79999999999905</v>
      </c>
      <c r="G260" s="13"/>
      <c r="H260" s="13"/>
    </row>
    <row r="261" spans="1:8" x14ac:dyDescent="0.25">
      <c r="A261" s="13">
        <v>1.81722831634058</v>
      </c>
      <c r="B261" s="10">
        <v>-127.38941218978201</v>
      </c>
      <c r="C261" s="10">
        <v>-115.726275293368</v>
      </c>
      <c r="D261" s="10">
        <v>568.79999999999905</v>
      </c>
      <c r="G261" s="13"/>
      <c r="H261" s="13"/>
    </row>
    <row r="262" spans="1:8" x14ac:dyDescent="0.25">
      <c r="A262" s="13">
        <v>1.8242714493496499</v>
      </c>
      <c r="B262" s="10">
        <v>-127.79221082684199</v>
      </c>
      <c r="C262" s="10">
        <v>-116.095743616356</v>
      </c>
      <c r="D262" s="10">
        <v>568.79999999999905</v>
      </c>
      <c r="G262" s="13"/>
      <c r="H262" s="13"/>
    </row>
    <row r="263" spans="1:8" x14ac:dyDescent="0.25">
      <c r="A263" s="13">
        <v>1.83131458235872</v>
      </c>
      <c r="B263" s="10">
        <v>-128.19482597927799</v>
      </c>
      <c r="C263" s="10">
        <v>-116.465438994411</v>
      </c>
      <c r="D263" s="10">
        <v>568.79999999999905</v>
      </c>
      <c r="G263" s="13"/>
      <c r="H263" s="13"/>
    </row>
    <row r="264" spans="1:8" x14ac:dyDescent="0.25">
      <c r="A264" s="13">
        <v>1.8383577153677999</v>
      </c>
      <c r="B264" s="10">
        <v>-128.597256233579</v>
      </c>
      <c r="C264" s="10">
        <v>-116.83536118434201</v>
      </c>
      <c r="D264" s="10">
        <v>568.79999999999905</v>
      </c>
      <c r="G264" s="13"/>
      <c r="H264" s="13"/>
    </row>
    <row r="265" spans="1:8" x14ac:dyDescent="0.25">
      <c r="A265" s="13">
        <v>1.84540084837687</v>
      </c>
      <c r="B265" s="10">
        <v>-128.99950014574301</v>
      </c>
      <c r="C265" s="10">
        <v>-117.205509902847</v>
      </c>
      <c r="D265" s="10">
        <v>568.79999999999905</v>
      </c>
      <c r="G265" s="13"/>
      <c r="H265" s="13"/>
    </row>
    <row r="266" spans="1:8" x14ac:dyDescent="0.25">
      <c r="A266" s="13">
        <v>1.8524439813859399</v>
      </c>
      <c r="B266" s="10">
        <v>-129.40155624110301</v>
      </c>
      <c r="C266" s="10">
        <v>-117.575884826883</v>
      </c>
      <c r="D266" s="10">
        <v>568.79999999999905</v>
      </c>
      <c r="G266" s="13"/>
      <c r="H266" s="13"/>
    </row>
    <row r="267" spans="1:8" x14ac:dyDescent="0.25">
      <c r="A267" s="13">
        <v>1.85948711439501</v>
      </c>
      <c r="B267" s="10">
        <v>-129.80342301471001</v>
      </c>
      <c r="C267" s="10">
        <v>-117.94648559403301</v>
      </c>
      <c r="D267" s="10">
        <v>568.79999999999905</v>
      </c>
      <c r="G267" s="13"/>
      <c r="H267" s="13"/>
    </row>
    <row r="268" spans="1:8" x14ac:dyDescent="0.25">
      <c r="A268" s="13">
        <v>1.8665302474040799</v>
      </c>
      <c r="B268" s="10">
        <v>-130.20509893197101</v>
      </c>
      <c r="C268" s="10">
        <v>-118.317311802869</v>
      </c>
      <c r="D268" s="10">
        <v>568.79999999999905</v>
      </c>
      <c r="G268" s="13"/>
      <c r="H268" s="13"/>
    </row>
    <row r="269" spans="1:8" x14ac:dyDescent="0.25">
      <c r="A269" s="13">
        <v>1.87357338041316</v>
      </c>
      <c r="B269" s="10">
        <v>-130.606582429285</v>
      </c>
      <c r="C269" s="10">
        <v>-118.688363013299</v>
      </c>
      <c r="D269" s="10">
        <v>568.79999999999905</v>
      </c>
      <c r="G269" s="13"/>
      <c r="H269" s="13"/>
    </row>
    <row r="270" spans="1:8" x14ac:dyDescent="0.25">
      <c r="A270" s="13">
        <v>1.8806165134222299</v>
      </c>
      <c r="B270" s="10">
        <v>-131.00787191446699</v>
      </c>
      <c r="C270" s="10">
        <v>-119.05963874692</v>
      </c>
      <c r="D270" s="10">
        <v>568.79999999999905</v>
      </c>
      <c r="G270" s="13"/>
      <c r="H270" s="13"/>
    </row>
    <row r="271" spans="1:8" x14ac:dyDescent="0.25">
      <c r="A271" s="13">
        <v>1.8876596464313</v>
      </c>
      <c r="B271" s="10">
        <v>-131.40896576686399</v>
      </c>
      <c r="C271" s="10">
        <v>-119.431138487353</v>
      </c>
      <c r="D271" s="10">
        <v>568.79999999999905</v>
      </c>
      <c r="G271" s="13"/>
      <c r="H271" s="13"/>
    </row>
    <row r="272" spans="1:8" x14ac:dyDescent="0.25">
      <c r="A272" s="13">
        <v>1.8947027794403699</v>
      </c>
      <c r="B272" s="10">
        <v>-131.80986233713301</v>
      </c>
      <c r="C272" s="10">
        <v>-119.802861680582</v>
      </c>
      <c r="D272" s="10">
        <v>568.79999999999905</v>
      </c>
      <c r="G272" s="13"/>
      <c r="H272" s="13"/>
    </row>
    <row r="273" spans="1:8" x14ac:dyDescent="0.25">
      <c r="A273" s="13">
        <v>1.90174591244944</v>
      </c>
      <c r="B273" s="10">
        <v>-132.21055994674299</v>
      </c>
      <c r="C273" s="10">
        <v>-120.17480773527799</v>
      </c>
      <c r="D273" s="10">
        <v>568.79999999999905</v>
      </c>
      <c r="G273" s="13"/>
      <c r="H273" s="13"/>
    </row>
    <row r="274" spans="1:8" x14ac:dyDescent="0.25">
      <c r="A274" s="13">
        <v>1.9087890454585199</v>
      </c>
      <c r="B274" s="10">
        <v>-132.61105688722699</v>
      </c>
      <c r="C274" s="10">
        <v>-120.54697602312299</v>
      </c>
      <c r="D274" s="10">
        <v>568.79999999999905</v>
      </c>
      <c r="G274" s="13"/>
      <c r="H274" s="13"/>
    </row>
    <row r="275" spans="1:8" x14ac:dyDescent="0.25">
      <c r="A275" s="13">
        <v>1.91583217846759</v>
      </c>
      <c r="B275" s="10">
        <v>-133.01135141927901</v>
      </c>
      <c r="C275" s="10">
        <v>-120.919365879125</v>
      </c>
      <c r="D275" s="10">
        <v>568.79999999999905</v>
      </c>
      <c r="G275" s="13"/>
      <c r="H275" s="13"/>
    </row>
    <row r="276" spans="1:8" x14ac:dyDescent="0.25">
      <c r="A276" s="13">
        <v>1.9228753114766599</v>
      </c>
      <c r="B276" s="10">
        <v>-133.411441771732</v>
      </c>
      <c r="C276" s="10">
        <v>-121.291976601931</v>
      </c>
      <c r="D276" s="10">
        <v>568.79999999999905</v>
      </c>
      <c r="G276" s="13"/>
      <c r="H276" s="13"/>
    </row>
    <row r="277" spans="1:8" x14ac:dyDescent="0.25">
      <c r="A277" s="13">
        <v>1.92991844448573</v>
      </c>
      <c r="B277" s="10">
        <v>-133.811326140468</v>
      </c>
      <c r="C277" s="10">
        <v>-121.664807454127</v>
      </c>
      <c r="D277" s="10">
        <v>568.79999999999905</v>
      </c>
      <c r="G277" s="13"/>
      <c r="H277" s="13"/>
    </row>
    <row r="278" spans="1:8" x14ac:dyDescent="0.25">
      <c r="A278" s="13">
        <v>1.9369615774947999</v>
      </c>
      <c r="B278" s="10">
        <v>-134.21100268727699</v>
      </c>
      <c r="C278" s="10">
        <v>-122.037857662539</v>
      </c>
      <c r="D278" s="10">
        <v>568.79999999999905</v>
      </c>
      <c r="G278" s="13"/>
      <c r="H278" s="13"/>
    </row>
    <row r="279" spans="1:8" x14ac:dyDescent="0.25">
      <c r="A279" s="13">
        <v>1.94400471050388</v>
      </c>
      <c r="B279" s="10">
        <v>-134.61046953870999</v>
      </c>
      <c r="C279" s="10">
        <v>-122.41112641853</v>
      </c>
      <c r="D279" s="10">
        <v>568.79999999999905</v>
      </c>
      <c r="G279" s="13"/>
      <c r="H279" s="13"/>
    </row>
    <row r="280" spans="1:8" x14ac:dyDescent="0.25">
      <c r="A280" s="13">
        <v>1.9510478435129499</v>
      </c>
      <c r="B280" s="10">
        <v>-135.00972478490601</v>
      </c>
      <c r="C280" s="10">
        <v>-122.784612878282</v>
      </c>
      <c r="D280" s="10">
        <v>568.79999999999905</v>
      </c>
      <c r="G280" s="13"/>
      <c r="H280" s="13"/>
    </row>
    <row r="281" spans="1:8" x14ac:dyDescent="0.25">
      <c r="A281" s="13">
        <v>1.95809097652202</v>
      </c>
      <c r="B281" s="10">
        <v>-135.40876647843501</v>
      </c>
      <c r="C281" s="10">
        <v>-123.15831616308201</v>
      </c>
      <c r="D281" s="10">
        <v>568.79999999999905</v>
      </c>
      <c r="G281" s="13"/>
      <c r="H281" s="13"/>
    </row>
    <row r="282" spans="1:8" x14ac:dyDescent="0.25">
      <c r="A282" s="13">
        <v>1.9651341095310899</v>
      </c>
      <c r="B282" s="10">
        <v>-135.807592633155</v>
      </c>
      <c r="C282" s="10">
        <v>-123.53223535959999</v>
      </c>
      <c r="D282" s="10">
        <v>568.79999999999905</v>
      </c>
      <c r="G282" s="13"/>
      <c r="H282" s="13"/>
    </row>
    <row r="283" spans="1:8" x14ac:dyDescent="0.25">
      <c r="A283" s="13">
        <v>1.97217724254016</v>
      </c>
      <c r="B283" s="10">
        <v>-136.20620122308901</v>
      </c>
      <c r="C283" s="10">
        <v>-123.906369520157</v>
      </c>
      <c r="D283" s="10">
        <v>568.79999999999905</v>
      </c>
      <c r="G283" s="13"/>
      <c r="H283" s="13"/>
    </row>
    <row r="284" spans="1:8" x14ac:dyDescent="0.25">
      <c r="A284" s="13">
        <v>1.9792203755492399</v>
      </c>
      <c r="B284" s="10">
        <v>-136.604590181345</v>
      </c>
      <c r="C284" s="10">
        <v>-124.280717662999</v>
      </c>
      <c r="D284" s="10">
        <v>568.79999999999905</v>
      </c>
      <c r="G284" s="13"/>
      <c r="H284" s="13"/>
    </row>
    <row r="285" spans="1:8" x14ac:dyDescent="0.25">
      <c r="A285" s="13">
        <v>1.98626350855831</v>
      </c>
      <c r="B285" s="10">
        <v>-137.00275739907201</v>
      </c>
      <c r="C285" s="10">
        <v>-124.655278772553</v>
      </c>
      <c r="D285" s="10">
        <v>568.79999999999905</v>
      </c>
      <c r="G285" s="13"/>
      <c r="H285" s="13"/>
    </row>
    <row r="286" spans="1:8" x14ac:dyDescent="0.25">
      <c r="A286" s="13">
        <v>1.9933066415673799</v>
      </c>
      <c r="B286" s="10">
        <v>-137.40070072448</v>
      </c>
      <c r="C286" s="10">
        <v>-125.030051799688</v>
      </c>
      <c r="D286" s="10">
        <v>568.79999999999905</v>
      </c>
      <c r="G286" s="13"/>
      <c r="H286" s="13"/>
    </row>
    <row r="287" spans="1:8" x14ac:dyDescent="0.25">
      <c r="A287" s="13">
        <v>2.00034977457645</v>
      </c>
      <c r="B287" s="10">
        <v>-137.798417961925</v>
      </c>
      <c r="C287" s="10">
        <v>-125.405035661966</v>
      </c>
      <c r="D287" s="10">
        <v>568.79999999999905</v>
      </c>
      <c r="G287" s="13"/>
      <c r="H287" s="13"/>
    </row>
    <row r="288" spans="1:8" x14ac:dyDescent="0.25">
      <c r="A288" s="13">
        <v>2.0073929075855199</v>
      </c>
      <c r="B288" s="10">
        <v>-138.19590687106401</v>
      </c>
      <c r="C288" s="10">
        <v>-125.780229243889</v>
      </c>
      <c r="D288" s="10">
        <v>568.79999999999905</v>
      </c>
      <c r="G288" s="13"/>
      <c r="H288" s="13"/>
    </row>
    <row r="289" spans="1:8" x14ac:dyDescent="0.25">
      <c r="A289" s="13">
        <v>2.0144360405946</v>
      </c>
      <c r="B289" s="10">
        <v>-138.593165166109</v>
      </c>
      <c r="C289" s="10">
        <v>-126.15563139714401</v>
      </c>
      <c r="D289" s="10">
        <v>568.79999999999905</v>
      </c>
      <c r="G289" s="13"/>
      <c r="H289" s="13"/>
    </row>
    <row r="290" spans="1:8" x14ac:dyDescent="0.25">
      <c r="A290" s="13">
        <v>2.0214791736036699</v>
      </c>
      <c r="B290" s="10">
        <v>-138.99019051516299</v>
      </c>
      <c r="C290" s="10">
        <v>-126.531240940839</v>
      </c>
      <c r="D290" s="10">
        <v>568.79999999999905</v>
      </c>
      <c r="G290" s="13"/>
      <c r="H290" s="13"/>
    </row>
    <row r="291" spans="1:8" x14ac:dyDescent="0.25">
      <c r="A291" s="13">
        <v>2.0285223066127398</v>
      </c>
      <c r="B291" s="10">
        <v>-139.38698053966499</v>
      </c>
      <c r="C291" s="10">
        <v>-126.90705666173901</v>
      </c>
      <c r="D291" s="10">
        <v>568.79999999999905</v>
      </c>
      <c r="G291" s="13"/>
      <c r="H291" s="13"/>
    </row>
    <row r="292" spans="1:8" x14ac:dyDescent="0.25">
      <c r="A292" s="13">
        <v>2.0355654396218101</v>
      </c>
      <c r="B292" s="10">
        <v>-139.78353281395101</v>
      </c>
      <c r="C292" s="10">
        <v>-127.283077314495</v>
      </c>
      <c r="D292" s="10">
        <v>568.79999999999905</v>
      </c>
      <c r="G292" s="13"/>
      <c r="H292" s="13"/>
    </row>
    <row r="293" spans="1:8" x14ac:dyDescent="0.25">
      <c r="A293" s="13">
        <v>2.04260857263088</v>
      </c>
      <c r="B293" s="10">
        <v>-140.179844864925</v>
      </c>
      <c r="C293" s="10">
        <v>-127.659301621868</v>
      </c>
      <c r="D293" s="10">
        <v>568.79999999999905</v>
      </c>
      <c r="G293" s="13"/>
      <c r="H293" s="13"/>
    </row>
    <row r="294" spans="1:8" x14ac:dyDescent="0.25">
      <c r="A294" s="13">
        <v>2.0496517056399601</v>
      </c>
      <c r="B294" s="10">
        <v>-140.57591417186001</v>
      </c>
      <c r="C294" s="10">
        <v>-128.03572827495</v>
      </c>
      <c r="D294" s="10">
        <v>568.79999999999905</v>
      </c>
      <c r="G294" s="13"/>
      <c r="H294" s="13"/>
    </row>
    <row r="295" spans="1:8" x14ac:dyDescent="0.25">
      <c r="A295" s="13">
        <v>2.05669483864903</v>
      </c>
      <c r="B295" s="10">
        <v>-140.971738166324</v>
      </c>
      <c r="C295" s="10">
        <v>-128.412355933382</v>
      </c>
      <c r="D295" s="10">
        <v>568.79999999999905</v>
      </c>
      <c r="G295" s="13"/>
      <c r="H295" s="13"/>
    </row>
    <row r="296" spans="1:8" x14ac:dyDescent="0.25">
      <c r="A296" s="13">
        <v>2.0637379716580999</v>
      </c>
      <c r="B296" s="10">
        <v>-141.36731423224299</v>
      </c>
      <c r="C296" s="10">
        <v>-128.789183225562</v>
      </c>
      <c r="D296" s="10">
        <v>568.79999999999905</v>
      </c>
      <c r="G296" s="13"/>
      <c r="H296" s="13"/>
    </row>
    <row r="297" spans="1:8" x14ac:dyDescent="0.25">
      <c r="A297" s="13">
        <v>2.0707811046671698</v>
      </c>
      <c r="B297" s="10">
        <v>-141.76263970609301</v>
      </c>
      <c r="C297" s="10">
        <v>-129.16620874886101</v>
      </c>
      <c r="D297" s="10">
        <v>568.79999999999905</v>
      </c>
      <c r="G297" s="13"/>
      <c r="H297" s="13"/>
    </row>
    <row r="298" spans="1:8" x14ac:dyDescent="0.25">
      <c r="A298" s="13">
        <v>2.0778242376762401</v>
      </c>
      <c r="B298" s="10">
        <v>-142.15771187723701</v>
      </c>
      <c r="C298" s="10">
        <v>-129.54343106981801</v>
      </c>
      <c r="D298" s="10">
        <v>568.79999999999905</v>
      </c>
      <c r="G298" s="13"/>
      <c r="H298" s="13"/>
    </row>
    <row r="299" spans="1:8" x14ac:dyDescent="0.25">
      <c r="A299" s="13">
        <v>2.0848673706853198</v>
      </c>
      <c r="B299" s="10">
        <v>-142.55252798839501</v>
      </c>
      <c r="C299" s="10">
        <v>-129.92084872434501</v>
      </c>
      <c r="D299" s="10">
        <v>568.79999999999905</v>
      </c>
      <c r="G299" s="13"/>
      <c r="H299" s="13"/>
    </row>
    <row r="300" spans="1:8" x14ac:dyDescent="0.25">
      <c r="A300" s="13">
        <v>2.0919105036943901</v>
      </c>
      <c r="B300" s="10">
        <v>-142.94708523624701</v>
      </c>
      <c r="C300" s="10">
        <v>-130.29846021792301</v>
      </c>
      <c r="D300" s="10">
        <v>568.79999999999905</v>
      </c>
      <c r="G300" s="13"/>
      <c r="H300" s="13"/>
    </row>
    <row r="301" spans="1:8" x14ac:dyDescent="0.25">
      <c r="A301" s="13">
        <v>2.09895363670346</v>
      </c>
      <c r="B301" s="10">
        <v>-143.34138077218199</v>
      </c>
      <c r="C301" s="10">
        <v>-130.67626402579299</v>
      </c>
      <c r="D301" s="10">
        <v>568.79999999999905</v>
      </c>
      <c r="G301" s="13"/>
      <c r="H301" s="13"/>
    </row>
    <row r="302" spans="1:8" x14ac:dyDescent="0.25">
      <c r="A302" s="13">
        <v>2.1059967697125299</v>
      </c>
      <c r="B302" s="10">
        <v>-143.73541170316801</v>
      </c>
      <c r="C302" s="10">
        <v>-131.05425859314599</v>
      </c>
      <c r="D302" s="10">
        <v>568.79999999999905</v>
      </c>
      <c r="G302" s="13"/>
      <c r="H302" s="13"/>
    </row>
    <row r="303" spans="1:8" x14ac:dyDescent="0.25">
      <c r="A303" s="13">
        <v>2.11303990272161</v>
      </c>
      <c r="B303" s="10">
        <v>-144.12917509276099</v>
      </c>
      <c r="C303" s="10">
        <v>-131.43244233530501</v>
      </c>
      <c r="D303" s="10">
        <v>568.79999999999905</v>
      </c>
      <c r="G303" s="13"/>
      <c r="H303" s="13"/>
    </row>
    <row r="304" spans="1:8" x14ac:dyDescent="0.25">
      <c r="A304" s="13">
        <v>2.1200830357306799</v>
      </c>
      <c r="B304" s="10">
        <v>-144.52266796223199</v>
      </c>
      <c r="C304" s="10">
        <v>-131.81081363790699</v>
      </c>
      <c r="D304" s="10">
        <v>568.79999999999905</v>
      </c>
      <c r="G304" s="13"/>
      <c r="H304" s="13"/>
    </row>
    <row r="305" spans="1:8" x14ac:dyDescent="0.25">
      <c r="A305" s="13">
        <v>2.1271261687397498</v>
      </c>
      <c r="B305" s="10">
        <v>-144.91588729181601</v>
      </c>
      <c r="C305" s="10">
        <v>-132.189370857082</v>
      </c>
      <c r="D305" s="10">
        <v>568.79999999999905</v>
      </c>
      <c r="G305" s="13"/>
      <c r="H305" s="13"/>
    </row>
    <row r="306" spans="1:8" x14ac:dyDescent="0.25">
      <c r="A306" s="13">
        <v>2.1341693017488201</v>
      </c>
      <c r="B306" s="10">
        <v>-145.30883002207199</v>
      </c>
      <c r="C306" s="10">
        <v>-132.56811231962399</v>
      </c>
      <c r="D306" s="10">
        <v>568.79999999999905</v>
      </c>
      <c r="G306" s="13"/>
      <c r="H306" s="13"/>
    </row>
    <row r="307" spans="1:8" x14ac:dyDescent="0.25">
      <c r="A307" s="13">
        <v>2.14121243475789</v>
      </c>
      <c r="B307" s="10">
        <v>-145.70149305535901</v>
      </c>
      <c r="C307" s="10">
        <v>-132.947036323161</v>
      </c>
      <c r="D307" s="10">
        <v>568.79999999999905</v>
      </c>
      <c r="G307" s="13"/>
      <c r="H307" s="13"/>
    </row>
    <row r="308" spans="1:8" x14ac:dyDescent="0.25">
      <c r="A308" s="13">
        <v>2.1482555677669701</v>
      </c>
      <c r="B308" s="10">
        <v>-146.093873257393</v>
      </c>
      <c r="C308" s="10">
        <v>-133.326141136324</v>
      </c>
      <c r="D308" s="10">
        <v>568.79999999999905</v>
      </c>
      <c r="G308" s="13"/>
      <c r="H308" s="13"/>
    </row>
    <row r="309" spans="1:8" x14ac:dyDescent="0.25">
      <c r="A309" s="13">
        <v>2.15529870077604</v>
      </c>
      <c r="B309" s="10">
        <v>-146.485967458917</v>
      </c>
      <c r="C309" s="10">
        <v>-133.705424998908</v>
      </c>
      <c r="D309" s="10">
        <v>568.79999999999905</v>
      </c>
      <c r="G309" s="13"/>
      <c r="H309" s="13"/>
    </row>
    <row r="310" spans="1:8" x14ac:dyDescent="0.25">
      <c r="A310" s="13">
        <v>2.1623418337851099</v>
      </c>
      <c r="B310" s="10">
        <v>-146.877772457443</v>
      </c>
      <c r="C310" s="10">
        <v>-134.084886122033</v>
      </c>
      <c r="D310" s="10">
        <v>568.79999999999905</v>
      </c>
      <c r="G310" s="13"/>
      <c r="H310" s="13"/>
    </row>
    <row r="311" spans="1:8" x14ac:dyDescent="0.25">
      <c r="A311" s="13">
        <v>2.1693849667941798</v>
      </c>
      <c r="B311" s="10">
        <v>-147.26928501907199</v>
      </c>
      <c r="C311" s="10">
        <v>-134.464522688297</v>
      </c>
      <c r="D311" s="10">
        <v>568.79999999999905</v>
      </c>
      <c r="G311" s="13"/>
      <c r="H311" s="13"/>
    </row>
    <row r="312" spans="1:8" x14ac:dyDescent="0.25">
      <c r="A312" s="13">
        <v>2.1764280998032501</v>
      </c>
      <c r="B312" s="10">
        <v>-147.660501880384</v>
      </c>
      <c r="C312" s="10">
        <v>-134.84433285193299</v>
      </c>
      <c r="D312" s="10">
        <v>568.79999999999905</v>
      </c>
      <c r="G312" s="13"/>
      <c r="H312" s="13"/>
    </row>
    <row r="313" spans="1:8" x14ac:dyDescent="0.25">
      <c r="A313" s="13">
        <v>2.1834712328123298</v>
      </c>
      <c r="B313" s="10">
        <v>-148.051419750392</v>
      </c>
      <c r="C313" s="10">
        <v>-135.224314738956</v>
      </c>
      <c r="D313" s="10">
        <v>568.79999999999905</v>
      </c>
      <c r="G313" s="13"/>
      <c r="H313" s="13"/>
    </row>
    <row r="314" spans="1:8" x14ac:dyDescent="0.25">
      <c r="A314" s="13">
        <v>2.1905143658214001</v>
      </c>
      <c r="B314" s="10">
        <v>-148.44203531253601</v>
      </c>
      <c r="C314" s="10">
        <v>-135.60446644730999</v>
      </c>
      <c r="D314" s="10">
        <v>568.79999999999905</v>
      </c>
      <c r="G314" s="13"/>
      <c r="H314" s="13"/>
    </row>
    <row r="315" spans="1:8" x14ac:dyDescent="0.25">
      <c r="A315" s="13">
        <v>2.19755749883047</v>
      </c>
      <c r="B315" s="10">
        <v>-148.83234522674101</v>
      </c>
      <c r="C315" s="10">
        <v>-135.98478604701199</v>
      </c>
      <c r="D315" s="10">
        <v>568.79999999999905</v>
      </c>
      <c r="G315" s="13"/>
      <c r="H315" s="13"/>
    </row>
    <row r="316" spans="1:8" x14ac:dyDescent="0.25">
      <c r="A316" s="13">
        <v>2.2046006318395399</v>
      </c>
      <c r="B316" s="10">
        <v>-149.22234613149101</v>
      </c>
      <c r="C316" s="10">
        <v>-136.365271580289</v>
      </c>
      <c r="D316" s="10">
        <v>568.79999999999905</v>
      </c>
      <c r="G316" s="13"/>
      <c r="H316" s="13"/>
    </row>
    <row r="317" spans="1:8" x14ac:dyDescent="0.25">
      <c r="A317" s="13">
        <v>2.2116437648486098</v>
      </c>
      <c r="B317" s="10">
        <v>-149.61203464594601</v>
      </c>
      <c r="C317" s="10">
        <v>-136.74592106172</v>
      </c>
      <c r="D317" s="10">
        <v>568.79999999999905</v>
      </c>
      <c r="G317" s="13"/>
      <c r="H317" s="13"/>
    </row>
    <row r="318" spans="1:8" x14ac:dyDescent="0.25">
      <c r="A318" s="13">
        <v>2.2186868978576899</v>
      </c>
      <c r="B318" s="10">
        <v>-150.001407372079</v>
      </c>
      <c r="C318" s="10">
        <v>-137.126732478364</v>
      </c>
      <c r="D318" s="10">
        <v>568.79999999999905</v>
      </c>
      <c r="G318" s="13"/>
      <c r="H318" s="13"/>
    </row>
    <row r="319" spans="1:8" x14ac:dyDescent="0.25">
      <c r="A319" s="13">
        <v>2.2257300308667598</v>
      </c>
      <c r="B319" s="10">
        <v>-150.39046089682199</v>
      </c>
      <c r="C319" s="10">
        <v>-137.507703789896</v>
      </c>
      <c r="D319" s="10">
        <v>568.79999999999905</v>
      </c>
      <c r="G319" s="13"/>
      <c r="H319" s="13"/>
    </row>
    <row r="320" spans="1:8" x14ac:dyDescent="0.25">
      <c r="A320" s="13">
        <v>2.2327731638758301</v>
      </c>
      <c r="B320" s="10">
        <v>-150.77919179423</v>
      </c>
      <c r="C320" s="10">
        <v>-137.88883292873101</v>
      </c>
      <c r="D320" s="10">
        <v>568.79999999999905</v>
      </c>
      <c r="G320" s="13"/>
      <c r="H320" s="13"/>
    </row>
    <row r="321" spans="1:8" x14ac:dyDescent="0.25">
      <c r="A321" s="13">
        <v>2.2398162968849</v>
      </c>
      <c r="B321" s="10">
        <v>-151.167596627644</v>
      </c>
      <c r="C321" s="10">
        <v>-138.27011780014999</v>
      </c>
      <c r="D321" s="10">
        <v>568.79999999999905</v>
      </c>
      <c r="G321" s="13"/>
      <c r="H321" s="13"/>
    </row>
    <row r="322" spans="1:8" x14ac:dyDescent="0.25">
      <c r="A322" s="13">
        <v>2.2468594298939699</v>
      </c>
      <c r="B322" s="10">
        <v>-151.55567195184801</v>
      </c>
      <c r="C322" s="10">
        <v>-138.65155628242201</v>
      </c>
      <c r="D322" s="10">
        <v>568.79999999999905</v>
      </c>
      <c r="G322" s="13"/>
      <c r="H322" s="13"/>
    </row>
    <row r="323" spans="1:8" x14ac:dyDescent="0.25">
      <c r="A323" s="13">
        <v>2.25390256290305</v>
      </c>
      <c r="B323" s="10">
        <v>-151.94341431522199</v>
      </c>
      <c r="C323" s="10">
        <v>-139.03314622692301</v>
      </c>
      <c r="D323" s="10">
        <v>568.79999999999905</v>
      </c>
      <c r="G323" s="13"/>
      <c r="H323" s="13"/>
    </row>
    <row r="324" spans="1:8" x14ac:dyDescent="0.25">
      <c r="A324" s="13">
        <v>2.2609456959121199</v>
      </c>
      <c r="B324" s="10">
        <v>-152.330820261882</v>
      </c>
      <c r="C324" s="10">
        <v>-139.41488545825101</v>
      </c>
      <c r="D324" s="10">
        <v>568.79999999999905</v>
      </c>
      <c r="G324" s="13"/>
      <c r="H324" s="13"/>
    </row>
    <row r="325" spans="1:8" x14ac:dyDescent="0.25">
      <c r="A325" s="13">
        <v>2.2679888289211898</v>
      </c>
      <c r="B325" s="10">
        <v>-152.71788633379899</v>
      </c>
      <c r="C325" s="10">
        <v>-139.796771774343</v>
      </c>
      <c r="D325" s="10">
        <v>568.79999999999905</v>
      </c>
      <c r="G325" s="13"/>
      <c r="H325" s="13"/>
    </row>
    <row r="326" spans="1:8" x14ac:dyDescent="0.25">
      <c r="A326" s="13">
        <v>2.2750319619302601</v>
      </c>
      <c r="B326" s="10">
        <v>-153.10460907289999</v>
      </c>
      <c r="C326" s="10">
        <v>-140.17880294658099</v>
      </c>
      <c r="D326" s="10">
        <v>568.79999999999905</v>
      </c>
      <c r="G326" s="13"/>
      <c r="H326" s="13"/>
    </row>
    <row r="327" spans="1:8" x14ac:dyDescent="0.25">
      <c r="A327" s="13">
        <v>2.28207509493933</v>
      </c>
      <c r="B327" s="10">
        <v>-153.490985023137</v>
      </c>
      <c r="C327" s="10">
        <v>-140.560976719899</v>
      </c>
      <c r="D327" s="10">
        <v>568.79999999999905</v>
      </c>
      <c r="G327" s="13"/>
      <c r="H327" s="13"/>
    </row>
    <row r="328" spans="1:8" x14ac:dyDescent="0.25">
      <c r="A328" s="13">
        <v>2.2891182279484101</v>
      </c>
      <c r="B328" s="10">
        <v>-153.877010732532</v>
      </c>
      <c r="C328" s="10">
        <v>-140.94329081289499</v>
      </c>
      <c r="D328" s="10">
        <v>568.79999999999905</v>
      </c>
      <c r="G328" s="13"/>
      <c r="H328" s="13"/>
    </row>
    <row r="329" spans="1:8" x14ac:dyDescent="0.25">
      <c r="A329" s="13">
        <v>2.29616136095748</v>
      </c>
      <c r="B329" s="10">
        <v>-154.262682755188</v>
      </c>
      <c r="C329" s="10">
        <v>-141.32574291792699</v>
      </c>
      <c r="D329" s="10">
        <v>568.79999999999905</v>
      </c>
      <c r="G329" s="13"/>
      <c r="H329" s="13"/>
    </row>
    <row r="330" spans="1:8" x14ac:dyDescent="0.25">
      <c r="A330" s="13">
        <v>2.3032044939665499</v>
      </c>
      <c r="B330" s="10">
        <v>-154.647997653256</v>
      </c>
      <c r="C330" s="10">
        <v>-141.70833070121199</v>
      </c>
      <c r="D330" s="10">
        <v>568.79999999999905</v>
      </c>
      <c r="G330" s="13"/>
      <c r="H330" s="13"/>
    </row>
    <row r="331" spans="1:8" x14ac:dyDescent="0.25">
      <c r="A331" s="13">
        <v>2.3102476269756198</v>
      </c>
      <c r="B331" s="10">
        <v>-155.03295199887501</v>
      </c>
      <c r="C331" s="10">
        <v>-142.091051802929</v>
      </c>
      <c r="D331" s="10">
        <v>568.79999999999905</v>
      </c>
      <c r="G331" s="13"/>
      <c r="H331" s="13"/>
    </row>
    <row r="332" spans="1:8" x14ac:dyDescent="0.25">
      <c r="A332" s="13">
        <v>2.3172907599846901</v>
      </c>
      <c r="B332" s="10">
        <v>-155.41754237606301</v>
      </c>
      <c r="C332" s="10">
        <v>-142.47390383730701</v>
      </c>
      <c r="D332" s="10">
        <v>568.79999999999905</v>
      </c>
      <c r="G332" s="13"/>
      <c r="H332" s="13"/>
    </row>
    <row r="333" spans="1:8" x14ac:dyDescent="0.25">
      <c r="A333" s="13">
        <v>2.3243338929937698</v>
      </c>
      <c r="B333" s="10">
        <v>-155.801765382562</v>
      </c>
      <c r="C333" s="10">
        <v>-142.856884392723</v>
      </c>
      <c r="D333" s="10">
        <v>568.79999999999905</v>
      </c>
      <c r="G333" s="13"/>
      <c r="H333" s="13"/>
    </row>
    <row r="334" spans="1:8" x14ac:dyDescent="0.25">
      <c r="A334" s="13">
        <v>2.3313770260028401</v>
      </c>
      <c r="B334" s="10">
        <v>-156.18561763164701</v>
      </c>
      <c r="C334" s="10">
        <v>-143.239991031785</v>
      </c>
      <c r="D334" s="10">
        <v>568.79999999999905</v>
      </c>
      <c r="G334" s="13"/>
      <c r="H334" s="13"/>
    </row>
    <row r="335" spans="1:8" x14ac:dyDescent="0.25">
      <c r="A335" s="13">
        <v>2.33842015901191</v>
      </c>
      <c r="B335" s="10">
        <v>-156.56909575387499</v>
      </c>
      <c r="C335" s="10">
        <v>-143.623221291422</v>
      </c>
      <c r="D335" s="10">
        <v>568.79999999999905</v>
      </c>
      <c r="G335" s="13"/>
      <c r="H335" s="13"/>
    </row>
    <row r="336" spans="1:8" x14ac:dyDescent="0.25">
      <c r="A336" s="13">
        <v>2.3454632920209799</v>
      </c>
      <c r="B336" s="10">
        <v>-156.95219639879801</v>
      </c>
      <c r="C336" s="10">
        <v>-144.00657268296999</v>
      </c>
      <c r="D336" s="10">
        <v>568.79999999999905</v>
      </c>
      <c r="G336" s="13"/>
      <c r="H336" s="13"/>
    </row>
    <row r="337" spans="1:8" x14ac:dyDescent="0.25">
      <c r="A337" s="13">
        <v>2.3525064250300498</v>
      </c>
      <c r="B337" s="10">
        <v>-157.334916236617</v>
      </c>
      <c r="C337" s="10">
        <v>-144.39004269225001</v>
      </c>
      <c r="D337" s="10">
        <v>568.79999999999905</v>
      </c>
      <c r="G337" s="13"/>
      <c r="H337" s="13"/>
    </row>
    <row r="338" spans="1:8" x14ac:dyDescent="0.25">
      <c r="A338" s="13">
        <v>2.3595495580391299</v>
      </c>
      <c r="B338" s="10">
        <v>-157.717251959788</v>
      </c>
      <c r="C338" s="10">
        <v>-144.77362877964899</v>
      </c>
      <c r="D338" s="10">
        <v>568.79999999999905</v>
      </c>
      <c r="G338" s="13"/>
      <c r="H338" s="13"/>
    </row>
    <row r="339" spans="1:8" x14ac:dyDescent="0.25">
      <c r="A339" s="13">
        <v>2.3665926910481998</v>
      </c>
      <c r="B339" s="10">
        <v>-158.099200284581</v>
      </c>
      <c r="C339" s="10">
        <v>-145.157328380199</v>
      </c>
      <c r="D339" s="10">
        <v>568.79999999999905</v>
      </c>
      <c r="G339" s="13"/>
      <c r="H339" s="13"/>
    </row>
    <row r="340" spans="1:8" x14ac:dyDescent="0.25">
      <c r="A340" s="13">
        <v>2.3736358240572701</v>
      </c>
      <c r="B340" s="10">
        <v>-158.48075795258299</v>
      </c>
      <c r="C340" s="10">
        <v>-145.54113890364701</v>
      </c>
      <c r="D340" s="10">
        <v>568.79999999999905</v>
      </c>
      <c r="G340" s="13"/>
      <c r="H340" s="13"/>
    </row>
    <row r="341" spans="1:8" x14ac:dyDescent="0.25">
      <c r="A341" s="13">
        <v>2.38067895706634</v>
      </c>
      <c r="B341" s="10">
        <v>-158.86192173215099</v>
      </c>
      <c r="C341" s="10">
        <v>-145.925057734533</v>
      </c>
      <c r="D341" s="10">
        <v>568.79999999999905</v>
      </c>
      <c r="G341" s="13"/>
      <c r="H341" s="13"/>
    </row>
    <row r="342" spans="1:8" x14ac:dyDescent="0.25">
      <c r="A342" s="13">
        <v>2.3877220900754099</v>
      </c>
      <c r="B342" s="10">
        <v>-159.24268841981899</v>
      </c>
      <c r="C342" s="10">
        <v>-146.30908223225401</v>
      </c>
      <c r="D342" s="10">
        <v>568.79999999999905</v>
      </c>
      <c r="G342" s="13"/>
      <c r="H342" s="13"/>
    </row>
    <row r="343" spans="1:8" x14ac:dyDescent="0.25">
      <c r="A343" s="13">
        <v>2.39476522308449</v>
      </c>
      <c r="B343" s="10">
        <v>-159.62305484165</v>
      </c>
      <c r="C343" s="10">
        <v>-146.693209731135</v>
      </c>
      <c r="D343" s="10">
        <v>568.79999999999905</v>
      </c>
      <c r="G343" s="13"/>
      <c r="H343" s="13"/>
    </row>
    <row r="344" spans="1:8" x14ac:dyDescent="0.25">
      <c r="A344" s="13">
        <v>2.4018083560935599</v>
      </c>
      <c r="B344" s="10">
        <v>-160.00301785454701</v>
      </c>
      <c r="C344" s="10">
        <v>-147.077437540494</v>
      </c>
      <c r="D344" s="10">
        <v>568.79999999999905</v>
      </c>
      <c r="G344" s="13"/>
      <c r="H344" s="13"/>
    </row>
    <row r="345" spans="1:8" x14ac:dyDescent="0.25">
      <c r="A345" s="13">
        <v>2.4088514891026298</v>
      </c>
      <c r="B345" s="10">
        <v>-160.382574347505</v>
      </c>
      <c r="C345" s="10">
        <v>-147.46176294470399</v>
      </c>
      <c r="D345" s="10">
        <v>568.79999999999905</v>
      </c>
      <c r="G345" s="13"/>
      <c r="H345" s="13"/>
    </row>
    <row r="346" spans="1:8" x14ac:dyDescent="0.25">
      <c r="A346" s="13">
        <v>2.4158946221117001</v>
      </c>
      <c r="B346" s="10">
        <v>-160.76172124283801</v>
      </c>
      <c r="C346" s="10">
        <v>-147.84618320325299</v>
      </c>
      <c r="D346" s="10">
        <v>568.79999999999905</v>
      </c>
      <c r="G346" s="13"/>
      <c r="H346" s="13"/>
    </row>
    <row r="347" spans="1:8" x14ac:dyDescent="0.25">
      <c r="A347" s="13">
        <v>2.42293775512077</v>
      </c>
      <c r="B347" s="10">
        <v>-161.14045549734499</v>
      </c>
      <c r="C347" s="10">
        <v>-148.230695550804</v>
      </c>
      <c r="D347" s="10">
        <v>568.79999999999905</v>
      </c>
      <c r="G347" s="13"/>
      <c r="H347" s="13"/>
    </row>
    <row r="348" spans="1:8" x14ac:dyDescent="0.25">
      <c r="A348" s="13">
        <v>2.4299808881298501</v>
      </c>
      <c r="B348" s="10">
        <v>-161.51877410345</v>
      </c>
      <c r="C348" s="10">
        <v>-148.615297197253</v>
      </c>
      <c r="D348" s="10">
        <v>568.79999999999905</v>
      </c>
      <c r="G348" s="13"/>
      <c r="H348" s="13"/>
    </row>
    <row r="349" spans="1:8" x14ac:dyDescent="0.25">
      <c r="A349" s="13">
        <v>2.43702402113892</v>
      </c>
      <c r="B349" s="10">
        <v>-161.89667409030599</v>
      </c>
      <c r="C349" s="10">
        <v>-148.99998532777599</v>
      </c>
      <c r="D349" s="10">
        <v>568.79999999999905</v>
      </c>
      <c r="G349" s="13"/>
      <c r="H349" s="13"/>
    </row>
    <row r="350" spans="1:8" x14ac:dyDescent="0.25">
      <c r="A350" s="13">
        <v>2.4440671541479899</v>
      </c>
      <c r="B350" s="10">
        <v>-162.27415252485901</v>
      </c>
      <c r="C350" s="10">
        <v>-149.38475710288901</v>
      </c>
      <c r="D350" s="10">
        <v>568.79999999999905</v>
      </c>
      <c r="G350" s="13"/>
      <c r="H350" s="13"/>
    </row>
    <row r="351" spans="1:8" x14ac:dyDescent="0.25">
      <c r="A351" s="13">
        <v>2.4511102871570598</v>
      </c>
      <c r="B351" s="10">
        <v>-162.651206512892</v>
      </c>
      <c r="C351" s="10">
        <v>-149.76960965849401</v>
      </c>
      <c r="D351" s="10">
        <v>568.79999999999905</v>
      </c>
      <c r="G351" s="13"/>
      <c r="H351" s="13"/>
    </row>
    <row r="352" spans="1:8" x14ac:dyDescent="0.25">
      <c r="A352" s="13">
        <v>2.4581534201661301</v>
      </c>
      <c r="B352" s="10">
        <v>-163.02783320005099</v>
      </c>
      <c r="C352" s="10">
        <v>-150.15454010592401</v>
      </c>
      <c r="D352" s="10">
        <v>568.79999999999905</v>
      </c>
      <c r="G352" s="13"/>
      <c r="H352" s="13"/>
    </row>
    <row r="353" spans="1:8" x14ac:dyDescent="0.25">
      <c r="A353" s="13">
        <v>2.4651965531752098</v>
      </c>
      <c r="B353" s="10">
        <v>-163.40402977284299</v>
      </c>
      <c r="C353" s="10">
        <v>-150.53954553199301</v>
      </c>
      <c r="D353" s="10">
        <v>568.79999999999905</v>
      </c>
      <c r="G353" s="13"/>
      <c r="H353" s="13"/>
    </row>
    <row r="354" spans="1:8" x14ac:dyDescent="0.25">
      <c r="A354" s="13">
        <v>2.4722396861842801</v>
      </c>
      <c r="B354" s="10">
        <v>-163.77979345963601</v>
      </c>
      <c r="C354" s="10">
        <v>-150.924622999039</v>
      </c>
      <c r="D354" s="10">
        <v>568.79999999999905</v>
      </c>
      <c r="G354" s="13"/>
      <c r="H354" s="13"/>
    </row>
    <row r="355" spans="1:8" x14ac:dyDescent="0.25">
      <c r="A355" s="13">
        <v>2.47928281919335</v>
      </c>
      <c r="B355" s="10">
        <v>-164.15512153164499</v>
      </c>
      <c r="C355" s="10">
        <v>-151.30976954496001</v>
      </c>
      <c r="D355" s="10">
        <v>568.79999999999905</v>
      </c>
      <c r="G355" s="13"/>
      <c r="H355" s="13"/>
    </row>
    <row r="356" spans="1:8" x14ac:dyDescent="0.25">
      <c r="A356" s="13">
        <v>2.4863259522024199</v>
      </c>
      <c r="B356" s="10">
        <v>-164.53001130392599</v>
      </c>
      <c r="C356" s="10">
        <v>-151.69498218325799</v>
      </c>
      <c r="D356" s="10">
        <v>568.79999999999905</v>
      </c>
      <c r="G356" s="13"/>
      <c r="H356" s="13"/>
    </row>
    <row r="357" spans="1:8" x14ac:dyDescent="0.25">
      <c r="A357" s="13">
        <v>2.4933690852114898</v>
      </c>
      <c r="B357" s="10">
        <v>-164.90446013637899</v>
      </c>
      <c r="C357" s="10">
        <v>-152.08025790307599</v>
      </c>
      <c r="D357" s="10">
        <v>568.79999999999905</v>
      </c>
      <c r="G357" s="13"/>
      <c r="H357" s="13"/>
    </row>
    <row r="358" spans="1:8" x14ac:dyDescent="0.25">
      <c r="A358" s="13">
        <v>2.5004122182205699</v>
      </c>
      <c r="B358" s="10">
        <v>-165.278465434776</v>
      </c>
      <c r="C358" s="10">
        <v>-152.465593669231</v>
      </c>
      <c r="D358" s="10">
        <v>568.79999999999905</v>
      </c>
      <c r="G358" s="13"/>
      <c r="H358" s="13"/>
    </row>
    <row r="359" spans="1:8" x14ac:dyDescent="0.25">
      <c r="A359" s="13">
        <v>2.5074553512296398</v>
      </c>
      <c r="B359" s="10">
        <v>-165.65202465180499</v>
      </c>
      <c r="C359" s="10">
        <v>-152.85098642224699</v>
      </c>
      <c r="D359" s="10">
        <v>568.79999999999905</v>
      </c>
      <c r="G359" s="13"/>
      <c r="H359" s="13"/>
    </row>
    <row r="360" spans="1:8" x14ac:dyDescent="0.25">
      <c r="A360" s="13">
        <v>2.5144984842387101</v>
      </c>
      <c r="B360" s="10">
        <v>-166.025135288163</v>
      </c>
      <c r="C360" s="10">
        <v>-153.23643307838799</v>
      </c>
      <c r="D360" s="10">
        <v>568.79999999999905</v>
      </c>
      <c r="G360" s="13"/>
      <c r="H360" s="13"/>
    </row>
    <row r="361" spans="1:8" x14ac:dyDescent="0.25">
      <c r="A361" s="13">
        <v>2.52154161724778</v>
      </c>
      <c r="B361" s="10">
        <v>-166.397794893688</v>
      </c>
      <c r="C361" s="10">
        <v>-153.62193052968499</v>
      </c>
      <c r="D361" s="10">
        <v>568.79999999999905</v>
      </c>
      <c r="G361" s="13"/>
      <c r="H361" s="13"/>
    </row>
    <row r="362" spans="1:8" x14ac:dyDescent="0.25">
      <c r="A362" s="13">
        <v>2.5285847502568499</v>
      </c>
      <c r="B362" s="10">
        <v>-166.770001068558</v>
      </c>
      <c r="C362" s="10">
        <v>-154.00747564396301</v>
      </c>
      <c r="D362" s="10">
        <v>568.79999999999905</v>
      </c>
      <c r="G362" s="13"/>
      <c r="H362" s="13"/>
    </row>
    <row r="363" spans="1:8" x14ac:dyDescent="0.25">
      <c r="A363" s="13">
        <v>2.53562788326593</v>
      </c>
      <c r="B363" s="10">
        <v>-167.14175146455199</v>
      </c>
      <c r="C363" s="10">
        <v>-154.393065264868</v>
      </c>
      <c r="D363" s="10">
        <v>568.79999999999905</v>
      </c>
      <c r="G363" s="13"/>
      <c r="H363" s="13"/>
    </row>
    <row r="364" spans="1:8" x14ac:dyDescent="0.25">
      <c r="A364" s="13">
        <v>2.5426710162749999</v>
      </c>
      <c r="B364" s="10">
        <v>-167.51304378639401</v>
      </c>
      <c r="C364" s="10">
        <v>-154.778696211887</v>
      </c>
      <c r="D364" s="10">
        <v>568.79999999999905</v>
      </c>
      <c r="G364" s="13"/>
      <c r="H364" s="13"/>
    </row>
    <row r="365" spans="1:8" x14ac:dyDescent="0.25">
      <c r="A365" s="13">
        <v>2.5497141492840698</v>
      </c>
      <c r="B365" s="10">
        <v>-167.88387579319601</v>
      </c>
      <c r="C365" s="10">
        <v>-155.16436528037499</v>
      </c>
      <c r="D365" s="10">
        <v>568.79999999999905</v>
      </c>
      <c r="G365" s="13"/>
      <c r="H365" s="13"/>
    </row>
    <row r="366" spans="1:8" x14ac:dyDescent="0.25">
      <c r="A366" s="13">
        <v>2.5567572822931401</v>
      </c>
      <c r="B366" s="10">
        <v>-168.254245300006</v>
      </c>
      <c r="C366" s="10">
        <v>-155.55006924156399</v>
      </c>
      <c r="D366" s="10">
        <v>568.79999999999905</v>
      </c>
      <c r="G366" s="13"/>
      <c r="H366" s="13"/>
    </row>
    <row r="367" spans="1:8" x14ac:dyDescent="0.25">
      <c r="A367" s="13">
        <v>2.56380041530221</v>
      </c>
      <c r="B367" s="10">
        <v>-168.624150179477</v>
      </c>
      <c r="C367" s="10">
        <v>-155.93580484259201</v>
      </c>
      <c r="D367" s="10">
        <v>568.79999999999905</v>
      </c>
      <c r="G367" s="13"/>
      <c r="H367" s="13"/>
    </row>
    <row r="368" spans="1:8" x14ac:dyDescent="0.25">
      <c r="A368" s="13">
        <v>2.5708435483112901</v>
      </c>
      <c r="B368" s="10">
        <v>-168.993588363675</v>
      </c>
      <c r="C368" s="10">
        <v>-156.32156880650899</v>
      </c>
      <c r="D368" s="10">
        <v>568.79999999999905</v>
      </c>
      <c r="G368" s="13"/>
      <c r="H368" s="13"/>
    </row>
    <row r="369" spans="1:8" x14ac:dyDescent="0.25">
      <c r="A369" s="13">
        <v>2.57788668132036</v>
      </c>
      <c r="B369" s="10">
        <v>-169.36255784603799</v>
      </c>
      <c r="C369" s="10">
        <v>-156.707357832295</v>
      </c>
      <c r="D369" s="10">
        <v>568.79999999999905</v>
      </c>
      <c r="G369" s="13"/>
      <c r="H369" s="13"/>
    </row>
    <row r="370" spans="1:8" x14ac:dyDescent="0.25">
      <c r="A370" s="13">
        <v>2.5849298143294299</v>
      </c>
      <c r="B370" s="10">
        <v>-169.731056683502</v>
      </c>
      <c r="C370" s="10">
        <v>-157.093168594872</v>
      </c>
      <c r="D370" s="10">
        <v>568.79999999999905</v>
      </c>
      <c r="G370" s="13"/>
      <c r="H370" s="13"/>
    </row>
    <row r="371" spans="1:8" x14ac:dyDescent="0.25">
      <c r="A371" s="13">
        <v>2.5919729473384998</v>
      </c>
      <c r="B371" s="10">
        <v>-170.099082998813</v>
      </c>
      <c r="C371" s="10">
        <v>-157.478997745111</v>
      </c>
      <c r="D371" s="10">
        <v>568.79999999999905</v>
      </c>
      <c r="G371" s="13"/>
      <c r="H371" s="13"/>
    </row>
    <row r="372" spans="1:8" x14ac:dyDescent="0.25">
      <c r="A372" s="13">
        <v>2.5990160803475799</v>
      </c>
      <c r="B372" s="10">
        <v>-170.46663498304099</v>
      </c>
      <c r="C372" s="10">
        <v>-157.864841909841</v>
      </c>
      <c r="D372" s="10">
        <v>568.79999999999905</v>
      </c>
      <c r="G372" s="13"/>
      <c r="H372" s="13"/>
    </row>
    <row r="373" spans="1:8" x14ac:dyDescent="0.25">
      <c r="A373" s="13">
        <v>2.6060592133566498</v>
      </c>
      <c r="B373" s="10">
        <v>-170.83371089831201</v>
      </c>
      <c r="C373" s="10">
        <v>-158.250697691856</v>
      </c>
      <c r="D373" s="10">
        <v>568.79999999999905</v>
      </c>
      <c r="G373" s="13"/>
      <c r="H373" s="13"/>
    </row>
    <row r="374" spans="1:8" x14ac:dyDescent="0.25">
      <c r="A374" s="13">
        <v>2.6131023463657201</v>
      </c>
      <c r="B374" s="10">
        <v>-171.20030908077399</v>
      </c>
      <c r="C374" s="10">
        <v>-158.636561669918</v>
      </c>
      <c r="D374" s="10">
        <v>568.79999999999905</v>
      </c>
      <c r="G374" s="13"/>
      <c r="H374" s="13"/>
    </row>
    <row r="375" spans="1:8" x14ac:dyDescent="0.25">
      <c r="A375" s="13">
        <v>2.62014547937479</v>
      </c>
      <c r="B375" s="10">
        <v>-171.56642794382199</v>
      </c>
      <c r="C375" s="10">
        <v>-159.02243039875799</v>
      </c>
      <c r="D375" s="10">
        <v>568.79999999999905</v>
      </c>
      <c r="G375" s="13"/>
      <c r="H375" s="13"/>
    </row>
    <row r="376" spans="1:8" x14ac:dyDescent="0.25">
      <c r="A376" s="13">
        <v>2.6271886123838599</v>
      </c>
      <c r="B376" s="10">
        <v>-171.93206598159699</v>
      </c>
      <c r="C376" s="10">
        <v>-159.40830040908099</v>
      </c>
      <c r="D376" s="10">
        <v>568.79999999999905</v>
      </c>
      <c r="G376" s="13"/>
      <c r="H376" s="13"/>
    </row>
    <row r="377" spans="1:8" x14ac:dyDescent="0.25">
      <c r="A377" s="13">
        <v>2.63423174539294</v>
      </c>
      <c r="B377" s="10">
        <v>-172.29722177276699</v>
      </c>
      <c r="C377" s="10">
        <v>-159.79416820755901</v>
      </c>
      <c r="D377" s="10">
        <v>568.79999999999905</v>
      </c>
      <c r="G377" s="13"/>
      <c r="H377" s="13"/>
    </row>
    <row r="378" spans="1:8" x14ac:dyDescent="0.25">
      <c r="A378" s="13">
        <v>2.6412748784020099</v>
      </c>
      <c r="B378" s="10">
        <v>-172.661893984627</v>
      </c>
      <c r="C378" s="10">
        <v>-160.18003027683099</v>
      </c>
      <c r="D378" s="10">
        <v>568.79999999999905</v>
      </c>
      <c r="G378" s="13"/>
      <c r="H378" s="13"/>
    </row>
    <row r="379" spans="1:8" x14ac:dyDescent="0.25">
      <c r="A379" s="13">
        <v>2.6483180114110798</v>
      </c>
      <c r="B379" s="10">
        <v>-173.026081377526</v>
      </c>
      <c r="C379" s="10">
        <v>-160.56588307549799</v>
      </c>
      <c r="D379" s="10">
        <v>568.79999999999905</v>
      </c>
      <c r="G379" s="13"/>
      <c r="H379" s="13"/>
    </row>
    <row r="380" spans="1:8" x14ac:dyDescent="0.25">
      <c r="A380" s="13">
        <v>2.6553611444201501</v>
      </c>
      <c r="B380" s="10">
        <v>-173.389782809633</v>
      </c>
      <c r="C380" s="10">
        <v>-160.95172303811299</v>
      </c>
      <c r="D380" s="10">
        <v>568.79999999999905</v>
      </c>
      <c r="G380" s="13"/>
      <c r="H380" s="13"/>
    </row>
    <row r="381" spans="1:8" x14ac:dyDescent="0.25">
      <c r="A381" s="13">
        <v>2.66240427742922</v>
      </c>
      <c r="B381" s="10">
        <v>-173.75299724205999</v>
      </c>
      <c r="C381" s="10">
        <v>-161.33754657517801</v>
      </c>
      <c r="D381" s="10">
        <v>568.79999999999905</v>
      </c>
      <c r="G381" s="13"/>
      <c r="H381" s="13"/>
    </row>
    <row r="382" spans="1:8" x14ac:dyDescent="0.25">
      <c r="A382" s="13">
        <v>2.6694474104383001</v>
      </c>
      <c r="B382" s="10">
        <v>-174.115723744364</v>
      </c>
      <c r="C382" s="10">
        <v>-161.72335007312901</v>
      </c>
      <c r="D382" s="10">
        <v>568.79999999999905</v>
      </c>
      <c r="G382" s="13"/>
      <c r="H382" s="13"/>
    </row>
    <row r="383" spans="1:8" x14ac:dyDescent="0.25">
      <c r="A383" s="13">
        <v>2.67649054344737</v>
      </c>
      <c r="B383" s="10">
        <v>-174.47796150043101</v>
      </c>
      <c r="C383" s="10">
        <v>-162.109129894326</v>
      </c>
      <c r="D383" s="10">
        <v>568.79999999999905</v>
      </c>
      <c r="G383" s="13"/>
      <c r="H383" s="13"/>
    </row>
    <row r="384" spans="1:8" x14ac:dyDescent="0.25">
      <c r="A384" s="13">
        <v>2.6835336764564399</v>
      </c>
      <c r="B384" s="10">
        <v>-174.839709814765</v>
      </c>
      <c r="C384" s="10">
        <v>-162.49488237703699</v>
      </c>
      <c r="D384" s="10">
        <v>568.79999999999905</v>
      </c>
      <c r="G384" s="13"/>
      <c r="H384" s="13"/>
    </row>
    <row r="385" spans="1:8" x14ac:dyDescent="0.25">
      <c r="A385" s="13">
        <v>2.6905768094655098</v>
      </c>
      <c r="B385" s="10">
        <v>-175.20096811916801</v>
      </c>
      <c r="C385" s="10">
        <v>-162.88060383542501</v>
      </c>
      <c r="D385" s="10">
        <v>568.79999999999905</v>
      </c>
      <c r="G385" s="13"/>
      <c r="H385" s="13"/>
    </row>
    <row r="386" spans="1:8" x14ac:dyDescent="0.25">
      <c r="A386" s="13">
        <v>2.6976199424745801</v>
      </c>
      <c r="B386" s="10">
        <v>-175.56173597983701</v>
      </c>
      <c r="C386" s="10">
        <v>-163.26629055952901</v>
      </c>
      <c r="D386" s="10">
        <v>568.79999999999905</v>
      </c>
      <c r="G386" s="13"/>
      <c r="H386" s="13"/>
    </row>
    <row r="387" spans="1:8" x14ac:dyDescent="0.25">
      <c r="A387" s="13">
        <v>2.7046630754836598</v>
      </c>
      <c r="B387" s="10">
        <v>-175.922013104863</v>
      </c>
      <c r="C387" s="10">
        <v>-163.65193881524399</v>
      </c>
      <c r="D387" s="10">
        <v>568.79999999999905</v>
      </c>
      <c r="G387" s="13"/>
      <c r="H387" s="13"/>
    </row>
    <row r="388" spans="1:8" x14ac:dyDescent="0.25">
      <c r="A388" s="13">
        <v>2.7117062084927301</v>
      </c>
      <c r="B388" s="10">
        <v>-176.28179935213399</v>
      </c>
      <c r="C388" s="10">
        <v>-164.03754484430399</v>
      </c>
      <c r="D388" s="10">
        <v>568.79999999999905</v>
      </c>
      <c r="G388" s="13"/>
      <c r="H388" s="13"/>
    </row>
    <row r="389" spans="1:8" x14ac:dyDescent="0.25">
      <c r="A389" s="13">
        <v>2.7187493415018</v>
      </c>
      <c r="B389" s="10">
        <v>-176.641094737619</v>
      </c>
      <c r="C389" s="10">
        <v>-164.423104864252</v>
      </c>
      <c r="D389" s="10">
        <v>568.79999999999905</v>
      </c>
      <c r="G389" s="13"/>
      <c r="H389" s="13"/>
    </row>
    <row r="390" spans="1:8" x14ac:dyDescent="0.25">
      <c r="A390" s="13">
        <v>2.7257924745108699</v>
      </c>
      <c r="B390" s="10">
        <v>-176.999899444026</v>
      </c>
      <c r="C390" s="10">
        <v>-164.80861506842299</v>
      </c>
      <c r="D390" s="10">
        <v>568.79999999999905</v>
      </c>
      <c r="G390" s="13"/>
      <c r="H390" s="13"/>
    </row>
    <row r="391" spans="1:8" x14ac:dyDescent="0.25">
      <c r="A391" s="13">
        <v>2.7328356075199398</v>
      </c>
      <c r="B391" s="10">
        <v>-177.35821382979501</v>
      </c>
      <c r="C391" s="10">
        <v>-165.194071625915</v>
      </c>
      <c r="D391" s="10">
        <v>568.79999999999905</v>
      </c>
      <c r="G391" s="13"/>
      <c r="H391" s="13"/>
    </row>
    <row r="392" spans="1:8" x14ac:dyDescent="0.25">
      <c r="A392" s="13">
        <v>2.7398787405290199</v>
      </c>
      <c r="B392" s="10">
        <v>-177.71603843838801</v>
      </c>
      <c r="C392" s="10">
        <v>-165.57947068155801</v>
      </c>
      <c r="D392" s="10">
        <v>568.79999999999905</v>
      </c>
      <c r="G392" s="13"/>
      <c r="H392" s="13"/>
    </row>
    <row r="393" spans="1:8" x14ac:dyDescent="0.25">
      <c r="A393" s="13">
        <v>2.7469218735380898</v>
      </c>
      <c r="B393" s="10">
        <v>-178.073374007833</v>
      </c>
      <c r="C393" s="10">
        <v>-165.96480835589</v>
      </c>
      <c r="D393" s="10">
        <v>568.79999999999905</v>
      </c>
      <c r="G393" s="13"/>
      <c r="H393" s="13"/>
    </row>
    <row r="394" spans="1:8" x14ac:dyDescent="0.25">
      <c r="A394" s="13">
        <v>2.7539650065471601</v>
      </c>
      <c r="B394" s="10">
        <v>-178.43022148044301</v>
      </c>
      <c r="C394" s="10">
        <v>-166.35008074512101</v>
      </c>
      <c r="D394" s="10">
        <v>568.79999999999905</v>
      </c>
      <c r="G394" s="13"/>
      <c r="H394" s="13"/>
    </row>
    <row r="395" spans="1:8" x14ac:dyDescent="0.25">
      <c r="A395" s="13">
        <v>2.76100813955623</v>
      </c>
      <c r="B395" s="10">
        <v>-178.78658201263801</v>
      </c>
      <c r="C395" s="10">
        <v>-166.73528392110299</v>
      </c>
      <c r="D395" s="10">
        <v>568.79999999999905</v>
      </c>
      <c r="G395" s="13"/>
      <c r="H395" s="13"/>
    </row>
    <row r="396" spans="1:8" x14ac:dyDescent="0.25">
      <c r="A396" s="13">
        <v>2.7680512725652999</v>
      </c>
      <c r="B396" s="10">
        <v>-179.142456984776</v>
      </c>
      <c r="C396" s="10">
        <v>-167.12041393129201</v>
      </c>
      <c r="D396" s="10">
        <v>568.79999999999905</v>
      </c>
      <c r="G396" s="13"/>
      <c r="H396" s="13"/>
    </row>
    <row r="397" spans="1:8" x14ac:dyDescent="0.25">
      <c r="A397" s="13">
        <v>2.77509440557438</v>
      </c>
      <c r="B397" s="10">
        <v>-179.49784801085701</v>
      </c>
      <c r="C397" s="10">
        <v>-167.50546679871599</v>
      </c>
      <c r="D397" s="10">
        <v>568.79999999999905</v>
      </c>
      <c r="G397" s="13"/>
      <c r="H397" s="13"/>
    </row>
    <row r="398" spans="1:8" x14ac:dyDescent="0.25">
      <c r="A398" s="13">
        <v>2.7821375385834499</v>
      </c>
      <c r="B398" s="10">
        <v>-179.85275694798099</v>
      </c>
      <c r="C398" s="10">
        <v>-167.890438521932</v>
      </c>
      <c r="D398" s="10">
        <v>568.79999999999905</v>
      </c>
      <c r="G398" s="13"/>
      <c r="H398" s="13"/>
    </row>
    <row r="399" spans="1:8" x14ac:dyDescent="0.25">
      <c r="A399" s="13">
        <v>2.7891806715925198</v>
      </c>
      <c r="B399" s="10">
        <v>-180.20718590538499</v>
      </c>
      <c r="C399" s="10">
        <v>-168.27532507498901</v>
      </c>
      <c r="D399" s="10">
        <v>568.79999999999905</v>
      </c>
      <c r="G399" s="13"/>
      <c r="H399" s="13"/>
    </row>
    <row r="400" spans="1:8" x14ac:dyDescent="0.25">
      <c r="A400" s="13">
        <v>2.7962238046015901</v>
      </c>
      <c r="B400" s="10">
        <v>-180.56113725286201</v>
      </c>
      <c r="C400" s="10">
        <v>-168.66012240738601</v>
      </c>
      <c r="D400" s="10">
        <v>568.79999999999905</v>
      </c>
      <c r="G400" s="13"/>
      <c r="H400" s="13"/>
    </row>
    <row r="401" spans="1:8" x14ac:dyDescent="0.25">
      <c r="A401" s="13">
        <v>2.80326693761066</v>
      </c>
      <c r="B401" s="10">
        <v>-180.914613628366</v>
      </c>
      <c r="C401" s="10">
        <v>-169.044826444027</v>
      </c>
      <c r="D401" s="10">
        <v>568.79999999999905</v>
      </c>
      <c r="G401" s="13"/>
      <c r="H401" s="13"/>
    </row>
    <row r="402" spans="1:8" x14ac:dyDescent="0.25">
      <c r="A402" s="13">
        <v>2.8103100706197401</v>
      </c>
      <c r="B402" s="10">
        <v>-181.267617944536</v>
      </c>
      <c r="C402" s="10">
        <v>-169.42943308517701</v>
      </c>
      <c r="D402" s="10">
        <v>568.79999999999905</v>
      </c>
      <c r="G402" s="13"/>
      <c r="H402" s="13"/>
    </row>
    <row r="403" spans="1:8" x14ac:dyDescent="0.25">
      <c r="A403" s="13">
        <v>2.81735320362881</v>
      </c>
      <c r="B403" s="10">
        <v>-181.620153393885</v>
      </c>
      <c r="C403" s="10">
        <v>-169.81393820641699</v>
      </c>
      <c r="D403" s="10">
        <v>568.79999999999905</v>
      </c>
      <c r="G403" s="13"/>
      <c r="H403" s="13"/>
    </row>
    <row r="404" spans="1:8" x14ac:dyDescent="0.25">
      <c r="A404" s="13">
        <v>2.8243963366378799</v>
      </c>
      <c r="B404" s="10">
        <v>-181.97222345234201</v>
      </c>
      <c r="C404" s="10">
        <v>-170.198337658594</v>
      </c>
      <c r="D404" s="10">
        <v>568.79999999999905</v>
      </c>
      <c r="G404" s="13"/>
      <c r="H404" s="13"/>
    </row>
    <row r="405" spans="1:8" x14ac:dyDescent="0.25">
      <c r="A405" s="13">
        <v>2.8314394696469498</v>
      </c>
      <c r="B405" s="10">
        <v>-182.32383188084199</v>
      </c>
      <c r="C405" s="10">
        <v>-170.58262726776701</v>
      </c>
      <c r="D405" s="10">
        <v>568.79999999999905</v>
      </c>
      <c r="G405" s="13"/>
      <c r="H405" s="13"/>
    </row>
    <row r="406" spans="1:8" x14ac:dyDescent="0.25">
      <c r="A406" s="13">
        <v>2.8384826026560201</v>
      </c>
      <c r="B406" s="10">
        <v>-182.674982724606</v>
      </c>
      <c r="C406" s="10">
        <v>-170.96680283516301</v>
      </c>
      <c r="D406" s="10">
        <v>568.79999999999905</v>
      </c>
      <c r="G406" s="13"/>
      <c r="H406" s="13"/>
    </row>
    <row r="407" spans="1:8" x14ac:dyDescent="0.25">
      <c r="A407" s="13">
        <v>2.8455257356650998</v>
      </c>
      <c r="B407" s="10">
        <v>-183.025680309775</v>
      </c>
      <c r="C407" s="10">
        <v>-171.350860137117</v>
      </c>
      <c r="D407" s="10">
        <v>568.79999999999905</v>
      </c>
      <c r="G407" s="13"/>
      <c r="H407" s="13"/>
    </row>
    <row r="408" spans="1:8" x14ac:dyDescent="0.25">
      <c r="A408" s="13">
        <v>2.8525688686741701</v>
      </c>
      <c r="B408" s="10">
        <v>-183.37592923704301</v>
      </c>
      <c r="C408" s="10">
        <v>-171.73479492502</v>
      </c>
      <c r="D408" s="10">
        <v>568.79999999999905</v>
      </c>
      <c r="G408" s="13"/>
      <c r="H408" s="13"/>
    </row>
    <row r="409" spans="1:8" x14ac:dyDescent="0.25">
      <c r="A409" s="13">
        <v>2.85961200168324</v>
      </c>
      <c r="B409" s="10">
        <v>-183.725734371952</v>
      </c>
      <c r="C409" s="10">
        <v>-172.11860292525901</v>
      </c>
      <c r="D409" s="10">
        <v>568.79999999999905</v>
      </c>
      <c r="G409" s="13"/>
      <c r="H409" s="13"/>
    </row>
    <row r="410" spans="1:8" x14ac:dyDescent="0.25">
      <c r="A410" s="13">
        <v>2.8666551346923099</v>
      </c>
      <c r="B410" s="10">
        <v>-184.075100831539</v>
      </c>
      <c r="C410" s="10">
        <v>-172.50227983916301</v>
      </c>
      <c r="D410" s="10">
        <v>568.79999999999905</v>
      </c>
      <c r="G410" s="13"/>
      <c r="H410" s="13"/>
    </row>
    <row r="411" spans="1:8" x14ac:dyDescent="0.25">
      <c r="A411" s="13">
        <v>2.8736982677013798</v>
      </c>
      <c r="B411" s="10">
        <v>-184.42403396707499</v>
      </c>
      <c r="C411" s="10">
        <v>-172.88582134293699</v>
      </c>
      <c r="D411" s="10">
        <v>568.79999999999905</v>
      </c>
      <c r="G411" s="13"/>
      <c r="H411" s="13"/>
    </row>
    <row r="412" spans="1:8" x14ac:dyDescent="0.25">
      <c r="A412" s="13">
        <v>2.8807414007104599</v>
      </c>
      <c r="B412" s="10">
        <v>-184.772539342708</v>
      </c>
      <c r="C412" s="10">
        <v>-173.26922308760601</v>
      </c>
      <c r="D412" s="10">
        <v>568.79999999999905</v>
      </c>
      <c r="G412" s="13"/>
      <c r="H412" s="13"/>
    </row>
    <row r="413" spans="1:8" x14ac:dyDescent="0.25">
      <c r="A413" s="13">
        <v>2.8877845337195298</v>
      </c>
      <c r="B413" s="10">
        <v>-185.12062270990199</v>
      </c>
      <c r="C413" s="10">
        <v>-173.65248069894301</v>
      </c>
      <c r="D413" s="10">
        <v>568.79999999999905</v>
      </c>
      <c r="G413" s="13"/>
      <c r="H413" s="13"/>
    </row>
    <row r="414" spans="1:8" x14ac:dyDescent="0.25">
      <c r="A414" s="13">
        <v>2.8948276667286001</v>
      </c>
      <c r="B414" s="10">
        <v>-185.46828997770399</v>
      </c>
      <c r="C414" s="10">
        <v>-174.03558977741301</v>
      </c>
      <c r="D414" s="10">
        <v>568.79999999999905</v>
      </c>
      <c r="G414" s="13"/>
      <c r="H414" s="13"/>
    </row>
    <row r="415" spans="1:8" x14ac:dyDescent="0.25">
      <c r="A415" s="13">
        <v>2.90187079973767</v>
      </c>
      <c r="B415" s="10">
        <v>-185.81554717897799</v>
      </c>
      <c r="C415" s="10">
        <v>-174.41854589810001</v>
      </c>
      <c r="D415" s="10">
        <v>568.79999999999905</v>
      </c>
      <c r="G415" s="13"/>
      <c r="H415" s="13"/>
    </row>
    <row r="416" spans="1:8" x14ac:dyDescent="0.25">
      <c r="A416" s="13">
        <v>2.9089139327467399</v>
      </c>
      <c r="B416" s="10">
        <v>-186.162400432905</v>
      </c>
      <c r="C416" s="10">
        <v>-174.80134461063599</v>
      </c>
      <c r="D416" s="10">
        <v>568.79999999999905</v>
      </c>
      <c r="G416" s="13"/>
      <c r="H416" s="13"/>
    </row>
    <row r="417" spans="1:8" x14ac:dyDescent="0.25">
      <c r="A417" s="13">
        <v>2.91595706575582</v>
      </c>
      <c r="B417" s="10">
        <v>-186.50885590421299</v>
      </c>
      <c r="C417" s="10">
        <v>-175.183981439137</v>
      </c>
      <c r="D417" s="10">
        <v>568.79999999999905</v>
      </c>
      <c r="G417" s="13"/>
      <c r="H417" s="13"/>
    </row>
    <row r="418" spans="1:8" x14ac:dyDescent="0.25">
      <c r="A418" s="13">
        <v>2.9230001987648899</v>
      </c>
      <c r="B418" s="10">
        <v>-186.85491975975299</v>
      </c>
      <c r="C418" s="10">
        <v>-175.56645188212701</v>
      </c>
      <c r="D418" s="10">
        <v>568.79999999999905</v>
      </c>
      <c r="G418" s="13"/>
      <c r="H418" s="13"/>
    </row>
    <row r="419" spans="1:8" x14ac:dyDescent="0.25">
      <c r="A419" s="13">
        <v>2.9300433317739598</v>
      </c>
      <c r="B419" s="10">
        <v>-187.20059812315199</v>
      </c>
      <c r="C419" s="10">
        <v>-175.94875141246101</v>
      </c>
      <c r="D419" s="10">
        <v>568.79999999999905</v>
      </c>
      <c r="G419" s="13"/>
      <c r="H419" s="13"/>
    </row>
    <row r="420" spans="1:8" x14ac:dyDescent="0.25">
      <c r="A420" s="13">
        <v>2.9370864647830301</v>
      </c>
      <c r="B420" s="10">
        <v>-187.545897028421</v>
      </c>
      <c r="C420" s="10">
        <v>-176.33087547725401</v>
      </c>
      <c r="D420" s="10">
        <v>568.79999999999905</v>
      </c>
      <c r="G420" s="13"/>
      <c r="H420" s="13"/>
    </row>
    <row r="421" spans="1:8" x14ac:dyDescent="0.25">
      <c r="A421" s="13">
        <v>2.9441295977921</v>
      </c>
      <c r="B421" s="10">
        <v>-187.89082237344701</v>
      </c>
      <c r="C421" s="10">
        <v>-176.712819497803</v>
      </c>
      <c r="D421" s="10">
        <v>568.79999999999905</v>
      </c>
      <c r="G421" s="13"/>
      <c r="H421" s="13"/>
    </row>
    <row r="422" spans="1:8" x14ac:dyDescent="0.25">
      <c r="A422" s="13">
        <v>2.9511727308011801</v>
      </c>
      <c r="B422" s="10">
        <v>-188.23537987431101</v>
      </c>
      <c r="C422" s="10">
        <v>-177.09457886950301</v>
      </c>
      <c r="D422" s="10">
        <v>568.79999999999905</v>
      </c>
      <c r="G422" s="13"/>
      <c r="H422" s="13"/>
    </row>
    <row r="423" spans="1:8" x14ac:dyDescent="0.25">
      <c r="A423" s="13">
        <v>2.95821586381025</v>
      </c>
      <c r="B423" s="10">
        <v>-188.57957502136099</v>
      </c>
      <c r="C423" s="10">
        <v>-177.476148961772</v>
      </c>
      <c r="D423" s="10">
        <v>568.79999999999905</v>
      </c>
      <c r="G423" s="13"/>
      <c r="H423" s="13"/>
    </row>
    <row r="424" spans="1:8" x14ac:dyDescent="0.25">
      <c r="A424" s="13">
        <v>2.9652589968193199</v>
      </c>
      <c r="B424" s="10">
        <v>-188.923413037854</v>
      </c>
      <c r="C424" s="10">
        <v>-177.857525117964</v>
      </c>
      <c r="D424" s="10">
        <v>568.79999999999905</v>
      </c>
      <c r="G424" s="13"/>
      <c r="H424" s="13"/>
    </row>
    <row r="425" spans="1:8" x14ac:dyDescent="0.25">
      <c r="A425" s="13">
        <v>2.9723021298283898</v>
      </c>
      <c r="B425" s="10">
        <v>-189.266898841851</v>
      </c>
      <c r="C425" s="10">
        <v>-178.23870265528501</v>
      </c>
      <c r="D425" s="10">
        <v>568.79999999999905</v>
      </c>
      <c r="G425" s="13"/>
      <c r="H425" s="13"/>
    </row>
    <row r="426" spans="1:8" x14ac:dyDescent="0.25">
      <c r="A426" s="13">
        <v>2.9793452628374602</v>
      </c>
      <c r="B426" s="10">
        <v>-189.61003701185001</v>
      </c>
      <c r="C426" s="10">
        <v>-178.61967686470999</v>
      </c>
      <c r="D426" s="10">
        <v>568.79999999999905</v>
      </c>
      <c r="G426" s="13"/>
      <c r="H426" s="13"/>
    </row>
    <row r="427" spans="1:8" x14ac:dyDescent="0.25">
      <c r="A427" s="13">
        <v>2.9863883958465398</v>
      </c>
      <c r="B427" s="10">
        <v>-189.952831756449</v>
      </c>
      <c r="C427" s="10">
        <v>-179.00044301089099</v>
      </c>
      <c r="D427" s="10">
        <v>568.79999999999905</v>
      </c>
      <c r="G427" s="13"/>
      <c r="H427" s="13"/>
    </row>
    <row r="428" spans="1:8" x14ac:dyDescent="0.25">
      <c r="A428" s="13">
        <v>2.9934315288556101</v>
      </c>
      <c r="B428" s="10">
        <v>-190.29528688808099</v>
      </c>
      <c r="C428" s="10">
        <v>-179.380996332069</v>
      </c>
      <c r="D428" s="10">
        <v>568.79999999999905</v>
      </c>
      <c r="G428" s="13"/>
      <c r="H428" s="13"/>
    </row>
    <row r="429" spans="1:8" x14ac:dyDescent="0.25">
      <c r="A429" s="13">
        <v>3.00047466186468</v>
      </c>
      <c r="B429" s="10">
        <v>-190.637405800691</v>
      </c>
      <c r="C429" s="10">
        <v>-179.76133203998199</v>
      </c>
      <c r="D429" s="10">
        <v>568.79999999999905</v>
      </c>
      <c r="G429" s="13"/>
      <c r="H429" s="13"/>
    </row>
    <row r="430" spans="1:8" x14ac:dyDescent="0.25">
      <c r="A430" s="13">
        <v>3.0075177948737499</v>
      </c>
      <c r="B430" s="10">
        <v>-190.97919145100801</v>
      </c>
      <c r="C430" s="10">
        <v>-180.141445319772</v>
      </c>
      <c r="D430" s="10">
        <v>568.79999999999905</v>
      </c>
      <c r="G430" s="13"/>
      <c r="H430" s="13"/>
    </row>
    <row r="431" spans="1:8" x14ac:dyDescent="0.25">
      <c r="A431" s="13">
        <v>3.01456092788283</v>
      </c>
      <c r="B431" s="10">
        <v>-191.320646342972</v>
      </c>
      <c r="C431" s="10">
        <v>-180.52133132989101</v>
      </c>
      <c r="D431" s="10">
        <v>568.79999999999905</v>
      </c>
      <c r="G431" s="13"/>
      <c r="H431" s="13"/>
    </row>
    <row r="432" spans="1:8" x14ac:dyDescent="0.25">
      <c r="A432" s="13">
        <v>3.0216040608918999</v>
      </c>
      <c r="B432" s="10">
        <v>-191.661772514782</v>
      </c>
      <c r="C432" s="10">
        <v>-180.900985202002</v>
      </c>
      <c r="D432" s="10">
        <v>568.79999999999905</v>
      </c>
      <c r="G432" s="13"/>
      <c r="H432" s="13"/>
    </row>
    <row r="433" spans="1:8" x14ac:dyDescent="0.25">
      <c r="A433" s="13">
        <v>3.0286471939009698</v>
      </c>
      <c r="B433" s="10">
        <v>-192.00257152806699</v>
      </c>
      <c r="C433" s="10">
        <v>-181.28040204088001</v>
      </c>
      <c r="D433" s="10">
        <v>568.79999999999905</v>
      </c>
      <c r="G433" s="13"/>
      <c r="H433" s="13"/>
    </row>
    <row r="434" spans="1:8" x14ac:dyDescent="0.25">
      <c r="A434" s="13">
        <v>3.0356903269100401</v>
      </c>
      <c r="B434" s="10">
        <v>-192.343044458755</v>
      </c>
      <c r="C434" s="10">
        <v>-181.65957692431499</v>
      </c>
      <c r="D434" s="10">
        <v>568.79999999999905</v>
      </c>
      <c r="G434" s="13"/>
      <c r="H434" s="13"/>
    </row>
    <row r="435" spans="1:8" x14ac:dyDescent="0.25">
      <c r="A435" s="13">
        <v>3.04273345991911</v>
      </c>
      <c r="B435" s="10">
        <v>-192.68319188946001</v>
      </c>
      <c r="C435" s="10">
        <v>-182.03850490300701</v>
      </c>
      <c r="D435" s="10">
        <v>568.79999999999905</v>
      </c>
      <c r="G435" s="13"/>
      <c r="H435" s="13"/>
    </row>
    <row r="436" spans="1:8" x14ac:dyDescent="0.25">
      <c r="A436" s="13">
        <v>3.0497765929281901</v>
      </c>
      <c r="B436" s="10">
        <v>-193.02301390347</v>
      </c>
      <c r="C436" s="10">
        <v>-182.417181000461</v>
      </c>
      <c r="D436" s="10">
        <v>568.79999999999905</v>
      </c>
      <c r="G436" s="13"/>
      <c r="H436" s="13"/>
    </row>
    <row r="437" spans="1:8" x14ac:dyDescent="0.25">
      <c r="A437" s="13">
        <v>3.05681972593726</v>
      </c>
      <c r="B437" s="10">
        <v>-193.362510080915</v>
      </c>
      <c r="C437" s="10">
        <v>-182.79560021288299</v>
      </c>
      <c r="D437" s="10">
        <v>568.79999999999905</v>
      </c>
      <c r="G437" s="13"/>
      <c r="H437" s="13"/>
    </row>
    <row r="438" spans="1:8" x14ac:dyDescent="0.25">
      <c r="A438" s="13">
        <v>3.0638628589463299</v>
      </c>
      <c r="B438" s="10">
        <v>-193.70167949824599</v>
      </c>
      <c r="C438" s="10">
        <v>-183.17375750907399</v>
      </c>
      <c r="D438" s="10">
        <v>568.79999999999905</v>
      </c>
      <c r="G438" s="13"/>
      <c r="H438" s="13"/>
    </row>
    <row r="439" spans="1:8" x14ac:dyDescent="0.25">
      <c r="A439" s="13">
        <v>3.0709059919553998</v>
      </c>
      <c r="B439" s="10">
        <v>-194.04052073295401</v>
      </c>
      <c r="C439" s="10">
        <v>-183.55164783031501</v>
      </c>
      <c r="D439" s="10">
        <v>568.79999999999905</v>
      </c>
      <c r="G439" s="13"/>
      <c r="H439" s="13"/>
    </row>
    <row r="440" spans="1:8" x14ac:dyDescent="0.25">
      <c r="A440" s="13">
        <v>3.0779491249644702</v>
      </c>
      <c r="B440" s="10">
        <v>-194.37903187646</v>
      </c>
      <c r="C440" s="10">
        <v>-183.92926609026199</v>
      </c>
      <c r="D440" s="10">
        <v>568.79999999999905</v>
      </c>
      <c r="G440" s="13"/>
      <c r="H440" s="13"/>
    </row>
    <row r="441" spans="1:8" x14ac:dyDescent="0.25">
      <c r="A441" s="13">
        <v>3.0849922579735498</v>
      </c>
      <c r="B441" s="10">
        <v>-194.717210559432</v>
      </c>
      <c r="C441" s="10">
        <v>-184.30660717482701</v>
      </c>
      <c r="D441" s="10">
        <v>568.79999999999905</v>
      </c>
      <c r="G441" s="13"/>
      <c r="H441" s="13"/>
    </row>
    <row r="442" spans="1:8" x14ac:dyDescent="0.25">
      <c r="A442" s="13">
        <v>3.0920353909826201</v>
      </c>
      <c r="B442" s="10">
        <v>-195.05505399557899</v>
      </c>
      <c r="C442" s="10">
        <v>-184.68366594206699</v>
      </c>
      <c r="D442" s="10">
        <v>568.79999999999905</v>
      </c>
      <c r="G442" s="13"/>
      <c r="H442" s="13"/>
    </row>
    <row r="443" spans="1:8" x14ac:dyDescent="0.25">
      <c r="A443" s="13">
        <v>3.09907852399169</v>
      </c>
      <c r="B443" s="10">
        <v>-195.39255905242899</v>
      </c>
      <c r="C443" s="10">
        <v>-185.06043722206499</v>
      </c>
      <c r="D443" s="10">
        <v>568.79999999999905</v>
      </c>
      <c r="G443" s="13"/>
      <c r="H443" s="13"/>
    </row>
    <row r="444" spans="1:8" x14ac:dyDescent="0.25">
      <c r="A444" s="13">
        <v>3.1061216570007599</v>
      </c>
      <c r="B444" s="10">
        <v>-195.729722361108</v>
      </c>
      <c r="C444" s="10">
        <v>-185.43691581681199</v>
      </c>
      <c r="D444" s="10">
        <v>568.79999999999905</v>
      </c>
      <c r="G444" s="13"/>
      <c r="H444" s="13"/>
    </row>
    <row r="445" spans="1:8" x14ac:dyDescent="0.25">
      <c r="A445" s="13">
        <v>3.1131647900098298</v>
      </c>
      <c r="B445" s="10">
        <v>-196.06654048229399</v>
      </c>
      <c r="C445" s="10">
        <v>-185.813096500087</v>
      </c>
      <c r="D445" s="10">
        <v>568.79999999999905</v>
      </c>
      <c r="G445" s="13"/>
      <c r="H445" s="13"/>
    </row>
    <row r="446" spans="1:8" x14ac:dyDescent="0.25">
      <c r="A446" s="13">
        <v>3.1202079230189099</v>
      </c>
      <c r="B446" s="10">
        <v>-196.40301015346799</v>
      </c>
      <c r="C446" s="10">
        <v>-186.18897401733</v>
      </c>
      <c r="D446" s="10">
        <v>568.79999999999905</v>
      </c>
      <c r="G446" s="13"/>
      <c r="H446" s="13"/>
    </row>
    <row r="447" spans="1:8" x14ac:dyDescent="0.25">
      <c r="A447" s="13">
        <v>3.1272510560279798</v>
      </c>
      <c r="B447" s="10">
        <v>-196.73912865535999</v>
      </c>
      <c r="C447" s="10">
        <v>-186.564543085526</v>
      </c>
      <c r="D447" s="10">
        <v>568.79999999999905</v>
      </c>
      <c r="G447" s="13"/>
      <c r="H447" s="13"/>
    </row>
    <row r="448" spans="1:8" x14ac:dyDescent="0.25">
      <c r="A448" s="13">
        <v>3.1342941890370501</v>
      </c>
      <c r="B448" s="10">
        <v>-197.07489435719299</v>
      </c>
      <c r="C448" s="10">
        <v>-186.939798393068</v>
      </c>
      <c r="D448" s="10">
        <v>568.79999999999905</v>
      </c>
      <c r="G448" s="13"/>
      <c r="H448" s="13"/>
    </row>
    <row r="449" spans="1:8" x14ac:dyDescent="0.25">
      <c r="A449" s="13">
        <v>3.14133732204612</v>
      </c>
      <c r="B449" s="10">
        <v>-197.41030753930701</v>
      </c>
      <c r="C449" s="10">
        <v>-187.31473459963701</v>
      </c>
      <c r="D449" s="10">
        <v>568.79999999999905</v>
      </c>
      <c r="G449" s="13"/>
      <c r="H449" s="13"/>
    </row>
    <row r="450" spans="1:8" x14ac:dyDescent="0.25">
      <c r="A450" s="13">
        <v>3.1483804550551899</v>
      </c>
      <c r="B450" s="10">
        <v>-197.745371665037</v>
      </c>
      <c r="C450" s="10">
        <v>-187.68934633607</v>
      </c>
      <c r="D450" s="10">
        <v>568.79999999999905</v>
      </c>
      <c r="G450" s="13"/>
      <c r="H450" s="13"/>
    </row>
    <row r="451" spans="1:8" x14ac:dyDescent="0.25">
      <c r="A451" s="13">
        <v>3.15542358806427</v>
      </c>
      <c r="B451" s="10">
        <v>-198.08009541475201</v>
      </c>
      <c r="C451" s="10">
        <v>-188.06362820422299</v>
      </c>
      <c r="D451" s="10">
        <v>568.79999999999905</v>
      </c>
      <c r="G451" s="13"/>
      <c r="H451" s="13"/>
    </row>
    <row r="452" spans="1:8" x14ac:dyDescent="0.25">
      <c r="A452" s="13">
        <v>3.1624667210733399</v>
      </c>
      <c r="B452" s="10">
        <v>-198.41449605923199</v>
      </c>
      <c r="C452" s="10">
        <v>-188.43757477684301</v>
      </c>
      <c r="D452" s="10">
        <v>568.79999999999905</v>
      </c>
      <c r="G452" s="13"/>
      <c r="H452" s="13"/>
    </row>
    <row r="453" spans="1:8" x14ac:dyDescent="0.25">
      <c r="A453" s="13">
        <v>3.1695098540824098</v>
      </c>
      <c r="B453" s="10">
        <v>-198.74860517963</v>
      </c>
      <c r="C453" s="10">
        <v>-188.81118059742701</v>
      </c>
      <c r="D453" s="10">
        <v>568.79999999999905</v>
      </c>
      <c r="G453" s="13"/>
      <c r="H453" s="13"/>
    </row>
    <row r="454" spans="1:8" x14ac:dyDescent="0.25">
      <c r="A454" s="13">
        <v>3.1765529870914802</v>
      </c>
      <c r="B454" s="10">
        <v>-199.08247812518201</v>
      </c>
      <c r="C454" s="10">
        <v>-189.18444018008901</v>
      </c>
      <c r="D454" s="10">
        <v>568.79999999999905</v>
      </c>
      <c r="G454" s="13"/>
      <c r="H454" s="13"/>
    </row>
    <row r="455" spans="1:8" x14ac:dyDescent="0.25">
      <c r="A455" s="13">
        <v>3.18359612010055</v>
      </c>
      <c r="B455" s="10">
        <v>-199.416207557555</v>
      </c>
      <c r="C455" s="10">
        <v>-189.557348009413</v>
      </c>
      <c r="D455" s="10">
        <v>568.79999999999905</v>
      </c>
      <c r="G455" s="13"/>
      <c r="H455" s="13"/>
    </row>
    <row r="456" spans="1:8" x14ac:dyDescent="0.25">
      <c r="A456" s="13">
        <v>3.1906392531096301</v>
      </c>
      <c r="B456" s="10">
        <v>-199.749934646116</v>
      </c>
      <c r="C456" s="10">
        <v>-189.929898540317</v>
      </c>
      <c r="D456" s="10">
        <v>568.79999999999905</v>
      </c>
      <c r="G456" s="13"/>
      <c r="H456" s="13"/>
    </row>
    <row r="457" spans="1:8" x14ac:dyDescent="0.25">
      <c r="A457" s="13">
        <v>3.1976823861187</v>
      </c>
      <c r="B457" s="10">
        <v>-200.08383455232899</v>
      </c>
      <c r="C457" s="10">
        <v>-190.302086197905</v>
      </c>
      <c r="D457" s="10">
        <v>568.79999999999905</v>
      </c>
      <c r="G457" s="13"/>
      <c r="H457" s="13"/>
    </row>
    <row r="458" spans="1:8" x14ac:dyDescent="0.25">
      <c r="A458" s="13">
        <v>3.2047255191277699</v>
      </c>
      <c r="B458" s="10">
        <v>-200.418046084671</v>
      </c>
      <c r="C458" s="10">
        <v>-190.67390537732501</v>
      </c>
      <c r="D458" s="10">
        <v>568.79999999999905</v>
      </c>
      <c r="G458" s="13"/>
      <c r="H458" s="13"/>
    </row>
    <row r="459" spans="1:8" x14ac:dyDescent="0.25">
      <c r="A459" s="13">
        <v>3.2117686521368398</v>
      </c>
      <c r="B459" s="10">
        <v>-200.75257589960901</v>
      </c>
      <c r="C459" s="10">
        <v>-191.04535044361501</v>
      </c>
      <c r="D459" s="10">
        <v>568.79999999999905</v>
      </c>
      <c r="G459" s="13"/>
      <c r="H459" s="13"/>
    </row>
    <row r="460" spans="1:8" x14ac:dyDescent="0.25">
      <c r="A460" s="13">
        <v>3.2188117851459102</v>
      </c>
      <c r="B460" s="10">
        <v>-201.08728501250101</v>
      </c>
      <c r="C460" s="10">
        <v>-191.41641573155701</v>
      </c>
      <c r="D460" s="10">
        <v>568.79999999999905</v>
      </c>
      <c r="G460" s="13"/>
      <c r="H460" s="13"/>
    </row>
    <row r="461" spans="1:8" x14ac:dyDescent="0.25">
      <c r="A461" s="13">
        <v>3.2258549181549898</v>
      </c>
      <c r="B461" s="10">
        <v>-201.42198021854401</v>
      </c>
      <c r="C461" s="10">
        <v>-191.78709554552299</v>
      </c>
      <c r="D461" s="10">
        <v>568.79999999999905</v>
      </c>
      <c r="G461" s="13"/>
      <c r="H461" s="13"/>
    </row>
    <row r="462" spans="1:8" x14ac:dyDescent="0.25">
      <c r="A462" s="13">
        <v>3.2328980511640601</v>
      </c>
      <c r="B462" s="10">
        <v>-201.75650653849399</v>
      </c>
      <c r="C462" s="10">
        <v>-192.15738415932</v>
      </c>
      <c r="D462" s="10">
        <v>568.79999999999905</v>
      </c>
      <c r="G462" s="13"/>
      <c r="H462" s="13"/>
    </row>
    <row r="463" spans="1:8" x14ac:dyDescent="0.25">
      <c r="A463" s="13">
        <v>3.23994118417313</v>
      </c>
      <c r="B463" s="10">
        <v>-202.09078604091499</v>
      </c>
      <c r="C463" s="10">
        <v>-192.527275816036</v>
      </c>
      <c r="D463" s="10">
        <v>568.79999999999905</v>
      </c>
      <c r="G463" s="13"/>
      <c r="H463" s="13"/>
    </row>
    <row r="464" spans="1:8" x14ac:dyDescent="0.25">
      <c r="A464" s="13">
        <v>3.2469843171821999</v>
      </c>
      <c r="B464" s="10">
        <v>-202.424860380588</v>
      </c>
      <c r="C464" s="10">
        <v>-192.89676472787701</v>
      </c>
      <c r="D464" s="10">
        <v>568.79999999999905</v>
      </c>
      <c r="G464" s="13"/>
      <c r="H464" s="13"/>
    </row>
    <row r="465" spans="1:8" x14ac:dyDescent="0.25">
      <c r="A465" s="13">
        <v>3.2540274501912698</v>
      </c>
      <c r="B465" s="10">
        <v>-202.75917493758399</v>
      </c>
      <c r="C465" s="10">
        <v>-193.26584507601299</v>
      </c>
      <c r="D465" s="10">
        <v>568.79999999999905</v>
      </c>
      <c r="G465" s="13"/>
      <c r="H465" s="13"/>
    </row>
    <row r="466" spans="1:8" x14ac:dyDescent="0.25">
      <c r="A466" s="13">
        <v>3.2610705832003499</v>
      </c>
      <c r="B466" s="10">
        <v>-203.09544148697501</v>
      </c>
      <c r="C466" s="10">
        <v>-193.63451101040499</v>
      </c>
      <c r="D466" s="10">
        <v>568.79999999999905</v>
      </c>
      <c r="G466" s="13"/>
      <c r="H466" s="13"/>
    </row>
    <row r="467" spans="1:8" x14ac:dyDescent="0.25">
      <c r="A467" s="13">
        <v>3.2681137162094198</v>
      </c>
      <c r="B467" s="10">
        <v>-203.435135768544</v>
      </c>
      <c r="C467" s="10">
        <v>-194.00275664965099</v>
      </c>
      <c r="D467" s="10">
        <v>568.79999999999905</v>
      </c>
      <c r="G467" s="13"/>
      <c r="H467" s="13"/>
    </row>
    <row r="468" spans="1:8" x14ac:dyDescent="0.25">
      <c r="A468" s="13">
        <v>3.2751568492184902</v>
      </c>
      <c r="B468" s="10">
        <v>-203.776326329547</v>
      </c>
      <c r="C468" s="10">
        <v>-194.370576080809</v>
      </c>
      <c r="D468" s="10">
        <v>568.79999999999905</v>
      </c>
      <c r="G468" s="13"/>
      <c r="H468" s="13"/>
    </row>
    <row r="469" spans="1:8" x14ac:dyDescent="0.25">
      <c r="A469" s="13">
        <v>3.28219998222756</v>
      </c>
      <c r="B469" s="10">
        <v>-204.11736900708601</v>
      </c>
      <c r="C469" s="10">
        <v>-194.73796335923501</v>
      </c>
      <c r="D469" s="10">
        <v>568.79999999999905</v>
      </c>
      <c r="G469" s="13"/>
      <c r="H469" s="13"/>
    </row>
    <row r="470" spans="1:8" x14ac:dyDescent="0.25">
      <c r="A470" s="13">
        <v>3.2892431152366299</v>
      </c>
      <c r="B470" s="10">
        <v>-204.45782824133499</v>
      </c>
      <c r="C470" s="10">
        <v>-195.10491250840701</v>
      </c>
      <c r="D470" s="10">
        <v>568.79999999999905</v>
      </c>
      <c r="G470" s="13"/>
      <c r="H470" s="13"/>
    </row>
    <row r="471" spans="1:8" x14ac:dyDescent="0.25">
      <c r="A471" s="13">
        <v>3.29628624824571</v>
      </c>
      <c r="B471" s="10">
        <v>-204.79760744194701</v>
      </c>
      <c r="C471" s="10">
        <v>-195.47141751975201</v>
      </c>
      <c r="D471" s="10">
        <v>568.79999999999905</v>
      </c>
      <c r="G471" s="13"/>
      <c r="H471" s="13"/>
    </row>
    <row r="472" spans="1:8" x14ac:dyDescent="0.25">
      <c r="A472" s="13">
        <v>3.3033293812547799</v>
      </c>
      <c r="B472" s="10">
        <v>-205.13667699892599</v>
      </c>
      <c r="C472" s="10">
        <v>-195.83747235246901</v>
      </c>
      <c r="D472" s="10">
        <v>568.79999999999905</v>
      </c>
      <c r="G472" s="13"/>
      <c r="H472" s="13"/>
    </row>
    <row r="473" spans="1:8" x14ac:dyDescent="0.25">
      <c r="A473" s="13">
        <v>3.3103725142638498</v>
      </c>
      <c r="B473" s="10">
        <v>-205.47502042647099</v>
      </c>
      <c r="C473" s="10">
        <v>-196.20307093335401</v>
      </c>
      <c r="D473" s="10">
        <v>568.79999999999905</v>
      </c>
      <c r="G473" s="13"/>
      <c r="H473" s="13"/>
    </row>
    <row r="474" spans="1:8" x14ac:dyDescent="0.25">
      <c r="A474" s="13">
        <v>3.3174156472729202</v>
      </c>
      <c r="B474" s="10">
        <v>-205.81262254413801</v>
      </c>
      <c r="C474" s="10">
        <v>-196.56820715661499</v>
      </c>
      <c r="D474" s="10">
        <v>568.79999999999905</v>
      </c>
      <c r="G474" s="13"/>
      <c r="H474" s="13"/>
    </row>
    <row r="475" spans="1:8" x14ac:dyDescent="0.25">
      <c r="A475" s="13">
        <v>3.32445878028199</v>
      </c>
      <c r="B475" s="10">
        <v>-206.14946741078199</v>
      </c>
      <c r="C475" s="10">
        <v>-196.932874883691</v>
      </c>
      <c r="D475" s="10">
        <v>568.79999999999905</v>
      </c>
      <c r="G475" s="13"/>
      <c r="H475" s="13"/>
    </row>
    <row r="476" spans="1:8" x14ac:dyDescent="0.25">
      <c r="A476" s="13">
        <v>3.3315019132910701</v>
      </c>
      <c r="B476" s="10">
        <v>-206.485540997718</v>
      </c>
      <c r="C476" s="10">
        <v>-197.29706794306699</v>
      </c>
      <c r="D476" s="10">
        <v>568.79999999999905</v>
      </c>
      <c r="G476" s="13"/>
      <c r="H476" s="13"/>
    </row>
    <row r="477" spans="1:8" x14ac:dyDescent="0.25">
      <c r="A477" s="13">
        <v>3.33854504630014</v>
      </c>
      <c r="B477" s="10">
        <v>-206.82083873367301</v>
      </c>
      <c r="C477" s="10">
        <v>-197.66078013008701</v>
      </c>
      <c r="D477" s="10">
        <v>568.79999999999905</v>
      </c>
      <c r="G477" s="13"/>
      <c r="H477" s="13"/>
    </row>
    <row r="478" spans="1:8" x14ac:dyDescent="0.25">
      <c r="A478" s="13">
        <v>3.3455881793092099</v>
      </c>
      <c r="B478" s="10">
        <v>-207.15537986967399</v>
      </c>
      <c r="C478" s="10">
        <v>-198.02400520675999</v>
      </c>
      <c r="D478" s="10">
        <v>568.79999999999905</v>
      </c>
      <c r="G478" s="13"/>
      <c r="H478" s="13"/>
    </row>
    <row r="479" spans="1:8" x14ac:dyDescent="0.25">
      <c r="A479" s="13">
        <v>3.3526313123182798</v>
      </c>
      <c r="B479" s="10">
        <v>-207.48923177734801</v>
      </c>
      <c r="C479" s="10">
        <v>-198.38673690157299</v>
      </c>
      <c r="D479" s="10">
        <v>568.79999999999905</v>
      </c>
      <c r="G479" s="13"/>
      <c r="H479" s="13"/>
    </row>
    <row r="480" spans="1:8" x14ac:dyDescent="0.25">
      <c r="A480" s="13">
        <v>3.3596744453273502</v>
      </c>
      <c r="B480" s="10">
        <v>-207.822546531874</v>
      </c>
      <c r="C480" s="10">
        <v>-198.74896890929301</v>
      </c>
      <c r="D480" s="10">
        <v>568.79999999999905</v>
      </c>
      <c r="G480" s="13"/>
      <c r="H480" s="13"/>
    </row>
    <row r="481" spans="1:8" x14ac:dyDescent="0.25">
      <c r="A481" s="13">
        <v>3.3667175783364298</v>
      </c>
      <c r="B481" s="10">
        <v>-208.155603706835</v>
      </c>
      <c r="C481" s="10">
        <v>-199.110694890769</v>
      </c>
      <c r="D481" s="10">
        <v>568.79999999999905</v>
      </c>
      <c r="G481" s="13"/>
      <c r="H481" s="13"/>
    </row>
    <row r="482" spans="1:8" x14ac:dyDescent="0.25">
      <c r="A482" s="13">
        <v>3.3737607113455002</v>
      </c>
      <c r="B482" s="10">
        <v>-208.48882647316401</v>
      </c>
      <c r="C482" s="10">
        <v>-199.471908472736</v>
      </c>
      <c r="D482" s="10">
        <v>568.79999999999905</v>
      </c>
      <c r="G482" s="13"/>
      <c r="H482" s="13"/>
    </row>
    <row r="483" spans="1:8" x14ac:dyDescent="0.25">
      <c r="A483" s="13">
        <v>3.38080384435457</v>
      </c>
      <c r="B483" s="10">
        <v>-208.82269807482501</v>
      </c>
      <c r="C483" s="10">
        <v>-199.83260324761</v>
      </c>
      <c r="D483" s="10">
        <v>568.79999999999905</v>
      </c>
      <c r="G483" s="13"/>
      <c r="H483" s="13"/>
    </row>
    <row r="484" spans="1:8" x14ac:dyDescent="0.25">
      <c r="A484" s="13">
        <v>3.3878469773636399</v>
      </c>
      <c r="B484" s="10">
        <v>-209.157531074632</v>
      </c>
      <c r="C484" s="10">
        <v>-200.192772773283</v>
      </c>
      <c r="D484" s="10">
        <v>568.79999999999905</v>
      </c>
      <c r="G484" s="13"/>
      <c r="H484" s="13"/>
    </row>
    <row r="485" spans="1:8" x14ac:dyDescent="0.25">
      <c r="A485" s="13">
        <v>3.3948901103727098</v>
      </c>
      <c r="B485" s="10">
        <v>-209.493221143977</v>
      </c>
      <c r="C485" s="10">
        <v>-200.55241057292</v>
      </c>
      <c r="D485" s="10">
        <v>568.79999999999905</v>
      </c>
      <c r="G485" s="13"/>
      <c r="H485" s="13"/>
    </row>
    <row r="486" spans="1:8" x14ac:dyDescent="0.25">
      <c r="A486" s="13">
        <v>3.4019332433817899</v>
      </c>
      <c r="B486" s="10">
        <v>-209.82922455867401</v>
      </c>
      <c r="C486" s="10">
        <v>-200.911510134742</v>
      </c>
      <c r="D486" s="10">
        <v>568.79999999999905</v>
      </c>
      <c r="G486" s="13"/>
      <c r="H486" s="13"/>
    </row>
    <row r="487" spans="1:8" x14ac:dyDescent="0.25">
      <c r="A487" s="13">
        <v>3.4089763763908598</v>
      </c>
      <c r="B487" s="10">
        <v>-210.16472249010701</v>
      </c>
      <c r="C487" s="10">
        <v>-201.27006491182399</v>
      </c>
      <c r="D487" s="10">
        <v>568.79999999999905</v>
      </c>
      <c r="G487" s="13"/>
      <c r="H487" s="13"/>
    </row>
    <row r="488" spans="1:8" x14ac:dyDescent="0.25">
      <c r="A488" s="13">
        <v>3.4160195093999302</v>
      </c>
      <c r="B488" s="10">
        <v>-210.49855473193699</v>
      </c>
      <c r="C488" s="10">
        <v>-201.62806832187101</v>
      </c>
      <c r="D488" s="10">
        <v>568.79999999999905</v>
      </c>
      <c r="G488" s="13"/>
      <c r="H488" s="13"/>
    </row>
    <row r="489" spans="1:8" x14ac:dyDescent="0.25">
      <c r="A489" s="13">
        <v>3.423062642409</v>
      </c>
      <c r="B489" s="10">
        <v>-210.82704247196901</v>
      </c>
      <c r="C489" s="10">
        <v>-201.985513747005</v>
      </c>
      <c r="D489" s="10">
        <v>568.79999999999905</v>
      </c>
      <c r="G489" s="13"/>
      <c r="H489" s="13"/>
    </row>
    <row r="490" spans="1:8" x14ac:dyDescent="0.25">
      <c r="A490" s="13">
        <v>3.4301057754180699</v>
      </c>
      <c r="B490" s="10">
        <v>-211.142921705779</v>
      </c>
      <c r="C490" s="10">
        <v>-202.34239453354601</v>
      </c>
      <c r="D490" s="10">
        <v>568.79999999999905</v>
      </c>
      <c r="G490" s="13"/>
      <c r="H490" s="13"/>
    </row>
    <row r="491" spans="1:8" x14ac:dyDescent="0.25">
      <c r="A491" s="13">
        <v>3.43714890842715</v>
      </c>
      <c r="B491" s="10">
        <v>-211.45593168090599</v>
      </c>
      <c r="C491" s="10">
        <v>-202.698703991787</v>
      </c>
      <c r="D491" s="10">
        <v>568.79999999999905</v>
      </c>
      <c r="G491" s="13"/>
      <c r="H491" s="13"/>
    </row>
    <row r="492" spans="1:8" x14ac:dyDescent="0.25">
      <c r="A492" s="13">
        <v>3.4441920414362199</v>
      </c>
      <c r="B492" s="10">
        <v>-211.77226951114099</v>
      </c>
      <c r="C492" s="10">
        <v>-203.05443539577001</v>
      </c>
      <c r="D492" s="10">
        <v>568.79999999999905</v>
      </c>
      <c r="G492" s="13"/>
      <c r="H492" s="13"/>
    </row>
    <row r="493" spans="1:8" x14ac:dyDescent="0.25">
      <c r="A493" s="13">
        <v>3.4512351744452898</v>
      </c>
      <c r="B493" s="10">
        <v>-212.093271401865</v>
      </c>
      <c r="C493" s="10">
        <v>-203.40958198305799</v>
      </c>
      <c r="D493" s="10">
        <v>568.79999999999905</v>
      </c>
      <c r="G493" s="13"/>
      <c r="H493" s="13"/>
    </row>
    <row r="494" spans="1:8" x14ac:dyDescent="0.25">
      <c r="A494" s="13">
        <v>3.4582783074543602</v>
      </c>
      <c r="B494" s="10">
        <v>-212.419548603994</v>
      </c>
      <c r="C494" s="10">
        <v>-203.764136954506</v>
      </c>
      <c r="D494" s="10">
        <v>568.79999999999905</v>
      </c>
      <c r="G494" s="13"/>
      <c r="H494" s="13"/>
    </row>
    <row r="495" spans="1:8" x14ac:dyDescent="0.25">
      <c r="A495" s="13">
        <v>3.4653214404634398</v>
      </c>
      <c r="B495" s="10">
        <v>-212.751499295635</v>
      </c>
      <c r="C495" s="10">
        <v>-204.11809347402499</v>
      </c>
      <c r="D495" s="10">
        <v>568.79999999999905</v>
      </c>
      <c r="G495" s="13"/>
      <c r="H495" s="13"/>
    </row>
    <row r="496" spans="1:8" x14ac:dyDescent="0.25">
      <c r="A496" s="13">
        <v>3.4723645734725102</v>
      </c>
      <c r="B496" s="10">
        <v>-213.08940133249899</v>
      </c>
      <c r="C496" s="10">
        <v>-204.471444668347</v>
      </c>
      <c r="D496" s="10">
        <v>568.79999999999905</v>
      </c>
      <c r="G496" s="13"/>
      <c r="H496" s="13"/>
    </row>
    <row r="497" spans="1:8" x14ac:dyDescent="0.25">
      <c r="A497" s="13">
        <v>3.47940770648158</v>
      </c>
      <c r="B497" s="10">
        <v>-213.43344959316801</v>
      </c>
      <c r="C497" s="10">
        <v>-204.824183626787</v>
      </c>
      <c r="D497" s="10">
        <v>568.79999999999905</v>
      </c>
      <c r="G497" s="13"/>
      <c r="H497" s="13"/>
    </row>
    <row r="498" spans="1:8" x14ac:dyDescent="0.25">
      <c r="A498" s="13">
        <v>3.4864508394906499</v>
      </c>
      <c r="B498" s="10">
        <v>-213.78378430508701</v>
      </c>
      <c r="C498" s="10">
        <v>-205.17630340099899</v>
      </c>
      <c r="D498" s="10">
        <v>568.79999999999905</v>
      </c>
      <c r="G498" s="13"/>
      <c r="H498" s="13"/>
    </row>
    <row r="499" spans="1:8" x14ac:dyDescent="0.25">
      <c r="A499" s="13">
        <v>3.4934939724997198</v>
      </c>
      <c r="B499" s="10">
        <v>-214.140614768018</v>
      </c>
      <c r="C499" s="10">
        <v>-205.52779700473499</v>
      </c>
      <c r="D499" s="10">
        <v>568.79999999999905</v>
      </c>
      <c r="G499" s="13"/>
      <c r="H499" s="13"/>
    </row>
    <row r="500" spans="1:8" x14ac:dyDescent="0.25">
      <c r="A500" s="13">
        <v>3.5005371055087999</v>
      </c>
      <c r="B500" s="10">
        <v>-214.50453540544899</v>
      </c>
      <c r="C500" s="10">
        <v>-205.87865741359599</v>
      </c>
      <c r="D500" s="10">
        <v>568.79999999999905</v>
      </c>
      <c r="G500" s="13"/>
      <c r="H500" s="13"/>
    </row>
    <row r="501" spans="1:8" x14ac:dyDescent="0.25">
      <c r="A501" s="13">
        <v>3.5075802385178698</v>
      </c>
      <c r="B501" s="10">
        <v>-214.875990956961</v>
      </c>
      <c r="C501" s="10">
        <v>-206.22887756477999</v>
      </c>
      <c r="D501" s="10">
        <v>568.79999999999905</v>
      </c>
      <c r="G501" s="13"/>
      <c r="H501" s="13"/>
    </row>
    <row r="502" spans="1:8" x14ac:dyDescent="0.25">
      <c r="A502" s="13">
        <v>3.5146233715269402</v>
      </c>
      <c r="B502" s="10">
        <v>-215.254509167202</v>
      </c>
      <c r="C502" s="10">
        <v>-206.57845035683101</v>
      </c>
      <c r="D502" s="10">
        <v>568.79999999999905</v>
      </c>
      <c r="G502" s="13"/>
      <c r="H502" s="13"/>
    </row>
    <row r="503" spans="1:8" x14ac:dyDescent="0.25">
      <c r="A503" s="13">
        <v>3.52166650453601</v>
      </c>
      <c r="B503" s="10">
        <v>-206.927368649383</v>
      </c>
      <c r="C503" s="10">
        <v>-206.927368649383</v>
      </c>
      <c r="D503" s="10">
        <v>568.79999999999905</v>
      </c>
      <c r="G503" s="13"/>
      <c r="H503" s="13"/>
    </row>
    <row r="504" spans="1:8" x14ac:dyDescent="0.25">
      <c r="A504" s="13">
        <v>3.5287096375450799</v>
      </c>
      <c r="B504" s="10">
        <v>-207.27562526289799</v>
      </c>
      <c r="C504" s="10">
        <v>-207.27562526289799</v>
      </c>
      <c r="D504" s="10">
        <v>568.79999999999905</v>
      </c>
      <c r="G504" s="13"/>
      <c r="H504" s="13"/>
    </row>
    <row r="505" spans="1:8" x14ac:dyDescent="0.25">
      <c r="A505" s="13">
        <v>3.53575277055416</v>
      </c>
      <c r="B505" s="10">
        <v>-207.623212978407</v>
      </c>
      <c r="C505" s="10">
        <v>-207.623212978407</v>
      </c>
      <c r="D505" s="10">
        <v>568.79999999999905</v>
      </c>
      <c r="G505" s="13"/>
      <c r="H505" s="13"/>
    </row>
    <row r="506" spans="1:8" x14ac:dyDescent="0.25">
      <c r="A506" s="13">
        <v>3.5427959035632299</v>
      </c>
      <c r="B506" s="10">
        <v>-207.970124537245</v>
      </c>
      <c r="C506" s="10">
        <v>-207.970124537245</v>
      </c>
      <c r="D506" s="10">
        <v>568.79999999999905</v>
      </c>
      <c r="G506" s="13"/>
      <c r="H506" s="13"/>
    </row>
    <row r="507" spans="1:8" x14ac:dyDescent="0.25">
      <c r="A507" s="13">
        <v>3.5498390365722998</v>
      </c>
      <c r="B507" s="10">
        <v>-208.31635264078</v>
      </c>
      <c r="C507" s="10">
        <v>-208.31635264078</v>
      </c>
      <c r="D507" s="10">
        <v>568.79999999999905</v>
      </c>
      <c r="G507" s="13"/>
      <c r="H507" s="13"/>
    </row>
    <row r="508" spans="1:8" x14ac:dyDescent="0.25">
      <c r="A508" s="13">
        <v>3.5568821695813702</v>
      </c>
      <c r="B508" s="10">
        <v>-208.66188995014201</v>
      </c>
      <c r="C508" s="10">
        <v>-208.66188995014201</v>
      </c>
      <c r="D508" s="10">
        <v>568.79999999999905</v>
      </c>
      <c r="G508" s="13"/>
      <c r="H508" s="13"/>
    </row>
    <row r="509" spans="1:8" x14ac:dyDescent="0.25">
      <c r="A509" s="13">
        <v>3.56392530259044</v>
      </c>
      <c r="B509" s="10">
        <v>-209.00672908595101</v>
      </c>
      <c r="C509" s="10">
        <v>-209.00672908595101</v>
      </c>
      <c r="D509" s="10">
        <v>568.79999999999905</v>
      </c>
      <c r="G509" s="13"/>
      <c r="H509" s="13"/>
    </row>
    <row r="510" spans="1:8" x14ac:dyDescent="0.25">
      <c r="A510" s="13">
        <v>3.5709684355995202</v>
      </c>
      <c r="B510" s="10">
        <v>-209.35086262803799</v>
      </c>
      <c r="C510" s="10">
        <v>-209.35086262803799</v>
      </c>
      <c r="D510" s="10">
        <v>568.79999999999905</v>
      </c>
      <c r="G510" s="13"/>
      <c r="H510" s="13"/>
    </row>
    <row r="511" spans="1:8" x14ac:dyDescent="0.25">
      <c r="A511" s="13">
        <v>3.57801156860859</v>
      </c>
      <c r="B511" s="10">
        <v>-209.69428311516299</v>
      </c>
      <c r="C511" s="10">
        <v>-209.69428311516299</v>
      </c>
      <c r="D511" s="10">
        <v>568.79999999999905</v>
      </c>
      <c r="G511" s="13"/>
      <c r="H511" s="13"/>
    </row>
    <row r="512" spans="1:8" x14ac:dyDescent="0.25">
      <c r="A512" s="13">
        <v>3.5850547016176599</v>
      </c>
      <c r="B512" s="10">
        <v>-210.03698304473201</v>
      </c>
      <c r="C512" s="10">
        <v>-210.03698304473201</v>
      </c>
      <c r="D512" s="10">
        <v>568.79999999999905</v>
      </c>
      <c r="G512" s="13"/>
      <c r="H512" s="13"/>
    </row>
    <row r="513" spans="1:8" x14ac:dyDescent="0.25">
      <c r="A513" s="13">
        <v>3.5920978346267298</v>
      </c>
      <c r="B513" s="10">
        <v>-210.37895487251001</v>
      </c>
      <c r="C513" s="10">
        <v>-210.37895487251001</v>
      </c>
      <c r="D513" s="10">
        <v>568.79999999999905</v>
      </c>
      <c r="G513" s="13"/>
      <c r="H513" s="13"/>
    </row>
    <row r="514" spans="1:8" x14ac:dyDescent="0.25">
      <c r="A514" s="13">
        <v>3.5991409676358002</v>
      </c>
      <c r="B514" s="10">
        <v>-210.720191012329</v>
      </c>
      <c r="C514" s="10">
        <v>-210.720191012329</v>
      </c>
      <c r="D514" s="10">
        <v>568.79999999999905</v>
      </c>
      <c r="G514" s="13"/>
      <c r="H514" s="13"/>
    </row>
    <row r="515" spans="1:8" x14ac:dyDescent="0.25">
      <c r="A515" s="13">
        <v>3.6061841006448798</v>
      </c>
      <c r="B515" s="10">
        <v>-211.060683835795</v>
      </c>
      <c r="C515" s="10">
        <v>-211.060683835795</v>
      </c>
      <c r="D515" s="10">
        <v>568.79999999999905</v>
      </c>
      <c r="G515" s="13"/>
      <c r="H515" s="13"/>
    </row>
    <row r="516" spans="1:8" x14ac:dyDescent="0.25">
      <c r="A516" s="13">
        <v>3.6132272336539502</v>
      </c>
      <c r="B516" s="10">
        <v>-211.40042567198799</v>
      </c>
      <c r="C516" s="10">
        <v>-211.40042567198799</v>
      </c>
      <c r="D516" s="10">
        <v>568.79999999999905</v>
      </c>
      <c r="G516" s="13"/>
      <c r="H516" s="13"/>
    </row>
    <row r="517" spans="1:8" x14ac:dyDescent="0.25">
      <c r="A517" s="13">
        <v>3.62027036666302</v>
      </c>
      <c r="B517" s="10">
        <v>-211.73940880716799</v>
      </c>
      <c r="C517" s="10">
        <v>-211.73940880716799</v>
      </c>
      <c r="D517" s="10">
        <v>568.79999999999905</v>
      </c>
      <c r="G517" s="13"/>
      <c r="H517" s="13"/>
    </row>
    <row r="518" spans="1:8" x14ac:dyDescent="0.25">
      <c r="A518" s="13">
        <v>3.6273134996720899</v>
      </c>
      <c r="B518" s="10">
        <v>-212.07762548446101</v>
      </c>
      <c r="C518" s="10">
        <v>-212.07762548446101</v>
      </c>
      <c r="D518" s="10">
        <v>568.79999999999905</v>
      </c>
      <c r="G518" s="13"/>
      <c r="H518" s="13"/>
    </row>
    <row r="519" spans="1:8" x14ac:dyDescent="0.25">
      <c r="A519" s="13">
        <v>3.6343566326811598</v>
      </c>
      <c r="B519" s="10">
        <v>-212.415067903558</v>
      </c>
      <c r="C519" s="10">
        <v>-212.415067903558</v>
      </c>
      <c r="D519" s="10">
        <v>568.79999999999905</v>
      </c>
      <c r="G519" s="13"/>
      <c r="H519" s="13"/>
    </row>
    <row r="520" spans="1:8" x14ac:dyDescent="0.25">
      <c r="A520" s="13">
        <v>3.6413997656902399</v>
      </c>
      <c r="B520" s="10">
        <v>-212.751728220404</v>
      </c>
      <c r="C520" s="10">
        <v>-212.751728220404</v>
      </c>
      <c r="D520" s="10">
        <v>568.79999999999905</v>
      </c>
      <c r="G520" s="13"/>
      <c r="H520" s="13"/>
    </row>
    <row r="521" spans="1:8" x14ac:dyDescent="0.25">
      <c r="A521" s="13">
        <v>3.6484428986993098</v>
      </c>
      <c r="B521" s="10">
        <v>-213.08759854687699</v>
      </c>
      <c r="C521" s="10">
        <v>-213.08759854687699</v>
      </c>
      <c r="D521" s="10">
        <v>568.79999999999905</v>
      </c>
      <c r="G521" s="13"/>
      <c r="H521" s="13"/>
    </row>
    <row r="522" spans="1:8" x14ac:dyDescent="0.25">
      <c r="A522" s="13">
        <v>3.6554860317083802</v>
      </c>
      <c r="B522" s="10">
        <v>-213.422670950477</v>
      </c>
      <c r="C522" s="10">
        <v>-213.422670950477</v>
      </c>
      <c r="D522" s="10">
        <v>568.79999999999905</v>
      </c>
      <c r="G522" s="13"/>
      <c r="H522" s="13"/>
    </row>
    <row r="523" spans="1:8" x14ac:dyDescent="0.25">
      <c r="A523" s="13">
        <v>3.66252916471745</v>
      </c>
      <c r="B523" s="10">
        <v>-213.75693745399801</v>
      </c>
      <c r="C523" s="10">
        <v>-213.75693745399801</v>
      </c>
      <c r="D523" s="10">
        <v>568.79999999999905</v>
      </c>
      <c r="G523" s="13"/>
      <c r="H523" s="13"/>
    </row>
    <row r="524" spans="1:8" x14ac:dyDescent="0.25">
      <c r="A524" s="13">
        <v>3.6695722977265199</v>
      </c>
      <c r="B524" s="10">
        <v>-214.09039003520601</v>
      </c>
      <c r="C524" s="10">
        <v>-214.09039003520601</v>
      </c>
      <c r="D524" s="10">
        <v>568.79999999999905</v>
      </c>
      <c r="G524" s="13"/>
      <c r="H524" s="13"/>
    </row>
    <row r="525" spans="1:8" x14ac:dyDescent="0.25">
      <c r="A525" s="13">
        <v>3.6766154307356</v>
      </c>
      <c r="B525" s="10">
        <v>-214.423020626506</v>
      </c>
      <c r="C525" s="10">
        <v>-214.423020626506</v>
      </c>
      <c r="D525" s="10">
        <v>568.79999999999905</v>
      </c>
      <c r="G525" s="13"/>
      <c r="H525" s="13"/>
    </row>
    <row r="526" spans="1:8" x14ac:dyDescent="0.25">
      <c r="A526" s="13">
        <v>3.6836585637446699</v>
      </c>
      <c r="B526" s="10">
        <v>-214.75482111461201</v>
      </c>
      <c r="C526" s="10">
        <v>-214.75482111461201</v>
      </c>
      <c r="D526" s="10">
        <v>568.79999999999905</v>
      </c>
      <c r="G526" s="13"/>
      <c r="H526" s="13"/>
    </row>
    <row r="527" spans="1:8" x14ac:dyDescent="0.25">
      <c r="A527" s="13">
        <v>3.6907016967537398</v>
      </c>
      <c r="B527" s="10">
        <v>-215.08578334020899</v>
      </c>
      <c r="C527" s="10">
        <v>-215.08578334020899</v>
      </c>
      <c r="D527" s="10">
        <v>568.79999999999905</v>
      </c>
      <c r="G527" s="13"/>
      <c r="H527" s="13"/>
    </row>
    <row r="528" spans="1:8" x14ac:dyDescent="0.25">
      <c r="A528" s="13">
        <v>3.6977448297628102</v>
      </c>
      <c r="B528" s="10">
        <v>-215.41589909761001</v>
      </c>
      <c r="C528" s="10">
        <v>-215.41589909761001</v>
      </c>
      <c r="D528" s="10">
        <v>568.79999999999905</v>
      </c>
      <c r="G528" s="13"/>
      <c r="H528" s="13"/>
    </row>
    <row r="529" spans="1:8" x14ac:dyDescent="0.25">
      <c r="A529" s="13">
        <v>3.70478796277188</v>
      </c>
      <c r="B529" s="10">
        <v>-215.74516013441399</v>
      </c>
      <c r="C529" s="10">
        <v>-215.74516013441399</v>
      </c>
      <c r="D529" s="10">
        <v>568.79999999999905</v>
      </c>
      <c r="G529" s="13"/>
      <c r="H529" s="13"/>
    </row>
    <row r="530" spans="1:8" x14ac:dyDescent="0.25">
      <c r="A530" s="13">
        <v>3.7118310957809602</v>
      </c>
      <c r="B530" s="10">
        <v>-216.07355815115301</v>
      </c>
      <c r="C530" s="10">
        <v>-216.07355815115301</v>
      </c>
      <c r="D530" s="10">
        <v>568.79999999999905</v>
      </c>
      <c r="G530" s="13"/>
      <c r="H530" s="13"/>
    </row>
    <row r="531" spans="1:8" x14ac:dyDescent="0.25">
      <c r="A531" s="13">
        <v>3.71887422879003</v>
      </c>
      <c r="B531" s="10">
        <v>-216.40108480094599</v>
      </c>
      <c r="C531" s="10">
        <v>-216.40108480094599</v>
      </c>
      <c r="D531" s="10">
        <v>568.79999999999905</v>
      </c>
      <c r="G531" s="13"/>
      <c r="H531" s="13"/>
    </row>
    <row r="532" spans="1:8" x14ac:dyDescent="0.25">
      <c r="A532" s="13">
        <v>3.7259173617990999</v>
      </c>
      <c r="B532" s="10">
        <v>-216.727731689134</v>
      </c>
      <c r="C532" s="10">
        <v>-216.727731689134</v>
      </c>
      <c r="D532" s="10">
        <v>568.79999999999905</v>
      </c>
      <c r="G532" s="13"/>
      <c r="H532" s="13"/>
    </row>
    <row r="533" spans="1:8" x14ac:dyDescent="0.25">
      <c r="A533" s="13">
        <v>3.7329604948081698</v>
      </c>
      <c r="B533" s="10">
        <v>-217.05349037292601</v>
      </c>
      <c r="C533" s="10">
        <v>-217.05349037292601</v>
      </c>
      <c r="D533" s="10">
        <v>568.79999999999905</v>
      </c>
      <c r="G533" s="13"/>
      <c r="H533" s="13"/>
    </row>
    <row r="534" spans="1:8" x14ac:dyDescent="0.25">
      <c r="A534" s="13">
        <v>3.7400036278172402</v>
      </c>
      <c r="B534" s="10">
        <v>-217.37835236102899</v>
      </c>
      <c r="C534" s="10">
        <v>-217.37835236102899</v>
      </c>
      <c r="D534" s="10">
        <v>568.79999999999905</v>
      </c>
      <c r="G534" s="13"/>
      <c r="H534" s="13"/>
    </row>
    <row r="535" spans="1:8" x14ac:dyDescent="0.25">
      <c r="A535" s="13">
        <v>3.7470467608263198</v>
      </c>
      <c r="B535" s="10">
        <v>-217.70230911328201</v>
      </c>
      <c r="C535" s="10">
        <v>-217.70230911328201</v>
      </c>
      <c r="D535" s="10">
        <v>568.79999999999905</v>
      </c>
      <c r="G535" s="13"/>
      <c r="H535" s="13"/>
    </row>
    <row r="536" spans="1:8" x14ac:dyDescent="0.25">
      <c r="A536" s="13">
        <v>3.7540898938353902</v>
      </c>
      <c r="B536" s="10">
        <v>-218.02535204028101</v>
      </c>
      <c r="C536" s="10">
        <v>-218.02535204028101</v>
      </c>
      <c r="D536" s="10">
        <v>568.79999999999905</v>
      </c>
      <c r="G536" s="13"/>
      <c r="H536" s="13"/>
    </row>
    <row r="537" spans="1:8" x14ac:dyDescent="0.25">
      <c r="A537" s="13">
        <v>3.76113302684446</v>
      </c>
      <c r="B537" s="10">
        <v>-218.347472503001</v>
      </c>
      <c r="C537" s="10">
        <v>-218.347472503001</v>
      </c>
      <c r="D537" s="10">
        <v>568.79999999999905</v>
      </c>
      <c r="G537" s="13"/>
      <c r="H537" s="13"/>
    </row>
    <row r="538" spans="1:8" x14ac:dyDescent="0.25">
      <c r="A538" s="13">
        <v>3.7681761598535299</v>
      </c>
      <c r="B538" s="10">
        <v>-218.668661812414</v>
      </c>
      <c r="C538" s="10">
        <v>-218.668661812414</v>
      </c>
      <c r="D538" s="10">
        <v>568.79999999999905</v>
      </c>
      <c r="G538" s="13"/>
      <c r="H538" s="13"/>
    </row>
    <row r="539" spans="1:8" x14ac:dyDescent="0.25">
      <c r="A539" s="13">
        <v>3.7752192928625998</v>
      </c>
      <c r="B539" s="10">
        <v>-218.98891122910601</v>
      </c>
      <c r="C539" s="10">
        <v>-218.98891122910601</v>
      </c>
      <c r="D539" s="10">
        <v>568.79999999999905</v>
      </c>
      <c r="G539" s="13"/>
      <c r="H539" s="13"/>
    </row>
    <row r="540" spans="1:8" x14ac:dyDescent="0.25">
      <c r="A540" s="13">
        <v>3.7822624258716799</v>
      </c>
      <c r="B540" s="10">
        <v>-219.308211962879</v>
      </c>
      <c r="C540" s="10">
        <v>-219.308211962879</v>
      </c>
      <c r="D540" s="10">
        <v>568.79999999999905</v>
      </c>
      <c r="G540" s="13"/>
      <c r="H540" s="13"/>
    </row>
    <row r="541" spans="1:8" x14ac:dyDescent="0.25">
      <c r="A541" s="13">
        <v>3.7893055588807498</v>
      </c>
      <c r="B541" s="10">
        <v>-219.626555172362</v>
      </c>
      <c r="C541" s="10">
        <v>-219.626555172362</v>
      </c>
      <c r="D541" s="10">
        <v>568.79999999999905</v>
      </c>
      <c r="G541" s="13"/>
      <c r="H541" s="13"/>
    </row>
    <row r="542" spans="1:8" x14ac:dyDescent="0.25">
      <c r="A542" s="13">
        <v>3.7963486918898202</v>
      </c>
      <c r="B542" s="10">
        <v>-219.943931964608</v>
      </c>
      <c r="C542" s="10">
        <v>-219.943931964608</v>
      </c>
      <c r="D542" s="10">
        <v>568.79999999999905</v>
      </c>
      <c r="G542" s="13"/>
      <c r="H542" s="13"/>
    </row>
    <row r="543" spans="1:8" x14ac:dyDescent="0.25">
      <c r="A543" s="13">
        <v>3.8033918248988901</v>
      </c>
      <c r="B543" s="10">
        <v>-220.260333394691</v>
      </c>
      <c r="C543" s="10">
        <v>-220.260333394691</v>
      </c>
      <c r="D543" s="10">
        <v>568.79999999999905</v>
      </c>
      <c r="G543" s="13"/>
      <c r="H543" s="13"/>
    </row>
    <row r="544" spans="1:8" x14ac:dyDescent="0.25">
      <c r="A544" s="13">
        <v>3.8104349579079599</v>
      </c>
      <c r="B544" s="10">
        <v>-220.57575046529601</v>
      </c>
      <c r="C544" s="10">
        <v>-220.57575046529601</v>
      </c>
      <c r="D544" s="10">
        <v>568.79999999999905</v>
      </c>
      <c r="G544" s="13"/>
      <c r="H544" s="13"/>
    </row>
    <row r="545" spans="1:8" x14ac:dyDescent="0.25">
      <c r="A545" s="13">
        <v>3.81747809091704</v>
      </c>
      <c r="B545" s="10">
        <v>-220.89017412630599</v>
      </c>
      <c r="C545" s="10">
        <v>-220.89017412630599</v>
      </c>
      <c r="D545" s="10">
        <v>568.79999999999905</v>
      </c>
      <c r="G545" s="13"/>
      <c r="H545" s="13"/>
    </row>
    <row r="546" spans="1:8" x14ac:dyDescent="0.25">
      <c r="A546" s="13">
        <v>3.8245212239261099</v>
      </c>
      <c r="B546" s="10">
        <v>-221.20359527438001</v>
      </c>
      <c r="C546" s="10">
        <v>-221.20359527438001</v>
      </c>
      <c r="D546" s="10">
        <v>568.79999999999905</v>
      </c>
      <c r="G546" s="13"/>
      <c r="H546" s="13"/>
    </row>
    <row r="547" spans="1:8" x14ac:dyDescent="0.25">
      <c r="A547" s="13">
        <v>3.8315643569351798</v>
      </c>
      <c r="B547" s="10">
        <v>-221.516004752535</v>
      </c>
      <c r="C547" s="10">
        <v>-221.516004752535</v>
      </c>
      <c r="D547" s="10">
        <v>568.79999999999905</v>
      </c>
      <c r="G547" s="13"/>
      <c r="H547" s="13"/>
    </row>
    <row r="548" spans="1:8" x14ac:dyDescent="0.25">
      <c r="A548" s="13">
        <v>3.8386074899442502</v>
      </c>
      <c r="B548" s="10">
        <v>-221.82739334971399</v>
      </c>
      <c r="C548" s="10">
        <v>-221.82739334971399</v>
      </c>
      <c r="D548" s="10">
        <v>568.79999999999905</v>
      </c>
      <c r="G548" s="13"/>
      <c r="H548" s="13"/>
    </row>
    <row r="549" spans="1:8" x14ac:dyDescent="0.25">
      <c r="A549" s="13">
        <v>3.8456506229533201</v>
      </c>
      <c r="B549" s="10">
        <v>-222.13775180035401</v>
      </c>
      <c r="C549" s="10">
        <v>-222.13775180035401</v>
      </c>
      <c r="D549" s="10">
        <v>568.79999999999905</v>
      </c>
      <c r="G549" s="13"/>
      <c r="H549" s="13"/>
    </row>
    <row r="550" spans="1:8" x14ac:dyDescent="0.25">
      <c r="A550" s="13">
        <v>3.8526937559624002</v>
      </c>
      <c r="B550" s="10">
        <v>-222.447070783947</v>
      </c>
      <c r="C550" s="10">
        <v>-222.447070783947</v>
      </c>
      <c r="D550" s="10">
        <v>568.79999999999905</v>
      </c>
      <c r="G550" s="13"/>
      <c r="H550" s="13"/>
    </row>
    <row r="551" spans="1:8" x14ac:dyDescent="0.25">
      <c r="A551" s="13">
        <v>3.85973688897147</v>
      </c>
      <c r="B551" s="10">
        <v>-222.75534092459799</v>
      </c>
      <c r="C551" s="10">
        <v>-222.75534092459799</v>
      </c>
      <c r="D551" s="10">
        <v>568.79999999999905</v>
      </c>
      <c r="G551" s="13"/>
      <c r="H551" s="13"/>
    </row>
    <row r="552" spans="1:8" x14ac:dyDescent="0.25">
      <c r="A552" s="13">
        <v>3.8667800219805399</v>
      </c>
      <c r="B552" s="10">
        <v>-223.06255279057601</v>
      </c>
      <c r="C552" s="10">
        <v>-223.06255279057601</v>
      </c>
      <c r="D552" s="10">
        <v>568.79999999999905</v>
      </c>
      <c r="G552" s="13"/>
      <c r="H552" s="13"/>
    </row>
    <row r="553" spans="1:8" x14ac:dyDescent="0.25">
      <c r="A553" s="13">
        <v>3.8738231549896098</v>
      </c>
      <c r="B553" s="10">
        <v>-223.36869689385699</v>
      </c>
      <c r="C553" s="10">
        <v>-223.36869689385699</v>
      </c>
      <c r="D553" s="10">
        <v>568.79999999999905</v>
      </c>
      <c r="G553" s="13"/>
      <c r="H553" s="13"/>
    </row>
    <row r="554" spans="1:8" x14ac:dyDescent="0.25">
      <c r="A554" s="13">
        <v>3.8808662879986802</v>
      </c>
      <c r="B554" s="10">
        <v>-223.673763689673</v>
      </c>
      <c r="C554" s="10">
        <v>-223.673763689673</v>
      </c>
      <c r="D554" s="10">
        <v>568.79999999999905</v>
      </c>
      <c r="G554" s="13"/>
      <c r="H554" s="13"/>
    </row>
    <row r="555" spans="1:8" x14ac:dyDescent="0.25">
      <c r="A555" s="13">
        <v>3.8879094210077598</v>
      </c>
      <c r="B555" s="10">
        <v>-223.97774357604001</v>
      </c>
      <c r="C555" s="10">
        <v>-223.97774357604001</v>
      </c>
      <c r="D555" s="10">
        <v>568.79999999999905</v>
      </c>
      <c r="G555" s="13"/>
      <c r="H555" s="13"/>
    </row>
    <row r="556" spans="1:8" x14ac:dyDescent="0.25">
      <c r="A556" s="13">
        <v>3.8949525540168302</v>
      </c>
      <c r="B556" s="10">
        <v>-224.28062689329201</v>
      </c>
      <c r="C556" s="10">
        <v>-224.28062689329201</v>
      </c>
      <c r="D556" s="10">
        <v>568.79999999999905</v>
      </c>
      <c r="G556" s="13"/>
      <c r="H556" s="13"/>
    </row>
    <row r="557" spans="1:8" x14ac:dyDescent="0.25">
      <c r="A557" s="13">
        <v>3.9019956870259001</v>
      </c>
      <c r="B557" s="10">
        <v>-224.58240392360599</v>
      </c>
      <c r="C557" s="10">
        <v>-224.58240392360599</v>
      </c>
      <c r="D557" s="10">
        <v>568.79999999999905</v>
      </c>
      <c r="G557" s="13"/>
      <c r="H557" s="13"/>
    </row>
    <row r="558" spans="1:8" x14ac:dyDescent="0.25">
      <c r="A558" s="13">
        <v>3.9090388200349699</v>
      </c>
      <c r="B558" s="10">
        <v>-224.88306489052101</v>
      </c>
      <c r="C558" s="10">
        <v>-224.88306489052101</v>
      </c>
      <c r="D558" s="10">
        <v>568.79999999999905</v>
      </c>
      <c r="G558" s="13"/>
      <c r="H558" s="13"/>
    </row>
    <row r="559" spans="1:8" x14ac:dyDescent="0.25">
      <c r="A559" s="13">
        <v>3.91608195304405</v>
      </c>
      <c r="B559" s="10">
        <v>-225.18259995845199</v>
      </c>
      <c r="C559" s="10">
        <v>-225.18259995845199</v>
      </c>
      <c r="D559" s="10">
        <v>568.79999999999905</v>
      </c>
      <c r="G559" s="13"/>
      <c r="H559" s="13"/>
    </row>
    <row r="560" spans="1:8" x14ac:dyDescent="0.25">
      <c r="A560" s="13">
        <v>3.9231250860531199</v>
      </c>
      <c r="B560" s="10">
        <v>-225.48099923219701</v>
      </c>
      <c r="C560" s="10">
        <v>-225.48099923219701</v>
      </c>
      <c r="D560" s="10">
        <v>568.79999999999905</v>
      </c>
      <c r="G560" s="13"/>
      <c r="H560" s="13"/>
    </row>
    <row r="561" spans="1:8" x14ac:dyDescent="0.25">
      <c r="A561" s="13">
        <v>3.9301682190621898</v>
      </c>
      <c r="B561" s="10">
        <v>-225.77825275644099</v>
      </c>
      <c r="C561" s="10">
        <v>-225.77825275644099</v>
      </c>
      <c r="D561" s="10">
        <v>568.79999999999905</v>
      </c>
      <c r="G561" s="13"/>
      <c r="H561" s="13"/>
    </row>
    <row r="562" spans="1:8" x14ac:dyDescent="0.25">
      <c r="A562" s="13">
        <v>3.9372113520712602</v>
      </c>
      <c r="B562" s="10">
        <v>-226.074350515253</v>
      </c>
      <c r="C562" s="10">
        <v>-226.074350515253</v>
      </c>
      <c r="D562" s="10">
        <v>568.79999999999905</v>
      </c>
      <c r="G562" s="13"/>
      <c r="H562" s="13"/>
    </row>
    <row r="563" spans="1:8" x14ac:dyDescent="0.25">
      <c r="A563" s="13">
        <v>3.9442544850803301</v>
      </c>
      <c r="B563" s="10">
        <v>-226.36928243157399</v>
      </c>
      <c r="C563" s="10">
        <v>-226.36928243157399</v>
      </c>
      <c r="D563" s="10">
        <v>568.79999999999905</v>
      </c>
      <c r="G563" s="13"/>
      <c r="H563" s="13"/>
    </row>
    <row r="564" spans="1:8" x14ac:dyDescent="0.25">
      <c r="A564" s="13">
        <v>3.9512976180894102</v>
      </c>
      <c r="B564" s="10">
        <v>-226.663038366705</v>
      </c>
      <c r="C564" s="10">
        <v>-226.663038366705</v>
      </c>
      <c r="D564" s="10">
        <v>568.79999999999905</v>
      </c>
      <c r="G564" s="13"/>
      <c r="H564" s="13"/>
    </row>
    <row r="565" spans="1:8" x14ac:dyDescent="0.25">
      <c r="A565" s="13">
        <v>3.95834075109848</v>
      </c>
      <c r="B565" s="10">
        <v>-226.95560811978501</v>
      </c>
      <c r="C565" s="10">
        <v>-226.95560811978501</v>
      </c>
      <c r="D565" s="10">
        <v>568.79999999999905</v>
      </c>
      <c r="G565" s="13"/>
      <c r="H565" s="13"/>
    </row>
    <row r="566" spans="1:8" x14ac:dyDescent="0.25">
      <c r="A566" s="13">
        <v>3.9653838841075499</v>
      </c>
      <c r="B566" s="10">
        <v>-227.24698142726101</v>
      </c>
      <c r="C566" s="10">
        <v>-227.24698142726101</v>
      </c>
      <c r="D566" s="10">
        <v>568.79999999999905</v>
      </c>
      <c r="G566" s="13"/>
      <c r="H566" s="13"/>
    </row>
    <row r="567" spans="1:8" x14ac:dyDescent="0.25">
      <c r="A567" s="13">
        <v>3.9724270171166198</v>
      </c>
      <c r="B567" s="10">
        <v>-227.53714796235801</v>
      </c>
      <c r="C567" s="10">
        <v>-227.53714796235801</v>
      </c>
      <c r="D567" s="10">
        <v>568.79999999999905</v>
      </c>
      <c r="G567" s="13"/>
      <c r="H567" s="13"/>
    </row>
    <row r="568" spans="1:8" x14ac:dyDescent="0.25">
      <c r="A568" s="13">
        <v>3.9794701501256902</v>
      </c>
      <c r="B568" s="10">
        <v>-227.82609733453799</v>
      </c>
      <c r="C568" s="10">
        <v>-227.82609733453799</v>
      </c>
      <c r="D568" s="10">
        <v>568.79999999999905</v>
      </c>
      <c r="G568" s="13"/>
      <c r="H568" s="13"/>
    </row>
    <row r="569" spans="1:8" x14ac:dyDescent="0.25">
      <c r="A569" s="13">
        <v>3.9865132831347698</v>
      </c>
      <c r="B569" s="10">
        <v>-228.113819088952</v>
      </c>
      <c r="C569" s="10">
        <v>-228.113819088952</v>
      </c>
      <c r="D569" s="10">
        <v>568.79999999999905</v>
      </c>
      <c r="G569" s="13"/>
      <c r="H569" s="13"/>
    </row>
    <row r="570" spans="1:8" x14ac:dyDescent="0.25">
      <c r="A570" s="13">
        <v>3.9935564161438402</v>
      </c>
      <c r="B570" s="10">
        <v>-228.40030270589</v>
      </c>
      <c r="C570" s="10">
        <v>-228.40030270589</v>
      </c>
      <c r="D570" s="10">
        <v>568.79999999999905</v>
      </c>
      <c r="G570" s="13"/>
      <c r="H570" s="13"/>
    </row>
    <row r="571" spans="1:8" x14ac:dyDescent="0.25">
      <c r="A571" s="13">
        <v>4.0005995491529101</v>
      </c>
      <c r="B571" s="10">
        <v>-228.68553760021999</v>
      </c>
      <c r="C571" s="10">
        <v>-228.68553760021999</v>
      </c>
      <c r="D571" s="10">
        <v>568.79999999999905</v>
      </c>
      <c r="G571" s="13"/>
      <c r="H571" s="13"/>
    </row>
    <row r="572" spans="1:8" x14ac:dyDescent="0.25">
      <c r="A572" s="13">
        <v>4.0076426821619799</v>
      </c>
      <c r="B572" s="10">
        <v>-228.969513120822</v>
      </c>
      <c r="C572" s="10">
        <v>-228.969513120822</v>
      </c>
      <c r="D572" s="10">
        <v>568.79999999999905</v>
      </c>
      <c r="G572" s="13"/>
      <c r="H572" s="13"/>
    </row>
    <row r="573" spans="1:8" x14ac:dyDescent="0.25">
      <c r="A573" s="13">
        <v>4.0146858151710498</v>
      </c>
      <c r="B573" s="10">
        <v>-229.25221855001899</v>
      </c>
      <c r="C573" s="10">
        <v>-229.25221855001899</v>
      </c>
      <c r="D573" s="10">
        <v>568.79999999999905</v>
      </c>
      <c r="G573" s="13"/>
      <c r="H573" s="13"/>
    </row>
    <row r="574" spans="1:8" x14ac:dyDescent="0.25">
      <c r="A574" s="13">
        <v>4.0217289481801304</v>
      </c>
      <c r="B574" s="10">
        <v>-229.53364310299099</v>
      </c>
      <c r="C574" s="10">
        <v>-229.53364310299099</v>
      </c>
      <c r="D574" s="10">
        <v>568.79999999999905</v>
      </c>
      <c r="G574" s="13"/>
      <c r="H574" s="13"/>
    </row>
    <row r="575" spans="1:8" x14ac:dyDescent="0.25">
      <c r="A575" s="13">
        <v>4.0287720811892003</v>
      </c>
      <c r="B575" s="10">
        <v>-229.81377592719599</v>
      </c>
      <c r="C575" s="10">
        <v>-229.81377592719599</v>
      </c>
      <c r="D575" s="10">
        <v>568.79999999999905</v>
      </c>
      <c r="G575" s="13"/>
      <c r="H575" s="13"/>
    </row>
    <row r="576" spans="1:8" x14ac:dyDescent="0.25">
      <c r="A576" s="13">
        <v>4.0358152141982702</v>
      </c>
      <c r="B576" s="10">
        <v>-230.09260610177199</v>
      </c>
      <c r="C576" s="10">
        <v>-230.09260610177199</v>
      </c>
      <c r="D576" s="10">
        <v>568.79999999999905</v>
      </c>
      <c r="G576" s="13"/>
      <c r="H576" s="13"/>
    </row>
    <row r="577" spans="1:8" x14ac:dyDescent="0.25">
      <c r="A577" s="13">
        <v>4.0428583472073401</v>
      </c>
      <c r="B577" s="10">
        <v>-230.37012263693899</v>
      </c>
      <c r="C577" s="10">
        <v>-230.37012263693899</v>
      </c>
      <c r="D577" s="10">
        <v>568.79999999999905</v>
      </c>
      <c r="G577" s="13"/>
      <c r="H577" s="13"/>
    </row>
    <row r="578" spans="1:8" x14ac:dyDescent="0.25">
      <c r="A578" s="13">
        <v>4.0499014802164099</v>
      </c>
      <c r="B578" s="10">
        <v>-230.64631447339099</v>
      </c>
      <c r="C578" s="10">
        <v>-230.64631447339099</v>
      </c>
      <c r="D578" s="10">
        <v>568.79999999999905</v>
      </c>
      <c r="G578" s="13"/>
      <c r="H578" s="13"/>
    </row>
    <row r="579" spans="1:8" x14ac:dyDescent="0.25">
      <c r="A579" s="13">
        <v>4.0569446132254896</v>
      </c>
      <c r="B579" s="10">
        <v>-230.92117048168001</v>
      </c>
      <c r="C579" s="10">
        <v>-230.92117048168001</v>
      </c>
      <c r="D579" s="10">
        <v>568.79999999999905</v>
      </c>
      <c r="G579" s="13"/>
      <c r="H579" s="13"/>
    </row>
    <row r="580" spans="1:8" x14ac:dyDescent="0.25">
      <c r="A580" s="13">
        <v>4.0639877462345604</v>
      </c>
      <c r="B580" s="10">
        <v>-231.194679461595</v>
      </c>
      <c r="C580" s="10">
        <v>-231.194679461595</v>
      </c>
      <c r="D580" s="10">
        <v>568.79999999999905</v>
      </c>
      <c r="G580" s="13"/>
      <c r="H580" s="13"/>
    </row>
    <row r="581" spans="1:8" x14ac:dyDescent="0.25">
      <c r="A581" s="13">
        <v>4.0710308792436303</v>
      </c>
      <c r="B581" s="10">
        <v>-231.46683014153501</v>
      </c>
      <c r="C581" s="10">
        <v>-231.46683014153501</v>
      </c>
      <c r="D581" s="10">
        <v>568.79999999999905</v>
      </c>
      <c r="G581" s="13"/>
      <c r="H581" s="13"/>
    </row>
    <row r="582" spans="1:8" x14ac:dyDescent="0.25">
      <c r="A582" s="13">
        <v>4.0780740122527002</v>
      </c>
      <c r="B582" s="10">
        <v>-231.737611177866</v>
      </c>
      <c r="C582" s="10">
        <v>-231.737611177866</v>
      </c>
      <c r="D582" s="10">
        <v>568.79999999999905</v>
      </c>
      <c r="G582" s="13"/>
      <c r="H582" s="13"/>
    </row>
    <row r="583" spans="1:8" x14ac:dyDescent="0.25">
      <c r="A583" s="13">
        <v>4.0851171452617701</v>
      </c>
      <c r="B583" s="10">
        <v>-232.00701115428399</v>
      </c>
      <c r="C583" s="10">
        <v>-232.00701115428399</v>
      </c>
      <c r="D583" s="10">
        <v>568.79999999999905</v>
      </c>
      <c r="G583" s="13"/>
      <c r="H583" s="13"/>
    </row>
    <row r="584" spans="1:8" x14ac:dyDescent="0.25">
      <c r="A584" s="13">
        <v>4.0921602782708497</v>
      </c>
      <c r="B584" s="10">
        <v>-232.27501858115301</v>
      </c>
      <c r="C584" s="10">
        <v>-232.27501858115301</v>
      </c>
      <c r="D584" s="10">
        <v>568.79999999999905</v>
      </c>
      <c r="G584" s="13"/>
      <c r="H584" s="13"/>
    </row>
    <row r="585" spans="1:8" x14ac:dyDescent="0.25">
      <c r="A585" s="13">
        <v>4.0992034112799196</v>
      </c>
      <c r="B585" s="10">
        <v>-232.54162189485299</v>
      </c>
      <c r="C585" s="10">
        <v>-232.54162189485299</v>
      </c>
      <c r="D585" s="10">
        <v>568.79999999999905</v>
      </c>
      <c r="G585" s="13"/>
      <c r="H585" s="13"/>
    </row>
    <row r="586" spans="1:8" x14ac:dyDescent="0.25">
      <c r="A586" s="13">
        <v>4.1062465442889904</v>
      </c>
      <c r="B586" s="10">
        <v>-232.80680945710799</v>
      </c>
      <c r="C586" s="10">
        <v>-232.80680945710799</v>
      </c>
      <c r="D586" s="10">
        <v>568.79999999999905</v>
      </c>
      <c r="G586" s="13"/>
      <c r="H586" s="13"/>
    </row>
    <row r="587" spans="1:8" x14ac:dyDescent="0.25">
      <c r="A587" s="13">
        <v>4.1132896772980603</v>
      </c>
      <c r="B587" s="10">
        <v>-233.070569554309</v>
      </c>
      <c r="C587" s="10">
        <v>-233.070569554309</v>
      </c>
      <c r="D587" s="10">
        <v>568.79999999999905</v>
      </c>
      <c r="G587" s="13"/>
      <c r="H587" s="13"/>
    </row>
    <row r="588" spans="1:8" x14ac:dyDescent="0.25">
      <c r="A588" s="13">
        <v>4.1203328103071302</v>
      </c>
      <c r="B588" s="10">
        <v>-233.33289039682899</v>
      </c>
      <c r="C588" s="10">
        <v>-233.33289039682899</v>
      </c>
      <c r="D588" s="10">
        <v>568.79999999999905</v>
      </c>
      <c r="G588" s="13"/>
      <c r="H588" s="13"/>
    </row>
    <row r="589" spans="1:8" x14ac:dyDescent="0.25">
      <c r="A589" s="13">
        <v>4.1273759433162098</v>
      </c>
      <c r="B589" s="10">
        <v>-233.59376011833299</v>
      </c>
      <c r="C589" s="10">
        <v>-233.59376011833299</v>
      </c>
      <c r="D589" s="10">
        <v>568.79999999999905</v>
      </c>
      <c r="G589" s="13"/>
      <c r="H589" s="13"/>
    </row>
    <row r="590" spans="1:8" x14ac:dyDescent="0.25">
      <c r="A590" s="13">
        <v>4.1344190763252797</v>
      </c>
      <c r="B590" s="10">
        <v>-233.85316677507001</v>
      </c>
      <c r="C590" s="10">
        <v>-233.85316677507001</v>
      </c>
      <c r="D590" s="10">
        <v>568.79999999999905</v>
      </c>
      <c r="G590" s="13"/>
      <c r="H590" s="13"/>
    </row>
    <row r="591" spans="1:8" x14ac:dyDescent="0.25">
      <c r="A591" s="13">
        <v>4.1414622093343496</v>
      </c>
      <c r="B591" s="10">
        <v>-234.11109834517299</v>
      </c>
      <c r="C591" s="10">
        <v>-234.11109834517299</v>
      </c>
      <c r="D591" s="10">
        <v>568.79999999999905</v>
      </c>
      <c r="G591" s="13"/>
      <c r="H591" s="13"/>
    </row>
    <row r="592" spans="1:8" x14ac:dyDescent="0.25">
      <c r="A592" s="13">
        <v>4.1485053423434204</v>
      </c>
      <c r="B592" s="10">
        <v>-234.36754272792899</v>
      </c>
      <c r="C592" s="10">
        <v>-234.36754272792899</v>
      </c>
      <c r="D592" s="10">
        <v>568.79999999999905</v>
      </c>
      <c r="G592" s="13"/>
      <c r="H592" s="13"/>
    </row>
    <row r="593" spans="1:8" x14ac:dyDescent="0.25">
      <c r="A593" s="13">
        <v>4.1555484753524903</v>
      </c>
      <c r="B593" s="10">
        <v>-234.622487743058</v>
      </c>
      <c r="C593" s="10">
        <v>-234.622487743058</v>
      </c>
      <c r="D593" s="10">
        <v>568.79999999999905</v>
      </c>
      <c r="G593" s="13"/>
      <c r="H593" s="13"/>
    </row>
    <row r="594" spans="1:8" x14ac:dyDescent="0.25">
      <c r="A594" s="13">
        <v>4.1625916083615699</v>
      </c>
      <c r="B594" s="10">
        <v>-234.87592112997601</v>
      </c>
      <c r="C594" s="10">
        <v>-234.87592112997601</v>
      </c>
      <c r="D594" s="10">
        <v>568.79999999999905</v>
      </c>
      <c r="G594" s="13"/>
      <c r="H594" s="13"/>
    </row>
    <row r="595" spans="1:8" x14ac:dyDescent="0.25">
      <c r="A595" s="13">
        <v>4.1696347413706398</v>
      </c>
      <c r="B595" s="10">
        <v>-235.12783054704801</v>
      </c>
      <c r="C595" s="10">
        <v>-235.12783054704801</v>
      </c>
      <c r="D595" s="10">
        <v>568.79999999999905</v>
      </c>
      <c r="G595" s="13"/>
      <c r="H595" s="13"/>
    </row>
    <row r="596" spans="1:8" x14ac:dyDescent="0.25">
      <c r="A596" s="13">
        <v>4.1766778743797097</v>
      </c>
      <c r="B596" s="10">
        <v>-235.378203570831</v>
      </c>
      <c r="C596" s="10">
        <v>-235.378203570831</v>
      </c>
      <c r="D596" s="10">
        <v>568.79999999999905</v>
      </c>
      <c r="G596" s="13"/>
      <c r="H596" s="13"/>
    </row>
    <row r="597" spans="1:8" x14ac:dyDescent="0.25">
      <c r="A597" s="13">
        <v>4.1837210073887796</v>
      </c>
      <c r="B597" s="10">
        <v>-235.627027695316</v>
      </c>
      <c r="C597" s="10">
        <v>-235.627027695316</v>
      </c>
      <c r="D597" s="10">
        <v>568.79999999999905</v>
      </c>
      <c r="G597" s="13"/>
      <c r="H597" s="13"/>
    </row>
    <row r="598" spans="1:8" x14ac:dyDescent="0.25">
      <c r="A598" s="13">
        <v>4.1907641403978504</v>
      </c>
      <c r="B598" s="10">
        <v>-235.874290331146</v>
      </c>
      <c r="C598" s="10">
        <v>-235.874290331146</v>
      </c>
      <c r="D598" s="10">
        <v>568.79999999999905</v>
      </c>
      <c r="G598" s="13"/>
      <c r="H598" s="13"/>
    </row>
    <row r="599" spans="1:8" x14ac:dyDescent="0.25">
      <c r="A599" s="13">
        <v>4.1978072734069301</v>
      </c>
      <c r="B599" s="10">
        <v>-236.11997880484199</v>
      </c>
      <c r="C599" s="10">
        <v>-236.11997880484199</v>
      </c>
      <c r="D599" s="10">
        <v>568.79999999999905</v>
      </c>
      <c r="G599" s="13"/>
      <c r="H599" s="13"/>
    </row>
    <row r="600" spans="1:8" x14ac:dyDescent="0.25">
      <c r="A600" s="13">
        <v>4.2048504064159999</v>
      </c>
      <c r="B600" s="10">
        <v>-236.36408035800099</v>
      </c>
      <c r="C600" s="10">
        <v>-236.36408035800099</v>
      </c>
      <c r="D600" s="10">
        <v>568.79999999999905</v>
      </c>
      <c r="G600" s="13"/>
      <c r="H600" s="13"/>
    </row>
    <row r="601" spans="1:8" x14ac:dyDescent="0.25">
      <c r="A601" s="13">
        <v>4.2118935394250698</v>
      </c>
      <c r="B601" s="10">
        <v>-236.606582146498</v>
      </c>
      <c r="C601" s="10">
        <v>-236.606582146498</v>
      </c>
      <c r="D601" s="10">
        <v>568.79999999999905</v>
      </c>
      <c r="G601" s="13"/>
      <c r="H601" s="13"/>
    </row>
    <row r="602" spans="1:8" x14ac:dyDescent="0.25">
      <c r="A602" s="13">
        <v>4.2189366724341397</v>
      </c>
      <c r="B602" s="10">
        <v>-236.847471239676</v>
      </c>
      <c r="C602" s="10">
        <v>-236.847471239676</v>
      </c>
      <c r="D602" s="10">
        <v>568.79999999999905</v>
      </c>
      <c r="G602" s="13"/>
      <c r="H602" s="13"/>
    </row>
    <row r="603" spans="1:8" x14ac:dyDescent="0.25">
      <c r="A603" s="13">
        <v>4.2259798054432096</v>
      </c>
      <c r="B603" s="10">
        <v>-237.086734619514</v>
      </c>
      <c r="C603" s="10">
        <v>-237.086734619514</v>
      </c>
      <c r="D603" s="10">
        <v>568.79999999999905</v>
      </c>
      <c r="G603" s="13"/>
      <c r="H603" s="13"/>
    </row>
    <row r="604" spans="1:8" x14ac:dyDescent="0.25">
      <c r="A604" s="13">
        <v>4.2330229384522902</v>
      </c>
      <c r="B604" s="10">
        <v>-237.324359179802</v>
      </c>
      <c r="C604" s="10">
        <v>-237.324359179802</v>
      </c>
      <c r="D604" s="10">
        <v>568.79999999999905</v>
      </c>
      <c r="G604" s="13"/>
      <c r="H604" s="13"/>
    </row>
    <row r="605" spans="1:8" x14ac:dyDescent="0.25">
      <c r="A605" s="13">
        <v>4.2400660714613601</v>
      </c>
      <c r="B605" s="10">
        <v>-237.56033172529399</v>
      </c>
      <c r="C605" s="10">
        <v>-237.56033172529399</v>
      </c>
      <c r="D605" s="10">
        <v>568.79999999999905</v>
      </c>
      <c r="G605" s="13"/>
      <c r="H605" s="13"/>
    </row>
    <row r="606" spans="1:8" x14ac:dyDescent="0.25">
      <c r="A606" s="13">
        <v>4.2471092044704299</v>
      </c>
      <c r="B606" s="10">
        <v>-237.79463897085199</v>
      </c>
      <c r="C606" s="10">
        <v>-237.79463897085199</v>
      </c>
      <c r="D606" s="10">
        <v>568.79999999999905</v>
      </c>
      <c r="G606" s="13"/>
      <c r="H606" s="13"/>
    </row>
    <row r="607" spans="1:8" x14ac:dyDescent="0.25">
      <c r="A607" s="13">
        <v>4.2541523374794998</v>
      </c>
      <c r="B607" s="10">
        <v>-238.02726754058199</v>
      </c>
      <c r="C607" s="10">
        <v>-238.02726754058199</v>
      </c>
      <c r="D607" s="10">
        <v>568.79999999999905</v>
      </c>
      <c r="G607" s="13"/>
      <c r="H607" s="13"/>
    </row>
    <row r="608" spans="1:8" x14ac:dyDescent="0.25">
      <c r="A608" s="13">
        <v>4.2611954704885697</v>
      </c>
      <c r="B608" s="10">
        <v>-238.258203966959</v>
      </c>
      <c r="C608" s="10">
        <v>-238.258203966959</v>
      </c>
      <c r="D608" s="10">
        <v>568.79999999999905</v>
      </c>
      <c r="G608" s="13"/>
      <c r="H608" s="13"/>
    </row>
    <row r="609" spans="1:8" x14ac:dyDescent="0.25">
      <c r="A609" s="13">
        <v>4.2682386034976503</v>
      </c>
      <c r="B609" s="10">
        <v>-238.487434689938</v>
      </c>
      <c r="C609" s="10">
        <v>-238.487434689938</v>
      </c>
      <c r="D609" s="10">
        <v>568.79999999999905</v>
      </c>
      <c r="G609" s="13"/>
      <c r="H609" s="13"/>
    </row>
    <row r="610" spans="1:8" x14ac:dyDescent="0.25">
      <c r="A610" s="13">
        <v>4.2752817365067202</v>
      </c>
      <c r="B610" s="10">
        <v>-238.71494605605599</v>
      </c>
      <c r="C610" s="10">
        <v>-238.71494605605599</v>
      </c>
      <c r="D610" s="10">
        <v>568.79999999999905</v>
      </c>
      <c r="G610" s="13"/>
      <c r="H610" s="13"/>
    </row>
    <row r="611" spans="1:8" x14ac:dyDescent="0.25">
      <c r="A611" s="13">
        <v>4.2823248695157901</v>
      </c>
      <c r="B611" s="10">
        <v>-238.94072431752201</v>
      </c>
      <c r="C611" s="10">
        <v>-238.94072431752201</v>
      </c>
      <c r="D611" s="10">
        <v>568.79999999999905</v>
      </c>
      <c r="G611" s="13"/>
      <c r="H611" s="13"/>
    </row>
    <row r="612" spans="1:8" x14ac:dyDescent="0.25">
      <c r="A612" s="13">
        <v>4.2893680025248599</v>
      </c>
      <c r="B612" s="10">
        <v>-239.16475563129401</v>
      </c>
      <c r="C612" s="10">
        <v>-239.16475563129401</v>
      </c>
      <c r="D612" s="10">
        <v>568.79999999999905</v>
      </c>
      <c r="G612" s="13"/>
      <c r="H612" s="13"/>
    </row>
    <row r="613" spans="1:8" x14ac:dyDescent="0.25">
      <c r="A613" s="13">
        <v>4.2964111355339396</v>
      </c>
      <c r="B613" s="10">
        <v>-239.38702605814899</v>
      </c>
      <c r="C613" s="10">
        <v>-239.38702605814899</v>
      </c>
      <c r="D613" s="10">
        <v>568.79999999999905</v>
      </c>
      <c r="G613" s="13"/>
      <c r="H613" s="13"/>
    </row>
    <row r="614" spans="1:8" x14ac:dyDescent="0.25">
      <c r="A614" s="13">
        <v>4.3034542685430104</v>
      </c>
      <c r="B614" s="10">
        <v>-239.60752156173299</v>
      </c>
      <c r="C614" s="10">
        <v>-239.60752156173299</v>
      </c>
      <c r="D614" s="10">
        <v>568.79999999999905</v>
      </c>
      <c r="G614" s="13"/>
      <c r="H614" s="13"/>
    </row>
    <row r="615" spans="1:8" x14ac:dyDescent="0.25">
      <c r="A615" s="13">
        <v>4.3104974015520803</v>
      </c>
      <c r="B615" s="10">
        <v>-239.82622800760601</v>
      </c>
      <c r="C615" s="10">
        <v>-239.82622800760601</v>
      </c>
      <c r="D615" s="10">
        <v>568.79999999999905</v>
      </c>
      <c r="G615" s="13"/>
      <c r="H615" s="13"/>
    </row>
    <row r="616" spans="1:8" x14ac:dyDescent="0.25">
      <c r="A616" s="13">
        <v>4.3175405345611502</v>
      </c>
      <c r="B616" s="10">
        <v>-240.04313116227399</v>
      </c>
      <c r="C616" s="10">
        <v>-240.04313116227399</v>
      </c>
      <c r="D616" s="10">
        <v>568.79999999999905</v>
      </c>
      <c r="G616" s="13"/>
      <c r="H616" s="13"/>
    </row>
    <row r="617" spans="1:8" x14ac:dyDescent="0.25">
      <c r="A617" s="13">
        <v>4.3245836675702201</v>
      </c>
      <c r="B617" s="10">
        <v>-240.25821669220301</v>
      </c>
      <c r="C617" s="10">
        <v>-240.25821669220301</v>
      </c>
      <c r="D617" s="10">
        <v>568.79999999999905</v>
      </c>
      <c r="G617" s="13"/>
      <c r="H617" s="13"/>
    </row>
    <row r="618" spans="1:8" x14ac:dyDescent="0.25">
      <c r="A618" s="13">
        <v>4.3316268005792997</v>
      </c>
      <c r="B618" s="10">
        <v>-240.47147016282401</v>
      </c>
      <c r="C618" s="10">
        <v>-240.47147016282401</v>
      </c>
      <c r="D618" s="10">
        <v>568.79999999999905</v>
      </c>
      <c r="G618" s="13"/>
      <c r="H618" s="13"/>
    </row>
    <row r="619" spans="1:8" x14ac:dyDescent="0.25">
      <c r="A619" s="13">
        <v>4.3386699335883696</v>
      </c>
      <c r="B619" s="10">
        <v>-240.68287703752901</v>
      </c>
      <c r="C619" s="10">
        <v>-240.68287703752901</v>
      </c>
      <c r="D619" s="10">
        <v>568.79999999999905</v>
      </c>
      <c r="G619" s="13"/>
      <c r="H619" s="13"/>
    </row>
    <row r="620" spans="1:8" x14ac:dyDescent="0.25">
      <c r="A620" s="13">
        <v>4.3457130665974404</v>
      </c>
      <c r="B620" s="10">
        <v>-240.892422676645</v>
      </c>
      <c r="C620" s="10">
        <v>-240.892422676645</v>
      </c>
      <c r="D620" s="10">
        <v>568.79999999999905</v>
      </c>
      <c r="G620" s="13"/>
      <c r="H620" s="13"/>
    </row>
    <row r="621" spans="1:8" x14ac:dyDescent="0.25">
      <c r="A621" s="13">
        <v>4.3527561996065103</v>
      </c>
      <c r="B621" s="10">
        <v>-241.100092336405</v>
      </c>
      <c r="C621" s="10">
        <v>-241.100092336405</v>
      </c>
      <c r="D621" s="10">
        <v>568.79999999999905</v>
      </c>
      <c r="G621" s="13"/>
      <c r="H621" s="13"/>
    </row>
    <row r="622" spans="1:8" x14ac:dyDescent="0.25">
      <c r="A622" s="13">
        <v>4.3597993326155802</v>
      </c>
      <c r="B622" s="10">
        <v>-241.305871167893</v>
      </c>
      <c r="C622" s="10">
        <v>-241.305871167893</v>
      </c>
      <c r="D622" s="10">
        <v>568.79999999999905</v>
      </c>
      <c r="G622" s="13"/>
      <c r="H622" s="13"/>
    </row>
    <row r="623" spans="1:8" x14ac:dyDescent="0.25">
      <c r="A623" s="13">
        <v>4.3668424656246598</v>
      </c>
      <c r="B623" s="10">
        <v>-241.50974421599099</v>
      </c>
      <c r="C623" s="10">
        <v>-241.50974421599099</v>
      </c>
      <c r="D623" s="10">
        <v>568.79999999999905</v>
      </c>
      <c r="G623" s="13"/>
      <c r="H623" s="13"/>
    </row>
    <row r="624" spans="1:8" x14ac:dyDescent="0.25">
      <c r="A624" s="13">
        <v>4.3738855986337297</v>
      </c>
      <c r="B624" s="10">
        <v>-241.711696418294</v>
      </c>
      <c r="C624" s="10">
        <v>-241.711696418294</v>
      </c>
      <c r="D624" s="10">
        <v>568.79999999999905</v>
      </c>
      <c r="G624" s="13"/>
      <c r="H624" s="13"/>
    </row>
    <row r="625" spans="1:8" x14ac:dyDescent="0.25">
      <c r="A625" s="13">
        <v>4.3809287316427996</v>
      </c>
      <c r="B625" s="10">
        <v>-241.91171260402899</v>
      </c>
      <c r="C625" s="10">
        <v>-241.91171260402899</v>
      </c>
      <c r="D625" s="10">
        <v>568.79999999999905</v>
      </c>
      <c r="G625" s="13"/>
      <c r="H625" s="13"/>
    </row>
    <row r="626" spans="1:8" x14ac:dyDescent="0.25">
      <c r="A626" s="13">
        <v>4.3879718646518704</v>
      </c>
      <c r="B626" s="10">
        <v>-242.10977749294699</v>
      </c>
      <c r="C626" s="10">
        <v>-242.10977749294699</v>
      </c>
      <c r="D626" s="10">
        <v>568.79999999999905</v>
      </c>
      <c r="G626" s="13"/>
      <c r="H626" s="13"/>
    </row>
    <row r="627" spans="1:8" x14ac:dyDescent="0.25">
      <c r="A627" s="13">
        <v>4.3950149976609403</v>
      </c>
      <c r="B627" s="10">
        <v>-242.305875694202</v>
      </c>
      <c r="C627" s="10">
        <v>-242.305875694202</v>
      </c>
      <c r="D627" s="10">
        <v>568.79999999999905</v>
      </c>
      <c r="G627" s="13"/>
      <c r="H627" s="13"/>
    </row>
    <row r="628" spans="1:8" x14ac:dyDescent="0.25">
      <c r="A628" s="13">
        <v>4.4020581306700199</v>
      </c>
      <c r="B628" s="10">
        <v>-242.49999170522401</v>
      </c>
      <c r="C628" s="10">
        <v>-242.49999170522401</v>
      </c>
      <c r="D628" s="10">
        <v>568.79999999999905</v>
      </c>
      <c r="G628" s="13"/>
      <c r="H628" s="13"/>
    </row>
    <row r="629" spans="1:8" x14ac:dyDescent="0.25">
      <c r="A629" s="13">
        <v>4.4091012636790898</v>
      </c>
      <c r="B629" s="10">
        <v>-242.69210991056499</v>
      </c>
      <c r="C629" s="10">
        <v>-242.69210991056499</v>
      </c>
      <c r="D629" s="10">
        <v>568.79999999999905</v>
      </c>
      <c r="G629" s="13"/>
      <c r="H629" s="13"/>
    </row>
    <row r="630" spans="1:8" x14ac:dyDescent="0.25">
      <c r="A630" s="13">
        <v>4.4161443966881597</v>
      </c>
      <c r="B630" s="10">
        <v>-242.88221458073599</v>
      </c>
      <c r="C630" s="10">
        <v>-242.88221458073599</v>
      </c>
      <c r="D630" s="10">
        <v>568.79999999999905</v>
      </c>
      <c r="G630" s="13"/>
      <c r="H630" s="13"/>
    </row>
    <row r="631" spans="1:8" x14ac:dyDescent="0.25">
      <c r="A631" s="13">
        <v>4.4231875296972296</v>
      </c>
      <c r="B631" s="10">
        <v>-243.07028987103101</v>
      </c>
      <c r="C631" s="10">
        <v>-243.07028987103101</v>
      </c>
      <c r="D631" s="10">
        <v>568.79999999999905</v>
      </c>
      <c r="G631" s="13"/>
      <c r="H631" s="13"/>
    </row>
    <row r="632" spans="1:8" x14ac:dyDescent="0.25">
      <c r="A632" s="13">
        <v>4.4302306627063004</v>
      </c>
      <c r="B632" s="10">
        <v>-243.256319820329</v>
      </c>
      <c r="C632" s="10">
        <v>-243.256319820329</v>
      </c>
      <c r="D632" s="10">
        <v>568.79999999999905</v>
      </c>
      <c r="G632" s="13"/>
      <c r="H632" s="13"/>
    </row>
    <row r="633" spans="1:8" x14ac:dyDescent="0.25">
      <c r="A633" s="13">
        <v>4.4372737957153801</v>
      </c>
      <c r="B633" s="10">
        <v>-243.44028834988401</v>
      </c>
      <c r="C633" s="10">
        <v>-243.44028834988401</v>
      </c>
      <c r="D633" s="10">
        <v>568.79999999999905</v>
      </c>
      <c r="G633" s="13"/>
      <c r="H633" s="13"/>
    </row>
    <row r="634" spans="1:8" x14ac:dyDescent="0.25">
      <c r="A634" s="13">
        <v>4.4443169287244499</v>
      </c>
      <c r="B634" s="10">
        <v>-243.62217926209701</v>
      </c>
      <c r="C634" s="10">
        <v>-243.62217926209701</v>
      </c>
      <c r="D634" s="10">
        <v>568.79999999999905</v>
      </c>
      <c r="G634" s="13"/>
      <c r="H634" s="13"/>
    </row>
    <row r="635" spans="1:8" x14ac:dyDescent="0.25">
      <c r="A635" s="13">
        <v>4.4513600617335198</v>
      </c>
      <c r="B635" s="10">
        <v>-243.80197623927501</v>
      </c>
      <c r="C635" s="10">
        <v>-243.80197623927501</v>
      </c>
      <c r="D635" s="10">
        <v>568.79999999999905</v>
      </c>
      <c r="G635" s="13"/>
      <c r="H635" s="13"/>
    </row>
    <row r="636" spans="1:8" x14ac:dyDescent="0.25">
      <c r="A636" s="13">
        <v>4.4584031947425897</v>
      </c>
      <c r="B636" s="10">
        <v>-243.97966284236401</v>
      </c>
      <c r="C636" s="10">
        <v>-243.97966284236401</v>
      </c>
      <c r="D636" s="10">
        <v>568.79999999999905</v>
      </c>
      <c r="G636" s="13"/>
      <c r="H636" s="13"/>
    </row>
    <row r="637" spans="1:8" x14ac:dyDescent="0.25">
      <c r="A637" s="13">
        <v>4.4654463277516596</v>
      </c>
      <c r="B637" s="10">
        <v>-244.15522250967999</v>
      </c>
      <c r="C637" s="10">
        <v>-244.15522250967999</v>
      </c>
      <c r="D637" s="10">
        <v>568.79999999999905</v>
      </c>
      <c r="G637" s="13"/>
      <c r="H637" s="13"/>
    </row>
    <row r="638" spans="1:8" x14ac:dyDescent="0.25">
      <c r="A638" s="13">
        <v>4.4724894607607402</v>
      </c>
      <c r="B638" s="10">
        <v>-244.32863855560601</v>
      </c>
      <c r="C638" s="10">
        <v>-244.32863855560601</v>
      </c>
      <c r="D638" s="10">
        <v>568.79999999999905</v>
      </c>
      <c r="G638" s="13"/>
      <c r="H638" s="13"/>
    </row>
    <row r="639" spans="1:8" x14ac:dyDescent="0.25">
      <c r="A639" s="13">
        <v>4.4795325937698101</v>
      </c>
      <c r="B639" s="10">
        <v>-244.499894169285</v>
      </c>
      <c r="C639" s="10">
        <v>-244.499894169285</v>
      </c>
      <c r="D639" s="10">
        <v>568.79999999999905</v>
      </c>
      <c r="G639" s="13"/>
      <c r="H639" s="13"/>
    </row>
    <row r="640" spans="1:8" x14ac:dyDescent="0.25">
      <c r="A640" s="13">
        <v>4.4865757267788799</v>
      </c>
      <c r="B640" s="10">
        <v>-244.668972413284</v>
      </c>
      <c r="C640" s="10">
        <v>-244.668972413284</v>
      </c>
      <c r="D640" s="10">
        <v>568.79999999999905</v>
      </c>
      <c r="G640" s="13"/>
      <c r="H640" s="13"/>
    </row>
    <row r="641" spans="1:8" x14ac:dyDescent="0.25">
      <c r="A641" s="13">
        <v>4.4936188597879498</v>
      </c>
      <c r="B641" s="10">
        <v>-244.835856222253</v>
      </c>
      <c r="C641" s="10">
        <v>-244.835856222253</v>
      </c>
      <c r="D641" s="10">
        <v>568.79999999999905</v>
      </c>
      <c r="G641" s="13"/>
      <c r="H641" s="13"/>
    </row>
    <row r="642" spans="1:8" x14ac:dyDescent="0.25">
      <c r="A642" s="13">
        <v>4.5006619927970197</v>
      </c>
      <c r="B642" s="10">
        <v>-245.000528401547</v>
      </c>
      <c r="C642" s="10">
        <v>-245.000528401547</v>
      </c>
      <c r="D642" s="10">
        <v>568.79999999999905</v>
      </c>
      <c r="G642" s="13"/>
      <c r="H642" s="13"/>
    </row>
    <row r="643" spans="1:8" x14ac:dyDescent="0.25">
      <c r="A643" s="13">
        <v>4.5077051258061003</v>
      </c>
      <c r="B643" s="10">
        <v>-245.16297162585201</v>
      </c>
      <c r="C643" s="10">
        <v>-245.16297162585201</v>
      </c>
      <c r="D643" s="10">
        <v>568.79999999999905</v>
      </c>
      <c r="G643" s="13"/>
      <c r="H643" s="13"/>
    </row>
    <row r="644" spans="1:8" x14ac:dyDescent="0.25">
      <c r="A644" s="13">
        <v>4.5147482588151702</v>
      </c>
      <c r="B644" s="10">
        <v>-245.32316843776999</v>
      </c>
      <c r="C644" s="10">
        <v>-245.32316843776999</v>
      </c>
      <c r="D644" s="10">
        <v>568.79999999999905</v>
      </c>
      <c r="G644" s="13"/>
      <c r="H644" s="13"/>
    </row>
    <row r="645" spans="1:8" x14ac:dyDescent="0.25">
      <c r="A645" s="13">
        <v>4.5217913918242401</v>
      </c>
      <c r="B645" s="10">
        <v>-245.48110124639899</v>
      </c>
      <c r="C645" s="10">
        <v>-245.48110124639899</v>
      </c>
      <c r="D645" s="10">
        <v>568.79999999999905</v>
      </c>
      <c r="G645" s="13"/>
      <c r="H645" s="13"/>
    </row>
    <row r="646" spans="1:8" x14ac:dyDescent="0.25">
      <c r="A646" s="13">
        <v>4.5288345248333099</v>
      </c>
      <c r="B646" s="10">
        <v>-245.63675232588699</v>
      </c>
      <c r="C646" s="10">
        <v>-245.63675232588699</v>
      </c>
      <c r="D646" s="10">
        <v>568.79999999999905</v>
      </c>
      <c r="G646" s="13"/>
      <c r="H646" s="13"/>
    </row>
    <row r="647" spans="1:8" x14ac:dyDescent="0.25">
      <c r="A647" s="13">
        <v>4.5358776578423798</v>
      </c>
      <c r="B647" s="10">
        <v>-245.79010381397001</v>
      </c>
      <c r="C647" s="10">
        <v>-245.79010381397001</v>
      </c>
      <c r="D647" s="10">
        <v>568.79999999999905</v>
      </c>
      <c r="G647" s="13"/>
      <c r="H647" s="13"/>
    </row>
    <row r="648" spans="1:8" x14ac:dyDescent="0.25">
      <c r="A648" s="13">
        <v>4.5429207908514604</v>
      </c>
      <c r="B648" s="10">
        <v>-245.94113771048501</v>
      </c>
      <c r="C648" s="10">
        <v>-245.94113771048501</v>
      </c>
      <c r="D648" s="10">
        <v>568.79999999999905</v>
      </c>
      <c r="G648" s="13"/>
      <c r="H648" s="13"/>
    </row>
    <row r="649" spans="1:8" x14ac:dyDescent="0.25">
      <c r="A649" s="13">
        <v>4.5499639238605303</v>
      </c>
      <c r="B649" s="10">
        <v>-246.08983587586201</v>
      </c>
      <c r="C649" s="10">
        <v>-246.08983587586201</v>
      </c>
      <c r="D649" s="10">
        <v>568.79999999999905</v>
      </c>
      <c r="G649" s="13"/>
      <c r="H649" s="13"/>
    </row>
    <row r="650" spans="1:8" x14ac:dyDescent="0.25">
      <c r="A650" s="13">
        <v>4.5570070568696002</v>
      </c>
      <c r="B650" s="10">
        <v>-246.23618002960399</v>
      </c>
      <c r="C650" s="10">
        <v>-246.23618002960399</v>
      </c>
      <c r="D650" s="10">
        <v>568.79999999999905</v>
      </c>
      <c r="G650" s="13"/>
      <c r="H650" s="13"/>
    </row>
    <row r="651" spans="1:8" x14ac:dyDescent="0.25">
      <c r="A651" s="13">
        <v>4.5640501898786701</v>
      </c>
      <c r="B651" s="10">
        <v>-246.380151748733</v>
      </c>
      <c r="C651" s="10">
        <v>-246.380151748733</v>
      </c>
      <c r="D651" s="10">
        <v>568.79999999999905</v>
      </c>
      <c r="G651" s="13"/>
      <c r="H651" s="13"/>
    </row>
    <row r="652" spans="1:8" x14ac:dyDescent="0.25">
      <c r="A652" s="13">
        <v>4.57109332288774</v>
      </c>
      <c r="B652" s="10">
        <v>-246.52173246622201</v>
      </c>
      <c r="C652" s="10">
        <v>-246.52173246622201</v>
      </c>
      <c r="D652" s="10">
        <v>568.79999999999905</v>
      </c>
      <c r="G652" s="13"/>
      <c r="H652" s="13"/>
    </row>
    <row r="653" spans="1:8" x14ac:dyDescent="0.25">
      <c r="A653" s="13">
        <v>4.5781364558968196</v>
      </c>
      <c r="B653" s="10">
        <v>-246.660903469403</v>
      </c>
      <c r="C653" s="10">
        <v>-246.660903469403</v>
      </c>
      <c r="D653" s="10">
        <v>568.79999999999905</v>
      </c>
      <c r="G653" s="13"/>
      <c r="H653" s="13"/>
    </row>
    <row r="654" spans="1:8" x14ac:dyDescent="0.25">
      <c r="A654" s="13">
        <v>4.5851795889058904</v>
      </c>
      <c r="B654" s="10">
        <v>-246.79764589835199</v>
      </c>
      <c r="C654" s="10">
        <v>-246.79764589835199</v>
      </c>
      <c r="D654" s="10">
        <v>568.79999999999905</v>
      </c>
      <c r="G654" s="13"/>
      <c r="H654" s="13"/>
    </row>
    <row r="655" spans="1:8" x14ac:dyDescent="0.25">
      <c r="A655" s="13">
        <v>4.5922227219149603</v>
      </c>
      <c r="B655" s="10">
        <v>-246.93194074425301</v>
      </c>
      <c r="C655" s="10">
        <v>-246.93194074425301</v>
      </c>
      <c r="D655" s="10">
        <v>568.79999999999905</v>
      </c>
      <c r="G655" s="13"/>
      <c r="H655" s="13"/>
    </row>
    <row r="656" spans="1:8" x14ac:dyDescent="0.25">
      <c r="A656" s="13">
        <v>4.5992658549240302</v>
      </c>
      <c r="B656" s="10">
        <v>-247.06376884773201</v>
      </c>
      <c r="C656" s="10">
        <v>-247.06376884773201</v>
      </c>
      <c r="D656" s="10">
        <v>568.79999999999905</v>
      </c>
      <c r="G656" s="13"/>
      <c r="H656" s="13"/>
    </row>
    <row r="657" spans="1:8" x14ac:dyDescent="0.25">
      <c r="A657" s="13">
        <v>4.6063089879331001</v>
      </c>
      <c r="B657" s="10">
        <v>-247.19311089718099</v>
      </c>
      <c r="C657" s="10">
        <v>-247.19311089718099</v>
      </c>
      <c r="D657" s="10">
        <v>568.79999999999905</v>
      </c>
      <c r="G657" s="13"/>
      <c r="H657" s="13"/>
    </row>
    <row r="658" spans="1:8" x14ac:dyDescent="0.25">
      <c r="A658" s="13">
        <v>4.6133521209421797</v>
      </c>
      <c r="B658" s="10">
        <v>-247.31994742703901</v>
      </c>
      <c r="C658" s="10">
        <v>-247.31994742703901</v>
      </c>
      <c r="D658" s="10">
        <v>568.79999999999905</v>
      </c>
      <c r="G658" s="13"/>
      <c r="H658" s="13"/>
    </row>
    <row r="659" spans="1:8" x14ac:dyDescent="0.25">
      <c r="A659" s="13">
        <v>4.6203952539512496</v>
      </c>
      <c r="B659" s="10">
        <v>-247.44425881606799</v>
      </c>
      <c r="C659" s="10">
        <v>-247.44425881606799</v>
      </c>
      <c r="D659" s="10">
        <v>568.79999999999905</v>
      </c>
      <c r="G659" s="13"/>
      <c r="H659" s="13"/>
    </row>
    <row r="660" spans="1:8" x14ac:dyDescent="0.25">
      <c r="A660" s="13">
        <v>4.6274383869603204</v>
      </c>
      <c r="B660" s="10">
        <v>-247.56602528558801</v>
      </c>
      <c r="C660" s="10">
        <v>-247.56602528558801</v>
      </c>
      <c r="D660" s="10">
        <v>568.79999999999905</v>
      </c>
      <c r="G660" s="13"/>
      <c r="H660" s="13"/>
    </row>
    <row r="661" spans="1:8" x14ac:dyDescent="0.25">
      <c r="A661" s="13">
        <v>4.6344815199693903</v>
      </c>
      <c r="B661" s="10">
        <v>-247.685226897696</v>
      </c>
      <c r="C661" s="10">
        <v>-247.685226897696</v>
      </c>
      <c r="D661" s="10">
        <v>568.79999999999905</v>
      </c>
      <c r="G661" s="13"/>
      <c r="H661" s="13"/>
    </row>
    <row r="662" spans="1:8" x14ac:dyDescent="0.25">
      <c r="A662" s="13">
        <v>4.6415246529784602</v>
      </c>
      <c r="B662" s="10">
        <v>-247.80184355345801</v>
      </c>
      <c r="C662" s="10">
        <v>-247.80184355345801</v>
      </c>
      <c r="D662" s="10">
        <v>568.79999999999905</v>
      </c>
      <c r="G662" s="13"/>
      <c r="H662" s="13"/>
    </row>
    <row r="663" spans="1:8" x14ac:dyDescent="0.25">
      <c r="A663" s="13">
        <v>4.6485677859875398</v>
      </c>
      <c r="B663" s="10">
        <v>-247.91585499107001</v>
      </c>
      <c r="C663" s="10">
        <v>-247.91585499107001</v>
      </c>
      <c r="D663" s="10">
        <v>568.79999999999905</v>
      </c>
      <c r="G663" s="13"/>
      <c r="H663" s="13"/>
    </row>
    <row r="664" spans="1:8" x14ac:dyDescent="0.25">
      <c r="A664" s="13">
        <v>4.6556109189966097</v>
      </c>
      <c r="B664" s="10">
        <v>-248.02724078399601</v>
      </c>
      <c r="C664" s="10">
        <v>-248.02724078399601</v>
      </c>
      <c r="D664" s="10">
        <v>568.79999999999905</v>
      </c>
      <c r="G664" s="13"/>
      <c r="H664" s="13"/>
    </row>
    <row r="665" spans="1:8" x14ac:dyDescent="0.25">
      <c r="A665" s="13">
        <v>4.6626540520056796</v>
      </c>
      <c r="B665" s="10">
        <v>-248.13598033908099</v>
      </c>
      <c r="C665" s="10">
        <v>-248.13598033908099</v>
      </c>
      <c r="D665" s="10">
        <v>568.79999999999905</v>
      </c>
      <c r="G665" s="13"/>
      <c r="H665" s="13"/>
    </row>
    <row r="666" spans="1:8" x14ac:dyDescent="0.25">
      <c r="A666" s="13">
        <v>4.6696971850147504</v>
      </c>
      <c r="B666" s="10">
        <v>-248.242052894631</v>
      </c>
      <c r="C666" s="10">
        <v>-248.242052894631</v>
      </c>
      <c r="D666" s="10">
        <v>568.79999999999905</v>
      </c>
      <c r="G666" s="13"/>
      <c r="H666" s="13"/>
    </row>
    <row r="667" spans="1:8" x14ac:dyDescent="0.25">
      <c r="A667" s="13">
        <v>4.6767403180238203</v>
      </c>
      <c r="B667" s="10">
        <v>-248.345437518468</v>
      </c>
      <c r="C667" s="10">
        <v>-248.345437518468</v>
      </c>
      <c r="D667" s="10">
        <v>568.79999999999905</v>
      </c>
      <c r="G667" s="13"/>
      <c r="H667" s="13"/>
    </row>
    <row r="668" spans="1:8" x14ac:dyDescent="0.25">
      <c r="A668" s="13">
        <v>4.6837834510328999</v>
      </c>
      <c r="B668" s="10">
        <v>-248.44611310595499</v>
      </c>
      <c r="C668" s="10">
        <v>-248.44611310595499</v>
      </c>
      <c r="D668" s="10">
        <v>568.79999999999905</v>
      </c>
      <c r="G668" s="13"/>
      <c r="H668" s="13"/>
    </row>
    <row r="669" spans="1:8" x14ac:dyDescent="0.25">
      <c r="A669" s="13">
        <v>4.6908265840419698</v>
      </c>
      <c r="B669" s="10">
        <v>-248.54405837799399</v>
      </c>
      <c r="C669" s="10">
        <v>-248.54405837799399</v>
      </c>
      <c r="D669" s="10">
        <v>568.79999999999905</v>
      </c>
      <c r="G669" s="13"/>
      <c r="H669" s="13"/>
    </row>
    <row r="670" spans="1:8" x14ac:dyDescent="0.25">
      <c r="A670" s="13">
        <v>4.6978697170510397</v>
      </c>
      <c r="B670" s="10">
        <v>-248.63925187899099</v>
      </c>
      <c r="C670" s="10">
        <v>-248.63925187899099</v>
      </c>
      <c r="D670" s="10">
        <v>568.79999999999905</v>
      </c>
      <c r="G670" s="13"/>
      <c r="H670" s="13"/>
    </row>
    <row r="671" spans="1:8" x14ac:dyDescent="0.25">
      <c r="A671" s="13">
        <v>4.7049128500601096</v>
      </c>
      <c r="B671" s="10">
        <v>-248.73167197479501</v>
      </c>
      <c r="C671" s="10">
        <v>-248.73167197479501</v>
      </c>
      <c r="D671" s="10">
        <v>568.79999999999905</v>
      </c>
      <c r="G671" s="13"/>
      <c r="H671" s="13"/>
    </row>
    <row r="672" spans="1:8" x14ac:dyDescent="0.25">
      <c r="A672" s="13">
        <v>4.7119559830691804</v>
      </c>
      <c r="B672" s="10">
        <v>-248.82129685060201</v>
      </c>
      <c r="C672" s="10">
        <v>-248.82129685060201</v>
      </c>
      <c r="D672" s="10">
        <v>568.79999999999905</v>
      </c>
      <c r="G672" s="13"/>
      <c r="H672" s="13"/>
    </row>
    <row r="673" spans="1:8" x14ac:dyDescent="0.25">
      <c r="A673" s="13">
        <v>4.7189991160782601</v>
      </c>
      <c r="B673" s="10">
        <v>-248.90810450883001</v>
      </c>
      <c r="C673" s="10">
        <v>-248.90810450883001</v>
      </c>
      <c r="D673" s="10">
        <v>568.79999999999905</v>
      </c>
      <c r="G673" s="13"/>
      <c r="H673" s="13"/>
    </row>
    <row r="674" spans="1:8" x14ac:dyDescent="0.25">
      <c r="A674" s="13">
        <v>4.7260422490873299</v>
      </c>
      <c r="B674" s="10">
        <v>-248.99207276695901</v>
      </c>
      <c r="C674" s="10">
        <v>-248.99207276695901</v>
      </c>
      <c r="D674" s="10">
        <v>568.79999999999905</v>
      </c>
      <c r="G674" s="13"/>
      <c r="H674" s="13"/>
    </row>
    <row r="675" spans="1:8" x14ac:dyDescent="0.25">
      <c r="A675" s="13">
        <v>4.7330853820963998</v>
      </c>
      <c r="B675" s="10">
        <v>-249.07317925534801</v>
      </c>
      <c r="C675" s="10">
        <v>-249.07317925534801</v>
      </c>
      <c r="D675" s="10">
        <v>568.79999999999905</v>
      </c>
      <c r="G675" s="13"/>
      <c r="H675" s="13"/>
    </row>
    <row r="676" spans="1:8" x14ac:dyDescent="0.25">
      <c r="A676" s="13">
        <v>4.7401285151054697</v>
      </c>
      <c r="B676" s="10">
        <v>-249.15140141500399</v>
      </c>
      <c r="C676" s="10">
        <v>-249.15140141500399</v>
      </c>
      <c r="D676" s="10">
        <v>568.79999999999905</v>
      </c>
      <c r="G676" s="13"/>
      <c r="H676" s="13"/>
    </row>
    <row r="677" spans="1:8" x14ac:dyDescent="0.25">
      <c r="A677" s="13">
        <v>4.7471716481145396</v>
      </c>
      <c r="B677" s="10">
        <v>-249.226716495332</v>
      </c>
      <c r="C677" s="10">
        <v>-249.226716495332</v>
      </c>
      <c r="D677" s="10">
        <v>568.79999999999905</v>
      </c>
      <c r="G677" s="13"/>
      <c r="H677" s="13"/>
    </row>
    <row r="678" spans="1:8" x14ac:dyDescent="0.25">
      <c r="A678" s="13">
        <v>4.7542147811236202</v>
      </c>
      <c r="B678" s="10">
        <v>-249.29910155184001</v>
      </c>
      <c r="C678" s="10">
        <v>-249.29910155184001</v>
      </c>
      <c r="D678" s="10">
        <v>568.79999999999905</v>
      </c>
      <c r="G678" s="13"/>
      <c r="H678" s="13"/>
    </row>
    <row r="679" spans="1:8" x14ac:dyDescent="0.25">
      <c r="A679" s="13">
        <v>4.7612579141326901</v>
      </c>
      <c r="B679" s="10">
        <v>-249.36853344381399</v>
      </c>
      <c r="C679" s="10">
        <v>-249.36853344381399</v>
      </c>
      <c r="D679" s="10">
        <v>568.79999999999905</v>
      </c>
      <c r="G679" s="13"/>
      <c r="H679" s="13"/>
    </row>
    <row r="680" spans="1:8" x14ac:dyDescent="0.25">
      <c r="A680" s="13">
        <v>4.76830104714176</v>
      </c>
      <c r="B680" s="10">
        <v>-249.43498883196</v>
      </c>
      <c r="C680" s="10">
        <v>-249.43498883196</v>
      </c>
      <c r="D680" s="10">
        <v>568.79999999999905</v>
      </c>
      <c r="G680" s="13"/>
      <c r="H680" s="13"/>
    </row>
    <row r="681" spans="1:8" x14ac:dyDescent="0.25">
      <c r="A681" s="13">
        <v>4.7753441801508298</v>
      </c>
      <c r="B681" s="10">
        <v>-249.49844417600099</v>
      </c>
      <c r="C681" s="10">
        <v>-249.49844417600099</v>
      </c>
      <c r="D681" s="10">
        <v>568.79999999999905</v>
      </c>
      <c r="G681" s="13"/>
      <c r="H681" s="13"/>
    </row>
    <row r="682" spans="1:8" x14ac:dyDescent="0.25">
      <c r="A682" s="13">
        <v>4.7823873131599104</v>
      </c>
      <c r="B682" s="10">
        <v>-249.55887573224999</v>
      </c>
      <c r="C682" s="10">
        <v>-249.55887573224999</v>
      </c>
      <c r="D682" s="10">
        <v>568.79999999999905</v>
      </c>
      <c r="G682" s="13"/>
      <c r="H682" s="13"/>
    </row>
    <row r="683" spans="1:8" x14ac:dyDescent="0.25">
      <c r="A683" s="13">
        <v>4.7894304461689803</v>
      </c>
      <c r="B683" s="10">
        <v>-249.61625955113001</v>
      </c>
      <c r="C683" s="10">
        <v>-249.61625955113001</v>
      </c>
      <c r="D683" s="10">
        <v>568.79999999999905</v>
      </c>
      <c r="G683" s="13"/>
      <c r="H683" s="13"/>
    </row>
    <row r="684" spans="1:8" x14ac:dyDescent="0.25">
      <c r="A684" s="13">
        <v>4.7964735791780502</v>
      </c>
      <c r="B684" s="10">
        <v>-249.67057147467199</v>
      </c>
      <c r="C684" s="10">
        <v>-249.67057147467199</v>
      </c>
      <c r="D684" s="10">
        <v>568.79999999999905</v>
      </c>
      <c r="G684" s="13"/>
      <c r="H684" s="13"/>
    </row>
    <row r="685" spans="1:8" x14ac:dyDescent="0.25">
      <c r="A685" s="13">
        <v>4.8035167121871201</v>
      </c>
      <c r="B685" s="10">
        <v>-249.72178713396099</v>
      </c>
      <c r="C685" s="10">
        <v>-249.72178713396099</v>
      </c>
      <c r="D685" s="10">
        <v>568.79999999999905</v>
      </c>
      <c r="G685" s="13"/>
      <c r="H685" s="13"/>
    </row>
    <row r="686" spans="1:8" x14ac:dyDescent="0.25">
      <c r="A686" s="13">
        <v>4.81055984519619</v>
      </c>
      <c r="B686" s="10">
        <v>-249.769881946547</v>
      </c>
      <c r="C686" s="10">
        <v>-249.769881946547</v>
      </c>
      <c r="D686" s="10">
        <v>568.79999999999905</v>
      </c>
      <c r="G686" s="13"/>
      <c r="H686" s="13"/>
    </row>
    <row r="687" spans="1:8" x14ac:dyDescent="0.25">
      <c r="A687" s="13">
        <v>4.8176029782052696</v>
      </c>
      <c r="B687" s="10">
        <v>-249.81483111382099</v>
      </c>
      <c r="C687" s="10">
        <v>-249.81483111382099</v>
      </c>
      <c r="D687" s="10">
        <v>568.79999999999905</v>
      </c>
      <c r="G687" s="13"/>
      <c r="H687" s="13"/>
    </row>
    <row r="688" spans="1:8" x14ac:dyDescent="0.25">
      <c r="A688" s="13">
        <v>4.8246461112143404</v>
      </c>
      <c r="B688" s="10">
        <v>-249.856609618341</v>
      </c>
      <c r="C688" s="10">
        <v>-249.856609618341</v>
      </c>
      <c r="D688" s="10">
        <v>568.79999999999905</v>
      </c>
      <c r="G688" s="13"/>
      <c r="H688" s="13"/>
    </row>
    <row r="689" spans="1:8" x14ac:dyDescent="0.25">
      <c r="A689" s="13">
        <v>4.8316892442234103</v>
      </c>
      <c r="B689" s="10">
        <v>-249.895192221119</v>
      </c>
      <c r="C689" s="10">
        <v>-249.895192221119</v>
      </c>
      <c r="D689" s="10">
        <v>568.79999999999905</v>
      </c>
      <c r="G689" s="13"/>
      <c r="H689" s="13"/>
    </row>
    <row r="690" spans="1:8" x14ac:dyDescent="0.25">
      <c r="A690" s="13">
        <v>4.8387323772324802</v>
      </c>
      <c r="B690" s="10">
        <v>-249.930553458872</v>
      </c>
      <c r="C690" s="10">
        <v>-249.930553458872</v>
      </c>
      <c r="D690" s="10">
        <v>568.79999999999905</v>
      </c>
      <c r="G690" s="13"/>
      <c r="H690" s="13"/>
    </row>
    <row r="691" spans="1:8" x14ac:dyDescent="0.25">
      <c r="A691" s="13">
        <v>4.8457755102415501</v>
      </c>
      <c r="B691" s="10">
        <v>-249.96266764121501</v>
      </c>
      <c r="C691" s="10">
        <v>-249.96266764121501</v>
      </c>
      <c r="D691" s="10">
        <v>568.79999999999905</v>
      </c>
      <c r="G691" s="13"/>
      <c r="H691" s="13"/>
    </row>
    <row r="692" spans="1:8" x14ac:dyDescent="0.25">
      <c r="A692" s="13">
        <v>4.8528186432506297</v>
      </c>
      <c r="B692" s="10">
        <v>-249.991508847826</v>
      </c>
      <c r="C692" s="10">
        <v>-249.991508847826</v>
      </c>
      <c r="D692" s="10">
        <v>568.79999999999905</v>
      </c>
      <c r="G692" s="13"/>
      <c r="H692" s="13"/>
    </row>
    <row r="693" spans="1:8" x14ac:dyDescent="0.25">
      <c r="A693" s="13">
        <v>4.8598617762596996</v>
      </c>
      <c r="B693" s="10">
        <v>-250.01705092555599</v>
      </c>
      <c r="C693" s="10">
        <v>-250.01705092555599</v>
      </c>
      <c r="D693" s="10">
        <v>568.79999999999905</v>
      </c>
      <c r="G693" s="13"/>
      <c r="H693" s="13"/>
    </row>
    <row r="694" spans="1:8" x14ac:dyDescent="0.25">
      <c r="A694" s="13">
        <v>4.8669049092687704</v>
      </c>
      <c r="B694" s="10">
        <v>-250.039267485491</v>
      </c>
      <c r="C694" s="10">
        <v>-250.039267485491</v>
      </c>
      <c r="D694" s="10">
        <v>568.79999999999905</v>
      </c>
      <c r="G694" s="13"/>
      <c r="H694" s="13"/>
    </row>
    <row r="695" spans="1:8" x14ac:dyDescent="0.25">
      <c r="A695" s="13">
        <v>4.8739480422778403</v>
      </c>
      <c r="B695" s="10">
        <v>-250.05813189997701</v>
      </c>
      <c r="C695" s="10">
        <v>-250.05813189997701</v>
      </c>
      <c r="D695" s="10">
        <v>568.79999999999905</v>
      </c>
      <c r="G695" s="13"/>
      <c r="H695" s="13"/>
    </row>
    <row r="696" spans="1:8" x14ac:dyDescent="0.25">
      <c r="A696" s="13">
        <v>4.8809911752869102</v>
      </c>
      <c r="B696" s="10">
        <v>-250.07361729958799</v>
      </c>
      <c r="C696" s="10">
        <v>-250.07361729958799</v>
      </c>
      <c r="D696" s="10">
        <v>568.79999999999905</v>
      </c>
      <c r="G696" s="13"/>
      <c r="H696" s="13"/>
    </row>
    <row r="697" spans="1:8" x14ac:dyDescent="0.25">
      <c r="A697" s="13">
        <v>4.8880343082959898</v>
      </c>
      <c r="B697" s="10">
        <v>-250.08569657004799</v>
      </c>
      <c r="C697" s="10">
        <v>-250.08569657004799</v>
      </c>
      <c r="D697" s="10">
        <v>568.79999999999905</v>
      </c>
      <c r="G697" s="13"/>
      <c r="H697" s="13"/>
    </row>
    <row r="698" spans="1:8" x14ac:dyDescent="0.25">
      <c r="A698" s="13">
        <v>4.8950774413050597</v>
      </c>
      <c r="B698" s="10">
        <v>-250.09434234910401</v>
      </c>
      <c r="C698" s="10">
        <v>-250.09434234910401</v>
      </c>
      <c r="D698" s="10">
        <v>568.79999999999905</v>
      </c>
      <c r="G698" s="13"/>
      <c r="H698" s="13"/>
    </row>
    <row r="699" spans="1:8" x14ac:dyDescent="0.25">
      <c r="A699" s="13">
        <v>4.9021205743141296</v>
      </c>
      <c r="B699" s="10">
        <v>-250.09952702335099</v>
      </c>
      <c r="C699" s="10">
        <v>-250.09952702335099</v>
      </c>
      <c r="D699" s="10">
        <v>568.79999999999905</v>
      </c>
      <c r="G699" s="13"/>
      <c r="H699" s="13"/>
    </row>
    <row r="700" spans="1:8" x14ac:dyDescent="0.25">
      <c r="A700" s="13">
        <v>4.9091637073232004</v>
      </c>
      <c r="B700" s="10">
        <v>-250.10122272499601</v>
      </c>
      <c r="C700" s="10">
        <v>-250.10122272499601</v>
      </c>
      <c r="D700" s="10">
        <v>568.79999999999905</v>
      </c>
      <c r="G700" s="13"/>
      <c r="H700" s="13"/>
    </row>
    <row r="701" spans="1:8" x14ac:dyDescent="0.25">
      <c r="A701" s="13">
        <v>4.9162068403322703</v>
      </c>
      <c r="B701" s="10">
        <v>-250.099401328581</v>
      </c>
      <c r="C701" s="10">
        <v>-250.099401328581</v>
      </c>
      <c r="D701" s="10">
        <v>568.79999999999905</v>
      </c>
      <c r="G701" s="13"/>
      <c r="H701" s="13"/>
    </row>
    <row r="702" spans="1:8" x14ac:dyDescent="0.25">
      <c r="A702" s="13">
        <v>4.9232499733413499</v>
      </c>
      <c r="B702" s="10">
        <v>-250.09403444764499</v>
      </c>
      <c r="C702" s="10">
        <v>-250.09403444764499</v>
      </c>
      <c r="D702" s="10">
        <v>568.79999999999905</v>
      </c>
      <c r="G702" s="13"/>
      <c r="H702" s="13"/>
    </row>
    <row r="703" spans="1:8" x14ac:dyDescent="0.25">
      <c r="A703" s="13">
        <v>4.9302931063504198</v>
      </c>
      <c r="B703" s="10">
        <v>-250.08509343133201</v>
      </c>
      <c r="C703" s="10">
        <v>-250.08509343133201</v>
      </c>
      <c r="D703" s="10">
        <v>568.79999999999905</v>
      </c>
      <c r="G703" s="13"/>
      <c r="H703" s="13"/>
    </row>
    <row r="704" spans="1:8" x14ac:dyDescent="0.25">
      <c r="A704" s="13">
        <v>4.9373362393594897</v>
      </c>
      <c r="B704" s="10">
        <v>-250.07254936094299</v>
      </c>
      <c r="C704" s="10">
        <v>-250.07254936094299</v>
      </c>
      <c r="D704" s="10">
        <v>568.79999999999905</v>
      </c>
      <c r="G704" s="13"/>
      <c r="H704" s="13"/>
    </row>
    <row r="705" spans="1:8" x14ac:dyDescent="0.25">
      <c r="A705" s="13">
        <v>4.9443793723685596</v>
      </c>
      <c r="B705" s="10">
        <v>-250.056373046435</v>
      </c>
      <c r="C705" s="10">
        <v>-250.056373046435</v>
      </c>
      <c r="D705" s="10">
        <v>568.79999999999905</v>
      </c>
      <c r="G705" s="13"/>
      <c r="H705" s="13"/>
    </row>
    <row r="706" spans="1:8" x14ac:dyDescent="0.25">
      <c r="A706" s="13">
        <v>4.9514225053776304</v>
      </c>
      <c r="B706" s="10">
        <v>-250.03653502285701</v>
      </c>
      <c r="C706" s="10">
        <v>-250.03653502285701</v>
      </c>
      <c r="D706" s="10">
        <v>568.79999999999905</v>
      </c>
      <c r="G706" s="13"/>
      <c r="H706" s="13"/>
    </row>
    <row r="707" spans="1:8" x14ac:dyDescent="0.25">
      <c r="A707" s="13">
        <v>4.9584656383867101</v>
      </c>
      <c r="B707" s="10">
        <v>-250.01300554672699</v>
      </c>
      <c r="C707" s="10">
        <v>-250.01300554672699</v>
      </c>
      <c r="D707" s="10">
        <v>568.79999999999905</v>
      </c>
      <c r="G707" s="13"/>
      <c r="H707" s="13"/>
    </row>
    <row r="708" spans="1:8" x14ac:dyDescent="0.25">
      <c r="A708" s="13">
        <v>4.96550877139578</v>
      </c>
      <c r="B708" s="10">
        <v>-249.98575459235499</v>
      </c>
      <c r="C708" s="10">
        <v>-249.98575459235499</v>
      </c>
      <c r="D708" s="10">
        <v>568.79999999999905</v>
      </c>
      <c r="G708" s="13"/>
      <c r="H708" s="13"/>
    </row>
    <row r="709" spans="1:8" x14ac:dyDescent="0.25">
      <c r="A709" s="13">
        <v>4.9725519044048498</v>
      </c>
      <c r="B709" s="10">
        <v>-249.95475184809001</v>
      </c>
      <c r="C709" s="10">
        <v>-249.95475184809001</v>
      </c>
      <c r="D709" s="10">
        <v>568.79999999999905</v>
      </c>
      <c r="G709" s="13"/>
      <c r="H709" s="13"/>
    </row>
    <row r="710" spans="1:8" x14ac:dyDescent="0.25">
      <c r="A710" s="13">
        <v>4.9795950374139197</v>
      </c>
      <c r="B710" s="10">
        <v>-249.919966712524</v>
      </c>
      <c r="C710" s="10">
        <v>-249.919966712524</v>
      </c>
      <c r="D710" s="10">
        <v>568.79999999999905</v>
      </c>
      <c r="G710" s="13"/>
      <c r="H710" s="13"/>
    </row>
    <row r="711" spans="1:8" x14ac:dyDescent="0.25">
      <c r="A711" s="13">
        <v>4.9866381704229896</v>
      </c>
      <c r="B711" s="10">
        <v>-249.88136829061199</v>
      </c>
      <c r="C711" s="10">
        <v>-249.88136829061199</v>
      </c>
      <c r="D711" s="10">
        <v>568.79999999999905</v>
      </c>
      <c r="G711" s="13"/>
      <c r="H711" s="13"/>
    </row>
    <row r="712" spans="1:8" x14ac:dyDescent="0.25">
      <c r="A712" s="13">
        <v>4.9936813034320702</v>
      </c>
      <c r="B712" s="10">
        <v>-249.83892538974001</v>
      </c>
      <c r="C712" s="10">
        <v>-249.83892538974001</v>
      </c>
      <c r="D712" s="10">
        <v>568.79999999999905</v>
      </c>
      <c r="G712" s="13"/>
      <c r="H712" s="13"/>
    </row>
    <row r="713" spans="1:8" x14ac:dyDescent="0.25">
      <c r="A713" s="13">
        <v>5.0007244364411401</v>
      </c>
      <c r="B713" s="10">
        <v>-249.79260651572099</v>
      </c>
      <c r="C713" s="10">
        <v>-249.79260651572099</v>
      </c>
      <c r="D713" s="10">
        <v>568.79999999999905</v>
      </c>
      <c r="G713" s="13"/>
      <c r="H713" s="13"/>
    </row>
    <row r="714" spans="1:8" x14ac:dyDescent="0.25">
      <c r="A714" s="13">
        <v>5.00776756945021</v>
      </c>
      <c r="B714" s="10">
        <v>-249.742379868722</v>
      </c>
      <c r="C714" s="10">
        <v>-249.742379868722</v>
      </c>
      <c r="D714" s="10">
        <v>568.79999999999905</v>
      </c>
      <c r="G714" s="13"/>
      <c r="H714" s="13"/>
    </row>
    <row r="715" spans="1:8" x14ac:dyDescent="0.25">
      <c r="A715" s="13">
        <v>5.0148107024592798</v>
      </c>
      <c r="B715" s="10">
        <v>-249.68821333912101</v>
      </c>
      <c r="C715" s="10">
        <v>-249.68821333912101</v>
      </c>
      <c r="D715" s="10">
        <v>568.79999999999905</v>
      </c>
      <c r="G715" s="13"/>
      <c r="H715" s="13"/>
    </row>
    <row r="716" spans="1:8" x14ac:dyDescent="0.25">
      <c r="A716" s="13">
        <v>5.0218538354683497</v>
      </c>
      <c r="B716" s="10">
        <v>-249.63007450329701</v>
      </c>
      <c r="C716" s="10">
        <v>-249.63007450329701</v>
      </c>
      <c r="D716" s="10">
        <v>568.79999999999905</v>
      </c>
      <c r="G716" s="13"/>
      <c r="H716" s="13"/>
    </row>
    <row r="717" spans="1:8" x14ac:dyDescent="0.25">
      <c r="A717" s="13">
        <v>5.0288969684774303</v>
      </c>
      <c r="B717" s="10">
        <v>-249.56793061934499</v>
      </c>
      <c r="C717" s="10">
        <v>-249.56793061934499</v>
      </c>
      <c r="D717" s="10">
        <v>568.79999999999905</v>
      </c>
      <c r="G717" s="13"/>
      <c r="H717" s="13"/>
    </row>
    <row r="718" spans="1:8" x14ac:dyDescent="0.25">
      <c r="A718" s="13">
        <v>5.0359401014865002</v>
      </c>
      <c r="B718" s="10">
        <v>-249.501748622712</v>
      </c>
      <c r="C718" s="10">
        <v>-249.501748622712</v>
      </c>
      <c r="D718" s="10">
        <v>568.79999999999905</v>
      </c>
      <c r="G718" s="13"/>
      <c r="H718" s="13"/>
    </row>
    <row r="719" spans="1:8" x14ac:dyDescent="0.25">
      <c r="A719" s="13">
        <v>5.0429832344955701</v>
      </c>
      <c r="B719" s="10">
        <v>-249.431495121767</v>
      </c>
      <c r="C719" s="10">
        <v>-249.431495121767</v>
      </c>
      <c r="D719" s="10">
        <v>568.79999999999905</v>
      </c>
      <c r="G719" s="13"/>
      <c r="H719" s="13"/>
    </row>
    <row r="720" spans="1:8" x14ac:dyDescent="0.25">
      <c r="A720" s="13">
        <v>5.05002636750464</v>
      </c>
      <c r="B720" s="10">
        <v>-249.357136393286</v>
      </c>
      <c r="C720" s="10">
        <v>-249.357136393286</v>
      </c>
      <c r="D720" s="10">
        <v>568.79999999999905</v>
      </c>
      <c r="G720" s="13"/>
      <c r="H720" s="13"/>
    </row>
    <row r="721" spans="1:8" x14ac:dyDescent="0.25">
      <c r="A721" s="13">
        <v>5.0570695005137098</v>
      </c>
      <c r="B721" s="10">
        <v>-249.27863837786001</v>
      </c>
      <c r="C721" s="10">
        <v>-249.27863837786001</v>
      </c>
      <c r="D721" s="10">
        <v>568.79999999999905</v>
      </c>
      <c r="G721" s="13"/>
      <c r="H721" s="13"/>
    </row>
    <row r="722" spans="1:8" x14ac:dyDescent="0.25">
      <c r="A722" s="13">
        <v>5.0641126335227904</v>
      </c>
      <c r="B722" s="10">
        <v>-249.19596667522501</v>
      </c>
      <c r="C722" s="10">
        <v>-249.19596667522501</v>
      </c>
      <c r="D722" s="10">
        <v>568.79999999999905</v>
      </c>
      <c r="G722" s="13"/>
      <c r="H722" s="13"/>
    </row>
    <row r="723" spans="1:8" x14ac:dyDescent="0.25">
      <c r="A723" s="13">
        <v>5.0711557665318603</v>
      </c>
      <c r="B723" s="10">
        <v>-249.109086539506</v>
      </c>
      <c r="C723" s="10">
        <v>-249.109086539506</v>
      </c>
      <c r="D723" s="10">
        <v>568.79999999999905</v>
      </c>
      <c r="G723" s="13"/>
      <c r="H723" s="13"/>
    </row>
    <row r="724" spans="1:8" x14ac:dyDescent="0.25">
      <c r="A724" s="13">
        <v>5.0781988995409302</v>
      </c>
      <c r="B724" s="10">
        <v>-249.017962874381</v>
      </c>
      <c r="C724" s="10">
        <v>-249.017962874381</v>
      </c>
      <c r="D724" s="10">
        <v>568.79999999999905</v>
      </c>
      <c r="G724" s="13"/>
      <c r="H724" s="13"/>
    </row>
    <row r="725" spans="1:8" x14ac:dyDescent="0.25">
      <c r="A725" s="13">
        <v>5.0852420325500001</v>
      </c>
      <c r="B725" s="10">
        <v>-248.922560228153</v>
      </c>
      <c r="C725" s="10">
        <v>-248.922560228153</v>
      </c>
      <c r="D725" s="10">
        <v>568.79999999999905</v>
      </c>
      <c r="G725" s="13"/>
      <c r="H725" s="13"/>
    </row>
    <row r="726" spans="1:8" x14ac:dyDescent="0.25">
      <c r="A726" s="13">
        <v>5.09228516555907</v>
      </c>
      <c r="B726" s="10">
        <v>-248.82284278874499</v>
      </c>
      <c r="C726" s="10">
        <v>-248.82284278874499</v>
      </c>
      <c r="D726" s="10">
        <v>568.79999999999905</v>
      </c>
      <c r="G726" s="13"/>
      <c r="H726" s="13"/>
    </row>
    <row r="727" spans="1:8" x14ac:dyDescent="0.25">
      <c r="A727" s="13">
        <v>5.0993282985681496</v>
      </c>
      <c r="B727" s="10">
        <v>-248.718774378592</v>
      </c>
      <c r="C727" s="10">
        <v>-248.718774378592</v>
      </c>
      <c r="D727" s="10">
        <v>568.79999999999905</v>
      </c>
      <c r="G727" s="13"/>
      <c r="H727" s="13"/>
    </row>
    <row r="728" spans="1:8" x14ac:dyDescent="0.25">
      <c r="A728" s="13">
        <v>5.1063714315772204</v>
      </c>
      <c r="B728" s="10">
        <v>-248.61031844945299</v>
      </c>
      <c r="C728" s="10">
        <v>-248.61031844945299</v>
      </c>
      <c r="D728" s="10">
        <v>568.79999999999905</v>
      </c>
      <c r="G728" s="13"/>
      <c r="H728" s="13"/>
    </row>
    <row r="729" spans="1:8" x14ac:dyDescent="0.25">
      <c r="A729" s="13">
        <v>5.1134145645862903</v>
      </c>
      <c r="B729" s="10">
        <v>-248.49743807712201</v>
      </c>
      <c r="C729" s="10">
        <v>-248.49743807712201</v>
      </c>
      <c r="D729" s="10">
        <v>568.79999999999905</v>
      </c>
      <c r="G729" s="13"/>
      <c r="H729" s="13"/>
    </row>
    <row r="730" spans="1:8" x14ac:dyDescent="0.25">
      <c r="A730" s="13">
        <v>5.1204576975953602</v>
      </c>
      <c r="B730" s="10">
        <v>-248.380095956048</v>
      </c>
      <c r="C730" s="10">
        <v>-248.380095956048</v>
      </c>
      <c r="D730" s="10">
        <v>568.79999999999905</v>
      </c>
      <c r="G730" s="13"/>
      <c r="H730" s="13"/>
    </row>
    <row r="731" spans="1:8" x14ac:dyDescent="0.25">
      <c r="A731" s="13">
        <v>5.1275008306044301</v>
      </c>
      <c r="B731" s="10">
        <v>-248.25825439385699</v>
      </c>
      <c r="C731" s="10">
        <v>-248.25825439385699</v>
      </c>
      <c r="D731" s="10">
        <v>568.79999999999905</v>
      </c>
      <c r="G731" s="13"/>
      <c r="H731" s="13"/>
    </row>
    <row r="732" spans="1:8" x14ac:dyDescent="0.25">
      <c r="A732" s="13">
        <v>5.1345439636135097</v>
      </c>
      <c r="B732" s="10">
        <v>-248.13187530577</v>
      </c>
      <c r="C732" s="10">
        <v>-248.13187530577</v>
      </c>
      <c r="D732" s="10">
        <v>568.79999999999905</v>
      </c>
      <c r="G732" s="13"/>
      <c r="H732" s="13"/>
    </row>
    <row r="733" spans="1:8" x14ac:dyDescent="0.25">
      <c r="A733" s="13">
        <v>5.1415870966225796</v>
      </c>
      <c r="B733" s="10">
        <v>-248.000920208927</v>
      </c>
      <c r="C733" s="10">
        <v>-248.000920208927</v>
      </c>
      <c r="D733" s="10">
        <v>568.79999999999905</v>
      </c>
      <c r="G733" s="13"/>
      <c r="H733" s="13"/>
    </row>
    <row r="734" spans="1:8" x14ac:dyDescent="0.25">
      <c r="A734" s="13">
        <v>5.1486302296316504</v>
      </c>
      <c r="B734" s="10">
        <v>-247.86535021659699</v>
      </c>
      <c r="C734" s="10">
        <v>-247.86535021659699</v>
      </c>
      <c r="D734" s="10">
        <v>568.79999999999905</v>
      </c>
      <c r="G734" s="13"/>
      <c r="H734" s="13"/>
    </row>
    <row r="735" spans="1:8" x14ac:dyDescent="0.25">
      <c r="A735" s="13">
        <v>5.1556733626407203</v>
      </c>
      <c r="B735" s="10">
        <v>-247.725126032292</v>
      </c>
      <c r="C735" s="10">
        <v>-247.725126032292</v>
      </c>
      <c r="D735" s="10">
        <v>568.79999999999905</v>
      </c>
      <c r="G735" s="13"/>
      <c r="H735" s="13"/>
    </row>
    <row r="736" spans="1:8" x14ac:dyDescent="0.25">
      <c r="A736" s="13">
        <v>5.1627164956497902</v>
      </c>
      <c r="B736" s="10">
        <v>-247.580207943761</v>
      </c>
      <c r="C736" s="10">
        <v>-247.580207943761</v>
      </c>
      <c r="D736" s="10">
        <v>568.79999999999905</v>
      </c>
      <c r="G736" s="13"/>
      <c r="H736" s="13"/>
    </row>
    <row r="737" spans="1:8" x14ac:dyDescent="0.25">
      <c r="A737" s="13">
        <v>5.1697596286588698</v>
      </c>
      <c r="B737" s="10">
        <v>-247.43055581688699</v>
      </c>
      <c r="C737" s="10">
        <v>-247.43055581688699</v>
      </c>
      <c r="D737" s="10">
        <v>568.79999999999905</v>
      </c>
      <c r="G737" s="13"/>
      <c r="H737" s="13"/>
    </row>
    <row r="738" spans="1:8" x14ac:dyDescent="0.25">
      <c r="A738" s="13">
        <v>5.1768027616679397</v>
      </c>
      <c r="B738" s="10">
        <v>-247.27612908945201</v>
      </c>
      <c r="C738" s="10">
        <v>-247.27612908945201</v>
      </c>
      <c r="D738" s="10">
        <v>568.79999999999905</v>
      </c>
      <c r="G738" s="13"/>
      <c r="H738" s="13"/>
    </row>
    <row r="739" spans="1:8" x14ac:dyDescent="0.25">
      <c r="A739" s="13">
        <v>5.1838458946770096</v>
      </c>
      <c r="B739" s="10">
        <v>-247.11688676480699</v>
      </c>
      <c r="C739" s="10">
        <v>-247.11688676480699</v>
      </c>
      <c r="D739" s="10">
        <v>568.79999999999905</v>
      </c>
      <c r="G739" s="13"/>
      <c r="H739" s="13"/>
    </row>
    <row r="740" spans="1:8" x14ac:dyDescent="0.25">
      <c r="A740" s="13">
        <v>5.1908890276860804</v>
      </c>
      <c r="B740" s="10">
        <v>-246.95278740539999</v>
      </c>
      <c r="C740" s="10">
        <v>-246.95278740539999</v>
      </c>
      <c r="D740" s="10">
        <v>568.79999999999905</v>
      </c>
      <c r="G740" s="13"/>
      <c r="H740" s="13"/>
    </row>
    <row r="741" spans="1:8" x14ac:dyDescent="0.25">
      <c r="A741" s="13">
        <v>5.1979321606951503</v>
      </c>
      <c r="B741" s="10">
        <v>-246.78378912620599</v>
      </c>
      <c r="C741" s="10">
        <v>-246.78378912620599</v>
      </c>
      <c r="D741" s="10">
        <v>568.79999999999905</v>
      </c>
      <c r="G741" s="13"/>
      <c r="H741" s="13"/>
    </row>
    <row r="742" spans="1:8" x14ac:dyDescent="0.25">
      <c r="A742" s="13">
        <v>5.20497529370423</v>
      </c>
      <c r="B742" s="10">
        <v>-246.609849588012</v>
      </c>
      <c r="C742" s="10">
        <v>-246.609849588012</v>
      </c>
      <c r="D742" s="10">
        <v>568.79999999999905</v>
      </c>
      <c r="G742" s="13"/>
      <c r="H742" s="13"/>
    </row>
    <row r="743" spans="1:8" x14ac:dyDescent="0.25">
      <c r="A743" s="13">
        <v>5.2120184267132998</v>
      </c>
      <c r="B743" s="10">
        <v>-246.43092599058801</v>
      </c>
      <c r="C743" s="10">
        <v>-246.43092599058801</v>
      </c>
      <c r="D743" s="10">
        <v>568.79999999999905</v>
      </c>
      <c r="G743" s="13"/>
      <c r="H743" s="13"/>
    </row>
    <row r="744" spans="1:8" x14ac:dyDescent="0.25">
      <c r="A744" s="13">
        <v>5.2190615597223697</v>
      </c>
      <c r="B744" s="10">
        <v>-246.24697506572301</v>
      </c>
      <c r="C744" s="10">
        <v>-246.24697506572301</v>
      </c>
      <c r="D744" s="10">
        <v>568.79999999999905</v>
      </c>
      <c r="G744" s="13"/>
      <c r="H744" s="13"/>
    </row>
    <row r="745" spans="1:8" x14ac:dyDescent="0.25">
      <c r="A745" s="13">
        <v>5.2261046927314396</v>
      </c>
      <c r="B745" s="10">
        <v>-246.057953070129</v>
      </c>
      <c r="C745" s="10">
        <v>-246.057953070129</v>
      </c>
      <c r="D745" s="10">
        <v>568.79999999999905</v>
      </c>
      <c r="G745" s="13"/>
      <c r="H745" s="13"/>
    </row>
    <row r="746" spans="1:8" x14ac:dyDescent="0.25">
      <c r="A746" s="13">
        <v>5.2331478257405104</v>
      </c>
      <c r="B746" s="10">
        <v>-245.863815778207</v>
      </c>
      <c r="C746" s="10">
        <v>-245.863815778207</v>
      </c>
      <c r="D746" s="10">
        <v>568.79999999999905</v>
      </c>
      <c r="G746" s="13"/>
      <c r="H746" s="13"/>
    </row>
    <row r="747" spans="1:8" x14ac:dyDescent="0.25">
      <c r="A747" s="13">
        <v>5.2401909587495901</v>
      </c>
      <c r="B747" s="10">
        <v>-245.66451847467599</v>
      </c>
      <c r="C747" s="10">
        <v>-245.66451847467599</v>
      </c>
      <c r="D747" s="10">
        <v>568.79999999999905</v>
      </c>
      <c r="G747" s="13"/>
      <c r="H747" s="13"/>
    </row>
    <row r="748" spans="1:8" x14ac:dyDescent="0.25">
      <c r="A748" s="13">
        <v>5.24723409175866</v>
      </c>
      <c r="B748" s="10">
        <v>-245.46001594705899</v>
      </c>
      <c r="C748" s="10">
        <v>-245.46001594705899</v>
      </c>
      <c r="D748" s="10">
        <v>568.79999999999905</v>
      </c>
      <c r="G748" s="13"/>
      <c r="H748" s="13"/>
    </row>
    <row r="749" spans="1:8" x14ac:dyDescent="0.25">
      <c r="A749" s="13">
        <v>5.2542772247677298</v>
      </c>
      <c r="B749" s="10">
        <v>-245.25026247802001</v>
      </c>
      <c r="C749" s="10">
        <v>-245.25026247802001</v>
      </c>
      <c r="D749" s="10">
        <v>568.79999999999905</v>
      </c>
      <c r="G749" s="13"/>
      <c r="H749" s="13"/>
    </row>
    <row r="750" spans="1:8" x14ac:dyDescent="0.25">
      <c r="A750" s="13">
        <v>5.2613203577767997</v>
      </c>
      <c r="B750" s="10">
        <v>-245.03521183755899</v>
      </c>
      <c r="C750" s="10">
        <v>-245.03521183755899</v>
      </c>
      <c r="D750" s="10">
        <v>568.79999999999905</v>
      </c>
      <c r="G750" s="13"/>
      <c r="H750" s="13"/>
    </row>
    <row r="751" spans="1:8" x14ac:dyDescent="0.25">
      <c r="A751" s="13">
        <v>5.2683634907858696</v>
      </c>
      <c r="B751" s="10">
        <v>-244.81481727504399</v>
      </c>
      <c r="C751" s="10">
        <v>-244.81481727504399</v>
      </c>
      <c r="D751" s="10">
        <v>568.79999999999905</v>
      </c>
      <c r="G751" s="13"/>
      <c r="H751" s="13"/>
    </row>
    <row r="752" spans="1:8" x14ac:dyDescent="0.25">
      <c r="A752" s="13">
        <v>5.2754066237949502</v>
      </c>
      <c r="B752" s="10">
        <v>-244.58903151109499</v>
      </c>
      <c r="C752" s="10">
        <v>-244.58903151109499</v>
      </c>
      <c r="D752" s="10">
        <v>568.79999999999905</v>
      </c>
      <c r="G752" s="13"/>
      <c r="H752" s="13"/>
    </row>
    <row r="753" spans="1:8" x14ac:dyDescent="0.25">
      <c r="A753" s="13">
        <v>5.2824497568040201</v>
      </c>
      <c r="B753" s="10">
        <v>-244.35780672930599</v>
      </c>
      <c r="C753" s="10">
        <v>-244.35780672930599</v>
      </c>
      <c r="D753" s="10">
        <v>568.79999999999905</v>
      </c>
      <c r="G753" s="13"/>
      <c r="H753" s="13"/>
    </row>
    <row r="754" spans="1:8" x14ac:dyDescent="0.25">
      <c r="A754" s="13">
        <v>5.28949288981309</v>
      </c>
      <c r="B754" s="10">
        <v>-244.12109456779501</v>
      </c>
      <c r="C754" s="10">
        <v>-244.12109456779501</v>
      </c>
      <c r="D754" s="10">
        <v>568.79999999999905</v>
      </c>
      <c r="G754" s="13"/>
      <c r="H754" s="13"/>
    </row>
    <row r="755" spans="1:8" x14ac:dyDescent="0.25">
      <c r="A755" s="13">
        <v>5.2965360228221599</v>
      </c>
      <c r="B755" s="10">
        <v>-243.87884611060301</v>
      </c>
      <c r="C755" s="10">
        <v>-243.87884611060301</v>
      </c>
      <c r="D755" s="10">
        <v>568.79999999999905</v>
      </c>
      <c r="G755" s="13"/>
      <c r="H755" s="13"/>
    </row>
    <row r="756" spans="1:8" x14ac:dyDescent="0.25">
      <c r="A756" s="13">
        <v>5.3035791558312404</v>
      </c>
      <c r="B756" s="10">
        <v>-243.63101187890101</v>
      </c>
      <c r="C756" s="10">
        <v>-243.63101187890101</v>
      </c>
      <c r="D756" s="10">
        <v>568.79999999999905</v>
      </c>
      <c r="G756" s="13"/>
      <c r="H756" s="13"/>
    </row>
    <row r="757" spans="1:8" x14ac:dyDescent="0.25">
      <c r="A757" s="13">
        <v>5.3106222888403103</v>
      </c>
      <c r="B757" s="10">
        <v>-243.37754182203699</v>
      </c>
      <c r="C757" s="10">
        <v>-243.37754182203699</v>
      </c>
      <c r="D757" s="10">
        <v>568.79999999999905</v>
      </c>
      <c r="G757" s="13"/>
      <c r="H757" s="13"/>
    </row>
    <row r="758" spans="1:8" x14ac:dyDescent="0.25">
      <c r="A758" s="13">
        <v>5.3176654218493802</v>
      </c>
      <c r="B758" s="10">
        <v>-243.11838530839299</v>
      </c>
      <c r="C758" s="10">
        <v>-243.11838530839299</v>
      </c>
      <c r="D758" s="10">
        <v>568.79999999999905</v>
      </c>
      <c r="G758" s="13"/>
      <c r="H758" s="13"/>
    </row>
    <row r="759" spans="1:8" x14ac:dyDescent="0.25">
      <c r="A759" s="13">
        <v>5.3247085548584501</v>
      </c>
      <c r="B759" s="10">
        <v>-242.853491116062</v>
      </c>
      <c r="C759" s="10">
        <v>-242.853491116062</v>
      </c>
      <c r="D759" s="10">
        <v>568.79999999999905</v>
      </c>
      <c r="G759" s="13"/>
      <c r="H759" s="13"/>
    </row>
    <row r="760" spans="1:8" x14ac:dyDescent="0.25">
      <c r="A760" s="13">
        <v>5.33175168786752</v>
      </c>
      <c r="B760" s="10">
        <v>-242.582807423335</v>
      </c>
      <c r="C760" s="10">
        <v>-242.582807423335</v>
      </c>
      <c r="D760" s="10">
        <v>568.79999999999905</v>
      </c>
      <c r="G760" s="13"/>
      <c r="H760" s="13"/>
    </row>
    <row r="761" spans="1:8" x14ac:dyDescent="0.25">
      <c r="A761" s="13">
        <v>5.3387948208765996</v>
      </c>
      <c r="B761" s="10">
        <v>-242.306281798989</v>
      </c>
      <c r="C761" s="10">
        <v>-242.306281798989</v>
      </c>
      <c r="D761" s="10">
        <v>568.79999999999905</v>
      </c>
      <c r="G761" s="13"/>
      <c r="H761" s="13"/>
    </row>
    <row r="762" spans="1:8" x14ac:dyDescent="0.25">
      <c r="A762" s="13">
        <v>5.3458379538856704</v>
      </c>
      <c r="B762" s="10">
        <v>-242.02386119238599</v>
      </c>
      <c r="C762" s="10">
        <v>-242.02386119238599</v>
      </c>
      <c r="D762" s="10">
        <v>568.79999999999905</v>
      </c>
      <c r="G762" s="13"/>
      <c r="H762" s="13"/>
    </row>
    <row r="763" spans="1:8" x14ac:dyDescent="0.25">
      <c r="A763" s="13">
        <v>5.3528810868947403</v>
      </c>
      <c r="B763" s="10">
        <v>-241.73549192335801</v>
      </c>
      <c r="C763" s="10">
        <v>-241.73549192335801</v>
      </c>
      <c r="D763" s="10">
        <v>568.79999999999905</v>
      </c>
      <c r="G763" s="13"/>
      <c r="H763" s="13"/>
    </row>
    <row r="764" spans="1:8" x14ac:dyDescent="0.25">
      <c r="A764" s="13">
        <v>5.3599242199038102</v>
      </c>
      <c r="B764" s="10">
        <v>-241.44111967189099</v>
      </c>
      <c r="C764" s="10">
        <v>-241.44111967189099</v>
      </c>
      <c r="D764" s="10">
        <v>568.79999999999905</v>
      </c>
      <c r="G764" s="13"/>
      <c r="H764" s="13"/>
    </row>
    <row r="765" spans="1:8" x14ac:dyDescent="0.25">
      <c r="A765" s="13">
        <v>5.3669673529128801</v>
      </c>
      <c r="B765" s="10">
        <v>-241.14068946759301</v>
      </c>
      <c r="C765" s="10">
        <v>-241.14068946759301</v>
      </c>
      <c r="D765" s="10">
        <v>568.79999999999905</v>
      </c>
      <c r="G765" s="13"/>
      <c r="H765" s="13"/>
    </row>
    <row r="766" spans="1:8" x14ac:dyDescent="0.25">
      <c r="A766" s="13">
        <v>5.3740104859219597</v>
      </c>
      <c r="B766" s="10">
        <v>-240.83414567893701</v>
      </c>
      <c r="C766" s="10">
        <v>-240.83414567893701</v>
      </c>
      <c r="D766" s="10">
        <v>568.79999999999905</v>
      </c>
      <c r="G766" s="13"/>
      <c r="H766" s="13"/>
    </row>
    <row r="767" spans="1:8" x14ac:dyDescent="0.25">
      <c r="A767" s="13">
        <v>5.3810536189310296</v>
      </c>
      <c r="B767" s="10">
        <v>-240.52143200229</v>
      </c>
      <c r="C767" s="10">
        <v>-240.52143200229</v>
      </c>
      <c r="D767" s="10">
        <v>568.79999999999905</v>
      </c>
      <c r="G767" s="13"/>
      <c r="H767" s="13"/>
    </row>
    <row r="768" spans="1:8" x14ac:dyDescent="0.25">
      <c r="A768" s="13">
        <v>5.3880967519401004</v>
      </c>
      <c r="B768" s="10">
        <v>-240.20249145070301</v>
      </c>
      <c r="C768" s="10">
        <v>-240.20249145070301</v>
      </c>
      <c r="D768" s="10">
        <v>568.79999999999905</v>
      </c>
      <c r="G768" s="13"/>
      <c r="H768" s="13"/>
    </row>
    <row r="769" spans="1:8" x14ac:dyDescent="0.25">
      <c r="A769" s="13">
        <v>5.3951398849491703</v>
      </c>
      <c r="B769" s="10">
        <v>-239.87726634246599</v>
      </c>
      <c r="C769" s="10">
        <v>-239.87726634246599</v>
      </c>
      <c r="D769" s="10">
        <v>568.79999999999905</v>
      </c>
      <c r="G769" s="13"/>
      <c r="H769" s="13"/>
    </row>
    <row r="770" spans="1:8" x14ac:dyDescent="0.25">
      <c r="A770" s="13">
        <v>5.4021830179582402</v>
      </c>
      <c r="B770" s="10">
        <v>-239.545698289423</v>
      </c>
      <c r="C770" s="10">
        <v>-239.545698289423</v>
      </c>
      <c r="D770" s="10">
        <v>568.79999999999905</v>
      </c>
      <c r="G770" s="13"/>
      <c r="H770" s="13"/>
    </row>
    <row r="771" spans="1:8" x14ac:dyDescent="0.25">
      <c r="A771" s="13">
        <v>5.4092261509673198</v>
      </c>
      <c r="B771" s="10">
        <v>-239.207728185039</v>
      </c>
      <c r="C771" s="10">
        <v>-239.207728185039</v>
      </c>
      <c r="D771" s="10">
        <v>568.79999999999905</v>
      </c>
      <c r="G771" s="13"/>
      <c r="H771" s="13"/>
    </row>
    <row r="772" spans="1:8" x14ac:dyDescent="0.25">
      <c r="A772" s="13">
        <v>5.4162692839763897</v>
      </c>
      <c r="B772" s="10">
        <v>-238.863296192207</v>
      </c>
      <c r="C772" s="10">
        <v>-238.863296192207</v>
      </c>
      <c r="D772" s="10">
        <v>568.79999999999905</v>
      </c>
      <c r="G772" s="13"/>
      <c r="H772" s="13"/>
    </row>
    <row r="773" spans="1:8" x14ac:dyDescent="0.25">
      <c r="A773" s="13">
        <v>5.4233124169854596</v>
      </c>
      <c r="B773" s="10">
        <v>-238.51234173079999</v>
      </c>
      <c r="C773" s="10">
        <v>-238.51234173079999</v>
      </c>
      <c r="D773" s="10">
        <v>568.79999999999905</v>
      </c>
      <c r="G773" s="13"/>
      <c r="H773" s="13"/>
    </row>
    <row r="774" spans="1:8" x14ac:dyDescent="0.25">
      <c r="A774" s="13">
        <v>5.4303555499945304</v>
      </c>
      <c r="B774" s="10">
        <v>-238.15480346494999</v>
      </c>
      <c r="C774" s="10">
        <v>-238.15480346494999</v>
      </c>
      <c r="D774" s="10">
        <v>568.79999999999905</v>
      </c>
      <c r="G774" s="13"/>
      <c r="H774" s="13"/>
    </row>
    <row r="775" spans="1:8" x14ac:dyDescent="0.25">
      <c r="A775" s="13">
        <v>5.4373986830036003</v>
      </c>
      <c r="B775" s="10">
        <v>-237.790619290053</v>
      </c>
      <c r="C775" s="10">
        <v>-237.790619290053</v>
      </c>
      <c r="D775" s="10">
        <v>568.79999999999905</v>
      </c>
      <c r="G775" s="13"/>
      <c r="H775" s="13"/>
    </row>
    <row r="776" spans="1:8" x14ac:dyDescent="0.25">
      <c r="A776" s="13">
        <v>5.44444181601268</v>
      </c>
      <c r="B776" s="10">
        <v>-237.41972631949201</v>
      </c>
      <c r="C776" s="10">
        <v>-237.41972631949201</v>
      </c>
      <c r="D776" s="10">
        <v>568.79999999999905</v>
      </c>
      <c r="G776" s="13"/>
      <c r="H776" s="13"/>
    </row>
    <row r="777" spans="1:8" x14ac:dyDescent="0.25">
      <c r="A777" s="13">
        <v>5.4514849490217498</v>
      </c>
      <c r="B777" s="10">
        <v>-237.04206087106999</v>
      </c>
      <c r="C777" s="10">
        <v>-237.04206087106999</v>
      </c>
      <c r="D777" s="10">
        <v>568.79999999999905</v>
      </c>
      <c r="G777" s="13"/>
      <c r="H777" s="13"/>
    </row>
    <row r="778" spans="1:8" x14ac:dyDescent="0.25">
      <c r="A778" s="13">
        <v>5.4585280820308197</v>
      </c>
      <c r="B778" s="10">
        <v>-236.657558453143</v>
      </c>
      <c r="C778" s="10">
        <v>-236.657558453143</v>
      </c>
      <c r="D778" s="10">
        <v>568.79999999999905</v>
      </c>
      <c r="G778" s="13"/>
      <c r="H778" s="13"/>
    </row>
    <row r="779" spans="1:8" x14ac:dyDescent="0.25">
      <c r="A779" s="13">
        <v>5.4655712150398896</v>
      </c>
      <c r="B779" s="10">
        <v>-236.26615375045299</v>
      </c>
      <c r="C779" s="10">
        <v>-236.26615375045299</v>
      </c>
      <c r="D779" s="10">
        <v>568.79999999999905</v>
      </c>
      <c r="G779" s="13"/>
      <c r="H779" s="13"/>
    </row>
    <row r="780" spans="1:8" x14ac:dyDescent="0.25">
      <c r="A780" s="13">
        <v>5.4726143480489604</v>
      </c>
      <c r="B780" s="10">
        <v>-235.86778060964301</v>
      </c>
      <c r="C780" s="10">
        <v>-235.86778060964301</v>
      </c>
      <c r="D780" s="10">
        <v>568.79999999999905</v>
      </c>
      <c r="G780" s="13"/>
      <c r="H780" s="13"/>
    </row>
    <row r="781" spans="1:8" x14ac:dyDescent="0.25">
      <c r="A781" s="13">
        <v>5.4796574810580401</v>
      </c>
      <c r="B781" s="10">
        <v>-235.46237202444499</v>
      </c>
      <c r="C781" s="10">
        <v>-235.46237202444499</v>
      </c>
      <c r="D781" s="10">
        <v>568.79999999999905</v>
      </c>
      <c r="G781" s="13"/>
      <c r="H781" s="13"/>
    </row>
    <row r="782" spans="1:8" x14ac:dyDescent="0.25">
      <c r="A782" s="13">
        <v>5.48670061406711</v>
      </c>
      <c r="B782" s="10">
        <v>-235.049860120554</v>
      </c>
      <c r="C782" s="10">
        <v>-235.049860120554</v>
      </c>
      <c r="D782" s="10">
        <v>568.79999999999905</v>
      </c>
      <c r="G782" s="13"/>
      <c r="H782" s="13"/>
    </row>
    <row r="783" spans="1:8" x14ac:dyDescent="0.25">
      <c r="A783" s="13">
        <v>5.4937437470761799</v>
      </c>
      <c r="B783" s="10">
        <v>-234.630176140141</v>
      </c>
      <c r="C783" s="10">
        <v>-234.630176140141</v>
      </c>
      <c r="D783" s="10">
        <v>568.79999999999905</v>
      </c>
      <c r="G783" s="13"/>
      <c r="H783" s="13"/>
    </row>
    <row r="784" spans="1:8" x14ac:dyDescent="0.25">
      <c r="A784" s="13">
        <v>5.5007868800852497</v>
      </c>
      <c r="B784" s="10">
        <v>-234.203250426034</v>
      </c>
      <c r="C784" s="10">
        <v>-234.203250426034</v>
      </c>
      <c r="D784" s="10">
        <v>568.79999999999905</v>
      </c>
      <c r="G784" s="13"/>
      <c r="H784" s="13"/>
    </row>
    <row r="785" spans="1:8" x14ac:dyDescent="0.25">
      <c r="A785" s="13">
        <v>5.5078300130943196</v>
      </c>
      <c r="B785" s="10">
        <v>-233.76901240553099</v>
      </c>
      <c r="C785" s="10">
        <v>-233.76901240553099</v>
      </c>
      <c r="D785" s="10">
        <v>568.79999999999905</v>
      </c>
      <c r="G785" s="13"/>
      <c r="H785" s="13"/>
    </row>
    <row r="786" spans="1:8" x14ac:dyDescent="0.25">
      <c r="A786" s="13">
        <v>5.5148731461034002</v>
      </c>
      <c r="B786" s="10">
        <v>-233.32739057385001</v>
      </c>
      <c r="C786" s="10">
        <v>-233.32739057385001</v>
      </c>
      <c r="D786" s="10">
        <v>568.79999999999905</v>
      </c>
      <c r="G786" s="13"/>
      <c r="H786" s="13"/>
    </row>
    <row r="787" spans="1:8" x14ac:dyDescent="0.25">
      <c r="A787" s="13">
        <v>5.5219162791124701</v>
      </c>
      <c r="B787" s="10">
        <v>-232.878312477197</v>
      </c>
      <c r="C787" s="10">
        <v>-232.878312477197</v>
      </c>
      <c r="D787" s="10">
        <v>568.79999999999905</v>
      </c>
      <c r="G787" s="13"/>
      <c r="H787" s="13"/>
    </row>
    <row r="788" spans="1:8" x14ac:dyDescent="0.25">
      <c r="A788" s="13">
        <v>5.52895941212154</v>
      </c>
      <c r="B788" s="10">
        <v>-232.421704695448</v>
      </c>
      <c r="C788" s="10">
        <v>-232.421704695448</v>
      </c>
      <c r="D788" s="10">
        <v>568.79999999999905</v>
      </c>
      <c r="G788" s="13"/>
      <c r="H788" s="13"/>
    </row>
    <row r="789" spans="1:8" x14ac:dyDescent="0.25">
      <c r="A789" s="13">
        <v>5.5360025451306099</v>
      </c>
      <c r="B789" s="10">
        <v>-231.95749282443199</v>
      </c>
      <c r="C789" s="10">
        <v>-231.95749282443199</v>
      </c>
      <c r="D789" s="10">
        <v>568.79999999999905</v>
      </c>
      <c r="G789" s="13"/>
      <c r="H789" s="13"/>
    </row>
    <row r="790" spans="1:8" x14ac:dyDescent="0.25">
      <c r="A790" s="13">
        <v>5.5430456781396797</v>
      </c>
      <c r="B790" s="10">
        <v>-231.48560145779601</v>
      </c>
      <c r="C790" s="10">
        <v>-231.48560145779601</v>
      </c>
      <c r="D790" s="10">
        <v>568.79999999999905</v>
      </c>
      <c r="G790" s="13"/>
      <c r="H790" s="13"/>
    </row>
    <row r="791" spans="1:8" x14ac:dyDescent="0.25">
      <c r="A791" s="13">
        <v>5.5500888111487603</v>
      </c>
      <c r="B791" s="10">
        <v>-231.005954168459</v>
      </c>
      <c r="C791" s="10">
        <v>-231.005954168459</v>
      </c>
      <c r="D791" s="10">
        <v>568.79999999999905</v>
      </c>
      <c r="G791" s="13"/>
      <c r="H791" s="13"/>
    </row>
    <row r="792" spans="1:8" x14ac:dyDescent="0.25">
      <c r="A792" s="13">
        <v>5.5571319441578302</v>
      </c>
      <c r="B792" s="10">
        <v>-230.51847348962499</v>
      </c>
      <c r="C792" s="10">
        <v>-230.51847348962499</v>
      </c>
      <c r="D792" s="10">
        <v>568.79999999999905</v>
      </c>
      <c r="G792" s="13"/>
      <c r="H792" s="13"/>
    </row>
    <row r="793" spans="1:8" x14ac:dyDescent="0.25">
      <c r="A793" s="13">
        <v>5.5641750771669001</v>
      </c>
      <c r="B793" s="10">
        <v>-230.02308089534799</v>
      </c>
      <c r="C793" s="10">
        <v>-230.02308089534799</v>
      </c>
      <c r="D793" s="10">
        <v>568.79999999999905</v>
      </c>
      <c r="G793" s="13"/>
      <c r="H793" s="13"/>
    </row>
    <row r="794" spans="1:8" x14ac:dyDescent="0.25">
      <c r="A794" s="13">
        <v>5.57121821017597</v>
      </c>
      <c r="B794" s="10">
        <v>-229.51969678064501</v>
      </c>
      <c r="C794" s="10">
        <v>-229.51969678064501</v>
      </c>
      <c r="D794" s="10">
        <v>568.79999999999905</v>
      </c>
      <c r="G794" s="13"/>
      <c r="H794" s="13"/>
    </row>
    <row r="795" spans="1:8" x14ac:dyDescent="0.25">
      <c r="A795" s="13">
        <v>5.5782613431850399</v>
      </c>
      <c r="B795" s="10">
        <v>-229.00824044112801</v>
      </c>
      <c r="C795" s="10">
        <v>-229.00824044112801</v>
      </c>
      <c r="D795" s="10">
        <v>568.79999999999905</v>
      </c>
      <c r="G795" s="13"/>
      <c r="H795" s="13"/>
    </row>
    <row r="796" spans="1:8" x14ac:dyDescent="0.25">
      <c r="A796" s="13">
        <v>5.5853044761941204</v>
      </c>
      <c r="B796" s="10">
        <v>-228.48863005215799</v>
      </c>
      <c r="C796" s="10">
        <v>-228.48863005215799</v>
      </c>
      <c r="D796" s="10">
        <v>568.79999999999905</v>
      </c>
      <c r="G796" s="13"/>
      <c r="H796" s="13"/>
    </row>
    <row r="797" spans="1:8" x14ac:dyDescent="0.25">
      <c r="A797" s="13">
        <v>5.5923476092031903</v>
      </c>
      <c r="B797" s="10">
        <v>-227.960782647494</v>
      </c>
      <c r="C797" s="10">
        <v>-227.960782647494</v>
      </c>
      <c r="D797" s="10">
        <v>568.79999999999905</v>
      </c>
      <c r="G797" s="13"/>
      <c r="H797" s="13"/>
    </row>
    <row r="798" spans="1:8" x14ac:dyDescent="0.25">
      <c r="A798" s="13">
        <v>5.5993907422122602</v>
      </c>
      <c r="B798" s="10">
        <v>-227.42461409742899</v>
      </c>
      <c r="C798" s="10">
        <v>-227.42461409742899</v>
      </c>
      <c r="D798" s="10">
        <v>568.79999999999905</v>
      </c>
      <c r="G798" s="13"/>
      <c r="H798" s="13"/>
    </row>
    <row r="799" spans="1:8" x14ac:dyDescent="0.25">
      <c r="A799" s="13">
        <v>5.6064338752213301</v>
      </c>
      <c r="B799" s="10">
        <v>-226.88003908639999</v>
      </c>
      <c r="C799" s="10">
        <v>-226.88003908639999</v>
      </c>
      <c r="D799" s="10">
        <v>568.79999999999905</v>
      </c>
      <c r="G799" s="13"/>
      <c r="H799" s="13"/>
    </row>
    <row r="800" spans="1:8" x14ac:dyDescent="0.25">
      <c r="A800" s="13">
        <v>5.6134770082304097</v>
      </c>
      <c r="B800" s="10">
        <v>-226.32697109004599</v>
      </c>
      <c r="C800" s="10">
        <v>-226.32697109004599</v>
      </c>
      <c r="D800" s="10">
        <v>568.79999999999905</v>
      </c>
      <c r="G800" s="13"/>
      <c r="H800" s="13"/>
    </row>
    <row r="801" spans="1:8" x14ac:dyDescent="0.25">
      <c r="A801" s="13">
        <v>5.6205201412394796</v>
      </c>
      <c r="B801" s="10">
        <v>-225.765322351713</v>
      </c>
      <c r="C801" s="10">
        <v>-225.765322351713</v>
      </c>
      <c r="D801" s="10">
        <v>568.79999999999905</v>
      </c>
      <c r="G801" s="13"/>
      <c r="H801" s="13"/>
    </row>
    <row r="802" spans="1:8" x14ac:dyDescent="0.25">
      <c r="A802" s="13">
        <v>5.6275632742485504</v>
      </c>
      <c r="B802" s="10">
        <v>-225.19500385837799</v>
      </c>
      <c r="C802" s="10">
        <v>-225.19500385837799</v>
      </c>
      <c r="D802" s="10">
        <v>568.79999999999905</v>
      </c>
      <c r="G802" s="13"/>
      <c r="H802" s="13"/>
    </row>
    <row r="803" spans="1:8" x14ac:dyDescent="0.25">
      <c r="A803" s="13">
        <v>5.6346064072576203</v>
      </c>
      <c r="B803" s="10">
        <v>-224.61592531597501</v>
      </c>
      <c r="C803" s="10">
        <v>-224.61592531597501</v>
      </c>
      <c r="D803" s="10">
        <v>568.79999999999905</v>
      </c>
      <c r="G803" s="13"/>
      <c r="H803" s="13"/>
    </row>
    <row r="804" spans="1:8" x14ac:dyDescent="0.25">
      <c r="A804" s="13">
        <v>5.6416495402666902</v>
      </c>
      <c r="B804" s="10">
        <v>-224.02799512411499</v>
      </c>
      <c r="C804" s="10">
        <v>-224.02799512411499</v>
      </c>
      <c r="D804" s="10">
        <v>568.79999999999905</v>
      </c>
      <c r="G804" s="13"/>
      <c r="H804" s="13"/>
    </row>
    <row r="805" spans="1:8" x14ac:dyDescent="0.25">
      <c r="A805" s="13">
        <v>5.6486926732757698</v>
      </c>
      <c r="B805" s="10">
        <v>-223.43112035017401</v>
      </c>
      <c r="C805" s="10">
        <v>-223.43112035017401</v>
      </c>
      <c r="D805" s="10">
        <v>568.79999999999905</v>
      </c>
      <c r="G805" s="13"/>
      <c r="H805" s="13"/>
    </row>
    <row r="806" spans="1:8" x14ac:dyDescent="0.25">
      <c r="A806" s="13">
        <v>5.6557358062848397</v>
      </c>
      <c r="B806" s="10">
        <v>-222.82520670272299</v>
      </c>
      <c r="C806" s="10">
        <v>-222.82520670272299</v>
      </c>
      <c r="D806" s="10">
        <v>568.79999999999905</v>
      </c>
      <c r="G806" s="13"/>
      <c r="H806" s="13"/>
    </row>
    <row r="807" spans="1:8" x14ac:dyDescent="0.25">
      <c r="A807" s="13">
        <v>5.6627789392939096</v>
      </c>
      <c r="B807" s="10">
        <v>-222.210158504302</v>
      </c>
      <c r="C807" s="10">
        <v>-222.210158504302</v>
      </c>
      <c r="D807" s="10">
        <v>568.79999999999905</v>
      </c>
      <c r="G807" s="13"/>
      <c r="H807" s="13"/>
    </row>
    <row r="808" spans="1:8" x14ac:dyDescent="0.25">
      <c r="A808" s="13">
        <v>5.6698220723029804</v>
      </c>
      <c r="B808" s="10">
        <v>-221.58587866349399</v>
      </c>
      <c r="C808" s="10">
        <v>-221.58587866349399</v>
      </c>
      <c r="D808" s="10">
        <v>568.79999999999905</v>
      </c>
      <c r="G808" s="13"/>
      <c r="H808" s="13"/>
    </row>
    <row r="809" spans="1:8" x14ac:dyDescent="0.25">
      <c r="A809" s="13">
        <v>5.6768652053120503</v>
      </c>
      <c r="B809" s="10">
        <v>-220.952268646291</v>
      </c>
      <c r="C809" s="10">
        <v>-220.952268646291</v>
      </c>
      <c r="D809" s="10">
        <v>568.79999999999905</v>
      </c>
      <c r="G809" s="13"/>
      <c r="H809" s="13"/>
    </row>
    <row r="810" spans="1:8" x14ac:dyDescent="0.25">
      <c r="A810" s="13">
        <v>5.68390833832113</v>
      </c>
      <c r="B810" s="10">
        <v>-220.30922844672699</v>
      </c>
      <c r="C810" s="10">
        <v>-220.30922844672699</v>
      </c>
      <c r="D810" s="10">
        <v>568.79999999999905</v>
      </c>
      <c r="G810" s="13"/>
      <c r="H810" s="13"/>
    </row>
    <row r="811" spans="1:8" x14ac:dyDescent="0.25">
      <c r="A811" s="13">
        <v>5.6909514713301999</v>
      </c>
      <c r="B811" s="10">
        <v>-219.656656556754</v>
      </c>
      <c r="C811" s="10">
        <v>-219.656656556754</v>
      </c>
      <c r="D811" s="10">
        <v>568.79999999999905</v>
      </c>
      <c r="G811" s="13"/>
      <c r="H811" s="13"/>
    </row>
    <row r="812" spans="1:8" x14ac:dyDescent="0.25">
      <c r="A812" s="13">
        <v>5.6979946043392697</v>
      </c>
      <c r="B812" s="10">
        <v>-218.99444993534601</v>
      </c>
      <c r="C812" s="10">
        <v>-218.99444993534601</v>
      </c>
      <c r="D812" s="10">
        <v>568.79999999999905</v>
      </c>
      <c r="G812" s="13"/>
      <c r="H812" s="13"/>
    </row>
    <row r="813" spans="1:8" x14ac:dyDescent="0.25">
      <c r="A813" s="13">
        <v>5.7050377373483396</v>
      </c>
      <c r="B813" s="10">
        <v>-218.32250397678601</v>
      </c>
      <c r="C813" s="10">
        <v>-218.32250397678601</v>
      </c>
      <c r="D813" s="10">
        <v>568.79999999999905</v>
      </c>
      <c r="G813" s="13"/>
      <c r="H813" s="13"/>
    </row>
    <row r="814" spans="1:8" x14ac:dyDescent="0.25">
      <c r="A814" s="13">
        <v>5.7120808703574104</v>
      </c>
      <c r="B814" s="10">
        <v>-217.64071247813499</v>
      </c>
      <c r="C814" s="10">
        <v>-217.64071247813499</v>
      </c>
      <c r="D814" s="10">
        <v>568.79999999999905</v>
      </c>
      <c r="G814" s="13"/>
      <c r="H814" s="13"/>
    </row>
    <row r="815" spans="1:8" x14ac:dyDescent="0.25">
      <c r="A815" s="13">
        <v>5.7191240033664901</v>
      </c>
      <c r="B815" s="10">
        <v>-216.94896760584399</v>
      </c>
      <c r="C815" s="10">
        <v>-216.94896760584399</v>
      </c>
      <c r="D815" s="10">
        <v>568.79999999999905</v>
      </c>
      <c r="G815" s="13"/>
      <c r="H815" s="13"/>
    </row>
    <row r="816" spans="1:8" x14ac:dyDescent="0.25">
      <c r="A816" s="13">
        <v>5.72616713637556</v>
      </c>
      <c r="B816" s="10">
        <v>-216.247159861482</v>
      </c>
      <c r="C816" s="10">
        <v>-216.247159861482</v>
      </c>
      <c r="D816" s="10">
        <v>568.79999999999905</v>
      </c>
      <c r="G816" s="13"/>
      <c r="H816" s="13"/>
    </row>
    <row r="817" spans="1:8" x14ac:dyDescent="0.25">
      <c r="A817" s="13">
        <v>5.7332102693846299</v>
      </c>
      <c r="B817" s="10">
        <v>-215.53517804654999</v>
      </c>
      <c r="C817" s="10">
        <v>-215.53517804654999</v>
      </c>
      <c r="D817" s="10">
        <v>568.79999999999905</v>
      </c>
      <c r="G817" s="13"/>
      <c r="H817" s="13"/>
    </row>
    <row r="818" spans="1:8" x14ac:dyDescent="0.25">
      <c r="A818" s="13">
        <v>5.7402534023936997</v>
      </c>
      <c r="B818" s="10">
        <v>-214.81290922636299</v>
      </c>
      <c r="C818" s="10">
        <v>-214.81290922636299</v>
      </c>
      <c r="D818" s="10">
        <v>568.79999999999905</v>
      </c>
      <c r="G818" s="13"/>
      <c r="H818" s="13"/>
    </row>
    <row r="819" spans="1:8" x14ac:dyDescent="0.25">
      <c r="A819" s="13">
        <v>5.7472965354027696</v>
      </c>
      <c r="B819" s="10">
        <v>-214.08023869295701</v>
      </c>
      <c r="C819" s="10">
        <v>-214.08023869295701</v>
      </c>
      <c r="D819" s="10">
        <v>568.79999999999905</v>
      </c>
      <c r="G819" s="13"/>
      <c r="H819" s="13"/>
    </row>
    <row r="820" spans="1:8" x14ac:dyDescent="0.25">
      <c r="A820" s="13">
        <v>5.7543396684118502</v>
      </c>
      <c r="B820" s="10">
        <v>-213.33704992699501</v>
      </c>
      <c r="C820" s="10">
        <v>-213.33704992699501</v>
      </c>
      <c r="D820" s="10">
        <v>568.79999999999905</v>
      </c>
      <c r="G820" s="13"/>
      <c r="H820" s="13"/>
    </row>
    <row r="821" spans="1:8" x14ac:dyDescent="0.25">
      <c r="A821" s="13">
        <v>5.7613828014209201</v>
      </c>
      <c r="B821" s="10">
        <v>-212.58322455863899</v>
      </c>
      <c r="C821" s="10">
        <v>-212.58322455863899</v>
      </c>
      <c r="D821" s="10">
        <v>568.79999999999905</v>
      </c>
      <c r="G821" s="13"/>
      <c r="H821" s="13"/>
    </row>
    <row r="822" spans="1:8" x14ac:dyDescent="0.25">
      <c r="A822" s="13">
        <v>5.76842593442999</v>
      </c>
      <c r="B822" s="10">
        <v>-211.81864232735199</v>
      </c>
      <c r="C822" s="10">
        <v>-211.81864232735199</v>
      </c>
      <c r="D822" s="10">
        <v>568.79999999999905</v>
      </c>
      <c r="G822" s="13"/>
      <c r="H822" s="13"/>
    </row>
    <row r="823" spans="1:8" x14ac:dyDescent="0.25">
      <c r="A823" s="13">
        <v>5.7754690674390599</v>
      </c>
      <c r="B823" s="10">
        <v>-211.04318104060101</v>
      </c>
      <c r="C823" s="10">
        <v>-211.04318104060101</v>
      </c>
      <c r="D823" s="10">
        <v>568.79999999999905</v>
      </c>
      <c r="G823" s="13"/>
      <c r="H823" s="13"/>
    </row>
    <row r="824" spans="1:8" x14ac:dyDescent="0.25">
      <c r="A824" s="13">
        <v>5.7825122004481297</v>
      </c>
      <c r="B824" s="10">
        <v>-210.256716531412</v>
      </c>
      <c r="C824" s="10">
        <v>-210.256716531412</v>
      </c>
      <c r="D824" s="10">
        <v>568.79999999999905</v>
      </c>
      <c r="G824" s="13"/>
      <c r="H824" s="13"/>
    </row>
    <row r="825" spans="1:8" x14ac:dyDescent="0.25">
      <c r="A825" s="13">
        <v>5.7895553334572103</v>
      </c>
      <c r="B825" s="10">
        <v>-209.45912261475499</v>
      </c>
      <c r="C825" s="10">
        <v>-209.45912261475499</v>
      </c>
      <c r="D825" s="10">
        <v>568.79999999999905</v>
      </c>
      <c r="G825" s="13"/>
      <c r="H825" s="13"/>
    </row>
    <row r="826" spans="1:8" x14ac:dyDescent="0.25">
      <c r="A826" s="13">
        <v>5.7965984664662802</v>
      </c>
      <c r="B826" s="10">
        <v>-208.650271042703</v>
      </c>
      <c r="C826" s="10">
        <v>-208.650271042703</v>
      </c>
      <c r="D826" s="10">
        <v>568.79999999999905</v>
      </c>
      <c r="G826" s="13"/>
      <c r="H826" s="13"/>
    </row>
    <row r="827" spans="1:8" x14ac:dyDescent="0.25">
      <c r="A827" s="13">
        <v>5.8036415994753501</v>
      </c>
      <c r="B827" s="10">
        <v>-207.83003145834101</v>
      </c>
      <c r="C827" s="10">
        <v>-207.83003145834101</v>
      </c>
      <c r="D827" s="10">
        <v>568.79999999999905</v>
      </c>
      <c r="G827" s="13"/>
      <c r="H827" s="13"/>
    </row>
    <row r="828" spans="1:8" x14ac:dyDescent="0.25">
      <c r="A828" s="13">
        <v>5.81068473248442</v>
      </c>
      <c r="B828" s="10">
        <v>-206.99827134836099</v>
      </c>
      <c r="C828" s="10">
        <v>-206.99827134836099</v>
      </c>
      <c r="D828" s="10">
        <v>568.79999999999905</v>
      </c>
      <c r="G828" s="13"/>
      <c r="H828" s="13"/>
    </row>
    <row r="829" spans="1:8" x14ac:dyDescent="0.25">
      <c r="A829" s="13">
        <v>5.8177278654934899</v>
      </c>
      <c r="B829" s="10">
        <v>-206.154855994321</v>
      </c>
      <c r="C829" s="10">
        <v>-206.154855994321</v>
      </c>
      <c r="D829" s="10">
        <v>568.79999999999905</v>
      </c>
      <c r="G829" s="13"/>
      <c r="H829" s="13"/>
    </row>
    <row r="830" spans="1:8" x14ac:dyDescent="0.25">
      <c r="A830" s="13">
        <v>5.8247709985025704</v>
      </c>
      <c r="B830" s="10">
        <v>-205.299648422507</v>
      </c>
      <c r="C830" s="10">
        <v>-205.299648422507</v>
      </c>
      <c r="D830" s="10">
        <v>568.79999999999905</v>
      </c>
      <c r="G830" s="13"/>
      <c r="H830" s="13"/>
    </row>
    <row r="831" spans="1:8" x14ac:dyDescent="0.25">
      <c r="A831" s="13">
        <v>5.8318141315116403</v>
      </c>
      <c r="B831" s="10">
        <v>-204.432509352354</v>
      </c>
      <c r="C831" s="10">
        <v>-204.432509352354</v>
      </c>
      <c r="D831" s="10">
        <v>568.79999999999905</v>
      </c>
      <c r="G831" s="13"/>
      <c r="H831" s="13"/>
    </row>
    <row r="832" spans="1:8" x14ac:dyDescent="0.25">
      <c r="A832" s="13">
        <v>5.8388572645207102</v>
      </c>
      <c r="B832" s="10">
        <v>-203.55329714337199</v>
      </c>
      <c r="C832" s="10">
        <v>-203.55329714337199</v>
      </c>
      <c r="D832" s="10">
        <v>568.79999999999905</v>
      </c>
      <c r="G832" s="13"/>
      <c r="H832" s="13"/>
    </row>
    <row r="833" spans="1:8" x14ac:dyDescent="0.25">
      <c r="A833" s="13">
        <v>5.8459003975297801</v>
      </c>
      <c r="B833" s="10">
        <v>-202.661867740541</v>
      </c>
      <c r="C833" s="10">
        <v>-202.661867740541</v>
      </c>
      <c r="D833" s="10">
        <v>568.79999999999905</v>
      </c>
      <c r="G833" s="13"/>
      <c r="H833" s="13"/>
    </row>
    <row r="834" spans="1:8" x14ac:dyDescent="0.25">
      <c r="A834" s="13">
        <v>5.85294353053885</v>
      </c>
      <c r="B834" s="10">
        <v>-201.75807461809001</v>
      </c>
      <c r="C834" s="10">
        <v>-201.75807461809001</v>
      </c>
      <c r="D834" s="10">
        <v>568.79999999999905</v>
      </c>
      <c r="G834" s="13"/>
      <c r="H834" s="13"/>
    </row>
    <row r="835" spans="1:8" x14ac:dyDescent="0.25">
      <c r="A835" s="13">
        <v>5.8599866635479296</v>
      </c>
      <c r="B835" s="10">
        <v>-200.841768721639</v>
      </c>
      <c r="C835" s="10">
        <v>-200.841768721639</v>
      </c>
      <c r="D835" s="10">
        <v>568.79999999999905</v>
      </c>
      <c r="G835" s="13"/>
      <c r="H835" s="13"/>
    </row>
    <row r="836" spans="1:8" x14ac:dyDescent="0.25">
      <c r="A836" s="13">
        <v>5.8670297965570004</v>
      </c>
      <c r="B836" s="10">
        <v>-199.91279840862001</v>
      </c>
      <c r="C836" s="10">
        <v>-199.91279840862001</v>
      </c>
      <c r="D836" s="10">
        <v>568.79999999999905</v>
      </c>
      <c r="G836" s="13"/>
      <c r="H836" s="13"/>
    </row>
    <row r="837" spans="1:8" x14ac:dyDescent="0.25">
      <c r="A837" s="13">
        <v>5.8740729295660703</v>
      </c>
      <c r="B837" s="10">
        <v>-198.97100938691901</v>
      </c>
      <c r="C837" s="10">
        <v>-198.97100938691901</v>
      </c>
      <c r="D837" s="10">
        <v>568.79999999999905</v>
      </c>
      <c r="G837" s="13"/>
      <c r="H837" s="13"/>
    </row>
    <row r="838" spans="1:8" x14ac:dyDescent="0.25">
      <c r="A838" s="13">
        <v>5.8811160625751402</v>
      </c>
      <c r="B838" s="10">
        <v>-198.01624465168999</v>
      </c>
      <c r="C838" s="10">
        <v>-198.01624465168999</v>
      </c>
      <c r="D838" s="10">
        <v>568.79999999999905</v>
      </c>
      <c r="G838" s="13"/>
      <c r="H838" s="13"/>
    </row>
    <row r="839" spans="1:8" x14ac:dyDescent="0.25">
      <c r="A839" s="13">
        <v>5.8881591955842101</v>
      </c>
      <c r="B839" s="10">
        <v>-197.048344420256</v>
      </c>
      <c r="C839" s="10">
        <v>-197.048344420256</v>
      </c>
      <c r="D839" s="10">
        <v>568.79999999999905</v>
      </c>
      <c r="G839" s="13"/>
      <c r="H839" s="13"/>
    </row>
    <row r="840" spans="1:8" x14ac:dyDescent="0.25">
      <c r="A840" s="13">
        <v>5.8952023285932897</v>
      </c>
      <c r="B840" s="10">
        <v>-196.06714606503701</v>
      </c>
      <c r="C840" s="10">
        <v>-196.06714606503701</v>
      </c>
      <c r="D840" s="10">
        <v>568.79999999999905</v>
      </c>
      <c r="G840" s="13"/>
      <c r="H840" s="13"/>
    </row>
    <row r="841" spans="1:8" x14ac:dyDescent="0.25">
      <c r="A841" s="13">
        <v>5.9022454616023596</v>
      </c>
      <c r="B841" s="10">
        <v>-195.072484044433</v>
      </c>
      <c r="C841" s="10">
        <v>-195.072484044433</v>
      </c>
      <c r="D841" s="10">
        <v>568.79999999999905</v>
      </c>
      <c r="G841" s="13"/>
      <c r="H841" s="13"/>
    </row>
    <row r="842" spans="1:8" x14ac:dyDescent="0.25">
      <c r="A842" s="13">
        <v>5.9092885946114304</v>
      </c>
      <c r="B842" s="10">
        <v>-194.06418983158099</v>
      </c>
      <c r="C842" s="10">
        <v>-194.06418983158099</v>
      </c>
      <c r="D842" s="10">
        <v>568.79999999999905</v>
      </c>
      <c r="G842" s="13"/>
      <c r="H842" s="13"/>
    </row>
    <row r="843" spans="1:8" x14ac:dyDescent="0.25">
      <c r="A843" s="13">
        <v>5.9163317276205003</v>
      </c>
      <c r="B843" s="10">
        <v>-193.04209184091101</v>
      </c>
      <c r="C843" s="10">
        <v>-193.04209184091101</v>
      </c>
      <c r="D843" s="10">
        <v>568.79999999999905</v>
      </c>
      <c r="G843" s="13"/>
      <c r="H843" s="13"/>
    </row>
    <row r="844" spans="1:8" x14ac:dyDescent="0.25">
      <c r="A844" s="13">
        <v>5.9233748606295702</v>
      </c>
      <c r="B844" s="10">
        <v>-192.00601535242001</v>
      </c>
      <c r="C844" s="10">
        <v>-192.00601535242001</v>
      </c>
      <c r="D844" s="10">
        <v>568.79999999999905</v>
      </c>
      <c r="G844" s="13"/>
      <c r="H844" s="13"/>
    </row>
    <row r="845" spans="1:8" x14ac:dyDescent="0.25">
      <c r="A845" s="13">
        <v>5.9304179936386499</v>
      </c>
      <c r="B845" s="10">
        <v>-190.955782433574</v>
      </c>
      <c r="C845" s="10">
        <v>-190.955782433574</v>
      </c>
      <c r="D845" s="10">
        <v>568.79999999999905</v>
      </c>
      <c r="G845" s="13"/>
      <c r="H845" s="13"/>
    </row>
    <row r="846" spans="1:8" x14ac:dyDescent="0.25">
      <c r="A846" s="13">
        <v>5.9374611266477197</v>
      </c>
      <c r="B846" s="10">
        <v>-189.89121185874799</v>
      </c>
      <c r="C846" s="10">
        <v>-189.89121185874799</v>
      </c>
      <c r="D846" s="10">
        <v>568.79999999999905</v>
      </c>
      <c r="G846" s="13"/>
      <c r="H846" s="13"/>
    </row>
    <row r="847" spans="1:8" x14ac:dyDescent="0.25">
      <c r="A847" s="13">
        <v>5.9445042596567896</v>
      </c>
      <c r="B847" s="10">
        <v>-188.812119026115</v>
      </c>
      <c r="C847" s="10">
        <v>-188.812119026115</v>
      </c>
      <c r="D847" s="10">
        <v>568.79999999999905</v>
      </c>
      <c r="G847" s="13"/>
      <c r="H847" s="13"/>
    </row>
    <row r="848" spans="1:8" x14ac:dyDescent="0.25">
      <c r="A848" s="13">
        <v>5.9515473926658604</v>
      </c>
      <c r="B848" s="10">
        <v>-187.718315871881</v>
      </c>
      <c r="C848" s="10">
        <v>-187.718315871881</v>
      </c>
      <c r="D848" s="10">
        <v>568.79999999999905</v>
      </c>
      <c r="G848" s="13"/>
      <c r="H848" s="13"/>
    </row>
    <row r="849" spans="1:8" x14ac:dyDescent="0.25">
      <c r="A849" s="13">
        <v>5.9585905256749303</v>
      </c>
      <c r="B849" s="10">
        <v>-186.60961078176999</v>
      </c>
      <c r="C849" s="10">
        <v>-186.60961078176999</v>
      </c>
      <c r="D849" s="10">
        <v>568.79999999999905</v>
      </c>
      <c r="G849" s="13"/>
      <c r="H849" s="13"/>
    </row>
    <row r="850" spans="1:8" x14ac:dyDescent="0.25">
      <c r="A850" s="13">
        <v>5.96563365868401</v>
      </c>
      <c r="B850" s="10">
        <v>-185.48580849963901</v>
      </c>
      <c r="C850" s="10">
        <v>-185.48580849963901</v>
      </c>
      <c r="D850" s="10">
        <v>568.79999999999905</v>
      </c>
      <c r="G850" s="13"/>
      <c r="H850" s="13"/>
    </row>
    <row r="851" spans="1:8" x14ac:dyDescent="0.25">
      <c r="A851" s="13">
        <v>5.9726767916930799</v>
      </c>
      <c r="B851" s="10">
        <v>-184.346710033129</v>
      </c>
      <c r="C851" s="10">
        <v>-184.346710033129</v>
      </c>
      <c r="D851" s="10">
        <v>568.79999999999905</v>
      </c>
      <c r="G851" s="13"/>
      <c r="H851" s="13"/>
    </row>
    <row r="852" spans="1:8" x14ac:dyDescent="0.25">
      <c r="A852" s="13">
        <v>5.9797199247021497</v>
      </c>
      <c r="B852" s="10">
        <v>-183.19211255621801</v>
      </c>
      <c r="C852" s="10">
        <v>-183.19211255621801</v>
      </c>
      <c r="D852" s="10">
        <v>568.79999999999905</v>
      </c>
      <c r="G852" s="13"/>
      <c r="H852" s="13"/>
    </row>
    <row r="853" spans="1:8" x14ac:dyDescent="0.25">
      <c r="A853" s="13">
        <v>5.9867630577112196</v>
      </c>
      <c r="B853" s="10">
        <v>-182.021809308564</v>
      </c>
      <c r="C853" s="10">
        <v>-182.021809308564</v>
      </c>
      <c r="D853" s="10">
        <v>568.79999999999905</v>
      </c>
      <c r="G853" s="13"/>
      <c r="H853" s="13"/>
    </row>
    <row r="854" spans="1:8" x14ac:dyDescent="0.25">
      <c r="A854" s="13">
        <v>5.9938061907202904</v>
      </c>
      <c r="B854" s="10">
        <v>-180.83558949150799</v>
      </c>
      <c r="C854" s="10">
        <v>-180.83558949150799</v>
      </c>
      <c r="D854" s="10">
        <v>568.79999999999905</v>
      </c>
      <c r="G854" s="13"/>
      <c r="H854" s="13"/>
    </row>
    <row r="855" spans="1:8" x14ac:dyDescent="0.25">
      <c r="A855" s="13">
        <v>6.0008493237293701</v>
      </c>
      <c r="B855" s="10">
        <v>-179.63323816059699</v>
      </c>
      <c r="C855" s="10">
        <v>-179.63323816059699</v>
      </c>
      <c r="D855" s="10">
        <v>568.79999999999905</v>
      </c>
      <c r="G855" s="13"/>
      <c r="H855" s="13"/>
    </row>
    <row r="856" spans="1:8" x14ac:dyDescent="0.25">
      <c r="A856" s="13">
        <v>6.00789245673844</v>
      </c>
      <c r="B856" s="10">
        <v>-178.41453611449001</v>
      </c>
      <c r="C856" s="10">
        <v>-178.41453611449001</v>
      </c>
      <c r="D856" s="10">
        <v>568.79999999999905</v>
      </c>
      <c r="G856" s="13"/>
      <c r="H856" s="13"/>
    </row>
    <row r="857" spans="1:8" x14ac:dyDescent="0.25">
      <c r="A857" s="13">
        <v>6.0149355897475099</v>
      </c>
      <c r="B857" s="10">
        <v>-177.179259780107</v>
      </c>
      <c r="C857" s="10">
        <v>-177.179259780107</v>
      </c>
      <c r="D857" s="10">
        <v>568.79999999999905</v>
      </c>
      <c r="G857" s="13"/>
      <c r="H857" s="13"/>
    </row>
    <row r="858" spans="1:8" x14ac:dyDescent="0.25">
      <c r="A858" s="13">
        <v>6.0219787227565797</v>
      </c>
      <c r="B858" s="10">
        <v>-175.92718109385299</v>
      </c>
      <c r="C858" s="10">
        <v>-175.92718109385299</v>
      </c>
      <c r="D858" s="10">
        <v>568.79999999999905</v>
      </c>
      <c r="G858" s="13"/>
      <c r="H858" s="13"/>
    </row>
    <row r="859" spans="1:8" x14ac:dyDescent="0.25">
      <c r="A859" s="13">
        <v>6.0290218557656496</v>
      </c>
      <c r="B859" s="10">
        <v>-174.658067378759</v>
      </c>
      <c r="C859" s="10">
        <v>-174.658067378759</v>
      </c>
      <c r="D859" s="10">
        <v>568.79999999999905</v>
      </c>
      <c r="G859" s="13"/>
      <c r="H859" s="13"/>
    </row>
    <row r="860" spans="1:8" x14ac:dyDescent="0.25">
      <c r="A860" s="13">
        <v>6.0360649887747302</v>
      </c>
      <c r="B860" s="10">
        <v>-173.37168121738401</v>
      </c>
      <c r="C860" s="10">
        <v>-173.37168121738401</v>
      </c>
      <c r="D860" s="10">
        <v>568.79999999999905</v>
      </c>
      <c r="G860" s="13"/>
      <c r="H860" s="13"/>
    </row>
    <row r="861" spans="1:8" x14ac:dyDescent="0.25">
      <c r="A861" s="13">
        <v>6.0431081217838001</v>
      </c>
      <c r="B861" s="10">
        <v>-172.06778032027501</v>
      </c>
      <c r="C861" s="10">
        <v>-172.06778032027501</v>
      </c>
      <c r="D861" s="10">
        <v>568.79999999999905</v>
      </c>
      <c r="G861" s="13"/>
      <c r="H861" s="13"/>
    </row>
    <row r="862" spans="1:8" x14ac:dyDescent="0.25">
      <c r="A862" s="13">
        <v>6.05015125479287</v>
      </c>
      <c r="B862" s="10">
        <v>-170.74611738982301</v>
      </c>
      <c r="C862" s="10">
        <v>-170.74611738982301</v>
      </c>
      <c r="D862" s="10">
        <v>568.79999999999905</v>
      </c>
      <c r="G862" s="13"/>
      <c r="H862" s="13"/>
    </row>
    <row r="863" spans="1:8" x14ac:dyDescent="0.25">
      <c r="A863" s="13">
        <v>6.0571943878019399</v>
      </c>
      <c r="B863" s="10">
        <v>-169.40643997929899</v>
      </c>
      <c r="C863" s="10">
        <v>-169.40643997929899</v>
      </c>
      <c r="D863" s="10">
        <v>568.79999999999905</v>
      </c>
      <c r="G863" s="13"/>
      <c r="H863" s="13"/>
    </row>
    <row r="864" spans="1:8" x14ac:dyDescent="0.25">
      <c r="A864" s="13">
        <v>6.0642375208110204</v>
      </c>
      <c r="B864" s="10">
        <v>-168.04849034688101</v>
      </c>
      <c r="C864" s="10">
        <v>-168.04849034688101</v>
      </c>
      <c r="D864" s="10">
        <v>568.79999999999905</v>
      </c>
      <c r="G864" s="13"/>
      <c r="H864" s="13"/>
    </row>
    <row r="865" spans="1:8" x14ac:dyDescent="0.25">
      <c r="A865" s="13">
        <v>6.0712806538200903</v>
      </c>
      <c r="B865" s="10">
        <v>-166.67200530443699</v>
      </c>
      <c r="C865" s="10">
        <v>-166.67200530443699</v>
      </c>
      <c r="D865" s="10">
        <v>568.79999999999905</v>
      </c>
      <c r="G865" s="13"/>
      <c r="H865" s="13"/>
    </row>
    <row r="866" spans="1:8" x14ac:dyDescent="0.25">
      <c r="A866" s="13">
        <v>6.0783237868291602</v>
      </c>
      <c r="B866" s="10">
        <v>-165.27671606085701</v>
      </c>
      <c r="C866" s="10">
        <v>-165.27671606085701</v>
      </c>
      <c r="D866" s="10">
        <v>568.79999999999905</v>
      </c>
      <c r="G866" s="13"/>
      <c r="H866" s="13"/>
    </row>
    <row r="867" spans="1:8" x14ac:dyDescent="0.25">
      <c r="A867" s="13">
        <v>6.0853669198382301</v>
      </c>
      <c r="B867" s="10">
        <v>-163.86234805967999</v>
      </c>
      <c r="C867" s="10">
        <v>-163.86234805967999</v>
      </c>
      <c r="D867" s="10">
        <v>568.79999999999905</v>
      </c>
      <c r="G867" s="13"/>
      <c r="H867" s="13"/>
    </row>
    <row r="868" spans="1:8" x14ac:dyDescent="0.25">
      <c r="A868" s="13">
        <v>6.0924100528473</v>
      </c>
      <c r="B868" s="10">
        <v>-162.428620810768</v>
      </c>
      <c r="C868" s="10">
        <v>-162.428620810768</v>
      </c>
      <c r="D868" s="10">
        <v>568.79999999999905</v>
      </c>
      <c r="G868" s="13"/>
      <c r="H868" s="13"/>
    </row>
    <row r="869" spans="1:8" x14ac:dyDescent="0.25">
      <c r="A869" s="13">
        <v>6.0994531858563796</v>
      </c>
      <c r="B869" s="10">
        <v>-160.97524771576801</v>
      </c>
      <c r="C869" s="10">
        <v>-160.97524771576801</v>
      </c>
      <c r="D869" s="10">
        <v>568.79999999999905</v>
      </c>
      <c r="G869" s="13"/>
      <c r="H869" s="13"/>
    </row>
    <row r="870" spans="1:8" x14ac:dyDescent="0.25">
      <c r="A870" s="13">
        <v>6.1064963188654504</v>
      </c>
      <c r="B870" s="10">
        <v>-159.50193588707899</v>
      </c>
      <c r="C870" s="10">
        <v>-159.50193588707899</v>
      </c>
      <c r="D870" s="10">
        <v>568.79999999999905</v>
      </c>
      <c r="G870" s="13"/>
      <c r="H870" s="13"/>
    </row>
    <row r="871" spans="1:8" x14ac:dyDescent="0.25">
      <c r="A871" s="13">
        <v>6.1135394518745203</v>
      </c>
      <c r="B871" s="10">
        <v>-158.008385960033</v>
      </c>
      <c r="C871" s="10">
        <v>-158.008385960033</v>
      </c>
      <c r="D871" s="10">
        <v>568.79999999999905</v>
      </c>
      <c r="G871" s="13"/>
      <c r="H871" s="13"/>
    </row>
    <row r="872" spans="1:8" x14ac:dyDescent="0.25">
      <c r="A872" s="13">
        <v>6.1205825848835902</v>
      </c>
      <c r="B872" s="10">
        <v>-156.49429189798099</v>
      </c>
      <c r="C872" s="10">
        <v>-156.49429189798099</v>
      </c>
      <c r="D872" s="10">
        <v>568.79999999999905</v>
      </c>
      <c r="G872" s="13"/>
      <c r="H872" s="13"/>
    </row>
    <row r="873" spans="1:8" x14ac:dyDescent="0.25">
      <c r="A873" s="13">
        <v>6.1276257178926601</v>
      </c>
      <c r="B873" s="10">
        <v>-154.95934078995501</v>
      </c>
      <c r="C873" s="10">
        <v>-154.95934078995501</v>
      </c>
      <c r="D873" s="10">
        <v>568.79999999999905</v>
      </c>
      <c r="G873" s="13"/>
      <c r="H873" s="13"/>
    </row>
    <row r="874" spans="1:8" x14ac:dyDescent="0.25">
      <c r="A874" s="13">
        <v>6.1346688509017397</v>
      </c>
      <c r="B874" s="10">
        <v>-153.40321264057999</v>
      </c>
      <c r="C874" s="10">
        <v>-153.40321264057999</v>
      </c>
      <c r="D874" s="10">
        <v>568.79999999999905</v>
      </c>
      <c r="G874" s="13"/>
      <c r="H874" s="13"/>
    </row>
    <row r="875" spans="1:8" x14ac:dyDescent="0.25">
      <c r="A875" s="13">
        <v>6.1417119839108096</v>
      </c>
      <c r="B875" s="10">
        <v>-151.82558015184901</v>
      </c>
      <c r="C875" s="10">
        <v>-151.82558015184901</v>
      </c>
      <c r="D875" s="10">
        <v>568.79999999999905</v>
      </c>
      <c r="G875" s="13"/>
      <c r="H875" s="13"/>
    </row>
    <row r="876" spans="1:8" x14ac:dyDescent="0.25">
      <c r="A876" s="13">
        <v>6.1487551169198804</v>
      </c>
      <c r="B876" s="10">
        <v>-150.226108496405</v>
      </c>
      <c r="C876" s="10">
        <v>-150.226108496405</v>
      </c>
      <c r="D876" s="10">
        <v>568.79999999999905</v>
      </c>
      <c r="G876" s="13"/>
      <c r="H876" s="13"/>
    </row>
    <row r="877" spans="1:8" x14ac:dyDescent="0.25">
      <c r="A877" s="13">
        <v>6.1557982499289503</v>
      </c>
      <c r="B877" s="10">
        <v>-148.60445508191501</v>
      </c>
      <c r="C877" s="10">
        <v>-148.60445508191501</v>
      </c>
      <c r="D877" s="10">
        <v>568.79999999999905</v>
      </c>
      <c r="G877" s="13"/>
      <c r="H877" s="13"/>
    </row>
    <row r="878" spans="1:8" x14ac:dyDescent="0.25">
      <c r="A878" s="13">
        <v>6.1628413829380202</v>
      </c>
      <c r="B878" s="10">
        <v>-146.96026930611299</v>
      </c>
      <c r="C878" s="10">
        <v>-146.96026930611299</v>
      </c>
      <c r="D878" s="10">
        <v>568.79999999999905</v>
      </c>
      <c r="G878" s="13"/>
      <c r="H878" s="13"/>
    </row>
    <row r="879" spans="1:8" x14ac:dyDescent="0.25">
      <c r="A879" s="13">
        <v>6.1698845159470999</v>
      </c>
      <c r="B879" s="10">
        <v>-145.29319230207</v>
      </c>
      <c r="C879" s="10">
        <v>-145.29319230207</v>
      </c>
      <c r="D879" s="10">
        <v>568.79999999999905</v>
      </c>
      <c r="G879" s="13"/>
      <c r="H879" s="13"/>
    </row>
    <row r="880" spans="1:8" x14ac:dyDescent="0.25">
      <c r="A880" s="13">
        <v>6.1769276489561697</v>
      </c>
      <c r="B880" s="10">
        <v>-143.60285667321301</v>
      </c>
      <c r="C880" s="10">
        <v>-143.60285667321301</v>
      </c>
      <c r="D880" s="10">
        <v>568.79999999999905</v>
      </c>
      <c r="G880" s="13"/>
      <c r="H880" s="13"/>
    </row>
    <row r="881" spans="1:8" x14ac:dyDescent="0.25">
      <c r="A881" s="13">
        <v>6.1839707819652396</v>
      </c>
      <c r="B881" s="10">
        <v>-141.88888621759301</v>
      </c>
      <c r="C881" s="10">
        <v>-141.88888621759301</v>
      </c>
      <c r="D881" s="10">
        <v>568.79999999999905</v>
      </c>
      <c r="G881" s="13"/>
      <c r="H881" s="13"/>
    </row>
    <row r="882" spans="1:8" x14ac:dyDescent="0.25">
      <c r="A882" s="13">
        <v>6.1910139149743104</v>
      </c>
      <c r="B882" s="10">
        <v>-140.150895640877</v>
      </c>
      <c r="C882" s="10">
        <v>-140.150895640877</v>
      </c>
      <c r="D882" s="10">
        <v>568.79999999999905</v>
      </c>
      <c r="G882" s="13"/>
      <c r="H882" s="13"/>
    </row>
    <row r="883" spans="1:8" x14ac:dyDescent="0.25">
      <c r="A883" s="13">
        <v>6.1980570479833803</v>
      </c>
      <c r="B883" s="10">
        <v>-138.388490257504</v>
      </c>
      <c r="C883" s="10">
        <v>-138.388490257504</v>
      </c>
      <c r="D883" s="10">
        <v>568.79999999999905</v>
      </c>
      <c r="G883" s="13"/>
      <c r="H883" s="13"/>
    </row>
    <row r="884" spans="1:8" x14ac:dyDescent="0.25">
      <c r="A884" s="13">
        <v>6.20510018099246</v>
      </c>
      <c r="B884" s="10">
        <v>-136.60126567940799</v>
      </c>
      <c r="C884" s="10">
        <v>-136.60126567940799</v>
      </c>
      <c r="D884" s="10">
        <v>568.79999999999905</v>
      </c>
      <c r="G884" s="13"/>
      <c r="H884" s="13"/>
    </row>
    <row r="885" spans="1:8" x14ac:dyDescent="0.25">
      <c r="A885" s="13">
        <v>6.2121433140015299</v>
      </c>
      <c r="B885" s="10">
        <v>-134.78880749168499</v>
      </c>
      <c r="C885" s="10">
        <v>-134.78880749168499</v>
      </c>
      <c r="D885" s="10">
        <v>568.79999999999905</v>
      </c>
      <c r="G885" s="13"/>
      <c r="H885" s="13"/>
    </row>
    <row r="886" spans="1:8" x14ac:dyDescent="0.25">
      <c r="A886" s="13">
        <v>6.2191864470105997</v>
      </c>
      <c r="B886" s="10">
        <v>-132.950690914543</v>
      </c>
      <c r="C886" s="10">
        <v>-132.950690914543</v>
      </c>
      <c r="D886" s="10">
        <v>568.79999999999905</v>
      </c>
      <c r="G886" s="13"/>
      <c r="H886" s="13"/>
    </row>
    <row r="887" spans="1:8" x14ac:dyDescent="0.25">
      <c r="A887" s="13">
        <v>6.2262295800196696</v>
      </c>
      <c r="B887" s="10">
        <v>-131.08648045082501</v>
      </c>
      <c r="C887" s="10">
        <v>-131.08648045082501</v>
      </c>
      <c r="D887" s="10">
        <v>568.79999999999905</v>
      </c>
      <c r="G887" s="13"/>
      <c r="H887" s="13"/>
    </row>
    <row r="888" spans="1:8" x14ac:dyDescent="0.25">
      <c r="A888" s="13">
        <v>6.2332727130287404</v>
      </c>
      <c r="B888" s="10">
        <v>-129.195729518364</v>
      </c>
      <c r="C888" s="10">
        <v>-129.195729518364</v>
      </c>
      <c r="D888" s="10">
        <v>568.79999999999905</v>
      </c>
      <c r="G888" s="13"/>
      <c r="H888" s="13"/>
    </row>
    <row r="889" spans="1:8" x14ac:dyDescent="0.25">
      <c r="A889" s="13">
        <v>6.2403158460378201</v>
      </c>
      <c r="B889" s="10">
        <v>-127.277980066372</v>
      </c>
      <c r="C889" s="10">
        <v>-127.277980066372</v>
      </c>
      <c r="D889" s="10">
        <v>568.79999999999905</v>
      </c>
      <c r="G889" s="13"/>
      <c r="H889" s="13"/>
    </row>
    <row r="890" spans="1:8" x14ac:dyDescent="0.25">
      <c r="A890" s="13">
        <v>6.24735897904689</v>
      </c>
      <c r="B890" s="10">
        <v>-125.33276217502799</v>
      </c>
      <c r="C890" s="10">
        <v>-125.33276217502799</v>
      </c>
      <c r="D890" s="10">
        <v>568.79999999999905</v>
      </c>
      <c r="G890" s="13"/>
      <c r="H890" s="13"/>
    </row>
    <row r="891" spans="1:8" x14ac:dyDescent="0.25">
      <c r="A891" s="13">
        <v>6.2544021120559599</v>
      </c>
      <c r="B891" s="10">
        <v>-123.35959363737</v>
      </c>
      <c r="C891" s="10">
        <v>-123.35959363737</v>
      </c>
      <c r="D891" s="10">
        <v>568.79999999999905</v>
      </c>
      <c r="G891" s="13"/>
      <c r="H891" s="13"/>
    </row>
    <row r="892" spans="1:8" x14ac:dyDescent="0.25">
      <c r="A892" s="13">
        <v>6.2614452450650298</v>
      </c>
      <c r="B892" s="10">
        <v>-121.357979522546</v>
      </c>
      <c r="C892" s="10">
        <v>-121.357979522546</v>
      </c>
      <c r="D892" s="10">
        <v>568.79999999999905</v>
      </c>
      <c r="G892" s="13"/>
      <c r="H892" s="13"/>
    </row>
    <row r="893" spans="1:8" x14ac:dyDescent="0.25">
      <c r="A893" s="13">
        <v>6.2684883780740996</v>
      </c>
      <c r="B893" s="10">
        <v>-119.327411719401</v>
      </c>
      <c r="C893" s="10">
        <v>-119.327411719401</v>
      </c>
      <c r="D893" s="10">
        <v>568.79999999999905</v>
      </c>
      <c r="G893" s="13"/>
      <c r="H893" s="13"/>
    </row>
    <row r="894" spans="1:8" x14ac:dyDescent="0.25">
      <c r="A894" s="13">
        <v>6.2755315110831802</v>
      </c>
      <c r="B894" s="10">
        <v>-117.267368459354</v>
      </c>
      <c r="C894" s="10">
        <v>-117.267368459354</v>
      </c>
      <c r="D894" s="10">
        <v>568.79999999999905</v>
      </c>
      <c r="G894" s="13"/>
      <c r="H894" s="13"/>
    </row>
    <row r="895" spans="1:8" x14ac:dyDescent="0.25">
      <c r="A895" s="13">
        <v>6.2825746440922501</v>
      </c>
      <c r="B895" s="10">
        <v>-115.17731381739</v>
      </c>
      <c r="C895" s="10">
        <v>-115.17731381739</v>
      </c>
      <c r="D895" s="10">
        <v>568.79999999999905</v>
      </c>
      <c r="G895" s="13"/>
      <c r="H895" s="13"/>
    </row>
    <row r="896" spans="1:8" x14ac:dyDescent="0.25">
      <c r="A896" s="13">
        <v>6.28961777710132</v>
      </c>
      <c r="B896" s="10">
        <v>-113.05669718998099</v>
      </c>
      <c r="C896" s="10">
        <v>-113.05669718998099</v>
      </c>
      <c r="D896" s="10">
        <v>568.79999999999905</v>
      </c>
      <c r="G896" s="13"/>
      <c r="H896" s="13"/>
    </row>
    <row r="897" spans="1:8" x14ac:dyDescent="0.25">
      <c r="A897" s="13">
        <v>6.2966609101103899</v>
      </c>
      <c r="B897" s="10">
        <v>-110.904952748624</v>
      </c>
      <c r="C897" s="10">
        <v>-110.904952748624</v>
      </c>
      <c r="D897" s="10">
        <v>568.79999999999905</v>
      </c>
      <c r="G897" s="13"/>
      <c r="H897" s="13"/>
    </row>
    <row r="898" spans="1:8" x14ac:dyDescent="0.25">
      <c r="A898" s="13">
        <v>6.3037040431194598</v>
      </c>
      <c r="B898" s="10">
        <v>-108.721498867609</v>
      </c>
      <c r="C898" s="10">
        <v>-108.721498867609</v>
      </c>
      <c r="D898" s="10">
        <v>568.79999999999905</v>
      </c>
      <c r="G898" s="13"/>
      <c r="H898" s="13"/>
    </row>
    <row r="899" spans="1:8" x14ac:dyDescent="0.25">
      <c r="A899" s="13">
        <v>6.3107471761285403</v>
      </c>
      <c r="B899" s="10">
        <v>-106.505737524564</v>
      </c>
      <c r="C899" s="10">
        <v>-106.505737524564</v>
      </c>
      <c r="D899" s="10">
        <v>568.79999999999905</v>
      </c>
      <c r="G899" s="13"/>
      <c r="H899" s="13"/>
    </row>
    <row r="900" spans="1:8" x14ac:dyDescent="0.25">
      <c r="A900" s="13">
        <v>6.3177903091376102</v>
      </c>
      <c r="B900" s="10">
        <v>-104.25705367218001</v>
      </c>
      <c r="C900" s="10">
        <v>-104.25705367218001</v>
      </c>
      <c r="D900" s="10">
        <v>568.79999999999905</v>
      </c>
      <c r="G900" s="13"/>
      <c r="H900" s="13"/>
    </row>
    <row r="901" spans="1:8" x14ac:dyDescent="0.25">
      <c r="A901" s="13">
        <v>6.3248334421466801</v>
      </c>
      <c r="B901" s="10">
        <v>-101.974814579455</v>
      </c>
      <c r="C901" s="10">
        <v>-101.974814579455</v>
      </c>
      <c r="D901" s="10">
        <v>568.79999999999905</v>
      </c>
      <c r="G901" s="13"/>
      <c r="H901" s="13"/>
    </row>
    <row r="902" spans="1:8" x14ac:dyDescent="0.25">
      <c r="A902" s="13">
        <v>6.33187657515575</v>
      </c>
      <c r="B902" s="10">
        <v>-99.658369140649995</v>
      </c>
      <c r="C902" s="10">
        <v>-99.658369140649995</v>
      </c>
      <c r="D902" s="10">
        <v>568.79999999999905</v>
      </c>
      <c r="G902" s="13"/>
      <c r="H902" s="13"/>
    </row>
    <row r="903" spans="1:8" x14ac:dyDescent="0.25">
      <c r="A903" s="13">
        <v>6.3389197081648199</v>
      </c>
      <c r="B903" s="10">
        <v>-97.307047150031295</v>
      </c>
      <c r="C903" s="10">
        <v>-97.307047150031295</v>
      </c>
      <c r="D903" s="10">
        <v>568.79999999999905</v>
      </c>
      <c r="G903" s="13"/>
      <c r="H903" s="13"/>
    </row>
    <row r="904" spans="1:8" x14ac:dyDescent="0.25">
      <c r="A904" s="13">
        <v>6.3459628411739004</v>
      </c>
      <c r="B904" s="10">
        <v>-94.920158540361996</v>
      </c>
      <c r="C904" s="10">
        <v>-94.920158540361996</v>
      </c>
      <c r="D904" s="10">
        <v>568.79999999999905</v>
      </c>
      <c r="G904" s="13"/>
      <c r="H904" s="13"/>
    </row>
    <row r="905" spans="1:8" x14ac:dyDescent="0.25">
      <c r="A905" s="13">
        <v>6.3530059741829703</v>
      </c>
      <c r="B905" s="10">
        <v>-92.496992582920797</v>
      </c>
      <c r="C905" s="10">
        <v>-92.496992582920797</v>
      </c>
      <c r="D905" s="10">
        <v>568.79999999999905</v>
      </c>
      <c r="G905" s="13"/>
      <c r="H905" s="13"/>
    </row>
    <row r="906" spans="1:8" x14ac:dyDescent="0.25">
      <c r="A906" s="13">
        <v>6.3600491071920402</v>
      </c>
      <c r="B906" s="10">
        <v>-90.036817046700705</v>
      </c>
      <c r="C906" s="10">
        <v>-90.036817046700705</v>
      </c>
      <c r="D906" s="10">
        <v>568.79999999999905</v>
      </c>
      <c r="G906" s="13"/>
      <c r="H906" s="13"/>
    </row>
    <row r="907" spans="1:8" x14ac:dyDescent="0.25">
      <c r="A907" s="13">
        <v>6.3670922402011101</v>
      </c>
      <c r="B907" s="10">
        <v>-87.538877314254194</v>
      </c>
      <c r="C907" s="10">
        <v>-87.538877314254194</v>
      </c>
      <c r="D907" s="10">
        <v>568.79999999999905</v>
      </c>
      <c r="G907" s="13"/>
      <c r="H907" s="13"/>
    </row>
    <row r="908" spans="1:8" x14ac:dyDescent="0.25">
      <c r="A908" s="13">
        <v>6.37413537321018</v>
      </c>
      <c r="B908" s="10">
        <v>-85.002395451470207</v>
      </c>
      <c r="C908" s="10">
        <v>-85.002395451470207</v>
      </c>
      <c r="D908" s="10">
        <v>568.79999999999905</v>
      </c>
      <c r="G908" s="13"/>
      <c r="H908" s="13"/>
    </row>
    <row r="909" spans="1:8" x14ac:dyDescent="0.25">
      <c r="A909" s="13">
        <v>6.3811785062192596</v>
      </c>
      <c r="B909" s="10">
        <v>-82.426569228366304</v>
      </c>
      <c r="C909" s="10">
        <v>-82.426569228366304</v>
      </c>
      <c r="D909" s="10">
        <v>568.79999999999905</v>
      </c>
      <c r="G909" s="13"/>
      <c r="H909" s="13"/>
    </row>
    <row r="910" spans="1:8" x14ac:dyDescent="0.25">
      <c r="A910" s="13">
        <v>6.3882216392283304</v>
      </c>
      <c r="B910" s="10">
        <v>-79.810571087764103</v>
      </c>
      <c r="C910" s="10">
        <v>-79.810571087764103</v>
      </c>
      <c r="D910" s="10">
        <v>568.79999999999905</v>
      </c>
      <c r="G910" s="13"/>
      <c r="H910" s="13"/>
    </row>
    <row r="911" spans="1:8" x14ac:dyDescent="0.25">
      <c r="A911" s="13">
        <v>6.3952647722374003</v>
      </c>
      <c r="B911" s="10">
        <v>-77.153547058477599</v>
      </c>
      <c r="C911" s="10">
        <v>-77.153547058477599</v>
      </c>
      <c r="D911" s="10">
        <v>568.79999999999905</v>
      </c>
      <c r="G911" s="13"/>
      <c r="H911" s="13"/>
    </row>
    <row r="912" spans="1:8" x14ac:dyDescent="0.25">
      <c r="A912" s="13">
        <v>6.4023079052464702</v>
      </c>
      <c r="B912" s="10">
        <v>-74.454615609385201</v>
      </c>
      <c r="C912" s="10">
        <v>-74.454615609385201</v>
      </c>
      <c r="D912" s="10">
        <v>568.79999999999905</v>
      </c>
      <c r="G912" s="13"/>
      <c r="H912" s="13"/>
    </row>
    <row r="913" spans="1:8" x14ac:dyDescent="0.25">
      <c r="A913" s="13">
        <v>6.4093510382555401</v>
      </c>
      <c r="B913" s="10">
        <v>-71.712866440481307</v>
      </c>
      <c r="C913" s="10">
        <v>-71.712866440481307</v>
      </c>
      <c r="D913" s="10">
        <v>568.79999999999905</v>
      </c>
      <c r="G913" s="13"/>
      <c r="H913" s="13"/>
    </row>
    <row r="914" spans="1:8" x14ac:dyDescent="0.25">
      <c r="A914" s="13">
        <v>6.4163941712646198</v>
      </c>
      <c r="B914" s="10">
        <v>-68.927359206691904</v>
      </c>
      <c r="C914" s="10">
        <v>-68.927359206691904</v>
      </c>
      <c r="D914" s="10">
        <v>568.79999999999905</v>
      </c>
      <c r="G914" s="13"/>
      <c r="H914" s="13"/>
    </row>
    <row r="915" spans="1:8" x14ac:dyDescent="0.25">
      <c r="A915" s="13">
        <v>6.4234373042736896</v>
      </c>
      <c r="B915" s="10">
        <v>-66.097122169912595</v>
      </c>
      <c r="C915" s="10">
        <v>-66.097122169912595</v>
      </c>
      <c r="D915" s="10">
        <v>568.79999999999905</v>
      </c>
      <c r="G915" s="13"/>
      <c r="H915" s="13"/>
    </row>
    <row r="916" spans="1:8" x14ac:dyDescent="0.25">
      <c r="A916" s="13">
        <v>6.4304804372827604</v>
      </c>
      <c r="B916" s="10">
        <v>-63.221150774358897</v>
      </c>
      <c r="C916" s="10">
        <v>-63.221150774358897</v>
      </c>
      <c r="D916" s="10">
        <v>568.79999999999905</v>
      </c>
      <c r="G916" s="13"/>
      <c r="H916" s="13"/>
    </row>
    <row r="917" spans="1:8" x14ac:dyDescent="0.25">
      <c r="A917" s="13">
        <v>6.4375235702918303</v>
      </c>
      <c r="B917" s="10">
        <v>-60.298406139926399</v>
      </c>
      <c r="C917" s="10">
        <v>-60.298406139926399</v>
      </c>
      <c r="D917" s="10">
        <v>568.79999999999905</v>
      </c>
      <c r="G917" s="13"/>
      <c r="H917" s="13"/>
    </row>
    <row r="918" spans="1:8" x14ac:dyDescent="0.25">
      <c r="A918" s="13">
        <v>6.4445667033009002</v>
      </c>
      <c r="B918" s="10">
        <v>-57.327813467823802</v>
      </c>
      <c r="C918" s="10">
        <v>-57.327813467823802</v>
      </c>
      <c r="D918" s="10">
        <v>568.79999999999905</v>
      </c>
      <c r="G918" s="13"/>
      <c r="H918" s="13"/>
    </row>
    <row r="919" spans="1:8" x14ac:dyDescent="0.25">
      <c r="A919" s="13">
        <v>6.4516098363099799</v>
      </c>
      <c r="B919" s="10">
        <v>-54.308260352265997</v>
      </c>
      <c r="C919" s="10">
        <v>-54.308260352265997</v>
      </c>
      <c r="D919" s="10">
        <v>568.79999999999905</v>
      </c>
      <c r="G919" s="13"/>
      <c r="H919" s="13"/>
    </row>
    <row r="920" spans="1:8" x14ac:dyDescent="0.25">
      <c r="A920" s="13">
        <v>6.4586529693190498</v>
      </c>
      <c r="B920" s="10">
        <v>-51.238594991497202</v>
      </c>
      <c r="C920" s="10">
        <v>-51.238594991497202</v>
      </c>
      <c r="D920" s="10">
        <v>568.79999999999905</v>
      </c>
      <c r="G920" s="13"/>
      <c r="H920" s="13"/>
    </row>
    <row r="921" spans="1:8" x14ac:dyDescent="0.25">
      <c r="A921" s="13">
        <v>6.4656961023281196</v>
      </c>
      <c r="B921" s="10">
        <v>-48.117624290842997</v>
      </c>
      <c r="C921" s="10">
        <v>-48.117624290842997</v>
      </c>
      <c r="D921" s="10">
        <v>568.79999999999905</v>
      </c>
      <c r="G921" s="13"/>
      <c r="H921" s="13"/>
    </row>
    <row r="922" spans="1:8" x14ac:dyDescent="0.25">
      <c r="A922" s="13">
        <v>6.4727392353371904</v>
      </c>
      <c r="B922" s="10">
        <v>-44.944111849862601</v>
      </c>
      <c r="C922" s="10">
        <v>-44.944111849862601</v>
      </c>
      <c r="D922" s="10">
        <v>568.79999999999905</v>
      </c>
      <c r="G922" s="13"/>
      <c r="H922" s="13"/>
    </row>
    <row r="923" spans="1:8" x14ac:dyDescent="0.25">
      <c r="A923" s="13">
        <v>6.4797823683462603</v>
      </c>
      <c r="B923" s="10">
        <v>-41.716775824988297</v>
      </c>
      <c r="C923" s="10">
        <v>-41.716775824988297</v>
      </c>
      <c r="D923" s="10">
        <v>568.79999999999905</v>
      </c>
      <c r="G923" s="13"/>
      <c r="H923" s="13"/>
    </row>
    <row r="924" spans="1:8" x14ac:dyDescent="0.25">
      <c r="A924" s="13">
        <v>6.48682550135534</v>
      </c>
      <c r="B924" s="10">
        <v>-38.434286658278502</v>
      </c>
      <c r="C924" s="10">
        <v>-38.434286658278502</v>
      </c>
      <c r="D924" s="10">
        <v>568.79999999999905</v>
      </c>
      <c r="G924" s="13"/>
      <c r="H924" s="13"/>
    </row>
    <row r="925" spans="1:8" x14ac:dyDescent="0.25">
      <c r="A925" s="13">
        <v>6.4938686343644099</v>
      </c>
      <c r="B925" s="10">
        <v>-35.095264662078499</v>
      </c>
      <c r="C925" s="10">
        <v>-35.095264662078499</v>
      </c>
      <c r="D925" s="10">
        <v>568.79999999999905</v>
      </c>
      <c r="G925" s="13"/>
      <c r="H925" s="13"/>
    </row>
    <row r="926" spans="1:8" x14ac:dyDescent="0.25">
      <c r="A926" s="13">
        <v>6.5009117673734798</v>
      </c>
      <c r="B926" s="10">
        <v>-31.698277448461798</v>
      </c>
      <c r="C926" s="10">
        <v>-31.698277448461798</v>
      </c>
      <c r="D926" s="10">
        <v>568.79999999999905</v>
      </c>
      <c r="G926" s="13"/>
      <c r="H926" s="13"/>
    </row>
    <row r="927" spans="1:8" x14ac:dyDescent="0.25">
      <c r="A927" s="13">
        <v>6.5079549003825496</v>
      </c>
      <c r="B927" s="10">
        <v>-28.241837191310101</v>
      </c>
      <c r="C927" s="10">
        <v>-28.241837191310101</v>
      </c>
      <c r="D927" s="10">
        <v>568.79999999999905</v>
      </c>
      <c r="G927" s="13"/>
      <c r="H927" s="13"/>
    </row>
    <row r="928" spans="1:8" x14ac:dyDescent="0.25">
      <c r="A928" s="13">
        <v>6.5149980333916204</v>
      </c>
      <c r="B928" s="10">
        <v>-24.724397707763899</v>
      </c>
      <c r="C928" s="10">
        <v>-24.724397707763899</v>
      </c>
      <c r="D928" s="10">
        <v>568.79999999999905</v>
      </c>
      <c r="G928" s="13"/>
      <c r="H928" s="13"/>
    </row>
    <row r="929" spans="1:8" x14ac:dyDescent="0.25">
      <c r="A929" s="13">
        <v>6.5220411664007001</v>
      </c>
      <c r="B929" s="10">
        <v>-21.1443513445336</v>
      </c>
      <c r="C929" s="10">
        <v>-21.1443513445336</v>
      </c>
      <c r="D929" s="10">
        <v>568.79999999999905</v>
      </c>
      <c r="G929" s="13"/>
      <c r="H929" s="13"/>
    </row>
    <row r="930" spans="1:8" x14ac:dyDescent="0.25">
      <c r="A930" s="13">
        <v>6.52908429940977</v>
      </c>
      <c r="B930" s="10">
        <v>-17.5000256531799</v>
      </c>
      <c r="C930" s="10">
        <v>-17.5000256531799</v>
      </c>
      <c r="D930" s="10">
        <v>568.79999999999905</v>
      </c>
      <c r="G930" s="13"/>
      <c r="H930" s="13"/>
    </row>
    <row r="931" spans="1:8" x14ac:dyDescent="0.25">
      <c r="A931" s="13">
        <v>6.5361274324188399</v>
      </c>
      <c r="B931" s="10">
        <v>-13.789679836941399</v>
      </c>
      <c r="C931" s="10">
        <v>-13.789679836941399</v>
      </c>
      <c r="D931" s="10">
        <v>568.79999999999905</v>
      </c>
      <c r="G931" s="13"/>
      <c r="H931" s="13"/>
    </row>
    <row r="932" spans="1:8" x14ac:dyDescent="0.25">
      <c r="A932" s="13">
        <v>6.5431705654279098</v>
      </c>
      <c r="B932" s="10">
        <v>-10.0115009499832</v>
      </c>
      <c r="C932" s="10">
        <v>-10.0115009499832</v>
      </c>
      <c r="D932" s="10">
        <v>568.79999999999905</v>
      </c>
      <c r="G932" s="13"/>
      <c r="H932" s="13"/>
    </row>
    <row r="933" spans="1:8" x14ac:dyDescent="0.25">
      <c r="A933" s="13">
        <v>6.5502136984369796</v>
      </c>
      <c r="B933" s="10">
        <v>-6.1635998280470403</v>
      </c>
      <c r="C933" s="10">
        <v>-6.1635998280470403</v>
      </c>
      <c r="D933" s="10">
        <v>568.79999999999905</v>
      </c>
      <c r="G933" s="13"/>
      <c r="H933" s="13"/>
    </row>
    <row r="934" spans="1:8" x14ac:dyDescent="0.25">
      <c r="A934" s="13">
        <v>6.5572568314460602</v>
      </c>
      <c r="B934" s="10">
        <v>-2.24400672736608</v>
      </c>
      <c r="C934" s="10">
        <v>-2.24400672736608</v>
      </c>
      <c r="D934" s="10">
        <v>568.79999999999905</v>
      </c>
      <c r="G934" s="13"/>
      <c r="H934" s="13"/>
    </row>
    <row r="935" spans="1:8" x14ac:dyDescent="0.25">
      <c r="A935" s="13">
        <v>6.5642999644551301</v>
      </c>
      <c r="B935" s="10">
        <v>1.74933335364968</v>
      </c>
      <c r="C935" s="10">
        <v>1.74933335364968</v>
      </c>
      <c r="D935" s="10">
        <v>568.79999999999905</v>
      </c>
      <c r="G935" s="13"/>
      <c r="H935" s="13"/>
    </row>
    <row r="936" spans="1:8" x14ac:dyDescent="0.25">
      <c r="A936" s="13">
        <v>6.5713430974642</v>
      </c>
      <c r="B936" s="10">
        <v>5.8185656980933</v>
      </c>
      <c r="C936" s="10">
        <v>5.8185656980933</v>
      </c>
      <c r="D936" s="10">
        <v>568.79999999999905</v>
      </c>
      <c r="G936" s="13"/>
      <c r="H936" s="13"/>
    </row>
    <row r="937" spans="1:8" x14ac:dyDescent="0.25">
      <c r="A937" s="13">
        <v>6.5783862304732699</v>
      </c>
      <c r="B937" s="10">
        <v>9.9659312706981797</v>
      </c>
      <c r="C937" s="10">
        <v>9.9659312706981797</v>
      </c>
      <c r="D937" s="10">
        <v>568.79999999999905</v>
      </c>
      <c r="G937" s="13"/>
      <c r="H937" s="13"/>
    </row>
    <row r="938" spans="1:8" x14ac:dyDescent="0.25">
      <c r="A938" s="13">
        <v>6.5854293634823504</v>
      </c>
      <c r="B938" s="10">
        <v>14.193772528843001</v>
      </c>
      <c r="C938" s="10">
        <v>14.193772528843001</v>
      </c>
      <c r="D938" s="10">
        <v>568.79999999999905</v>
      </c>
      <c r="G938" s="13"/>
      <c r="H938" s="13"/>
    </row>
    <row r="939" spans="1:8" x14ac:dyDescent="0.25">
      <c r="A939" s="13">
        <v>6.5924724964914203</v>
      </c>
      <c r="B939" s="10">
        <v>18.504539682564001</v>
      </c>
      <c r="C939" s="10">
        <v>18.504539682564001</v>
      </c>
      <c r="D939" s="10">
        <v>568.79999999999905</v>
      </c>
      <c r="G939" s="13"/>
      <c r="H939" s="13"/>
    </row>
    <row r="940" spans="1:8" x14ac:dyDescent="0.25">
      <c r="A940" s="13">
        <v>6.5995156295004902</v>
      </c>
      <c r="B940" s="10">
        <v>22.900797445910499</v>
      </c>
      <c r="C940" s="10">
        <v>22.900797445910499</v>
      </c>
      <c r="D940" s="10">
        <v>568.79999999999905</v>
      </c>
      <c r="G940" s="13"/>
      <c r="H940" s="13"/>
    </row>
    <row r="941" spans="1:8" x14ac:dyDescent="0.25">
      <c r="A941" s="13">
        <v>6.6065587625095601</v>
      </c>
      <c r="B941" s="10">
        <v>27.3852323267188</v>
      </c>
      <c r="C941" s="10">
        <v>27.3852323267188</v>
      </c>
      <c r="D941" s="10">
        <v>568.79999999999905</v>
      </c>
      <c r="G941" s="13"/>
      <c r="H941" s="13"/>
    </row>
    <row r="942" spans="1:8" x14ac:dyDescent="0.25">
      <c r="A942" s="13">
        <v>6.61360189551863</v>
      </c>
      <c r="B942" s="10">
        <v>31.9606605072251</v>
      </c>
      <c r="C942" s="10">
        <v>31.9606605072251</v>
      </c>
      <c r="D942" s="10">
        <v>568.79999999999905</v>
      </c>
      <c r="G942" s="13"/>
      <c r="H942" s="13"/>
    </row>
    <row r="943" spans="1:8" x14ac:dyDescent="0.25">
      <c r="A943" s="13">
        <v>6.6206450285277096</v>
      </c>
      <c r="B943" s="10">
        <v>36.630036373998998</v>
      </c>
      <c r="C943" s="10">
        <v>36.630036373998998</v>
      </c>
      <c r="D943" s="10">
        <v>568.79999999999905</v>
      </c>
      <c r="G943" s="13"/>
      <c r="H943" s="13"/>
    </row>
    <row r="944" spans="1:8" x14ac:dyDescent="0.25">
      <c r="A944" s="13">
        <v>6.6276881615367804</v>
      </c>
      <c r="B944" s="10">
        <v>41.396461762548398</v>
      </c>
      <c r="C944" s="10">
        <v>41.396461762548398</v>
      </c>
      <c r="D944" s="10">
        <v>568.79999999999905</v>
      </c>
      <c r="G944" s="13"/>
      <c r="H944" s="13"/>
    </row>
    <row r="945" spans="1:8" x14ac:dyDescent="0.25">
      <c r="A945" s="13">
        <v>6.6347312945458503</v>
      </c>
      <c r="B945" s="10">
        <v>46.263195989757598</v>
      </c>
      <c r="C945" s="10">
        <v>46.263195989757598</v>
      </c>
      <c r="D945" s="10">
        <v>568.79999999999905</v>
      </c>
      <c r="G945" s="13"/>
      <c r="H945" s="13"/>
    </row>
    <row r="946" spans="1:8" x14ac:dyDescent="0.25">
      <c r="A946" s="13">
        <v>6.6417744275549202</v>
      </c>
      <c r="B946" s="10">
        <v>51.233666756213701</v>
      </c>
      <c r="C946" s="10">
        <v>51.233666756213701</v>
      </c>
      <c r="D946" s="10">
        <v>568.79999999999905</v>
      </c>
      <c r="G946" s="13"/>
      <c r="H946" s="13"/>
    </row>
    <row r="947" spans="1:8" x14ac:dyDescent="0.25">
      <c r="A947" s="13">
        <v>6.6488175605639901</v>
      </c>
      <c r="B947" s="10">
        <v>56.311482010632503</v>
      </c>
      <c r="C947" s="10">
        <v>56.311482010632503</v>
      </c>
      <c r="D947" s="10">
        <v>568.79999999999905</v>
      </c>
      <c r="G947" s="13"/>
      <c r="H947" s="13"/>
    </row>
    <row r="948" spans="1:8" x14ac:dyDescent="0.25">
      <c r="A948" s="13">
        <v>6.6558606935730698</v>
      </c>
      <c r="B948" s="10">
        <v>61.500442880210002</v>
      </c>
      <c r="C948" s="10">
        <v>61.500442880210002</v>
      </c>
      <c r="D948" s="10">
        <v>568.79999999999905</v>
      </c>
      <c r="G948" s="13"/>
      <c r="H948" s="13"/>
    </row>
    <row r="949" spans="1:8" x14ac:dyDescent="0.25">
      <c r="A949" s="13">
        <v>6.6629038265821396</v>
      </c>
      <c r="B949" s="10">
        <v>66.804557784045599</v>
      </c>
      <c r="C949" s="10">
        <v>66.804557784045599</v>
      </c>
      <c r="D949" s="10">
        <v>568.79999999999905</v>
      </c>
      <c r="G949" s="13"/>
      <c r="H949" s="13"/>
    </row>
    <row r="950" spans="1:8" x14ac:dyDescent="0.25">
      <c r="A950" s="13">
        <v>6.6699469595912104</v>
      </c>
      <c r="B950" s="10">
        <v>72.228057862094005</v>
      </c>
      <c r="C950" s="10">
        <v>72.228057862094005</v>
      </c>
      <c r="D950" s="10">
        <v>568.79999999999905</v>
      </c>
      <c r="G950" s="13"/>
      <c r="H950" s="13"/>
    </row>
    <row r="951" spans="1:8" x14ac:dyDescent="0.25">
      <c r="A951" s="13">
        <v>6.6769900926002803</v>
      </c>
      <c r="B951" s="10">
        <v>77.775413869743204</v>
      </c>
      <c r="C951" s="10">
        <v>77.775413869743204</v>
      </c>
      <c r="D951" s="10">
        <v>568.79999999999905</v>
      </c>
      <c r="G951" s="13"/>
      <c r="H951" s="13"/>
    </row>
    <row r="952" spans="1:8" x14ac:dyDescent="0.25">
      <c r="A952" s="13">
        <v>6.6840332256093502</v>
      </c>
      <c r="B952" s="10">
        <v>83.451354708497504</v>
      </c>
      <c r="C952" s="10">
        <v>83.451354708497504</v>
      </c>
      <c r="D952" s="10">
        <v>568.79999999999905</v>
      </c>
      <c r="G952" s="13"/>
      <c r="H952" s="13"/>
    </row>
    <row r="953" spans="1:8" x14ac:dyDescent="0.25">
      <c r="A953" s="13">
        <v>6.6910763586184299</v>
      </c>
      <c r="B953" s="10">
        <v>89.260887786849196</v>
      </c>
      <c r="C953" s="10">
        <v>89.260887786849196</v>
      </c>
      <c r="D953" s="10">
        <v>568.79999999999905</v>
      </c>
      <c r="G953" s="13"/>
      <c r="H953" s="13"/>
    </row>
    <row r="954" spans="1:8" x14ac:dyDescent="0.25">
      <c r="A954" s="13">
        <v>6.6981194916274998</v>
      </c>
      <c r="B954" s="10">
        <v>95.209321432842401</v>
      </c>
      <c r="C954" s="10">
        <v>95.209321432842401</v>
      </c>
      <c r="D954" s="10">
        <v>568.79999999999905</v>
      </c>
      <c r="G954" s="13"/>
      <c r="H954" s="13"/>
    </row>
    <row r="955" spans="1:8" x14ac:dyDescent="0.25">
      <c r="A955" s="13">
        <v>6.7051626246365696</v>
      </c>
      <c r="B955" s="10">
        <v>101.30228961176999</v>
      </c>
      <c r="C955" s="10">
        <v>101.30228961176999</v>
      </c>
      <c r="D955" s="10">
        <v>568.79999999999905</v>
      </c>
      <c r="G955" s="13"/>
      <c r="H955" s="13"/>
    </row>
    <row r="956" spans="1:8" x14ac:dyDescent="0.25">
      <c r="A956" s="13">
        <v>6.7122057576456404</v>
      </c>
      <c r="B956" s="10">
        <v>107.545779239764</v>
      </c>
      <c r="C956" s="10">
        <v>107.545779239764</v>
      </c>
      <c r="D956" s="10">
        <v>568.79999999999905</v>
      </c>
      <c r="G956" s="13"/>
      <c r="H956" s="13"/>
    </row>
    <row r="957" spans="1:8" x14ac:dyDescent="0.25">
      <c r="A957" s="13">
        <v>6.7192488906547103</v>
      </c>
      <c r="B957" s="10">
        <v>113.946160427761</v>
      </c>
      <c r="C957" s="10">
        <v>113.946160427761</v>
      </c>
      <c r="D957" s="10">
        <v>568.79999999999905</v>
      </c>
      <c r="G957" s="13"/>
      <c r="H957" s="13"/>
    </row>
    <row r="958" spans="1:8" x14ac:dyDescent="0.25">
      <c r="A958" s="13">
        <v>6.72629202366379</v>
      </c>
      <c r="B958" s="10">
        <v>120.510220041753</v>
      </c>
      <c r="C958" s="10">
        <v>120.510220041753</v>
      </c>
      <c r="D958" s="10">
        <v>568.79999999999905</v>
      </c>
      <c r="G958" s="13"/>
      <c r="H958" s="13"/>
    </row>
    <row r="959" spans="1:8" x14ac:dyDescent="0.25">
      <c r="A959" s="13">
        <v>6.7333351566728599</v>
      </c>
      <c r="B959" s="10">
        <v>127.24519902588101</v>
      </c>
      <c r="C959" s="10">
        <v>127.24519902588101</v>
      </c>
      <c r="D959" s="10">
        <v>568.79999999999905</v>
      </c>
      <c r="G959" s="13"/>
      <c r="H959" s="13"/>
    </row>
    <row r="960" spans="1:8" x14ac:dyDescent="0.25">
      <c r="A960" s="13">
        <v>6.7403782896819298</v>
      </c>
      <c r="B960" s="10">
        <v>134.15883400672601</v>
      </c>
      <c r="C960" s="10">
        <v>134.15883400672601</v>
      </c>
      <c r="D960" s="10">
        <v>568.79999999999905</v>
      </c>
      <c r="G960" s="13"/>
      <c r="H960" s="13"/>
    </row>
    <row r="961" spans="1:8" x14ac:dyDescent="0.25">
      <c r="A961" s="13">
        <v>6.7474214226909996</v>
      </c>
      <c r="B961" s="10">
        <v>141.25940378248799</v>
      </c>
      <c r="C961" s="10">
        <v>141.25940378248799</v>
      </c>
      <c r="D961" s="10">
        <v>568.79999999999905</v>
      </c>
      <c r="G961" s="13"/>
      <c r="H961" s="13"/>
    </row>
    <row r="962" spans="1:8" x14ac:dyDescent="0.25">
      <c r="A962" s="13">
        <v>6.7544645557000704</v>
      </c>
      <c r="B962" s="10">
        <v>148.55578140248099</v>
      </c>
      <c r="C962" s="10">
        <v>148.55578140248099</v>
      </c>
      <c r="D962" s="10">
        <v>568.79999999999905</v>
      </c>
      <c r="G962" s="13"/>
      <c r="H962" s="13"/>
    </row>
    <row r="963" spans="1:8" x14ac:dyDescent="0.25">
      <c r="A963" s="13">
        <v>6.7615076887091501</v>
      </c>
      <c r="B963" s="10">
        <v>156.057492664221</v>
      </c>
      <c r="C963" s="10">
        <v>156.057492664221</v>
      </c>
      <c r="D963" s="10">
        <v>568.79999999999905</v>
      </c>
      <c r="G963" s="13"/>
      <c r="H963" s="13"/>
    </row>
    <row r="964" spans="1:8" x14ac:dyDescent="0.25">
      <c r="A964" s="13">
        <v>6.76855082171822</v>
      </c>
      <c r="B964" s="10">
        <v>163.77478200190799</v>
      </c>
      <c r="C964" s="10">
        <v>163.77478200190799</v>
      </c>
      <c r="D964" s="10">
        <v>568.79999999999905</v>
      </c>
      <c r="G964" s="13"/>
      <c r="H964" s="13"/>
    </row>
    <row r="965" spans="1:8" x14ac:dyDescent="0.25">
      <c r="A965" s="13">
        <v>6.7755939547272899</v>
      </c>
      <c r="B965" s="10">
        <v>171.718686917067</v>
      </c>
      <c r="C965" s="10">
        <v>171.718686917067</v>
      </c>
      <c r="D965" s="10">
        <v>568.79999999999905</v>
      </c>
      <c r="G965" s="13"/>
      <c r="H965" s="13"/>
    </row>
    <row r="966" spans="1:8" x14ac:dyDescent="0.25">
      <c r="A966" s="13">
        <v>6.7826370877363598</v>
      </c>
      <c r="B966" s="10">
        <v>179.901122316786</v>
      </c>
      <c r="C966" s="10">
        <v>179.901122316786</v>
      </c>
      <c r="D966" s="10">
        <v>568.79999999999905</v>
      </c>
      <c r="G966" s="13"/>
      <c r="H966" s="13"/>
    </row>
    <row r="967" spans="1:8" x14ac:dyDescent="0.25">
      <c r="A967" s="13">
        <v>6.7896802207454297</v>
      </c>
      <c r="B967" s="10">
        <v>188.33497638677201</v>
      </c>
      <c r="C967" s="10">
        <v>188.33497638677201</v>
      </c>
      <c r="D967" s="10">
        <v>568.79999999999905</v>
      </c>
      <c r="G967" s="13"/>
      <c r="H967" s="13"/>
    </row>
    <row r="968" spans="1:8" x14ac:dyDescent="0.25">
      <c r="A968" s="13">
        <v>6.7967233537545102</v>
      </c>
      <c r="B968" s="10">
        <v>197.03421994713</v>
      </c>
      <c r="C968" s="10">
        <v>197.03421994713</v>
      </c>
      <c r="D968" s="10">
        <v>568.79999999999905</v>
      </c>
      <c r="G968" s="13"/>
      <c r="H968" s="13"/>
    </row>
    <row r="969" spans="1:8" x14ac:dyDescent="0.25">
      <c r="A969" s="13">
        <v>6.8037664867635801</v>
      </c>
      <c r="B969" s="10">
        <v>206.01403163391501</v>
      </c>
      <c r="C969" s="10">
        <v>206.01403163391501</v>
      </c>
      <c r="D969" s="10">
        <v>568.79999999999905</v>
      </c>
      <c r="G969" s="13"/>
      <c r="H969" s="13"/>
    </row>
    <row r="970" spans="1:8" x14ac:dyDescent="0.25">
      <c r="A970" s="13">
        <v>6.81080961977265</v>
      </c>
      <c r="B970" s="10">
        <v>215.290941738893</v>
      </c>
      <c r="C970" s="10">
        <v>215.290941738893</v>
      </c>
      <c r="D970" s="10">
        <v>568.79999999999905</v>
      </c>
      <c r="G970" s="13"/>
      <c r="H970" s="13"/>
    </row>
    <row r="971" spans="1:8" x14ac:dyDescent="0.25">
      <c r="A971" s="13">
        <v>6.8178527527817199</v>
      </c>
      <c r="B971" s="10">
        <v>224.882998149917</v>
      </c>
      <c r="C971" s="10">
        <v>224.882998149917</v>
      </c>
      <c r="D971" s="10">
        <v>568.79999999999905</v>
      </c>
      <c r="G971" s="13"/>
      <c r="H971" s="13"/>
    </row>
    <row r="972" spans="1:8" x14ac:dyDescent="0.25">
      <c r="A972" s="13">
        <v>6.8248958857907898</v>
      </c>
      <c r="B972" s="10">
        <v>234.809958599136</v>
      </c>
      <c r="C972" s="10">
        <v>234.809958599136</v>
      </c>
      <c r="D972" s="10">
        <v>568.79999999999905</v>
      </c>
      <c r="G972" s="13"/>
      <c r="H972" s="13"/>
    </row>
    <row r="973" spans="1:8" x14ac:dyDescent="0.25">
      <c r="A973" s="13">
        <v>6.8319390187998703</v>
      </c>
      <c r="B973" s="10">
        <v>245.093514391767</v>
      </c>
      <c r="C973" s="10">
        <v>245.093514391767</v>
      </c>
      <c r="D973" s="10">
        <v>568.79999999999905</v>
      </c>
      <c r="G973" s="13"/>
      <c r="H973" s="13"/>
    </row>
    <row r="974" spans="1:8" x14ac:dyDescent="0.25">
      <c r="A974" s="13">
        <v>6.8389821518089402</v>
      </c>
      <c r="B974" s="10">
        <v>255.757552015523</v>
      </c>
      <c r="C974" s="10">
        <v>255.757552015523</v>
      </c>
      <c r="D974" s="10">
        <v>568.79999999999905</v>
      </c>
      <c r="G974" s="13"/>
      <c r="H974" s="13"/>
    </row>
    <row r="975" spans="1:8" x14ac:dyDescent="0.25">
      <c r="A975" s="13">
        <v>6.8460252848180101</v>
      </c>
      <c r="B975" s="10">
        <v>266.82846060280798</v>
      </c>
      <c r="C975" s="10">
        <v>266.82846060280798</v>
      </c>
      <c r="D975" s="10">
        <v>568.79999999999905</v>
      </c>
      <c r="G975" s="13"/>
      <c r="H975" s="13"/>
    </row>
    <row r="976" spans="1:8" x14ac:dyDescent="0.25">
      <c r="A976" s="13">
        <v>6.85306841782708</v>
      </c>
      <c r="B976" s="10">
        <v>278.33549524730603</v>
      </c>
      <c r="C976" s="10">
        <v>278.33549524730603</v>
      </c>
      <c r="D976" s="10">
        <v>568.79999999999905</v>
      </c>
      <c r="G976" s="13"/>
      <c r="H976" s="13"/>
    </row>
    <row r="977" spans="1:8" x14ac:dyDescent="0.25">
      <c r="A977" s="13">
        <v>6.8601115508361499</v>
      </c>
      <c r="B977" s="10">
        <v>290.31120881906799</v>
      </c>
      <c r="C977" s="10">
        <v>290.31120881906799</v>
      </c>
      <c r="D977" s="10">
        <v>568.79999999999905</v>
      </c>
      <c r="G977" s="13"/>
      <c r="H977" s="13"/>
    </row>
    <row r="978" spans="1:8" x14ac:dyDescent="0.25">
      <c r="A978" s="13">
        <v>6.8671546838452304</v>
      </c>
      <c r="B978" s="10">
        <v>302.79196839413402</v>
      </c>
      <c r="C978" s="10">
        <v>302.79196839413402</v>
      </c>
      <c r="D978" s="10">
        <v>568.79999999999905</v>
      </c>
      <c r="G978" s="13"/>
      <c r="H978" s="13"/>
    </row>
    <row r="979" spans="1:8" x14ac:dyDescent="0.25">
      <c r="A979" s="13">
        <v>6.8741978168543003</v>
      </c>
      <c r="B979" s="10">
        <v>315.81857702122102</v>
      </c>
      <c r="C979" s="10">
        <v>315.81857702122102</v>
      </c>
      <c r="D979" s="10">
        <v>568.79999999999905</v>
      </c>
      <c r="G979" s="13"/>
      <c r="H979" s="13"/>
    </row>
    <row r="980" spans="1:8" x14ac:dyDescent="0.25">
      <c r="A980" s="13">
        <v>6.8812409498633702</v>
      </c>
      <c r="B980" s="10">
        <v>329.43702772373899</v>
      </c>
      <c r="C980" s="10">
        <v>329.43702772373899</v>
      </c>
      <c r="D980" s="10">
        <v>568.79999999999905</v>
      </c>
      <c r="G980" s="13"/>
      <c r="H980" s="13"/>
    </row>
    <row r="981" spans="1:8" x14ac:dyDescent="0.25">
      <c r="A981" s="13">
        <v>6.8882840828724401</v>
      </c>
      <c r="B981" s="10">
        <v>343.699425009121</v>
      </c>
      <c r="C981" s="10">
        <v>343.699425009121</v>
      </c>
      <c r="D981" s="10">
        <v>568.79999999999905</v>
      </c>
      <c r="G981" s="13"/>
      <c r="H981" s="13"/>
    </row>
    <row r="982" spans="1:8" x14ac:dyDescent="0.25">
      <c r="A982" s="13">
        <v>6.89532721588151</v>
      </c>
      <c r="B982" s="10">
        <v>358.66512065007498</v>
      </c>
      <c r="C982" s="10">
        <v>358.66512065007498</v>
      </c>
      <c r="D982" s="10">
        <v>568.79999999999905</v>
      </c>
      <c r="G982" s="13"/>
      <c r="H982" s="13"/>
    </row>
    <row r="983" spans="1:8" x14ac:dyDescent="0.25">
      <c r="A983" s="13">
        <v>6.9023703488905896</v>
      </c>
      <c r="B983" s="10">
        <v>374.40212648547998</v>
      </c>
      <c r="C983" s="10">
        <v>374.40212648547998</v>
      </c>
      <c r="D983" s="10">
        <v>568.79999999999905</v>
      </c>
      <c r="G983" s="13"/>
      <c r="H983" s="13"/>
    </row>
    <row r="984" spans="1:8" x14ac:dyDescent="0.25">
      <c r="A984" s="13">
        <v>6.9094134818996604</v>
      </c>
      <c r="B984" s="10">
        <v>390.98888953781102</v>
      </c>
      <c r="C984" s="10">
        <v>390.98888953781102</v>
      </c>
      <c r="D984" s="10">
        <v>568.79999999999905</v>
      </c>
      <c r="G984" s="13"/>
      <c r="H984" s="13"/>
    </row>
    <row r="985" spans="1:8" x14ac:dyDescent="0.25">
      <c r="A985" s="13">
        <v>6.9164566149087303</v>
      </c>
      <c r="B985" s="10">
        <v>408.51654705965802</v>
      </c>
      <c r="C985" s="10">
        <v>408.51654705965802</v>
      </c>
      <c r="D985" s="10">
        <v>568.79999999999905</v>
      </c>
      <c r="G985" s="13"/>
      <c r="H985" s="13"/>
    </row>
    <row r="986" spans="1:8" x14ac:dyDescent="0.25">
      <c r="A986" s="13">
        <v>6.9234997479178002</v>
      </c>
      <c r="B986" s="10">
        <v>427.091826236994</v>
      </c>
      <c r="C986" s="10">
        <v>427.091826236994</v>
      </c>
      <c r="D986" s="10">
        <v>568.79999999999905</v>
      </c>
      <c r="G986" s="13"/>
      <c r="H986" s="13"/>
    </row>
    <row r="987" spans="1:8" x14ac:dyDescent="0.25">
      <c r="A987" s="13">
        <v>6.9305428809268701</v>
      </c>
      <c r="B987" s="10">
        <v>446.84082328291998</v>
      </c>
      <c r="C987" s="10">
        <v>446.84082328291998</v>
      </c>
      <c r="D987" s="10">
        <v>568.79999999999905</v>
      </c>
      <c r="G987" s="13"/>
      <c r="H987" s="13"/>
    </row>
    <row r="988" spans="1:8" x14ac:dyDescent="0.25">
      <c r="A988" s="13">
        <v>6.9375860139359498</v>
      </c>
      <c r="B988" s="10">
        <v>467.91400287957498</v>
      </c>
      <c r="C988" s="10">
        <v>467.91400287957498</v>
      </c>
      <c r="D988" s="10">
        <v>568.79999999999905</v>
      </c>
      <c r="G988" s="13"/>
      <c r="H988" s="13"/>
    </row>
    <row r="989" spans="1:8" x14ac:dyDescent="0.25">
      <c r="A989" s="13">
        <v>6.9446291469450196</v>
      </c>
      <c r="B989" s="10">
        <v>490.49292391653699</v>
      </c>
      <c r="C989" s="10">
        <v>490.49292391653699</v>
      </c>
      <c r="D989" s="10">
        <v>568.79999999999905</v>
      </c>
      <c r="G989" s="13"/>
      <c r="H989" s="13"/>
    </row>
    <row r="990" spans="1:8" x14ac:dyDescent="0.25">
      <c r="A990" s="13">
        <v>6.9516722799540904</v>
      </c>
      <c r="B990" s="10">
        <v>514.79946054687298</v>
      </c>
      <c r="C990" s="10">
        <v>514.79946054687298</v>
      </c>
      <c r="D990" s="10">
        <v>568.79999999999905</v>
      </c>
      <c r="G990" s="13"/>
      <c r="H990" s="13"/>
    </row>
    <row r="991" spans="1:8" x14ac:dyDescent="0.25">
      <c r="A991" s="13">
        <v>6.9587154129631603</v>
      </c>
      <c r="B991" s="10">
        <v>541.10871964344506</v>
      </c>
      <c r="C991" s="10">
        <v>541.10871964344506</v>
      </c>
      <c r="D991" s="10">
        <v>568.79999999999905</v>
      </c>
      <c r="G991" s="13"/>
      <c r="H991" s="13"/>
    </row>
    <row r="992" spans="1:8" x14ac:dyDescent="0.25">
      <c r="A992" s="13">
        <v>6.9657585459722302</v>
      </c>
      <c r="B992" s="10">
        <v>569.76758966978605</v>
      </c>
      <c r="C992" s="10">
        <v>569.76758966978605</v>
      </c>
      <c r="D992" s="10">
        <v>568.79999999999905</v>
      </c>
      <c r="G992" s="13"/>
      <c r="H992" s="13"/>
    </row>
    <row r="993" spans="1:8" x14ac:dyDescent="0.25">
      <c r="A993" s="13">
        <v>6.9728016789813099</v>
      </c>
      <c r="B993" s="10">
        <v>601.22215198191304</v>
      </c>
      <c r="C993" s="10">
        <v>601.22215198191304</v>
      </c>
      <c r="D993" s="10">
        <v>568.79999999999905</v>
      </c>
      <c r="G993" s="13"/>
      <c r="H993" s="13"/>
    </row>
    <row r="994" spans="1:8" x14ac:dyDescent="0.25">
      <c r="A994" s="13">
        <v>6.9798448119903798</v>
      </c>
      <c r="B994" s="10">
        <v>636.05957972211695</v>
      </c>
      <c r="C994" s="10">
        <v>636.05957972211695</v>
      </c>
      <c r="D994" s="10">
        <v>568.79999999999905</v>
      </c>
      <c r="G994" s="13"/>
      <c r="H994" s="13"/>
    </row>
    <row r="995" spans="1:8" x14ac:dyDescent="0.25">
      <c r="A995" s="13">
        <v>6.9868879449994497</v>
      </c>
      <c r="B995" s="10">
        <v>675.07481401862697</v>
      </c>
      <c r="C995" s="10">
        <v>675.07481401862697</v>
      </c>
      <c r="D995" s="10">
        <v>568.79999999999905</v>
      </c>
      <c r="G995" s="13"/>
      <c r="H995" s="13"/>
    </row>
    <row r="996" spans="1:8" x14ac:dyDescent="0.25">
      <c r="A996" s="13">
        <v>6.9939310780085204</v>
      </c>
      <c r="B996" s="10">
        <v>719.38199440312803</v>
      </c>
      <c r="C996" s="10">
        <v>719.38199440312803</v>
      </c>
      <c r="D996" s="10">
        <v>568.79999999999905</v>
      </c>
      <c r="G996" s="13"/>
      <c r="H996" s="13"/>
    </row>
    <row r="997" spans="1:8" x14ac:dyDescent="0.25">
      <c r="A997" s="13">
        <v>7.0009742110175903</v>
      </c>
      <c r="B997" s="10">
        <v>770.61237509658702</v>
      </c>
      <c r="C997" s="10">
        <v>770.61237509658702</v>
      </c>
      <c r="D997" s="10">
        <v>568.79999999999905</v>
      </c>
      <c r="G997" s="13"/>
      <c r="H997" s="13"/>
    </row>
    <row r="998" spans="1:8" x14ac:dyDescent="0.25">
      <c r="A998" s="13">
        <v>7.00801734402667</v>
      </c>
      <c r="B998" s="10">
        <v>831.29436826574602</v>
      </c>
      <c r="C998" s="10">
        <v>831.29436826574602</v>
      </c>
      <c r="D998" s="10">
        <v>568.79999999999905</v>
      </c>
      <c r="G998" s="13"/>
      <c r="H998" s="13"/>
    </row>
    <row r="999" spans="1:8" x14ac:dyDescent="0.25">
      <c r="A999" s="13">
        <v>7.0150604770357399</v>
      </c>
      <c r="B999" s="10">
        <v>905.66327468448003</v>
      </c>
      <c r="C999" s="10">
        <v>905.66327468448003</v>
      </c>
      <c r="D999" s="10">
        <v>568.79999999999905</v>
      </c>
      <c r="G999" s="13"/>
      <c r="H999" s="13"/>
    </row>
    <row r="1000" spans="1:8" x14ac:dyDescent="0.25">
      <c r="A1000" s="13">
        <v>7.0221036100448098</v>
      </c>
      <c r="B1000" s="10">
        <v>1001.65935474664</v>
      </c>
      <c r="C1000" s="10">
        <v>1001.65935474664</v>
      </c>
      <c r="D1000" s="10">
        <v>568.79999999999905</v>
      </c>
      <c r="G1000" s="13"/>
      <c r="H1000" s="13"/>
    </row>
    <row r="1001" spans="1:8" x14ac:dyDescent="0.25">
      <c r="A1001" s="13">
        <v>7.0291467430538797</v>
      </c>
      <c r="B1001" s="10">
        <v>1137.11712382831</v>
      </c>
      <c r="C1001" s="10">
        <v>1137.11712382831</v>
      </c>
      <c r="D1001" s="10">
        <v>568.79999999999905</v>
      </c>
      <c r="G1001" s="13"/>
      <c r="H1001" s="13"/>
    </row>
    <row r="1002" spans="1:8" x14ac:dyDescent="0.25">
      <c r="A1002" s="13">
        <v>7.0361898760629504</v>
      </c>
      <c r="B1002" s="10">
        <v>1369.04103123807</v>
      </c>
      <c r="C1002" s="10">
        <v>1369.04103123807</v>
      </c>
      <c r="D1002" s="10">
        <v>568.79999999999905</v>
      </c>
      <c r="G1002" s="13"/>
      <c r="H1002" s="13"/>
    </row>
    <row r="1003" spans="1:8" x14ac:dyDescent="0.25">
      <c r="B1003" s="10"/>
      <c r="C1003" s="10"/>
      <c r="D1003" s="10"/>
      <c r="G1003" s="13"/>
      <c r="H1003" s="13"/>
    </row>
    <row r="1004" spans="1:8" x14ac:dyDescent="0.25">
      <c r="B1004" s="10"/>
      <c r="C1004" s="10"/>
      <c r="D1004" s="10"/>
      <c r="G1004" s="13"/>
      <c r="H1004" s="13"/>
    </row>
    <row r="1005" spans="1:8" x14ac:dyDescent="0.25">
      <c r="B1005" s="10"/>
      <c r="C1005" s="10"/>
      <c r="D1005" s="10"/>
      <c r="G1005" s="13"/>
      <c r="H1005" s="13"/>
    </row>
    <row r="1006" spans="1:8" x14ac:dyDescent="0.25">
      <c r="B1006" s="10"/>
      <c r="C1006" s="10"/>
      <c r="D1006" s="10"/>
      <c r="G1006" s="13"/>
      <c r="H1006" s="13"/>
    </row>
    <row r="1007" spans="1:8" x14ac:dyDescent="0.25">
      <c r="B1007" s="10"/>
      <c r="C1007" s="10"/>
      <c r="D1007" s="10"/>
      <c r="G1007" s="13"/>
      <c r="H1007" s="13"/>
    </row>
    <row r="1008" spans="1:8" x14ac:dyDescent="0.25">
      <c r="B1008" s="10"/>
      <c r="C1008" s="10"/>
      <c r="D1008" s="10"/>
      <c r="G1008" s="13"/>
      <c r="H1008" s="13"/>
    </row>
    <row r="1009" spans="2:8" x14ac:dyDescent="0.25">
      <c r="B1009" s="10"/>
      <c r="C1009" s="10"/>
      <c r="D1009" s="10"/>
      <c r="G1009" s="13"/>
      <c r="H1009" s="13"/>
    </row>
    <row r="1010" spans="2:8" x14ac:dyDescent="0.25">
      <c r="B1010" s="10"/>
      <c r="C1010" s="10"/>
      <c r="D1010" s="10"/>
      <c r="G1010" s="13"/>
      <c r="H1010" s="13"/>
    </row>
    <row r="1011" spans="2:8" x14ac:dyDescent="0.25">
      <c r="B1011" s="10"/>
      <c r="C1011" s="10"/>
      <c r="D1011" s="10"/>
      <c r="G1011" s="13"/>
      <c r="H1011" s="13"/>
    </row>
    <row r="1012" spans="2:8" x14ac:dyDescent="0.25">
      <c r="B1012" s="10"/>
      <c r="C1012" s="10"/>
      <c r="D1012" s="10"/>
      <c r="G1012" s="13"/>
      <c r="H1012" s="13"/>
    </row>
    <row r="1013" spans="2:8" x14ac:dyDescent="0.25">
      <c r="B1013" s="10"/>
      <c r="C1013" s="10"/>
      <c r="D1013" s="10"/>
      <c r="G1013" s="13"/>
      <c r="H1013" s="13"/>
    </row>
    <row r="1014" spans="2:8" x14ac:dyDescent="0.25">
      <c r="B1014" s="10"/>
      <c r="C1014" s="10"/>
      <c r="D1014" s="10"/>
      <c r="G1014" s="13"/>
      <c r="H1014" s="13"/>
    </row>
    <row r="1015" spans="2:8" x14ac:dyDescent="0.25">
      <c r="B1015" s="10"/>
      <c r="C1015" s="10"/>
      <c r="D1015" s="10"/>
      <c r="G1015" s="13"/>
      <c r="H1015" s="13"/>
    </row>
    <row r="1016" spans="2:8" x14ac:dyDescent="0.25">
      <c r="B1016" s="10"/>
      <c r="C1016" s="10"/>
      <c r="D1016" s="10"/>
      <c r="G1016" s="13"/>
      <c r="H1016" s="13"/>
    </row>
    <row r="1017" spans="2:8" x14ac:dyDescent="0.25">
      <c r="B1017" s="10"/>
      <c r="C1017" s="10"/>
      <c r="D1017" s="10"/>
      <c r="G1017" s="13"/>
      <c r="H1017" s="13"/>
    </row>
    <row r="1018" spans="2:8" x14ac:dyDescent="0.25">
      <c r="B1018" s="10"/>
      <c r="C1018" s="10"/>
      <c r="D1018" s="10"/>
      <c r="G1018" s="13"/>
      <c r="H1018" s="13"/>
    </row>
    <row r="1019" spans="2:8" x14ac:dyDescent="0.25">
      <c r="B1019" s="10"/>
      <c r="C1019" s="10"/>
      <c r="D1019" s="10"/>
      <c r="G1019" s="13"/>
      <c r="H1019" s="13"/>
    </row>
    <row r="1020" spans="2:8" x14ac:dyDescent="0.25">
      <c r="B1020" s="10"/>
      <c r="C1020" s="10"/>
      <c r="D1020" s="10"/>
      <c r="G1020" s="13"/>
      <c r="H1020" s="13"/>
    </row>
    <row r="1021" spans="2:8" x14ac:dyDescent="0.25">
      <c r="B1021" s="10"/>
      <c r="C1021" s="10"/>
      <c r="D1021" s="10"/>
      <c r="G1021" s="13"/>
      <c r="H1021" s="13"/>
    </row>
    <row r="1022" spans="2:8" x14ac:dyDescent="0.25">
      <c r="B1022" s="10"/>
      <c r="C1022" s="10"/>
      <c r="D1022" s="10"/>
      <c r="G1022" s="13"/>
      <c r="H1022" s="13"/>
    </row>
    <row r="1023" spans="2:8" x14ac:dyDescent="0.25">
      <c r="B1023" s="10"/>
      <c r="C1023" s="10"/>
      <c r="D1023" s="10"/>
      <c r="G1023" s="13"/>
      <c r="H1023" s="13"/>
    </row>
    <row r="1024" spans="2:8" x14ac:dyDescent="0.25">
      <c r="B1024" s="10"/>
      <c r="C1024" s="10"/>
      <c r="D1024" s="10"/>
      <c r="G1024" s="13"/>
      <c r="H1024" s="13"/>
    </row>
    <row r="1025" spans="2:8" x14ac:dyDescent="0.25">
      <c r="B1025" s="10"/>
      <c r="C1025" s="10"/>
      <c r="D1025" s="10"/>
      <c r="G1025" s="13"/>
      <c r="H1025" s="13"/>
    </row>
    <row r="1026" spans="2:8" x14ac:dyDescent="0.25">
      <c r="B1026" s="10"/>
      <c r="C1026" s="10"/>
      <c r="D1026" s="10"/>
      <c r="G1026" s="13"/>
      <c r="H1026" s="13"/>
    </row>
    <row r="1027" spans="2:8" x14ac:dyDescent="0.25">
      <c r="B1027" s="10"/>
      <c r="C1027" s="10"/>
      <c r="D1027" s="10"/>
      <c r="G1027" s="13"/>
      <c r="H1027" s="13"/>
    </row>
    <row r="1028" spans="2:8" x14ac:dyDescent="0.25">
      <c r="B1028" s="10"/>
      <c r="C1028" s="10"/>
      <c r="D1028" s="10"/>
      <c r="G1028" s="13"/>
      <c r="H1028" s="13"/>
    </row>
    <row r="1029" spans="2:8" x14ac:dyDescent="0.25">
      <c r="B1029" s="10"/>
      <c r="C1029" s="10"/>
      <c r="D1029" s="10"/>
      <c r="G1029" s="13"/>
      <c r="H1029" s="13"/>
    </row>
    <row r="1030" spans="2:8" x14ac:dyDescent="0.25">
      <c r="B1030" s="10"/>
      <c r="C1030" s="10"/>
      <c r="D1030" s="10"/>
      <c r="G1030" s="13"/>
      <c r="H1030" s="13"/>
    </row>
    <row r="1031" spans="2:8" x14ac:dyDescent="0.25">
      <c r="B1031" s="10"/>
      <c r="C1031" s="10"/>
      <c r="D1031" s="10"/>
      <c r="G1031" s="13"/>
      <c r="H1031" s="13"/>
    </row>
    <row r="1032" spans="2:8" x14ac:dyDescent="0.25">
      <c r="B1032" s="10"/>
      <c r="C1032" s="10"/>
      <c r="D1032" s="10"/>
      <c r="G1032" s="13"/>
      <c r="H1032" s="13"/>
    </row>
    <row r="1033" spans="2:8" x14ac:dyDescent="0.25">
      <c r="B1033" s="10"/>
      <c r="C1033" s="10"/>
      <c r="D1033" s="10"/>
      <c r="G1033" s="13"/>
      <c r="H1033" s="13"/>
    </row>
    <row r="1034" spans="2:8" x14ac:dyDescent="0.25">
      <c r="B1034" s="10"/>
      <c r="C1034" s="10"/>
      <c r="D1034" s="10"/>
      <c r="G1034" s="13"/>
      <c r="H1034" s="13"/>
    </row>
    <row r="1035" spans="2:8" x14ac:dyDescent="0.25">
      <c r="B1035" s="10"/>
      <c r="C1035" s="10"/>
      <c r="D1035" s="10"/>
      <c r="G1035" s="13"/>
      <c r="H1035" s="13"/>
    </row>
    <row r="1036" spans="2:8" x14ac:dyDescent="0.25">
      <c r="B1036" s="10"/>
      <c r="C1036" s="10"/>
      <c r="D1036" s="10"/>
      <c r="G1036" s="13"/>
      <c r="H1036" s="13"/>
    </row>
    <row r="1037" spans="2:8" x14ac:dyDescent="0.25">
      <c r="B1037" s="10"/>
      <c r="C1037" s="10"/>
      <c r="D1037" s="10"/>
      <c r="G1037" s="13"/>
      <c r="H1037" s="13"/>
    </row>
    <row r="1038" spans="2:8" x14ac:dyDescent="0.25">
      <c r="B1038" s="10"/>
      <c r="C1038" s="10"/>
      <c r="D1038" s="10"/>
      <c r="G1038" s="13"/>
      <c r="H1038" s="13"/>
    </row>
    <row r="1039" spans="2:8" x14ac:dyDescent="0.25">
      <c r="B1039" s="10"/>
      <c r="C1039" s="10"/>
      <c r="D1039" s="10"/>
      <c r="G1039" s="13"/>
      <c r="H1039" s="13"/>
    </row>
    <row r="1040" spans="2:8" x14ac:dyDescent="0.25">
      <c r="B1040" s="10"/>
      <c r="C1040" s="10"/>
      <c r="D1040" s="10"/>
      <c r="G1040" s="13"/>
      <c r="H1040" s="13"/>
    </row>
    <row r="1041" spans="2:8" x14ac:dyDescent="0.25">
      <c r="B1041" s="10"/>
      <c r="C1041" s="10"/>
      <c r="D1041" s="10"/>
      <c r="G1041" s="13"/>
      <c r="H1041" s="13"/>
    </row>
    <row r="1042" spans="2:8" x14ac:dyDescent="0.25">
      <c r="B1042" s="10"/>
      <c r="C1042" s="10"/>
      <c r="D1042" s="10"/>
      <c r="G1042" s="13"/>
      <c r="H1042" s="13"/>
    </row>
    <row r="1043" spans="2:8" x14ac:dyDescent="0.25">
      <c r="B1043" s="10"/>
      <c r="C1043" s="10"/>
      <c r="D1043" s="10"/>
      <c r="G1043" s="13"/>
      <c r="H1043" s="13"/>
    </row>
    <row r="1044" spans="2:8" x14ac:dyDescent="0.25">
      <c r="B1044" s="10"/>
      <c r="C1044" s="10"/>
      <c r="D1044" s="10"/>
      <c r="G1044" s="13"/>
      <c r="H1044" s="13"/>
    </row>
    <row r="1045" spans="2:8" x14ac:dyDescent="0.25">
      <c r="B1045" s="10"/>
      <c r="C1045" s="10"/>
      <c r="D1045" s="10"/>
      <c r="G1045" s="13"/>
      <c r="H1045" s="13"/>
    </row>
    <row r="1046" spans="2:8" x14ac:dyDescent="0.25">
      <c r="B1046" s="10"/>
      <c r="C1046" s="10"/>
      <c r="D1046" s="10"/>
      <c r="G1046" s="13"/>
      <c r="H1046" s="13"/>
    </row>
    <row r="1047" spans="2:8" x14ac:dyDescent="0.25">
      <c r="B1047" s="10"/>
      <c r="C1047" s="10"/>
      <c r="D1047" s="10"/>
      <c r="G1047" s="13"/>
      <c r="H1047" s="13"/>
    </row>
    <row r="1048" spans="2:8" x14ac:dyDescent="0.25">
      <c r="B1048" s="10"/>
      <c r="C1048" s="10"/>
      <c r="D1048" s="10"/>
      <c r="G1048" s="13"/>
      <c r="H1048" s="13"/>
    </row>
    <row r="1049" spans="2:8" x14ac:dyDescent="0.25">
      <c r="B1049" s="10"/>
      <c r="C1049" s="10"/>
      <c r="D1049" s="10"/>
      <c r="G1049" s="13"/>
      <c r="H1049" s="13"/>
    </row>
    <row r="1050" spans="2:8" x14ac:dyDescent="0.25">
      <c r="B1050" s="10"/>
      <c r="C1050" s="10"/>
      <c r="D1050" s="10"/>
      <c r="G1050" s="13"/>
      <c r="H1050" s="13"/>
    </row>
    <row r="1051" spans="2:8" x14ac:dyDescent="0.25">
      <c r="B1051" s="10"/>
      <c r="C1051" s="10"/>
      <c r="D1051" s="10"/>
      <c r="G1051" s="13"/>
      <c r="H1051" s="13"/>
    </row>
    <row r="1052" spans="2:8" x14ac:dyDescent="0.25">
      <c r="B1052" s="10"/>
      <c r="C1052" s="10"/>
      <c r="D1052" s="10"/>
      <c r="G1052" s="13"/>
      <c r="H1052" s="13"/>
    </row>
    <row r="1053" spans="2:8" x14ac:dyDescent="0.25">
      <c r="B1053" s="10"/>
      <c r="C1053" s="10"/>
      <c r="D1053" s="10"/>
      <c r="G1053" s="13"/>
      <c r="H1053" s="13"/>
    </row>
    <row r="1054" spans="2:8" x14ac:dyDescent="0.25">
      <c r="B1054" s="10"/>
      <c r="C1054" s="10"/>
      <c r="D1054" s="10"/>
      <c r="G1054" s="13"/>
      <c r="H1054" s="13"/>
    </row>
    <row r="1055" spans="2:8" x14ac:dyDescent="0.25">
      <c r="B1055" s="10"/>
      <c r="C1055" s="10"/>
      <c r="D1055" s="10"/>
      <c r="G1055" s="13"/>
      <c r="H1055" s="13"/>
    </row>
    <row r="1056" spans="2:8" x14ac:dyDescent="0.25">
      <c r="B1056" s="10"/>
      <c r="C1056" s="10"/>
      <c r="D1056" s="10"/>
      <c r="G1056" s="13"/>
      <c r="H1056" s="13"/>
    </row>
    <row r="1057" spans="2:8" x14ac:dyDescent="0.25">
      <c r="B1057" s="10"/>
      <c r="C1057" s="10"/>
      <c r="D1057" s="10"/>
      <c r="G1057" s="13"/>
      <c r="H1057" s="13"/>
    </row>
    <row r="1058" spans="2:8" x14ac:dyDescent="0.25">
      <c r="B1058" s="10"/>
      <c r="C1058" s="10"/>
      <c r="D1058" s="10"/>
      <c r="G1058" s="13"/>
      <c r="H1058" s="13"/>
    </row>
    <row r="1059" spans="2:8" x14ac:dyDescent="0.25">
      <c r="B1059" s="10"/>
      <c r="C1059" s="10"/>
      <c r="D1059" s="10"/>
      <c r="G1059" s="13"/>
      <c r="H1059" s="13"/>
    </row>
    <row r="1060" spans="2:8" x14ac:dyDescent="0.25">
      <c r="B1060" s="10"/>
      <c r="C1060" s="10"/>
      <c r="D1060" s="10"/>
      <c r="G1060" s="13"/>
      <c r="H1060" s="13"/>
    </row>
    <row r="1061" spans="2:8" x14ac:dyDescent="0.25">
      <c r="B1061" s="10"/>
      <c r="C1061" s="10"/>
      <c r="D1061" s="10"/>
      <c r="G1061" s="13"/>
      <c r="H1061" s="13"/>
    </row>
    <row r="1062" spans="2:8" x14ac:dyDescent="0.25">
      <c r="B1062" s="10"/>
      <c r="C1062" s="10"/>
      <c r="D1062" s="10"/>
      <c r="G1062" s="13"/>
      <c r="H1062" s="13"/>
    </row>
    <row r="1063" spans="2:8" x14ac:dyDescent="0.25">
      <c r="B1063" s="10"/>
      <c r="C1063" s="10"/>
      <c r="D1063" s="10"/>
      <c r="G1063" s="13"/>
      <c r="H1063" s="13"/>
    </row>
    <row r="1064" spans="2:8" x14ac:dyDescent="0.25">
      <c r="B1064" s="10"/>
      <c r="C1064" s="10"/>
      <c r="D1064" s="10"/>
      <c r="G1064" s="13"/>
      <c r="H1064" s="13"/>
    </row>
    <row r="1065" spans="2:8" x14ac:dyDescent="0.25">
      <c r="B1065" s="10"/>
      <c r="C1065" s="10"/>
      <c r="D1065" s="10"/>
      <c r="G1065" s="13"/>
      <c r="H1065" s="13"/>
    </row>
    <row r="1066" spans="2:8" x14ac:dyDescent="0.25">
      <c r="B1066" s="10"/>
      <c r="C1066" s="10"/>
      <c r="D1066" s="10"/>
      <c r="G1066" s="13"/>
      <c r="H1066" s="13"/>
    </row>
    <row r="1067" spans="2:8" x14ac:dyDescent="0.25">
      <c r="B1067" s="10"/>
      <c r="C1067" s="10"/>
      <c r="D1067" s="10"/>
      <c r="G1067" s="13"/>
      <c r="H1067" s="13"/>
    </row>
    <row r="1068" spans="2:8" x14ac:dyDescent="0.25">
      <c r="B1068" s="10"/>
      <c r="C1068" s="10"/>
      <c r="D1068" s="10"/>
      <c r="G1068" s="13"/>
      <c r="H1068" s="13"/>
    </row>
    <row r="1069" spans="2:8" x14ac:dyDescent="0.25">
      <c r="B1069" s="10"/>
      <c r="C1069" s="10"/>
      <c r="D1069" s="10"/>
      <c r="G1069" s="13"/>
      <c r="H1069" s="13"/>
    </row>
    <row r="1070" spans="2:8" x14ac:dyDescent="0.25">
      <c r="B1070" s="10"/>
      <c r="C1070" s="10"/>
      <c r="D1070" s="10"/>
      <c r="G1070" s="13"/>
      <c r="H1070" s="13"/>
    </row>
    <row r="1071" spans="2:8" x14ac:dyDescent="0.25">
      <c r="B1071" s="10"/>
      <c r="C1071" s="10"/>
      <c r="D1071" s="10"/>
      <c r="G1071" s="13"/>
      <c r="H1071" s="13"/>
    </row>
    <row r="1072" spans="2:8" x14ac:dyDescent="0.25">
      <c r="B1072" s="10"/>
      <c r="C1072" s="10"/>
      <c r="D1072" s="10"/>
      <c r="G1072" s="13"/>
      <c r="H1072" s="13"/>
    </row>
    <row r="1073" spans="2:8" x14ac:dyDescent="0.25">
      <c r="B1073" s="10"/>
      <c r="C1073" s="10"/>
      <c r="D1073" s="10"/>
      <c r="G1073" s="13"/>
      <c r="H1073" s="13"/>
    </row>
    <row r="1074" spans="2:8" x14ac:dyDescent="0.25">
      <c r="B1074" s="10"/>
      <c r="C1074" s="10"/>
      <c r="D1074" s="10"/>
      <c r="G1074" s="13"/>
      <c r="H1074" s="13"/>
    </row>
    <row r="1075" spans="2:8" x14ac:dyDescent="0.25">
      <c r="B1075" s="10"/>
      <c r="C1075" s="10"/>
      <c r="D1075" s="10"/>
      <c r="G1075" s="13"/>
      <c r="H1075" s="13"/>
    </row>
    <row r="1076" spans="2:8" x14ac:dyDescent="0.25">
      <c r="B1076" s="10"/>
      <c r="C1076" s="10"/>
      <c r="D1076" s="10"/>
      <c r="G1076" s="13"/>
      <c r="H1076" s="13"/>
    </row>
    <row r="1077" spans="2:8" x14ac:dyDescent="0.25">
      <c r="B1077" s="10"/>
      <c r="C1077" s="10"/>
      <c r="D1077" s="10"/>
      <c r="G1077" s="13"/>
      <c r="H1077" s="13"/>
    </row>
    <row r="1078" spans="2:8" x14ac:dyDescent="0.25">
      <c r="B1078" s="10"/>
      <c r="C1078" s="10"/>
      <c r="D1078" s="10"/>
      <c r="G1078" s="13"/>
      <c r="H1078" s="13"/>
    </row>
    <row r="1079" spans="2:8" x14ac:dyDescent="0.25">
      <c r="B1079" s="10"/>
      <c r="C1079" s="10"/>
      <c r="D1079" s="10"/>
      <c r="G1079" s="13"/>
      <c r="H1079" s="13"/>
    </row>
    <row r="1080" spans="2:8" x14ac:dyDescent="0.25">
      <c r="B1080" s="10"/>
      <c r="C1080" s="10"/>
      <c r="D1080" s="10"/>
      <c r="G1080" s="13"/>
      <c r="H1080" s="13"/>
    </row>
    <row r="1081" spans="2:8" x14ac:dyDescent="0.25">
      <c r="B1081" s="10"/>
      <c r="C1081" s="10"/>
      <c r="D1081" s="10"/>
      <c r="G1081" s="13"/>
      <c r="H1081" s="13"/>
    </row>
    <row r="1082" spans="2:8" x14ac:dyDescent="0.25">
      <c r="B1082" s="10"/>
      <c r="C1082" s="10"/>
      <c r="D1082" s="10"/>
      <c r="G1082" s="13"/>
      <c r="H1082" s="13"/>
    </row>
    <row r="1083" spans="2:8" x14ac:dyDescent="0.25">
      <c r="B1083" s="10"/>
      <c r="C1083" s="10"/>
      <c r="D1083" s="10"/>
      <c r="G1083" s="13"/>
      <c r="H1083" s="13"/>
    </row>
    <row r="1084" spans="2:8" x14ac:dyDescent="0.25">
      <c r="B1084" s="10"/>
      <c r="C1084" s="10"/>
      <c r="D1084" s="10"/>
      <c r="G1084" s="13"/>
      <c r="H1084" s="13"/>
    </row>
    <row r="1085" spans="2:8" x14ac:dyDescent="0.25">
      <c r="B1085" s="10"/>
      <c r="C1085" s="10"/>
      <c r="D1085" s="10"/>
      <c r="G1085" s="13"/>
      <c r="H1085" s="13"/>
    </row>
    <row r="1086" spans="2:8" x14ac:dyDescent="0.25">
      <c r="B1086" s="10"/>
      <c r="C1086" s="10"/>
      <c r="D1086" s="10"/>
      <c r="G1086" s="13"/>
      <c r="H1086" s="13"/>
    </row>
    <row r="1087" spans="2:8" x14ac:dyDescent="0.25">
      <c r="B1087" s="10"/>
      <c r="C1087" s="10"/>
      <c r="D1087" s="10"/>
      <c r="G1087" s="13"/>
      <c r="H1087" s="13"/>
    </row>
    <row r="1088" spans="2:8" x14ac:dyDescent="0.25">
      <c r="B1088" s="10"/>
      <c r="C1088" s="10"/>
      <c r="D1088" s="10"/>
      <c r="G1088" s="13"/>
      <c r="H1088" s="13"/>
    </row>
    <row r="1089" spans="2:8" x14ac:dyDescent="0.25">
      <c r="B1089" s="10"/>
      <c r="C1089" s="10"/>
      <c r="D1089" s="10"/>
      <c r="G1089" s="13"/>
      <c r="H1089" s="13"/>
    </row>
    <row r="1090" spans="2:8" x14ac:dyDescent="0.25">
      <c r="B1090" s="10"/>
      <c r="C1090" s="10"/>
      <c r="D1090" s="10"/>
      <c r="G1090" s="13"/>
      <c r="H1090" s="13"/>
    </row>
    <row r="1091" spans="2:8" x14ac:dyDescent="0.25">
      <c r="B1091" s="10"/>
      <c r="C1091" s="10"/>
      <c r="D1091" s="10"/>
      <c r="G1091" s="13"/>
      <c r="H1091" s="13"/>
    </row>
    <row r="1092" spans="2:8" x14ac:dyDescent="0.25">
      <c r="B1092" s="10"/>
      <c r="C1092" s="10"/>
      <c r="D1092" s="10"/>
      <c r="G1092" s="13"/>
      <c r="H1092" s="13"/>
    </row>
    <row r="1093" spans="2:8" x14ac:dyDescent="0.25">
      <c r="B1093" s="10"/>
      <c r="C1093" s="10"/>
      <c r="D1093" s="10"/>
      <c r="G1093" s="13"/>
      <c r="H1093" s="13"/>
    </row>
    <row r="1094" spans="2:8" x14ac:dyDescent="0.25">
      <c r="B1094" s="10"/>
      <c r="C1094" s="10"/>
      <c r="D1094" s="10"/>
      <c r="G1094" s="13"/>
      <c r="H1094" s="13"/>
    </row>
    <row r="1095" spans="2:8" x14ac:dyDescent="0.25">
      <c r="B1095" s="10"/>
      <c r="C1095" s="10"/>
      <c r="D1095" s="10"/>
      <c r="G1095" s="13"/>
      <c r="H1095" s="13"/>
    </row>
    <row r="1096" spans="2:8" x14ac:dyDescent="0.25">
      <c r="B1096" s="10"/>
      <c r="C1096" s="10"/>
      <c r="D1096" s="10"/>
      <c r="G1096" s="13"/>
      <c r="H1096" s="13"/>
    </row>
    <row r="1097" spans="2:8" x14ac:dyDescent="0.25">
      <c r="B1097" s="10"/>
      <c r="C1097" s="10"/>
      <c r="D1097" s="10"/>
      <c r="G1097" s="13"/>
      <c r="H1097" s="13"/>
    </row>
    <row r="1098" spans="2:8" x14ac:dyDescent="0.25">
      <c r="B1098" s="10"/>
      <c r="C1098" s="10"/>
      <c r="D1098" s="10"/>
      <c r="G1098" s="13"/>
      <c r="H1098" s="13"/>
    </row>
    <row r="1099" spans="2:8" x14ac:dyDescent="0.25">
      <c r="B1099" s="10"/>
      <c r="C1099" s="10"/>
      <c r="D1099" s="10"/>
      <c r="G1099" s="13"/>
      <c r="H1099" s="13"/>
    </row>
    <row r="1100" spans="2:8" x14ac:dyDescent="0.25">
      <c r="B1100" s="10"/>
      <c r="C1100" s="10"/>
      <c r="D1100" s="10"/>
      <c r="G1100" s="13"/>
      <c r="H1100" s="13"/>
    </row>
    <row r="1101" spans="2:8" x14ac:dyDescent="0.25">
      <c r="B1101" s="10"/>
      <c r="C1101" s="10"/>
      <c r="D1101" s="10"/>
      <c r="G1101" s="13"/>
      <c r="H1101" s="13"/>
    </row>
    <row r="1102" spans="2:8" x14ac:dyDescent="0.25">
      <c r="B1102" s="10"/>
      <c r="C1102" s="10"/>
      <c r="D1102" s="10"/>
      <c r="G1102" s="13"/>
      <c r="H1102" s="13"/>
    </row>
    <row r="1103" spans="2:8" x14ac:dyDescent="0.25">
      <c r="B1103" s="10"/>
      <c r="C1103" s="10"/>
      <c r="D1103" s="10"/>
      <c r="G1103" s="13"/>
      <c r="H1103" s="13"/>
    </row>
    <row r="1104" spans="2:8" x14ac:dyDescent="0.25">
      <c r="B1104" s="10"/>
      <c r="C1104" s="10"/>
      <c r="D1104" s="10"/>
      <c r="G1104" s="13"/>
      <c r="H1104" s="13"/>
    </row>
    <row r="1105" spans="2:8" x14ac:dyDescent="0.25">
      <c r="B1105" s="10"/>
      <c r="C1105" s="10"/>
      <c r="D1105" s="10"/>
      <c r="G1105" s="13"/>
      <c r="H1105" s="13"/>
    </row>
    <row r="1106" spans="2:8" x14ac:dyDescent="0.25">
      <c r="B1106" s="10"/>
      <c r="C1106" s="10"/>
      <c r="D1106" s="10"/>
      <c r="G1106" s="13"/>
      <c r="H1106" s="13"/>
    </row>
    <row r="1107" spans="2:8" x14ac:dyDescent="0.25">
      <c r="B1107" s="10"/>
      <c r="C1107" s="10"/>
      <c r="D1107" s="10"/>
      <c r="G1107" s="13"/>
      <c r="H1107" s="13"/>
    </row>
    <row r="1108" spans="2:8" x14ac:dyDescent="0.25">
      <c r="B1108" s="10"/>
      <c r="C1108" s="10"/>
      <c r="D1108" s="10"/>
      <c r="G1108" s="13"/>
      <c r="H1108" s="13"/>
    </row>
    <row r="1109" spans="2:8" x14ac:dyDescent="0.25">
      <c r="B1109" s="10"/>
      <c r="C1109" s="10"/>
      <c r="D1109" s="10"/>
      <c r="G1109" s="13"/>
      <c r="H1109" s="13"/>
    </row>
    <row r="1110" spans="2:8" x14ac:dyDescent="0.25">
      <c r="B1110" s="10"/>
      <c r="C1110" s="10"/>
      <c r="D1110" s="10"/>
      <c r="G1110" s="13"/>
      <c r="H1110" s="13"/>
    </row>
    <row r="1111" spans="2:8" x14ac:dyDescent="0.25">
      <c r="B1111" s="10"/>
      <c r="C1111" s="10"/>
      <c r="D1111" s="10"/>
      <c r="G1111" s="13"/>
      <c r="H1111" s="13"/>
    </row>
    <row r="1112" spans="2:8" x14ac:dyDescent="0.25">
      <c r="B1112" s="10"/>
      <c r="C1112" s="10"/>
      <c r="D1112" s="10"/>
      <c r="G1112" s="13"/>
      <c r="H1112" s="13"/>
    </row>
    <row r="1113" spans="2:8" x14ac:dyDescent="0.25">
      <c r="B1113" s="10"/>
      <c r="C1113" s="10"/>
      <c r="D1113" s="10"/>
      <c r="G1113" s="13"/>
      <c r="H1113" s="13"/>
    </row>
    <row r="1114" spans="2:8" x14ac:dyDescent="0.25">
      <c r="B1114" s="10"/>
      <c r="C1114" s="10"/>
      <c r="D1114" s="10"/>
      <c r="G1114" s="13"/>
      <c r="H1114" s="13"/>
    </row>
    <row r="1115" spans="2:8" x14ac:dyDescent="0.25">
      <c r="B1115" s="10"/>
      <c r="C1115" s="10"/>
      <c r="D1115" s="10"/>
      <c r="G1115" s="13"/>
      <c r="H1115" s="13"/>
    </row>
    <row r="1116" spans="2:8" x14ac:dyDescent="0.25">
      <c r="B1116" s="10"/>
      <c r="C1116" s="10"/>
      <c r="D1116" s="10"/>
      <c r="G1116" s="13"/>
      <c r="H1116" s="13"/>
    </row>
    <row r="1117" spans="2:8" x14ac:dyDescent="0.25">
      <c r="B1117" s="10"/>
      <c r="C1117" s="10"/>
      <c r="D1117" s="10"/>
      <c r="G1117" s="13"/>
      <c r="H1117" s="13"/>
    </row>
    <row r="1118" spans="2:8" x14ac:dyDescent="0.25">
      <c r="B1118" s="10"/>
      <c r="C1118" s="10"/>
      <c r="D1118" s="10"/>
      <c r="G1118" s="13"/>
      <c r="H1118" s="13"/>
    </row>
    <row r="1119" spans="2:8" x14ac:dyDescent="0.25">
      <c r="B1119" s="10"/>
      <c r="C1119" s="10"/>
      <c r="D1119" s="10"/>
      <c r="G1119" s="13"/>
      <c r="H1119" s="13"/>
    </row>
    <row r="1120" spans="2:8" x14ac:dyDescent="0.25">
      <c r="B1120" s="10"/>
      <c r="C1120" s="10"/>
      <c r="D1120" s="10"/>
      <c r="G1120" s="13"/>
      <c r="H1120" s="13"/>
    </row>
    <row r="1121" spans="2:8" x14ac:dyDescent="0.25">
      <c r="B1121" s="10"/>
      <c r="C1121" s="10"/>
      <c r="D1121" s="10"/>
      <c r="G1121" s="13"/>
      <c r="H1121" s="13"/>
    </row>
    <row r="1122" spans="2:8" x14ac:dyDescent="0.25">
      <c r="B1122" s="10"/>
      <c r="C1122" s="10"/>
      <c r="D1122" s="10"/>
      <c r="G1122" s="13"/>
      <c r="H1122" s="13"/>
    </row>
    <row r="1123" spans="2:8" x14ac:dyDescent="0.25">
      <c r="B1123" s="10"/>
      <c r="C1123" s="10"/>
      <c r="D1123" s="10"/>
      <c r="G1123" s="13"/>
      <c r="H1123" s="13"/>
    </row>
    <row r="1124" spans="2:8" x14ac:dyDescent="0.25">
      <c r="B1124" s="10"/>
      <c r="C1124" s="10"/>
      <c r="D1124" s="10"/>
      <c r="G1124" s="13"/>
      <c r="H1124" s="13"/>
    </row>
    <row r="1125" spans="2:8" x14ac:dyDescent="0.25">
      <c r="B1125" s="10"/>
      <c r="C1125" s="10"/>
      <c r="D1125" s="10"/>
      <c r="G1125" s="13"/>
      <c r="H1125" s="13"/>
    </row>
    <row r="1126" spans="2:8" x14ac:dyDescent="0.25">
      <c r="B1126" s="10"/>
      <c r="C1126" s="10"/>
      <c r="D1126" s="10"/>
      <c r="G1126" s="13"/>
      <c r="H1126" s="13"/>
    </row>
    <row r="1127" spans="2:8" x14ac:dyDescent="0.25">
      <c r="B1127" s="10"/>
      <c r="C1127" s="10"/>
      <c r="D1127" s="10"/>
      <c r="G1127" s="13"/>
      <c r="H1127" s="13"/>
    </row>
    <row r="1128" spans="2:8" x14ac:dyDescent="0.25">
      <c r="B1128" s="10"/>
      <c r="C1128" s="10"/>
      <c r="D1128" s="10"/>
      <c r="G1128" s="13"/>
      <c r="H1128" s="13"/>
    </row>
    <row r="1129" spans="2:8" x14ac:dyDescent="0.25">
      <c r="B1129" s="10"/>
      <c r="C1129" s="10"/>
      <c r="D1129" s="10"/>
      <c r="G1129" s="13"/>
      <c r="H1129" s="13"/>
    </row>
    <row r="1130" spans="2:8" x14ac:dyDescent="0.25">
      <c r="B1130" s="10"/>
      <c r="C1130" s="10"/>
      <c r="D1130" s="10"/>
      <c r="G1130" s="13"/>
      <c r="H1130" s="13"/>
    </row>
    <row r="1131" spans="2:8" x14ac:dyDescent="0.25">
      <c r="B1131" s="10"/>
      <c r="C1131" s="10"/>
      <c r="D1131" s="10"/>
      <c r="G1131" s="13"/>
      <c r="H1131" s="13"/>
    </row>
    <row r="1132" spans="2:8" x14ac:dyDescent="0.25">
      <c r="B1132" s="10"/>
      <c r="C1132" s="10"/>
      <c r="D1132" s="10"/>
      <c r="G1132" s="13"/>
      <c r="H1132" s="13"/>
    </row>
    <row r="1133" spans="2:8" x14ac:dyDescent="0.25">
      <c r="B1133" s="10"/>
      <c r="C1133" s="10"/>
      <c r="D1133" s="10"/>
      <c r="G1133" s="13"/>
      <c r="H1133" s="13"/>
    </row>
    <row r="1134" spans="2:8" x14ac:dyDescent="0.25">
      <c r="B1134" s="10"/>
      <c r="C1134" s="10"/>
      <c r="D1134" s="10"/>
      <c r="G1134" s="13"/>
      <c r="H1134" s="13"/>
    </row>
    <row r="1135" spans="2:8" x14ac:dyDescent="0.25">
      <c r="B1135" s="10"/>
      <c r="C1135" s="10"/>
      <c r="D1135" s="10"/>
      <c r="G1135" s="13"/>
      <c r="H1135" s="13"/>
    </row>
    <row r="1136" spans="2:8" x14ac:dyDescent="0.25">
      <c r="B1136" s="10"/>
      <c r="C1136" s="10"/>
      <c r="D1136" s="10"/>
      <c r="G1136" s="13"/>
      <c r="H1136" s="13"/>
    </row>
    <row r="1137" spans="2:8" x14ac:dyDescent="0.25">
      <c r="B1137" s="10"/>
      <c r="C1137" s="10"/>
      <c r="D1137" s="10"/>
      <c r="G1137" s="13"/>
      <c r="H1137" s="13"/>
    </row>
    <row r="1138" spans="2:8" x14ac:dyDescent="0.25">
      <c r="B1138" s="10"/>
      <c r="C1138" s="10"/>
      <c r="D1138" s="10"/>
      <c r="G1138" s="13"/>
      <c r="H1138" s="13"/>
    </row>
    <row r="1139" spans="2:8" x14ac:dyDescent="0.25">
      <c r="B1139" s="10"/>
      <c r="C1139" s="10"/>
      <c r="D1139" s="10"/>
      <c r="G1139" s="13"/>
      <c r="H1139" s="13"/>
    </row>
    <row r="1140" spans="2:8" x14ac:dyDescent="0.25">
      <c r="B1140" s="10"/>
      <c r="C1140" s="10"/>
      <c r="D1140" s="10"/>
      <c r="G1140" s="13"/>
      <c r="H1140" s="13"/>
    </row>
    <row r="1141" spans="2:8" x14ac:dyDescent="0.25">
      <c r="B1141" s="10"/>
      <c r="C1141" s="10"/>
      <c r="D1141" s="10"/>
      <c r="G1141" s="13"/>
      <c r="H1141" s="13"/>
    </row>
    <row r="1142" spans="2:8" x14ac:dyDescent="0.25">
      <c r="B1142" s="10"/>
      <c r="C1142" s="10"/>
      <c r="D1142" s="10"/>
      <c r="G1142" s="13"/>
      <c r="H1142" s="13"/>
    </row>
    <row r="1143" spans="2:8" x14ac:dyDescent="0.25">
      <c r="B1143" s="10"/>
      <c r="C1143" s="10"/>
      <c r="D1143" s="10"/>
      <c r="G1143" s="13"/>
      <c r="H1143" s="13"/>
    </row>
    <row r="1144" spans="2:8" x14ac:dyDescent="0.25">
      <c r="B1144" s="10"/>
      <c r="C1144" s="10"/>
      <c r="D1144" s="10"/>
      <c r="G1144" s="13"/>
      <c r="H1144" s="13"/>
    </row>
    <row r="1145" spans="2:8" x14ac:dyDescent="0.25">
      <c r="B1145" s="10"/>
      <c r="C1145" s="10"/>
      <c r="D1145" s="10"/>
      <c r="G1145" s="13"/>
      <c r="H1145" s="13"/>
    </row>
    <row r="1146" spans="2:8" x14ac:dyDescent="0.25">
      <c r="B1146" s="10"/>
      <c r="C1146" s="10"/>
      <c r="D1146" s="10"/>
      <c r="G1146" s="13"/>
      <c r="H1146" s="13"/>
    </row>
    <row r="1147" spans="2:8" x14ac:dyDescent="0.25">
      <c r="B1147" s="10"/>
      <c r="C1147" s="10"/>
      <c r="D1147" s="10"/>
      <c r="G1147" s="13"/>
      <c r="H1147" s="13"/>
    </row>
    <row r="1148" spans="2:8" x14ac:dyDescent="0.25">
      <c r="B1148" s="10"/>
      <c r="C1148" s="10"/>
      <c r="D1148" s="10"/>
      <c r="G1148" s="13"/>
      <c r="H1148" s="13"/>
    </row>
    <row r="1149" spans="2:8" x14ac:dyDescent="0.25">
      <c r="B1149" s="10"/>
      <c r="C1149" s="10"/>
      <c r="D1149" s="10"/>
      <c r="G1149" s="13"/>
      <c r="H1149" s="13"/>
    </row>
    <row r="1150" spans="2:8" x14ac:dyDescent="0.25">
      <c r="B1150" s="10"/>
      <c r="C1150" s="10"/>
      <c r="D1150" s="10"/>
      <c r="G1150" s="13"/>
      <c r="H1150" s="13"/>
    </row>
    <row r="1151" spans="2:8" x14ac:dyDescent="0.25">
      <c r="B1151" s="10"/>
      <c r="C1151" s="10"/>
      <c r="D1151" s="10"/>
      <c r="G1151" s="13"/>
      <c r="H1151" s="13"/>
    </row>
    <row r="1152" spans="2:8" x14ac:dyDescent="0.25">
      <c r="B1152" s="10"/>
      <c r="C1152" s="10"/>
      <c r="D1152" s="10"/>
      <c r="G1152" s="13"/>
      <c r="H1152" s="13"/>
    </row>
    <row r="1153" spans="2:8" x14ac:dyDescent="0.25">
      <c r="B1153" s="10"/>
      <c r="C1153" s="10"/>
      <c r="D1153" s="10"/>
      <c r="G1153" s="13"/>
      <c r="H1153" s="13"/>
    </row>
    <row r="1154" spans="2:8" x14ac:dyDescent="0.25">
      <c r="B1154" s="10"/>
      <c r="C1154" s="10"/>
      <c r="D1154" s="10"/>
      <c r="G1154" s="13"/>
      <c r="H1154" s="13"/>
    </row>
    <row r="1155" spans="2:8" x14ac:dyDescent="0.25">
      <c r="B1155" s="10"/>
      <c r="C1155" s="10"/>
      <c r="D1155" s="10"/>
      <c r="G1155" s="13"/>
      <c r="H1155" s="13"/>
    </row>
    <row r="1156" spans="2:8" x14ac:dyDescent="0.25">
      <c r="B1156" s="10"/>
      <c r="C1156" s="10"/>
      <c r="D1156" s="10"/>
      <c r="G1156" s="13"/>
      <c r="H1156" s="13"/>
    </row>
    <row r="1157" spans="2:8" x14ac:dyDescent="0.25">
      <c r="B1157" s="10"/>
      <c r="C1157" s="10"/>
      <c r="D1157" s="10"/>
      <c r="G1157" s="13"/>
      <c r="H1157" s="13"/>
    </row>
    <row r="1158" spans="2:8" x14ac:dyDescent="0.25">
      <c r="B1158" s="10"/>
      <c r="C1158" s="10"/>
      <c r="D1158" s="10"/>
      <c r="G1158" s="13"/>
      <c r="H1158" s="13"/>
    </row>
    <row r="1159" spans="2:8" x14ac:dyDescent="0.25">
      <c r="B1159" s="10"/>
      <c r="C1159" s="10"/>
      <c r="D1159" s="10"/>
      <c r="G1159" s="13"/>
      <c r="H1159" s="13"/>
    </row>
    <row r="1160" spans="2:8" x14ac:dyDescent="0.25">
      <c r="B1160" s="10"/>
      <c r="C1160" s="10"/>
      <c r="D1160" s="10"/>
      <c r="G1160" s="13"/>
      <c r="H1160" s="13"/>
    </row>
    <row r="1161" spans="2:8" x14ac:dyDescent="0.25">
      <c r="B1161" s="10"/>
      <c r="C1161" s="10"/>
      <c r="D1161" s="10"/>
      <c r="G1161" s="13"/>
      <c r="H1161" s="13"/>
    </row>
    <row r="1162" spans="2:8" x14ac:dyDescent="0.25">
      <c r="B1162" s="10"/>
      <c r="C1162" s="10"/>
      <c r="D1162" s="10"/>
      <c r="G1162" s="13"/>
      <c r="H1162" s="13"/>
    </row>
    <row r="1163" spans="2:8" x14ac:dyDescent="0.25">
      <c r="B1163" s="10"/>
      <c r="C1163" s="10"/>
      <c r="D1163" s="10"/>
      <c r="G1163" s="13"/>
      <c r="H1163" s="13"/>
    </row>
    <row r="1164" spans="2:8" x14ac:dyDescent="0.25">
      <c r="B1164" s="10"/>
      <c r="C1164" s="10"/>
      <c r="D1164" s="10"/>
      <c r="G1164" s="13"/>
      <c r="H1164" s="13"/>
    </row>
    <row r="1165" spans="2:8" x14ac:dyDescent="0.25">
      <c r="B1165" s="10"/>
      <c r="C1165" s="10"/>
      <c r="D1165" s="10"/>
      <c r="G1165" s="13"/>
      <c r="H1165" s="13"/>
    </row>
    <row r="1166" spans="2:8" x14ac:dyDescent="0.25">
      <c r="B1166" s="10"/>
      <c r="C1166" s="10"/>
      <c r="D1166" s="10"/>
      <c r="G1166" s="13"/>
      <c r="H1166" s="13"/>
    </row>
    <row r="1167" spans="2:8" x14ac:dyDescent="0.25">
      <c r="B1167" s="10"/>
      <c r="C1167" s="10"/>
      <c r="D1167" s="10"/>
      <c r="G1167" s="13"/>
      <c r="H1167" s="13"/>
    </row>
    <row r="1168" spans="2:8" x14ac:dyDescent="0.25">
      <c r="B1168" s="10"/>
      <c r="C1168" s="10"/>
      <c r="D1168" s="10"/>
      <c r="G1168" s="13"/>
      <c r="H1168" s="13"/>
    </row>
    <row r="1169" spans="2:8" x14ac:dyDescent="0.25">
      <c r="B1169" s="10"/>
      <c r="C1169" s="10"/>
      <c r="D1169" s="10"/>
      <c r="G1169" s="13"/>
      <c r="H1169" s="13"/>
    </row>
    <row r="1170" spans="2:8" x14ac:dyDescent="0.25">
      <c r="B1170" s="10"/>
      <c r="C1170" s="10"/>
      <c r="D1170" s="10"/>
      <c r="G1170" s="13"/>
      <c r="H1170" s="13"/>
    </row>
    <row r="1171" spans="2:8" x14ac:dyDescent="0.25">
      <c r="B1171" s="10"/>
      <c r="C1171" s="10"/>
      <c r="D1171" s="10"/>
      <c r="G1171" s="13"/>
      <c r="H1171" s="13"/>
    </row>
    <row r="1172" spans="2:8" x14ac:dyDescent="0.25">
      <c r="B1172" s="10"/>
      <c r="C1172" s="10"/>
      <c r="D1172" s="10"/>
      <c r="G1172" s="13"/>
      <c r="H1172" s="13"/>
    </row>
    <row r="1173" spans="2:8" x14ac:dyDescent="0.25">
      <c r="B1173" s="10"/>
      <c r="C1173" s="10"/>
      <c r="D1173" s="10"/>
      <c r="G1173" s="13"/>
      <c r="H1173" s="13"/>
    </row>
    <row r="1174" spans="2:8" x14ac:dyDescent="0.25">
      <c r="B1174" s="10"/>
      <c r="C1174" s="10"/>
      <c r="D1174" s="10"/>
      <c r="G1174" s="13"/>
      <c r="H1174" s="13"/>
    </row>
    <row r="1175" spans="2:8" x14ac:dyDescent="0.25">
      <c r="B1175" s="10"/>
      <c r="C1175" s="10"/>
      <c r="D1175" s="10"/>
      <c r="G1175" s="13"/>
      <c r="H1175" s="13"/>
    </row>
    <row r="1176" spans="2:8" x14ac:dyDescent="0.25">
      <c r="B1176" s="10"/>
      <c r="C1176" s="10"/>
      <c r="D1176" s="10"/>
      <c r="G1176" s="13"/>
      <c r="H1176" s="13"/>
    </row>
    <row r="1177" spans="2:8" x14ac:dyDescent="0.25">
      <c r="B1177" s="10"/>
      <c r="C1177" s="10"/>
      <c r="D1177" s="10"/>
      <c r="G1177" s="13"/>
      <c r="H1177" s="13"/>
    </row>
    <row r="1178" spans="2:8" x14ac:dyDescent="0.25">
      <c r="B1178" s="10"/>
      <c r="C1178" s="10"/>
      <c r="D1178" s="10"/>
      <c r="G1178" s="13"/>
      <c r="H1178" s="13"/>
    </row>
    <row r="1179" spans="2:8" x14ac:dyDescent="0.25">
      <c r="B1179" s="10"/>
      <c r="C1179" s="10"/>
      <c r="D1179" s="10"/>
      <c r="G1179" s="13"/>
      <c r="H1179" s="13"/>
    </row>
    <row r="1180" spans="2:8" x14ac:dyDescent="0.25">
      <c r="B1180" s="10"/>
      <c r="C1180" s="10"/>
      <c r="D1180" s="10"/>
      <c r="G1180" s="13"/>
      <c r="H1180" s="13"/>
    </row>
    <row r="1181" spans="2:8" x14ac:dyDescent="0.25">
      <c r="B1181" s="10"/>
      <c r="C1181" s="10"/>
      <c r="D1181" s="10"/>
      <c r="G1181" s="13"/>
      <c r="H1181" s="13"/>
    </row>
    <row r="1182" spans="2:8" x14ac:dyDescent="0.25">
      <c r="B1182" s="10"/>
      <c r="C1182" s="10"/>
      <c r="D1182" s="10"/>
      <c r="G1182" s="13"/>
      <c r="H1182" s="13"/>
    </row>
    <row r="1183" spans="2:8" x14ac:dyDescent="0.25">
      <c r="B1183" s="10"/>
      <c r="C1183" s="10"/>
      <c r="D1183" s="10"/>
      <c r="G1183" s="13"/>
      <c r="H1183" s="13"/>
    </row>
    <row r="1184" spans="2:8" x14ac:dyDescent="0.25">
      <c r="B1184" s="10"/>
      <c r="C1184" s="10"/>
      <c r="D1184" s="10"/>
      <c r="G1184" s="13"/>
      <c r="H1184" s="13"/>
    </row>
    <row r="1185" spans="2:8" x14ac:dyDescent="0.25">
      <c r="B1185" s="10"/>
      <c r="C1185" s="10"/>
      <c r="D1185" s="10"/>
      <c r="G1185" s="13"/>
      <c r="H1185" s="13"/>
    </row>
    <row r="1186" spans="2:8" x14ac:dyDescent="0.25">
      <c r="B1186" s="10"/>
      <c r="C1186" s="10"/>
      <c r="D1186" s="10"/>
      <c r="G1186" s="13"/>
      <c r="H1186" s="13"/>
    </row>
    <row r="1187" spans="2:8" x14ac:dyDescent="0.25">
      <c r="B1187" s="10"/>
      <c r="C1187" s="10"/>
      <c r="D1187" s="10"/>
      <c r="G1187" s="13"/>
      <c r="H1187" s="13"/>
    </row>
    <row r="1188" spans="2:8" x14ac:dyDescent="0.25">
      <c r="B1188" s="10"/>
      <c r="C1188" s="10"/>
      <c r="D1188" s="10"/>
      <c r="G1188" s="13"/>
      <c r="H1188" s="13"/>
    </row>
    <row r="1189" spans="2:8" x14ac:dyDescent="0.25">
      <c r="B1189" s="10"/>
      <c r="C1189" s="10"/>
      <c r="D1189" s="10"/>
      <c r="G1189" s="13"/>
      <c r="H1189" s="13"/>
    </row>
    <row r="1190" spans="2:8" x14ac:dyDescent="0.25">
      <c r="B1190" s="10"/>
      <c r="C1190" s="10"/>
      <c r="D1190" s="10"/>
      <c r="G1190" s="13"/>
      <c r="H1190" s="13"/>
    </row>
    <row r="1191" spans="2:8" x14ac:dyDescent="0.25">
      <c r="B1191" s="10"/>
      <c r="C1191" s="10"/>
      <c r="D1191" s="10"/>
      <c r="G1191" s="13"/>
      <c r="H1191" s="13"/>
    </row>
    <row r="1192" spans="2:8" x14ac:dyDescent="0.25">
      <c r="B1192" s="10"/>
      <c r="C1192" s="10"/>
      <c r="D1192" s="10"/>
      <c r="G1192" s="13"/>
      <c r="H1192" s="13"/>
    </row>
    <row r="1193" spans="2:8" x14ac:dyDescent="0.25">
      <c r="B1193" s="10"/>
      <c r="C1193" s="10"/>
      <c r="D1193" s="10"/>
      <c r="G1193" s="13"/>
      <c r="H1193" s="13"/>
    </row>
    <row r="1194" spans="2:8" x14ac:dyDescent="0.25">
      <c r="B1194" s="10"/>
      <c r="C1194" s="10"/>
      <c r="D1194" s="10"/>
      <c r="G1194" s="13"/>
      <c r="H1194" s="13"/>
    </row>
    <row r="1195" spans="2:8" x14ac:dyDescent="0.25">
      <c r="B1195" s="10"/>
      <c r="C1195" s="10"/>
      <c r="D1195" s="10"/>
      <c r="G1195" s="13"/>
      <c r="H1195" s="13"/>
    </row>
    <row r="1196" spans="2:8" x14ac:dyDescent="0.25">
      <c r="B1196" s="10"/>
      <c r="C1196" s="10"/>
      <c r="D1196" s="10"/>
      <c r="G1196" s="13"/>
      <c r="H1196" s="13"/>
    </row>
    <row r="1197" spans="2:8" x14ac:dyDescent="0.25">
      <c r="B1197" s="10"/>
      <c r="C1197" s="10"/>
      <c r="D1197" s="10"/>
      <c r="G1197" s="13"/>
      <c r="H1197" s="13"/>
    </row>
    <row r="1198" spans="2:8" x14ac:dyDescent="0.25">
      <c r="B1198" s="10"/>
      <c r="C1198" s="10"/>
      <c r="D1198" s="10"/>
      <c r="G1198" s="13"/>
      <c r="H1198" s="13"/>
    </row>
    <row r="1199" spans="2:8" x14ac:dyDescent="0.25">
      <c r="B1199" s="10"/>
      <c r="C1199" s="10"/>
      <c r="D1199" s="10"/>
      <c r="G1199" s="13"/>
      <c r="H1199" s="13"/>
    </row>
    <row r="1200" spans="2:8" x14ac:dyDescent="0.25">
      <c r="B1200" s="10"/>
      <c r="C1200" s="10"/>
      <c r="D1200" s="10"/>
      <c r="G1200" s="13"/>
      <c r="H1200" s="13"/>
    </row>
    <row r="1201" spans="2:8" x14ac:dyDescent="0.25">
      <c r="B1201" s="10"/>
      <c r="C1201" s="10"/>
      <c r="D1201" s="10"/>
      <c r="G1201" s="13"/>
      <c r="H1201" s="13"/>
    </row>
    <row r="1202" spans="2:8" x14ac:dyDescent="0.25">
      <c r="B1202" s="10"/>
      <c r="C1202" s="10"/>
      <c r="D1202" s="10"/>
      <c r="G1202" s="13"/>
      <c r="H1202" s="13"/>
    </row>
    <row r="1203" spans="2:8" x14ac:dyDescent="0.25">
      <c r="B1203" s="10"/>
      <c r="C1203" s="10"/>
      <c r="D1203" s="10"/>
      <c r="G1203" s="13"/>
      <c r="H1203" s="13"/>
    </row>
    <row r="1204" spans="2:8" x14ac:dyDescent="0.25">
      <c r="B1204" s="10"/>
      <c r="C1204" s="10"/>
      <c r="D1204" s="10"/>
      <c r="G1204" s="13"/>
      <c r="H1204" s="13"/>
    </row>
    <row r="1205" spans="2:8" x14ac:dyDescent="0.25">
      <c r="B1205" s="10"/>
      <c r="C1205" s="10"/>
      <c r="D1205" s="10"/>
      <c r="G1205" s="13"/>
      <c r="H1205" s="13"/>
    </row>
    <row r="1206" spans="2:8" x14ac:dyDescent="0.25">
      <c r="B1206" s="10"/>
      <c r="C1206" s="10"/>
      <c r="D1206" s="10"/>
      <c r="G1206" s="13"/>
      <c r="H1206" s="13"/>
    </row>
    <row r="1207" spans="2:8" x14ac:dyDescent="0.25">
      <c r="B1207" s="10"/>
      <c r="C1207" s="10"/>
      <c r="D1207" s="10"/>
      <c r="G1207" s="13"/>
      <c r="H1207" s="13"/>
    </row>
    <row r="1208" spans="2:8" x14ac:dyDescent="0.25">
      <c r="B1208" s="10"/>
      <c r="C1208" s="10"/>
      <c r="D1208" s="10"/>
      <c r="G1208" s="13"/>
      <c r="H1208" s="13"/>
    </row>
    <row r="1209" spans="2:8" x14ac:dyDescent="0.25">
      <c r="B1209" s="10"/>
      <c r="C1209" s="10"/>
      <c r="D1209" s="10"/>
      <c r="G1209" s="13"/>
      <c r="H1209" s="13"/>
    </row>
    <row r="1210" spans="2:8" x14ac:dyDescent="0.25">
      <c r="B1210" s="10"/>
      <c r="C1210" s="10"/>
      <c r="D1210" s="10"/>
      <c r="G1210" s="13"/>
      <c r="H1210" s="13"/>
    </row>
    <row r="1211" spans="2:8" x14ac:dyDescent="0.25">
      <c r="B1211" s="10"/>
      <c r="C1211" s="10"/>
      <c r="D1211" s="10"/>
      <c r="G1211" s="13"/>
      <c r="H1211" s="13"/>
    </row>
    <row r="1212" spans="2:8" x14ac:dyDescent="0.25">
      <c r="B1212" s="10"/>
      <c r="C1212" s="10"/>
      <c r="D1212" s="10"/>
      <c r="G1212" s="13"/>
      <c r="H1212" s="13"/>
    </row>
    <row r="1213" spans="2:8" x14ac:dyDescent="0.25">
      <c r="B1213" s="10"/>
      <c r="C1213" s="10"/>
      <c r="D1213" s="10"/>
      <c r="G1213" s="13"/>
      <c r="H1213" s="13"/>
    </row>
    <row r="1214" spans="2:8" x14ac:dyDescent="0.25">
      <c r="B1214" s="10"/>
      <c r="C1214" s="10"/>
      <c r="D1214" s="10"/>
      <c r="G1214" s="13"/>
      <c r="H1214" s="13"/>
    </row>
    <row r="1215" spans="2:8" x14ac:dyDescent="0.25">
      <c r="B1215" s="10"/>
      <c r="C1215" s="10"/>
      <c r="D1215" s="10"/>
      <c r="G1215" s="13"/>
      <c r="H1215" s="13"/>
    </row>
    <row r="1216" spans="2:8" x14ac:dyDescent="0.25">
      <c r="B1216" s="10"/>
      <c r="C1216" s="10"/>
      <c r="D1216" s="10"/>
      <c r="G1216" s="13"/>
      <c r="H1216" s="13"/>
    </row>
    <row r="1217" spans="2:8" x14ac:dyDescent="0.25">
      <c r="B1217" s="10"/>
      <c r="C1217" s="10"/>
      <c r="D1217" s="10"/>
      <c r="G1217" s="13"/>
      <c r="H1217" s="13"/>
    </row>
    <row r="1218" spans="2:8" x14ac:dyDescent="0.25">
      <c r="B1218" s="10"/>
      <c r="C1218" s="10"/>
      <c r="D1218" s="10"/>
      <c r="G1218" s="13"/>
      <c r="H1218" s="13"/>
    </row>
    <row r="1219" spans="2:8" x14ac:dyDescent="0.25">
      <c r="B1219" s="10"/>
      <c r="C1219" s="10"/>
      <c r="D1219" s="10"/>
      <c r="G1219" s="13"/>
      <c r="H1219" s="13"/>
    </row>
    <row r="1220" spans="2:8" x14ac:dyDescent="0.25">
      <c r="B1220" s="10"/>
      <c r="C1220" s="10"/>
      <c r="D1220" s="10"/>
      <c r="G1220" s="13"/>
      <c r="H1220" s="13"/>
    </row>
    <row r="1221" spans="2:8" x14ac:dyDescent="0.25">
      <c r="B1221" s="10"/>
      <c r="C1221" s="10"/>
      <c r="D1221" s="10"/>
      <c r="G1221" s="13"/>
      <c r="H1221" s="13"/>
    </row>
    <row r="1222" spans="2:8" x14ac:dyDescent="0.25">
      <c r="B1222" s="10"/>
      <c r="C1222" s="10"/>
      <c r="D1222" s="10"/>
      <c r="G1222" s="13"/>
      <c r="H1222" s="13"/>
    </row>
    <row r="1223" spans="2:8" x14ac:dyDescent="0.25">
      <c r="B1223" s="10"/>
      <c r="C1223" s="10"/>
      <c r="D1223" s="10"/>
      <c r="G1223" s="13"/>
      <c r="H1223" s="13"/>
    </row>
    <row r="1224" spans="2:8" x14ac:dyDescent="0.25">
      <c r="B1224" s="10"/>
      <c r="C1224" s="10"/>
      <c r="D1224" s="10"/>
      <c r="G1224" s="13"/>
      <c r="H1224" s="13"/>
    </row>
    <row r="1225" spans="2:8" x14ac:dyDescent="0.25">
      <c r="B1225" s="10"/>
      <c r="C1225" s="10"/>
      <c r="D1225" s="10"/>
      <c r="G1225" s="13"/>
      <c r="H1225" s="13"/>
    </row>
    <row r="1226" spans="2:8" x14ac:dyDescent="0.25">
      <c r="B1226" s="10"/>
      <c r="C1226" s="10"/>
      <c r="D1226" s="10"/>
      <c r="G1226" s="13"/>
      <c r="H1226" s="13"/>
    </row>
    <row r="1227" spans="2:8" x14ac:dyDescent="0.25">
      <c r="B1227" s="10"/>
      <c r="C1227" s="10"/>
      <c r="D1227" s="10"/>
      <c r="G1227" s="13"/>
      <c r="H1227" s="13"/>
    </row>
    <row r="1228" spans="2:8" x14ac:dyDescent="0.25">
      <c r="B1228" s="10"/>
      <c r="C1228" s="10"/>
      <c r="D1228" s="10"/>
      <c r="G1228" s="13"/>
      <c r="H1228" s="13"/>
    </row>
    <row r="1229" spans="2:8" x14ac:dyDescent="0.25">
      <c r="B1229" s="10"/>
      <c r="C1229" s="10"/>
      <c r="D1229" s="10"/>
      <c r="G1229" s="13"/>
      <c r="H1229" s="13"/>
    </row>
    <row r="1230" spans="2:8" x14ac:dyDescent="0.25">
      <c r="B1230" s="10"/>
      <c r="C1230" s="10"/>
      <c r="D1230" s="10"/>
      <c r="G1230" s="13"/>
      <c r="H1230" s="13"/>
    </row>
    <row r="1231" spans="2:8" x14ac:dyDescent="0.25">
      <c r="B1231" s="10"/>
      <c r="C1231" s="10"/>
      <c r="D1231" s="10"/>
      <c r="G1231" s="13"/>
      <c r="H1231" s="13"/>
    </row>
    <row r="1232" spans="2:8" x14ac:dyDescent="0.25">
      <c r="B1232" s="10"/>
      <c r="C1232" s="10"/>
      <c r="D1232" s="10"/>
      <c r="G1232" s="13"/>
      <c r="H1232" s="13"/>
    </row>
    <row r="1233" spans="2:8" x14ac:dyDescent="0.25">
      <c r="B1233" s="10"/>
      <c r="C1233" s="10"/>
      <c r="D1233" s="10"/>
      <c r="G1233" s="13"/>
      <c r="H1233" s="13"/>
    </row>
    <row r="1234" spans="2:8" x14ac:dyDescent="0.25">
      <c r="B1234" s="10"/>
      <c r="C1234" s="10"/>
      <c r="D1234" s="10"/>
      <c r="G1234" s="13"/>
      <c r="H1234" s="13"/>
    </row>
    <row r="1235" spans="2:8" x14ac:dyDescent="0.25">
      <c r="B1235" s="10"/>
      <c r="C1235" s="10"/>
      <c r="D1235" s="10"/>
      <c r="G1235" s="13"/>
      <c r="H1235" s="13"/>
    </row>
    <row r="1236" spans="2:8" x14ac:dyDescent="0.25">
      <c r="B1236" s="10"/>
      <c r="C1236" s="10"/>
      <c r="D1236" s="10"/>
      <c r="G1236" s="13"/>
      <c r="H1236" s="13"/>
    </row>
    <row r="1237" spans="2:8" x14ac:dyDescent="0.25">
      <c r="B1237" s="10"/>
      <c r="C1237" s="10"/>
      <c r="D1237" s="10"/>
      <c r="G1237" s="13"/>
      <c r="H1237" s="13"/>
    </row>
    <row r="1238" spans="2:8" x14ac:dyDescent="0.25">
      <c r="B1238" s="10"/>
      <c r="C1238" s="10"/>
      <c r="D1238" s="10"/>
      <c r="G1238" s="13"/>
      <c r="H1238" s="13"/>
    </row>
    <row r="1239" spans="2:8" x14ac:dyDescent="0.25">
      <c r="B1239" s="10"/>
      <c r="C1239" s="10"/>
      <c r="D1239" s="10"/>
      <c r="G1239" s="13"/>
      <c r="H1239" s="13"/>
    </row>
    <row r="1240" spans="2:8" x14ac:dyDescent="0.25">
      <c r="B1240" s="10"/>
      <c r="C1240" s="10"/>
      <c r="D1240" s="10"/>
      <c r="G1240" s="13"/>
      <c r="H1240" s="13"/>
    </row>
    <row r="1241" spans="2:8" x14ac:dyDescent="0.25">
      <c r="B1241" s="10"/>
      <c r="C1241" s="10"/>
      <c r="D1241" s="10"/>
      <c r="G1241" s="13"/>
      <c r="H1241" s="13"/>
    </row>
    <row r="1242" spans="2:8" x14ac:dyDescent="0.25">
      <c r="B1242" s="10"/>
      <c r="C1242" s="10"/>
      <c r="D1242" s="10"/>
      <c r="G1242" s="13"/>
      <c r="H1242" s="13"/>
    </row>
    <row r="1243" spans="2:8" x14ac:dyDescent="0.25">
      <c r="B1243" s="10"/>
      <c r="C1243" s="10"/>
      <c r="D1243" s="10"/>
      <c r="G1243" s="13"/>
      <c r="H1243" s="13"/>
    </row>
    <row r="1244" spans="2:8" x14ac:dyDescent="0.25">
      <c r="B1244" s="10"/>
      <c r="C1244" s="10"/>
      <c r="D1244" s="10"/>
      <c r="G1244" s="13"/>
      <c r="H1244" s="13"/>
    </row>
    <row r="1245" spans="2:8" x14ac:dyDescent="0.25">
      <c r="B1245" s="10"/>
      <c r="C1245" s="10"/>
      <c r="D1245" s="10"/>
      <c r="G1245" s="13"/>
      <c r="H1245" s="13"/>
    </row>
    <row r="1246" spans="2:8" x14ac:dyDescent="0.25">
      <c r="B1246" s="10"/>
      <c r="C1246" s="10"/>
      <c r="D1246" s="10"/>
      <c r="G1246" s="13"/>
      <c r="H1246" s="13"/>
    </row>
    <row r="1247" spans="2:8" x14ac:dyDescent="0.25">
      <c r="B1247" s="10"/>
      <c r="C1247" s="10"/>
      <c r="D1247" s="10"/>
      <c r="G1247" s="13"/>
      <c r="H1247" s="13"/>
    </row>
    <row r="1248" spans="2:8" x14ac:dyDescent="0.25">
      <c r="B1248" s="10"/>
      <c r="C1248" s="10"/>
      <c r="D1248" s="10"/>
      <c r="G1248" s="13"/>
      <c r="H1248" s="13"/>
    </row>
    <row r="1249" spans="2:8" x14ac:dyDescent="0.25">
      <c r="B1249" s="10"/>
      <c r="C1249" s="10"/>
      <c r="D1249" s="10"/>
      <c r="G1249" s="13"/>
      <c r="H1249" s="13"/>
    </row>
    <row r="1250" spans="2:8" x14ac:dyDescent="0.25">
      <c r="B1250" s="10"/>
      <c r="C1250" s="10"/>
      <c r="D1250" s="10"/>
      <c r="G1250" s="13"/>
      <c r="H1250" s="13"/>
    </row>
    <row r="1251" spans="2:8" x14ac:dyDescent="0.25">
      <c r="B1251" s="10"/>
      <c r="C1251" s="10"/>
      <c r="D1251" s="10"/>
      <c r="G1251" s="13"/>
      <c r="H1251" s="13"/>
    </row>
    <row r="1252" spans="2:8" x14ac:dyDescent="0.25">
      <c r="B1252" s="10"/>
      <c r="C1252" s="10"/>
      <c r="D1252" s="10"/>
      <c r="G1252" s="13"/>
      <c r="H1252" s="13"/>
    </row>
    <row r="1253" spans="2:8" x14ac:dyDescent="0.25">
      <c r="B1253" s="10"/>
      <c r="C1253" s="10"/>
      <c r="D1253" s="10"/>
      <c r="G1253" s="13"/>
      <c r="H1253" s="13"/>
    </row>
    <row r="1254" spans="2:8" x14ac:dyDescent="0.25">
      <c r="B1254" s="10"/>
      <c r="C1254" s="10"/>
      <c r="D1254" s="10"/>
      <c r="G1254" s="13"/>
      <c r="H1254" s="13"/>
    </row>
    <row r="1255" spans="2:8" x14ac:dyDescent="0.25">
      <c r="B1255" s="10"/>
      <c r="C1255" s="10"/>
      <c r="D1255" s="10"/>
      <c r="G1255" s="13"/>
      <c r="H1255" s="13"/>
    </row>
    <row r="1256" spans="2:8" x14ac:dyDescent="0.25">
      <c r="B1256" s="10"/>
      <c r="C1256" s="10"/>
      <c r="D1256" s="10"/>
      <c r="G1256" s="13"/>
      <c r="H1256" s="13"/>
    </row>
    <row r="1257" spans="2:8" x14ac:dyDescent="0.25">
      <c r="B1257" s="10"/>
      <c r="C1257" s="10"/>
      <c r="D1257" s="10"/>
      <c r="G1257" s="13"/>
      <c r="H1257" s="13"/>
    </row>
    <row r="1258" spans="2:8" x14ac:dyDescent="0.25">
      <c r="B1258" s="10"/>
      <c r="C1258" s="10"/>
      <c r="D1258" s="10"/>
      <c r="G1258" s="13"/>
      <c r="H1258" s="13"/>
    </row>
    <row r="1259" spans="2:8" x14ac:dyDescent="0.25">
      <c r="B1259" s="10"/>
      <c r="C1259" s="10"/>
      <c r="D1259" s="10"/>
      <c r="G1259" s="13"/>
      <c r="H1259" s="13"/>
    </row>
    <row r="1260" spans="2:8" x14ac:dyDescent="0.25">
      <c r="B1260" s="10"/>
      <c r="C1260" s="10"/>
      <c r="D1260" s="10"/>
      <c r="G1260" s="13"/>
      <c r="H1260" s="13"/>
    </row>
    <row r="1261" spans="2:8" x14ac:dyDescent="0.25">
      <c r="B1261" s="10"/>
      <c r="C1261" s="10"/>
      <c r="D1261" s="10"/>
      <c r="G1261" s="13"/>
      <c r="H1261" s="13"/>
    </row>
    <row r="1262" spans="2:8" x14ac:dyDescent="0.25">
      <c r="B1262" s="10"/>
      <c r="C1262" s="10"/>
      <c r="D1262" s="10"/>
      <c r="G1262" s="13"/>
      <c r="H1262" s="13"/>
    </row>
    <row r="1263" spans="2:8" x14ac:dyDescent="0.25">
      <c r="B1263" s="10"/>
      <c r="C1263" s="10"/>
      <c r="D1263" s="10"/>
      <c r="G1263" s="13"/>
      <c r="H1263" s="13"/>
    </row>
    <row r="1264" spans="2:8" x14ac:dyDescent="0.25">
      <c r="B1264" s="10"/>
      <c r="C1264" s="10"/>
      <c r="D1264" s="10"/>
      <c r="G1264" s="13"/>
      <c r="H1264" s="13"/>
    </row>
    <row r="1265" spans="2:8" x14ac:dyDescent="0.25">
      <c r="B1265" s="10"/>
      <c r="C1265" s="10"/>
      <c r="D1265" s="10"/>
      <c r="G1265" s="13"/>
      <c r="H1265" s="13"/>
    </row>
    <row r="1266" spans="2:8" x14ac:dyDescent="0.25">
      <c r="B1266" s="10"/>
      <c r="C1266" s="10"/>
      <c r="D1266" s="10"/>
      <c r="G1266" s="13"/>
      <c r="H1266" s="13"/>
    </row>
    <row r="1267" spans="2:8" x14ac:dyDescent="0.25">
      <c r="B1267" s="10"/>
      <c r="C1267" s="10"/>
      <c r="D1267" s="10"/>
      <c r="G1267" s="13"/>
      <c r="H1267" s="13"/>
    </row>
    <row r="1268" spans="2:8" x14ac:dyDescent="0.25">
      <c r="B1268" s="10"/>
      <c r="C1268" s="10"/>
      <c r="D1268" s="10"/>
      <c r="G1268" s="13"/>
      <c r="H1268" s="13"/>
    </row>
    <row r="1269" spans="2:8" x14ac:dyDescent="0.25">
      <c r="B1269" s="10"/>
      <c r="C1269" s="10"/>
      <c r="D1269" s="10"/>
      <c r="G1269" s="13"/>
      <c r="H1269" s="13"/>
    </row>
    <row r="1270" spans="2:8" x14ac:dyDescent="0.25">
      <c r="B1270" s="10"/>
      <c r="C1270" s="10"/>
      <c r="D1270" s="10"/>
      <c r="G1270" s="13"/>
      <c r="H1270" s="13"/>
    </row>
    <row r="1271" spans="2:8" x14ac:dyDescent="0.25">
      <c r="B1271" s="10"/>
      <c r="C1271" s="10"/>
      <c r="D1271" s="10"/>
      <c r="G1271" s="13"/>
      <c r="H1271" s="13"/>
    </row>
    <row r="1272" spans="2:8" x14ac:dyDescent="0.25">
      <c r="B1272" s="10"/>
      <c r="C1272" s="10"/>
      <c r="D1272" s="10"/>
      <c r="G1272" s="13"/>
      <c r="H1272" s="13"/>
    </row>
    <row r="1273" spans="2:8" x14ac:dyDescent="0.25">
      <c r="B1273" s="10"/>
      <c r="C1273" s="10"/>
      <c r="D1273" s="10"/>
      <c r="G1273" s="13"/>
      <c r="H1273" s="13"/>
    </row>
    <row r="1274" spans="2:8" x14ac:dyDescent="0.25">
      <c r="B1274" s="10"/>
      <c r="C1274" s="10"/>
      <c r="D1274" s="10"/>
      <c r="G1274" s="13"/>
      <c r="H1274" s="13"/>
    </row>
    <row r="1275" spans="2:8" x14ac:dyDescent="0.25">
      <c r="B1275" s="10"/>
      <c r="C1275" s="10"/>
      <c r="D1275" s="10"/>
      <c r="G1275" s="13"/>
      <c r="H1275" s="13"/>
    </row>
    <row r="1276" spans="2:8" x14ac:dyDescent="0.25">
      <c r="B1276" s="10"/>
      <c r="C1276" s="10"/>
      <c r="D1276" s="10"/>
      <c r="G1276" s="13"/>
      <c r="H1276" s="13"/>
    </row>
    <row r="1277" spans="2:8" x14ac:dyDescent="0.25">
      <c r="B1277" s="10"/>
      <c r="C1277" s="10"/>
      <c r="D1277" s="10"/>
      <c r="G1277" s="13"/>
      <c r="H1277" s="13"/>
    </row>
    <row r="1278" spans="2:8" x14ac:dyDescent="0.25">
      <c r="B1278" s="10"/>
      <c r="C1278" s="10"/>
      <c r="D1278" s="10"/>
      <c r="G1278" s="13"/>
      <c r="H1278" s="13"/>
    </row>
    <row r="1279" spans="2:8" x14ac:dyDescent="0.25">
      <c r="B1279" s="10"/>
      <c r="C1279" s="10"/>
      <c r="D1279" s="10"/>
      <c r="G1279" s="13"/>
      <c r="H1279" s="13"/>
    </row>
    <row r="1280" spans="2:8" x14ac:dyDescent="0.25">
      <c r="B1280" s="10"/>
      <c r="C1280" s="10"/>
      <c r="D1280" s="10"/>
      <c r="G1280" s="13"/>
      <c r="H1280" s="13"/>
    </row>
    <row r="1281" spans="2:8" x14ac:dyDescent="0.25">
      <c r="B1281" s="10"/>
      <c r="C1281" s="10"/>
      <c r="D1281" s="10"/>
      <c r="G1281" s="13"/>
      <c r="H1281" s="13"/>
    </row>
    <row r="1282" spans="2:8" x14ac:dyDescent="0.25">
      <c r="B1282" s="10"/>
      <c r="C1282" s="10"/>
      <c r="D1282" s="10"/>
      <c r="G1282" s="13"/>
      <c r="H1282" s="13"/>
    </row>
    <row r="1283" spans="2:8" x14ac:dyDescent="0.25">
      <c r="B1283" s="10"/>
      <c r="C1283" s="10"/>
      <c r="D1283" s="10"/>
      <c r="G1283" s="13"/>
      <c r="H1283" s="13"/>
    </row>
    <row r="1284" spans="2:8" x14ac:dyDescent="0.25">
      <c r="B1284" s="10"/>
      <c r="C1284" s="10"/>
      <c r="D1284" s="10"/>
      <c r="G1284" s="13"/>
      <c r="H1284" s="13"/>
    </row>
    <row r="1285" spans="2:8" x14ac:dyDescent="0.25">
      <c r="B1285" s="10"/>
      <c r="C1285" s="10"/>
      <c r="D1285" s="10"/>
      <c r="G1285" s="13"/>
      <c r="H1285" s="13"/>
    </row>
    <row r="1286" spans="2:8" x14ac:dyDescent="0.25">
      <c r="B1286" s="10"/>
      <c r="C1286" s="10"/>
      <c r="D1286" s="10"/>
      <c r="G1286" s="13"/>
      <c r="H1286" s="13"/>
    </row>
    <row r="1287" spans="2:8" x14ac:dyDescent="0.25">
      <c r="B1287" s="10"/>
      <c r="C1287" s="10"/>
      <c r="D1287" s="10"/>
      <c r="G1287" s="13"/>
      <c r="H1287" s="13"/>
    </row>
    <row r="1288" spans="2:8" x14ac:dyDescent="0.25">
      <c r="B1288" s="10"/>
      <c r="C1288" s="10"/>
      <c r="D1288" s="10"/>
      <c r="G1288" s="13"/>
      <c r="H1288" s="13"/>
    </row>
    <row r="1289" spans="2:8" x14ac:dyDescent="0.25">
      <c r="B1289" s="10"/>
      <c r="C1289" s="10"/>
      <c r="D1289" s="10"/>
      <c r="G1289" s="13"/>
      <c r="H1289" s="13"/>
    </row>
    <row r="1290" spans="2:8" x14ac:dyDescent="0.25">
      <c r="B1290" s="10"/>
      <c r="C1290" s="10"/>
      <c r="D1290" s="10"/>
      <c r="G1290" s="13"/>
      <c r="H1290" s="13"/>
    </row>
    <row r="1291" spans="2:8" x14ac:dyDescent="0.25">
      <c r="B1291" s="10"/>
      <c r="C1291" s="10"/>
      <c r="D1291" s="10"/>
      <c r="G1291" s="13"/>
      <c r="H1291" s="13"/>
    </row>
    <row r="1292" spans="2:8" x14ac:dyDescent="0.25">
      <c r="B1292" s="10"/>
      <c r="C1292" s="10"/>
      <c r="D1292" s="10"/>
      <c r="G1292" s="13"/>
      <c r="H1292" s="13"/>
    </row>
    <row r="1293" spans="2:8" x14ac:dyDescent="0.25">
      <c r="B1293" s="10"/>
      <c r="C1293" s="10"/>
      <c r="D1293" s="10"/>
      <c r="G1293" s="13"/>
      <c r="H1293" s="13"/>
    </row>
    <row r="1294" spans="2:8" x14ac:dyDescent="0.25">
      <c r="B1294" s="10"/>
      <c r="C1294" s="10"/>
      <c r="D1294" s="10"/>
      <c r="G1294" s="13"/>
      <c r="H1294" s="13"/>
    </row>
    <row r="1295" spans="2:8" x14ac:dyDescent="0.25">
      <c r="B1295" s="10"/>
      <c r="C1295" s="10"/>
      <c r="D1295" s="10"/>
      <c r="G1295" s="13"/>
      <c r="H1295" s="13"/>
    </row>
    <row r="1296" spans="2:8" x14ac:dyDescent="0.25">
      <c r="B1296" s="10"/>
      <c r="C1296" s="10"/>
      <c r="D1296" s="10"/>
      <c r="G1296" s="13"/>
      <c r="H1296" s="13"/>
    </row>
    <row r="1297" spans="2:8" x14ac:dyDescent="0.25">
      <c r="B1297" s="10"/>
      <c r="C1297" s="10"/>
      <c r="D1297" s="10"/>
      <c r="G1297" s="13"/>
      <c r="H1297" s="13"/>
    </row>
    <row r="1298" spans="2:8" x14ac:dyDescent="0.25">
      <c r="B1298" s="10"/>
      <c r="C1298" s="10"/>
      <c r="D1298" s="10"/>
      <c r="G1298" s="13"/>
      <c r="H1298" s="13"/>
    </row>
    <row r="1299" spans="2:8" x14ac:dyDescent="0.25">
      <c r="B1299" s="10"/>
      <c r="C1299" s="10"/>
      <c r="D1299" s="10"/>
      <c r="G1299" s="13"/>
      <c r="H1299" s="13"/>
    </row>
    <row r="1300" spans="2:8" x14ac:dyDescent="0.25">
      <c r="B1300" s="10"/>
      <c r="C1300" s="10"/>
      <c r="D1300" s="10"/>
      <c r="G1300" s="13"/>
      <c r="H1300" s="13"/>
    </row>
    <row r="1301" spans="2:8" x14ac:dyDescent="0.25">
      <c r="B1301" s="10"/>
      <c r="C1301" s="10"/>
      <c r="D1301" s="10"/>
      <c r="G1301" s="13"/>
      <c r="H1301" s="13"/>
    </row>
    <row r="1302" spans="2:8" x14ac:dyDescent="0.25">
      <c r="B1302" s="10"/>
      <c r="C1302" s="10"/>
      <c r="D1302" s="10"/>
      <c r="G1302" s="13"/>
      <c r="H1302" s="13"/>
    </row>
    <row r="1303" spans="2:8" x14ac:dyDescent="0.25">
      <c r="B1303" s="10"/>
      <c r="C1303" s="10"/>
      <c r="D1303" s="10"/>
      <c r="G1303" s="13"/>
      <c r="H1303" s="13"/>
    </row>
    <row r="1304" spans="2:8" x14ac:dyDescent="0.25">
      <c r="B1304" s="10"/>
      <c r="C1304" s="10"/>
      <c r="D1304" s="10"/>
      <c r="G1304" s="13"/>
      <c r="H1304" s="13"/>
    </row>
    <row r="1305" spans="2:8" x14ac:dyDescent="0.25">
      <c r="B1305" s="10"/>
      <c r="C1305" s="10"/>
      <c r="D1305" s="10"/>
      <c r="G1305" s="13"/>
      <c r="H1305" s="13"/>
    </row>
    <row r="1306" spans="2:8" x14ac:dyDescent="0.25">
      <c r="B1306" s="10"/>
      <c r="C1306" s="10"/>
      <c r="D1306" s="10"/>
      <c r="G1306" s="13"/>
      <c r="H1306" s="13"/>
    </row>
    <row r="1307" spans="2:8" x14ac:dyDescent="0.25">
      <c r="B1307" s="10"/>
      <c r="C1307" s="10"/>
      <c r="D1307" s="10"/>
      <c r="G1307" s="13"/>
      <c r="H1307" s="13"/>
    </row>
    <row r="1308" spans="2:8" x14ac:dyDescent="0.25">
      <c r="B1308" s="10"/>
      <c r="C1308" s="10"/>
      <c r="D1308" s="10"/>
      <c r="G1308" s="13"/>
      <c r="H1308" s="13"/>
    </row>
    <row r="1309" spans="2:8" x14ac:dyDescent="0.25">
      <c r="B1309" s="10"/>
      <c r="C1309" s="10"/>
      <c r="D1309" s="10"/>
      <c r="G1309" s="13"/>
      <c r="H1309" s="13"/>
    </row>
    <row r="1310" spans="2:8" x14ac:dyDescent="0.25">
      <c r="B1310" s="10"/>
      <c r="C1310" s="10"/>
      <c r="D1310" s="10"/>
      <c r="G1310" s="13"/>
      <c r="H1310" s="13"/>
    </row>
    <row r="1311" spans="2:8" x14ac:dyDescent="0.25">
      <c r="B1311" s="10"/>
      <c r="C1311" s="10"/>
      <c r="D1311" s="10"/>
      <c r="G1311" s="13"/>
      <c r="H1311" s="13"/>
    </row>
    <row r="1312" spans="2:8" x14ac:dyDescent="0.25">
      <c r="B1312" s="10"/>
      <c r="C1312" s="10"/>
      <c r="D1312" s="10"/>
      <c r="G1312" s="13"/>
      <c r="H1312" s="13"/>
    </row>
    <row r="1313" spans="2:8" x14ac:dyDescent="0.25">
      <c r="B1313" s="10"/>
      <c r="C1313" s="10"/>
      <c r="D1313" s="10"/>
      <c r="G1313" s="13"/>
      <c r="H1313" s="13"/>
    </row>
    <row r="1314" spans="2:8" x14ac:dyDescent="0.25">
      <c r="B1314" s="10"/>
      <c r="C1314" s="10"/>
      <c r="D1314" s="10"/>
      <c r="G1314" s="13"/>
      <c r="H1314" s="13"/>
    </row>
    <row r="1315" spans="2:8" x14ac:dyDescent="0.25">
      <c r="B1315" s="10"/>
      <c r="C1315" s="10"/>
      <c r="D1315" s="10"/>
      <c r="G1315" s="13"/>
      <c r="H1315" s="13"/>
    </row>
    <row r="1316" spans="2:8" x14ac:dyDescent="0.25">
      <c r="B1316" s="10"/>
      <c r="C1316" s="10"/>
      <c r="D1316" s="10"/>
      <c r="G1316" s="13"/>
      <c r="H1316" s="13"/>
    </row>
    <row r="1317" spans="2:8" x14ac:dyDescent="0.25">
      <c r="B1317" s="10"/>
      <c r="C1317" s="10"/>
      <c r="D1317" s="10"/>
      <c r="G1317" s="13"/>
      <c r="H1317" s="13"/>
    </row>
    <row r="1318" spans="2:8" x14ac:dyDescent="0.25">
      <c r="B1318" s="10"/>
      <c r="C1318" s="10"/>
      <c r="D1318" s="10"/>
      <c r="G1318" s="13"/>
      <c r="H1318" s="13"/>
    </row>
    <row r="1319" spans="2:8" x14ac:dyDescent="0.25">
      <c r="B1319" s="10"/>
      <c r="C1319" s="10"/>
      <c r="D1319" s="10"/>
      <c r="G1319" s="13"/>
      <c r="H1319" s="13"/>
    </row>
    <row r="1320" spans="2:8" x14ac:dyDescent="0.25">
      <c r="B1320" s="10"/>
      <c r="C1320" s="10"/>
      <c r="D1320" s="10"/>
      <c r="G1320" s="13"/>
      <c r="H1320" s="13"/>
    </row>
    <row r="1321" spans="2:8" x14ac:dyDescent="0.25">
      <c r="B1321" s="10"/>
      <c r="C1321" s="10"/>
      <c r="D1321" s="10"/>
      <c r="G1321" s="13"/>
      <c r="H1321" s="13"/>
    </row>
    <row r="1322" spans="2:8" x14ac:dyDescent="0.25">
      <c r="B1322" s="10"/>
      <c r="C1322" s="10"/>
      <c r="D1322" s="10"/>
      <c r="G1322" s="13"/>
      <c r="H1322" s="13"/>
    </row>
    <row r="1323" spans="2:8" x14ac:dyDescent="0.25">
      <c r="B1323" s="10"/>
      <c r="C1323" s="10"/>
      <c r="D1323" s="10"/>
      <c r="G1323" s="13"/>
      <c r="H1323" s="13"/>
    </row>
    <row r="1324" spans="2:8" x14ac:dyDescent="0.25">
      <c r="B1324" s="10"/>
      <c r="C1324" s="10"/>
      <c r="D1324" s="10"/>
      <c r="G1324" s="13"/>
      <c r="H1324" s="13"/>
    </row>
    <row r="1325" spans="2:8" x14ac:dyDescent="0.25">
      <c r="B1325" s="10"/>
      <c r="C1325" s="10"/>
      <c r="D1325" s="10"/>
      <c r="G1325" s="13"/>
      <c r="H1325" s="13"/>
    </row>
    <row r="1326" spans="2:8" x14ac:dyDescent="0.25">
      <c r="B1326" s="10"/>
      <c r="C1326" s="10"/>
      <c r="D1326" s="10"/>
      <c r="G1326" s="13"/>
      <c r="H1326" s="13"/>
    </row>
    <row r="1327" spans="2:8" x14ac:dyDescent="0.25">
      <c r="B1327" s="10"/>
      <c r="C1327" s="10"/>
      <c r="D1327" s="10"/>
      <c r="G1327" s="13"/>
      <c r="H1327" s="13"/>
    </row>
    <row r="1328" spans="2:8" x14ac:dyDescent="0.25">
      <c r="B1328" s="10"/>
      <c r="C1328" s="10"/>
      <c r="D1328" s="10"/>
      <c r="G1328" s="13"/>
      <c r="H1328" s="13"/>
    </row>
    <row r="1329" spans="2:8" x14ac:dyDescent="0.25">
      <c r="B1329" s="10"/>
      <c r="C1329" s="10"/>
      <c r="D1329" s="10"/>
      <c r="G1329" s="13"/>
      <c r="H1329" s="13"/>
    </row>
    <row r="1330" spans="2:8" x14ac:dyDescent="0.25">
      <c r="B1330" s="10"/>
      <c r="C1330" s="10"/>
      <c r="D1330" s="10"/>
      <c r="G1330" s="13"/>
      <c r="H1330" s="13"/>
    </row>
    <row r="1331" spans="2:8" x14ac:dyDescent="0.25">
      <c r="B1331" s="10"/>
      <c r="C1331" s="10"/>
      <c r="D1331" s="10"/>
      <c r="G1331" s="13"/>
      <c r="H1331" s="13"/>
    </row>
    <row r="1332" spans="2:8" x14ac:dyDescent="0.25">
      <c r="B1332" s="10"/>
      <c r="C1332" s="10"/>
      <c r="D1332" s="10"/>
      <c r="G1332" s="13"/>
      <c r="H1332" s="13"/>
    </row>
    <row r="1333" spans="2:8" x14ac:dyDescent="0.25">
      <c r="B1333" s="10"/>
      <c r="C1333" s="10"/>
      <c r="D1333" s="10"/>
      <c r="G1333" s="13"/>
      <c r="H1333" s="13"/>
    </row>
    <row r="1334" spans="2:8" x14ac:dyDescent="0.25">
      <c r="B1334" s="10"/>
      <c r="C1334" s="10"/>
      <c r="D1334" s="10"/>
      <c r="G1334" s="13"/>
      <c r="H1334" s="13"/>
    </row>
    <row r="1335" spans="2:8" x14ac:dyDescent="0.25">
      <c r="B1335" s="10"/>
      <c r="C1335" s="10"/>
      <c r="D1335" s="10"/>
      <c r="G1335" s="13"/>
      <c r="H1335" s="13"/>
    </row>
    <row r="1336" spans="2:8" x14ac:dyDescent="0.25">
      <c r="B1336" s="10"/>
      <c r="C1336" s="10"/>
      <c r="D1336" s="10"/>
      <c r="G1336" s="13"/>
      <c r="H1336" s="13"/>
    </row>
    <row r="1337" spans="2:8" x14ac:dyDescent="0.25">
      <c r="B1337" s="10"/>
      <c r="C1337" s="10"/>
      <c r="D1337" s="10"/>
      <c r="G1337" s="13"/>
      <c r="H1337" s="13"/>
    </row>
    <row r="1338" spans="2:8" x14ac:dyDescent="0.25">
      <c r="B1338" s="10"/>
      <c r="C1338" s="10"/>
      <c r="D1338" s="10"/>
      <c r="G1338" s="13"/>
      <c r="H1338" s="13"/>
    </row>
    <row r="1339" spans="2:8" x14ac:dyDescent="0.25">
      <c r="B1339" s="10"/>
      <c r="C1339" s="10"/>
      <c r="D1339" s="10"/>
      <c r="G1339" s="13"/>
      <c r="H1339" s="13"/>
    </row>
    <row r="1340" spans="2:8" x14ac:dyDescent="0.25">
      <c r="B1340" s="10"/>
      <c r="C1340" s="10"/>
      <c r="D1340" s="10"/>
      <c r="G1340" s="13"/>
      <c r="H1340" s="13"/>
    </row>
    <row r="1341" spans="2:8" x14ac:dyDescent="0.25">
      <c r="B1341" s="10"/>
      <c r="C1341" s="10"/>
      <c r="D1341" s="10"/>
      <c r="G1341" s="13"/>
      <c r="H1341" s="13"/>
    </row>
    <row r="1342" spans="2:8" x14ac:dyDescent="0.25">
      <c r="B1342" s="10"/>
      <c r="C1342" s="10"/>
      <c r="D1342" s="10"/>
      <c r="G1342" s="13"/>
      <c r="H1342" s="13"/>
    </row>
    <row r="1343" spans="2:8" x14ac:dyDescent="0.25">
      <c r="B1343" s="10"/>
      <c r="C1343" s="10"/>
      <c r="D1343" s="10"/>
      <c r="G1343" s="13"/>
      <c r="H1343" s="13"/>
    </row>
    <row r="1344" spans="2:8" x14ac:dyDescent="0.25">
      <c r="B1344" s="10"/>
      <c r="C1344" s="10"/>
      <c r="D1344" s="10"/>
      <c r="G1344" s="13"/>
      <c r="H1344" s="13"/>
    </row>
    <row r="1345" spans="2:8" x14ac:dyDescent="0.25">
      <c r="B1345" s="10"/>
      <c r="C1345" s="10"/>
      <c r="D1345" s="10"/>
      <c r="G1345" s="13"/>
      <c r="H1345" s="13"/>
    </row>
    <row r="1346" spans="2:8" x14ac:dyDescent="0.25">
      <c r="B1346" s="10"/>
      <c r="C1346" s="10"/>
      <c r="D1346" s="10"/>
      <c r="G1346" s="13"/>
      <c r="H1346" s="13"/>
    </row>
    <row r="1347" spans="2:8" x14ac:dyDescent="0.25">
      <c r="B1347" s="10"/>
      <c r="C1347" s="10"/>
      <c r="D1347" s="10"/>
      <c r="G1347" s="13"/>
      <c r="H1347" s="13"/>
    </row>
    <row r="1348" spans="2:8" x14ac:dyDescent="0.25">
      <c r="B1348" s="10"/>
      <c r="C1348" s="10"/>
      <c r="D1348" s="10"/>
      <c r="G1348" s="13"/>
      <c r="H1348" s="13"/>
    </row>
    <row r="1349" spans="2:8" x14ac:dyDescent="0.25">
      <c r="B1349" s="10"/>
      <c r="C1349" s="10"/>
      <c r="D1349" s="10"/>
      <c r="G1349" s="13"/>
      <c r="H1349" s="13"/>
    </row>
    <row r="1350" spans="2:8" x14ac:dyDescent="0.25">
      <c r="B1350" s="10"/>
      <c r="C1350" s="10"/>
      <c r="D1350" s="10"/>
      <c r="G1350" s="13"/>
      <c r="H1350" s="13"/>
    </row>
    <row r="1351" spans="2:8" x14ac:dyDescent="0.25">
      <c r="B1351" s="10"/>
      <c r="C1351" s="10"/>
      <c r="D1351" s="10"/>
      <c r="G1351" s="13"/>
      <c r="H1351" s="13"/>
    </row>
    <row r="1352" spans="2:8" x14ac:dyDescent="0.25">
      <c r="B1352" s="10"/>
      <c r="C1352" s="10"/>
      <c r="D1352" s="10"/>
      <c r="G1352" s="13"/>
      <c r="H1352" s="13"/>
    </row>
    <row r="1353" spans="2:8" x14ac:dyDescent="0.25">
      <c r="B1353" s="10"/>
      <c r="C1353" s="10"/>
      <c r="D1353" s="10"/>
      <c r="G1353" s="13"/>
      <c r="H1353" s="13"/>
    </row>
    <row r="1354" spans="2:8" x14ac:dyDescent="0.25">
      <c r="B1354" s="10"/>
      <c r="C1354" s="10"/>
      <c r="D1354" s="10"/>
      <c r="G1354" s="13"/>
      <c r="H1354" s="13"/>
    </row>
    <row r="1355" spans="2:8" x14ac:dyDescent="0.25">
      <c r="B1355" s="10"/>
      <c r="C1355" s="10"/>
      <c r="D1355" s="10"/>
      <c r="G1355" s="13"/>
      <c r="H1355" s="13"/>
    </row>
    <row r="1356" spans="2:8" x14ac:dyDescent="0.25">
      <c r="B1356" s="10"/>
      <c r="C1356" s="10"/>
      <c r="D1356" s="10"/>
      <c r="G1356" s="13"/>
      <c r="H1356" s="13"/>
    </row>
    <row r="1357" spans="2:8" x14ac:dyDescent="0.25">
      <c r="B1357" s="10"/>
      <c r="C1357" s="10"/>
      <c r="D1357" s="10"/>
      <c r="G1357" s="13"/>
      <c r="H1357" s="13"/>
    </row>
    <row r="1358" spans="2:8" x14ac:dyDescent="0.25">
      <c r="B1358" s="10"/>
      <c r="C1358" s="10"/>
      <c r="D1358" s="10"/>
      <c r="G1358" s="13"/>
      <c r="H1358" s="13"/>
    </row>
    <row r="1359" spans="2:8" x14ac:dyDescent="0.25">
      <c r="B1359" s="10"/>
      <c r="C1359" s="10"/>
      <c r="D1359" s="10"/>
      <c r="G1359" s="13"/>
      <c r="H1359" s="13"/>
    </row>
    <row r="1360" spans="2:8" x14ac:dyDescent="0.25">
      <c r="B1360" s="10"/>
      <c r="C1360" s="10"/>
      <c r="D1360" s="10"/>
      <c r="G1360" s="13"/>
      <c r="H1360" s="13"/>
    </row>
    <row r="1361" spans="2:8" x14ac:dyDescent="0.25">
      <c r="B1361" s="10"/>
      <c r="C1361" s="10"/>
      <c r="D1361" s="10"/>
      <c r="G1361" s="13"/>
      <c r="H1361" s="13"/>
    </row>
    <row r="1362" spans="2:8" x14ac:dyDescent="0.25">
      <c r="B1362" s="10"/>
      <c r="C1362" s="10"/>
      <c r="D1362" s="10"/>
      <c r="G1362" s="13"/>
      <c r="H1362" s="13"/>
    </row>
    <row r="1363" spans="2:8" x14ac:dyDescent="0.25">
      <c r="B1363" s="10"/>
      <c r="C1363" s="10"/>
      <c r="D1363" s="10"/>
      <c r="G1363" s="13"/>
      <c r="H1363" s="13"/>
    </row>
    <row r="1364" spans="2:8" x14ac:dyDescent="0.25">
      <c r="B1364" s="10"/>
      <c r="C1364" s="10"/>
      <c r="D1364" s="10"/>
      <c r="G1364" s="13"/>
      <c r="H1364" s="13"/>
    </row>
    <row r="1365" spans="2:8" x14ac:dyDescent="0.25">
      <c r="B1365" s="10"/>
      <c r="C1365" s="10"/>
      <c r="D1365" s="10"/>
      <c r="G1365" s="13"/>
      <c r="H1365" s="13"/>
    </row>
    <row r="1366" spans="2:8" x14ac:dyDescent="0.25">
      <c r="B1366" s="10"/>
      <c r="C1366" s="10"/>
      <c r="D1366" s="10"/>
      <c r="G1366" s="13"/>
      <c r="H1366" s="13"/>
    </row>
    <row r="1367" spans="2:8" x14ac:dyDescent="0.25">
      <c r="B1367" s="10"/>
      <c r="C1367" s="10"/>
      <c r="D1367" s="10"/>
      <c r="G1367" s="13"/>
      <c r="H1367" s="13"/>
    </row>
    <row r="1368" spans="2:8" x14ac:dyDescent="0.25">
      <c r="B1368" s="10"/>
      <c r="C1368" s="10"/>
      <c r="D1368" s="10"/>
      <c r="G1368" s="13"/>
      <c r="H1368" s="13"/>
    </row>
    <row r="1369" spans="2:8" x14ac:dyDescent="0.25">
      <c r="B1369" s="10"/>
      <c r="C1369" s="10"/>
      <c r="D1369" s="10"/>
      <c r="G1369" s="13"/>
      <c r="H1369" s="13"/>
    </row>
    <row r="1370" spans="2:8" x14ac:dyDescent="0.25">
      <c r="B1370" s="10"/>
      <c r="C1370" s="10"/>
      <c r="D1370" s="10"/>
      <c r="G1370" s="13"/>
      <c r="H1370" s="13"/>
    </row>
    <row r="1371" spans="2:8" x14ac:dyDescent="0.25">
      <c r="B1371" s="10"/>
      <c r="C1371" s="10"/>
      <c r="D1371" s="10"/>
      <c r="G1371" s="13"/>
      <c r="H1371" s="13"/>
    </row>
    <row r="1372" spans="2:8" x14ac:dyDescent="0.25">
      <c r="B1372" s="10"/>
      <c r="C1372" s="10"/>
      <c r="D1372" s="10"/>
      <c r="G1372" s="13"/>
      <c r="H1372" s="13"/>
    </row>
    <row r="1373" spans="2:8" x14ac:dyDescent="0.25">
      <c r="B1373" s="10"/>
      <c r="C1373" s="10"/>
      <c r="D1373" s="10"/>
      <c r="G1373" s="13"/>
      <c r="H1373" s="13"/>
    </row>
    <row r="1374" spans="2:8" x14ac:dyDescent="0.25">
      <c r="B1374" s="10"/>
      <c r="C1374" s="10"/>
      <c r="D1374" s="10"/>
      <c r="G1374" s="13"/>
      <c r="H1374" s="13"/>
    </row>
    <row r="1375" spans="2:8" x14ac:dyDescent="0.25">
      <c r="B1375" s="10"/>
      <c r="C1375" s="10"/>
      <c r="D1375" s="10"/>
      <c r="G1375" s="13"/>
      <c r="H1375" s="13"/>
    </row>
    <row r="1376" spans="2:8" x14ac:dyDescent="0.25">
      <c r="B1376" s="10"/>
      <c r="C1376" s="10"/>
      <c r="D1376" s="10"/>
      <c r="G1376" s="13"/>
      <c r="H1376" s="13"/>
    </row>
    <row r="1377" spans="2:8" x14ac:dyDescent="0.25">
      <c r="B1377" s="10"/>
      <c r="C1377" s="10"/>
      <c r="D1377" s="10"/>
      <c r="G1377" s="13"/>
      <c r="H1377" s="13"/>
    </row>
    <row r="1378" spans="2:8" x14ac:dyDescent="0.25">
      <c r="B1378" s="10"/>
      <c r="C1378" s="10"/>
      <c r="D1378" s="10"/>
      <c r="G1378" s="13"/>
      <c r="H1378" s="13"/>
    </row>
    <row r="1379" spans="2:8" x14ac:dyDescent="0.25">
      <c r="B1379" s="10"/>
      <c r="C1379" s="10"/>
      <c r="D1379" s="10"/>
      <c r="G1379" s="13"/>
      <c r="H1379" s="13"/>
    </row>
    <row r="1380" spans="2:8" x14ac:dyDescent="0.25">
      <c r="B1380" s="10"/>
      <c r="C1380" s="10"/>
      <c r="D1380" s="10"/>
      <c r="G1380" s="13"/>
      <c r="H1380" s="13"/>
    </row>
    <row r="1381" spans="2:8" x14ac:dyDescent="0.25">
      <c r="B1381" s="10"/>
      <c r="C1381" s="10"/>
      <c r="D1381" s="10"/>
      <c r="G1381" s="13"/>
      <c r="H1381" s="13"/>
    </row>
    <row r="1382" spans="2:8" x14ac:dyDescent="0.25">
      <c r="B1382" s="10"/>
      <c r="C1382" s="10"/>
      <c r="D1382" s="10"/>
      <c r="G1382" s="13"/>
      <c r="H1382" s="13"/>
    </row>
    <row r="1383" spans="2:8" x14ac:dyDescent="0.25">
      <c r="B1383" s="10"/>
      <c r="C1383" s="10"/>
      <c r="D1383" s="10"/>
      <c r="G1383" s="13"/>
      <c r="H1383" s="13"/>
    </row>
    <row r="1384" spans="2:8" x14ac:dyDescent="0.25">
      <c r="B1384" s="10"/>
      <c r="C1384" s="10"/>
      <c r="D1384" s="10"/>
      <c r="G1384" s="13"/>
      <c r="H1384" s="13"/>
    </row>
    <row r="1385" spans="2:8" x14ac:dyDescent="0.25">
      <c r="B1385" s="10"/>
      <c r="C1385" s="10"/>
      <c r="D1385" s="10"/>
      <c r="G1385" s="13"/>
      <c r="H1385" s="13"/>
    </row>
    <row r="1386" spans="2:8" x14ac:dyDescent="0.25">
      <c r="B1386" s="10"/>
      <c r="C1386" s="10"/>
      <c r="D1386" s="10"/>
      <c r="G1386" s="13"/>
      <c r="H1386" s="13"/>
    </row>
    <row r="1387" spans="2:8" x14ac:dyDescent="0.25">
      <c r="B1387" s="10"/>
      <c r="C1387" s="10"/>
      <c r="D1387" s="10"/>
      <c r="G1387" s="13"/>
      <c r="H1387" s="13"/>
    </row>
    <row r="1388" spans="2:8" x14ac:dyDescent="0.25">
      <c r="B1388" s="10"/>
      <c r="C1388" s="10"/>
      <c r="D1388" s="10"/>
      <c r="G1388" s="13"/>
      <c r="H1388" s="13"/>
    </row>
    <row r="1389" spans="2:8" x14ac:dyDescent="0.25">
      <c r="B1389" s="10"/>
      <c r="C1389" s="10"/>
      <c r="D1389" s="10"/>
      <c r="G1389" s="13"/>
      <c r="H1389" s="13"/>
    </row>
    <row r="1390" spans="2:8" x14ac:dyDescent="0.25">
      <c r="B1390" s="10"/>
      <c r="C1390" s="10"/>
      <c r="D1390" s="10"/>
      <c r="G1390" s="13"/>
      <c r="H1390" s="13"/>
    </row>
    <row r="1391" spans="2:8" x14ac:dyDescent="0.25">
      <c r="B1391" s="10"/>
      <c r="C1391" s="10"/>
      <c r="D1391" s="10"/>
      <c r="G1391" s="13"/>
      <c r="H1391" s="13"/>
    </row>
    <row r="1392" spans="2:8" x14ac:dyDescent="0.25">
      <c r="B1392" s="10"/>
      <c r="C1392" s="10"/>
      <c r="D1392" s="10"/>
      <c r="G1392" s="13"/>
      <c r="H1392" s="13"/>
    </row>
    <row r="1393" spans="2:8" x14ac:dyDescent="0.25">
      <c r="B1393" s="10"/>
      <c r="C1393" s="10"/>
      <c r="D1393" s="10"/>
      <c r="G1393" s="13"/>
      <c r="H1393" s="13"/>
    </row>
    <row r="1394" spans="2:8" x14ac:dyDescent="0.25">
      <c r="B1394" s="10"/>
      <c r="C1394" s="10"/>
      <c r="D1394" s="10"/>
      <c r="G1394" s="13"/>
      <c r="H1394" s="13"/>
    </row>
    <row r="1395" spans="2:8" x14ac:dyDescent="0.25">
      <c r="B1395" s="10"/>
      <c r="C1395" s="10"/>
      <c r="D1395" s="10"/>
      <c r="G1395" s="13"/>
      <c r="H1395" s="13"/>
    </row>
    <row r="1396" spans="2:8" x14ac:dyDescent="0.25">
      <c r="B1396" s="10"/>
      <c r="C1396" s="10"/>
      <c r="D1396" s="10"/>
      <c r="G1396" s="13"/>
      <c r="H1396" s="13"/>
    </row>
    <row r="1397" spans="2:8" x14ac:dyDescent="0.25">
      <c r="B1397" s="10"/>
      <c r="C1397" s="10"/>
      <c r="D1397" s="10"/>
      <c r="G1397" s="13"/>
      <c r="H1397" s="13"/>
    </row>
    <row r="1398" spans="2:8" x14ac:dyDescent="0.25">
      <c r="B1398" s="10"/>
      <c r="C1398" s="10"/>
      <c r="D1398" s="10"/>
      <c r="G1398" s="13"/>
      <c r="H1398" s="13"/>
    </row>
    <row r="1399" spans="2:8" x14ac:dyDescent="0.25">
      <c r="B1399" s="10"/>
      <c r="C1399" s="10"/>
      <c r="D1399" s="10"/>
      <c r="G1399" s="13"/>
      <c r="H1399" s="13"/>
    </row>
    <row r="1400" spans="2:8" x14ac:dyDescent="0.25">
      <c r="B1400" s="10"/>
      <c r="C1400" s="10"/>
      <c r="D1400" s="10"/>
      <c r="G1400" s="13"/>
      <c r="H1400" s="13"/>
    </row>
    <row r="1401" spans="2:8" x14ac:dyDescent="0.25">
      <c r="B1401" s="10"/>
      <c r="C1401" s="10"/>
      <c r="D1401" s="10"/>
      <c r="G1401" s="13"/>
      <c r="H1401" s="13"/>
    </row>
    <row r="1402" spans="2:8" x14ac:dyDescent="0.25">
      <c r="B1402" s="10"/>
      <c r="C1402" s="10"/>
      <c r="D1402" s="10"/>
      <c r="G1402" s="13"/>
      <c r="H1402" s="13"/>
    </row>
    <row r="1403" spans="2:8" x14ac:dyDescent="0.25">
      <c r="B1403" s="10"/>
      <c r="C1403" s="10"/>
      <c r="D1403" s="10"/>
      <c r="G1403" s="13"/>
      <c r="H1403" s="13"/>
    </row>
    <row r="1404" spans="2:8" x14ac:dyDescent="0.25">
      <c r="B1404" s="10"/>
      <c r="C1404" s="10"/>
      <c r="D1404" s="10"/>
      <c r="G1404" s="13"/>
      <c r="H1404" s="13"/>
    </row>
    <row r="1405" spans="2:8" x14ac:dyDescent="0.25">
      <c r="B1405" s="10"/>
      <c r="C1405" s="10"/>
      <c r="D1405" s="10"/>
      <c r="G1405" s="13"/>
      <c r="H1405" s="13"/>
    </row>
    <row r="1406" spans="2:8" x14ac:dyDescent="0.25">
      <c r="B1406" s="10"/>
      <c r="C1406" s="10"/>
      <c r="D1406" s="10"/>
      <c r="G1406" s="13"/>
      <c r="H1406" s="13"/>
    </row>
    <row r="1407" spans="2:8" x14ac:dyDescent="0.25">
      <c r="B1407" s="10"/>
      <c r="C1407" s="10"/>
      <c r="D1407" s="10"/>
      <c r="G1407" s="13"/>
      <c r="H1407" s="13"/>
    </row>
    <row r="1408" spans="2:8" x14ac:dyDescent="0.25">
      <c r="B1408" s="10"/>
      <c r="C1408" s="10"/>
      <c r="D1408" s="10"/>
      <c r="G1408" s="13"/>
      <c r="H1408" s="13"/>
    </row>
    <row r="1409" spans="2:8" x14ac:dyDescent="0.25">
      <c r="B1409" s="10"/>
      <c r="C1409" s="10"/>
      <c r="D1409" s="10"/>
      <c r="G1409" s="13"/>
      <c r="H1409" s="13"/>
    </row>
    <row r="1410" spans="2:8" x14ac:dyDescent="0.25">
      <c r="B1410" s="10"/>
      <c r="C1410" s="10"/>
      <c r="D1410" s="10"/>
      <c r="G1410" s="13"/>
      <c r="H1410" s="13"/>
    </row>
    <row r="1411" spans="2:8" x14ac:dyDescent="0.25">
      <c r="B1411" s="10"/>
      <c r="C1411" s="10"/>
      <c r="D1411" s="10"/>
      <c r="G1411" s="13"/>
      <c r="H1411" s="13"/>
    </row>
    <row r="1412" spans="2:8" x14ac:dyDescent="0.25">
      <c r="B1412" s="10"/>
      <c r="C1412" s="10"/>
      <c r="D1412" s="10"/>
      <c r="G1412" s="13"/>
      <c r="H1412" s="13"/>
    </row>
    <row r="1413" spans="2:8" x14ac:dyDescent="0.25">
      <c r="B1413" s="10"/>
      <c r="C1413" s="10"/>
      <c r="D1413" s="10"/>
      <c r="G1413" s="13"/>
      <c r="H1413" s="13"/>
    </row>
    <row r="1414" spans="2:8" x14ac:dyDescent="0.25">
      <c r="B1414" s="10"/>
      <c r="C1414" s="10"/>
      <c r="D1414" s="10"/>
      <c r="G1414" s="13"/>
      <c r="H1414" s="13"/>
    </row>
    <row r="1415" spans="2:8" x14ac:dyDescent="0.25">
      <c r="B1415" s="10"/>
      <c r="C1415" s="10"/>
      <c r="D1415" s="10"/>
      <c r="G1415" s="13"/>
      <c r="H1415" s="13"/>
    </row>
    <row r="1416" spans="2:8" x14ac:dyDescent="0.25">
      <c r="B1416" s="10"/>
      <c r="C1416" s="10"/>
      <c r="D1416" s="10"/>
      <c r="G1416" s="13"/>
      <c r="H1416" s="13"/>
    </row>
    <row r="1417" spans="2:8" x14ac:dyDescent="0.25">
      <c r="B1417" s="10"/>
      <c r="C1417" s="10"/>
      <c r="D1417" s="10"/>
      <c r="G1417" s="13"/>
      <c r="H1417" s="13"/>
    </row>
    <row r="1418" spans="2:8" x14ac:dyDescent="0.25">
      <c r="B1418" s="10"/>
      <c r="C1418" s="10"/>
      <c r="D1418" s="10"/>
      <c r="G1418" s="13"/>
      <c r="H1418" s="13"/>
    </row>
    <row r="1419" spans="2:8" x14ac:dyDescent="0.25">
      <c r="B1419" s="10"/>
      <c r="C1419" s="10"/>
      <c r="D1419" s="10"/>
      <c r="G1419" s="13"/>
      <c r="H1419" s="13"/>
    </row>
    <row r="1420" spans="2:8" x14ac:dyDescent="0.25">
      <c r="B1420" s="10"/>
      <c r="C1420" s="10"/>
      <c r="D1420" s="10"/>
      <c r="G1420" s="13"/>
      <c r="H1420" s="13"/>
    </row>
    <row r="1421" spans="2:8" x14ac:dyDescent="0.25">
      <c r="B1421" s="10"/>
      <c r="C1421" s="10"/>
      <c r="D1421" s="10"/>
      <c r="G1421" s="13"/>
      <c r="H1421" s="13"/>
    </row>
    <row r="1422" spans="2:8" x14ac:dyDescent="0.25">
      <c r="B1422" s="10"/>
      <c r="C1422" s="10"/>
      <c r="D1422" s="10"/>
      <c r="G1422" s="13"/>
      <c r="H1422" s="13"/>
    </row>
    <row r="1423" spans="2:8" x14ac:dyDescent="0.25">
      <c r="B1423" s="10"/>
      <c r="C1423" s="10"/>
      <c r="D1423" s="10"/>
      <c r="G1423" s="13"/>
      <c r="H1423" s="13"/>
    </row>
    <row r="1424" spans="2:8" x14ac:dyDescent="0.25">
      <c r="B1424" s="10"/>
      <c r="C1424" s="10"/>
      <c r="D1424" s="10"/>
      <c r="G1424" s="13"/>
      <c r="H1424" s="13"/>
    </row>
    <row r="1425" spans="2:8" x14ac:dyDescent="0.25">
      <c r="B1425" s="10"/>
      <c r="C1425" s="10"/>
      <c r="D1425" s="10"/>
      <c r="G1425" s="13"/>
      <c r="H1425" s="13"/>
    </row>
    <row r="1426" spans="2:8" x14ac:dyDescent="0.25">
      <c r="B1426" s="10"/>
      <c r="C1426" s="10"/>
      <c r="D1426" s="10"/>
      <c r="G1426" s="13"/>
      <c r="H1426" s="13"/>
    </row>
    <row r="1427" spans="2:8" x14ac:dyDescent="0.25">
      <c r="B1427" s="10"/>
      <c r="C1427" s="10"/>
      <c r="D1427" s="10"/>
      <c r="G1427" s="13"/>
      <c r="H1427" s="13"/>
    </row>
    <row r="1428" spans="2:8" x14ac:dyDescent="0.25">
      <c r="B1428" s="10"/>
      <c r="C1428" s="10"/>
      <c r="D1428" s="10"/>
      <c r="G1428" s="13"/>
      <c r="H1428" s="13"/>
    </row>
    <row r="1429" spans="2:8" x14ac:dyDescent="0.25">
      <c r="B1429" s="10"/>
      <c r="C1429" s="10"/>
      <c r="D1429" s="10"/>
      <c r="G1429" s="13"/>
      <c r="H1429" s="13"/>
    </row>
    <row r="1430" spans="2:8" x14ac:dyDescent="0.25">
      <c r="B1430" s="10"/>
      <c r="C1430" s="10"/>
      <c r="D1430" s="10"/>
      <c r="G1430" s="13"/>
      <c r="H1430" s="13"/>
    </row>
    <row r="1431" spans="2:8" x14ac:dyDescent="0.25">
      <c r="B1431" s="10"/>
      <c r="C1431" s="10"/>
      <c r="D1431" s="10"/>
      <c r="G1431" s="13"/>
      <c r="H1431" s="13"/>
    </row>
    <row r="1432" spans="2:8" x14ac:dyDescent="0.25">
      <c r="B1432" s="10"/>
      <c r="C1432" s="10"/>
      <c r="D1432" s="10"/>
      <c r="G1432" s="13"/>
      <c r="H1432" s="13"/>
    </row>
    <row r="1433" spans="2:8" x14ac:dyDescent="0.25">
      <c r="B1433" s="10"/>
      <c r="C1433" s="10"/>
      <c r="D1433" s="10"/>
      <c r="G1433" s="13"/>
      <c r="H1433" s="13"/>
    </row>
    <row r="1434" spans="2:8" x14ac:dyDescent="0.25">
      <c r="B1434" s="10"/>
      <c r="C1434" s="10"/>
      <c r="D1434" s="10"/>
      <c r="G1434" s="13"/>
      <c r="H1434" s="13"/>
    </row>
    <row r="1435" spans="2:8" x14ac:dyDescent="0.25">
      <c r="B1435" s="10"/>
      <c r="C1435" s="10"/>
      <c r="D1435" s="10"/>
      <c r="G1435" s="13"/>
      <c r="H1435" s="13"/>
    </row>
    <row r="1436" spans="2:8" x14ac:dyDescent="0.25">
      <c r="B1436" s="10"/>
      <c r="C1436" s="10"/>
      <c r="D1436" s="10"/>
      <c r="G1436" s="13"/>
      <c r="H1436" s="13"/>
    </row>
    <row r="1437" spans="2:8" x14ac:dyDescent="0.25">
      <c r="B1437" s="10"/>
      <c r="C1437" s="10"/>
      <c r="D1437" s="10"/>
      <c r="G1437" s="13"/>
      <c r="H1437" s="13"/>
    </row>
    <row r="1438" spans="2:8" x14ac:dyDescent="0.25">
      <c r="B1438" s="10"/>
      <c r="C1438" s="10"/>
      <c r="D1438" s="10"/>
      <c r="G1438" s="13"/>
      <c r="H1438" s="13"/>
    </row>
    <row r="1439" spans="2:8" x14ac:dyDescent="0.25">
      <c r="B1439" s="10"/>
      <c r="C1439" s="10"/>
      <c r="D1439" s="10"/>
      <c r="G1439" s="13"/>
      <c r="H1439" s="13"/>
    </row>
    <row r="1440" spans="2:8" x14ac:dyDescent="0.25">
      <c r="B1440" s="10"/>
      <c r="C1440" s="10"/>
      <c r="D1440" s="10"/>
      <c r="G1440" s="13"/>
      <c r="H1440" s="13"/>
    </row>
    <row r="1441" spans="2:8" x14ac:dyDescent="0.25">
      <c r="B1441" s="10"/>
      <c r="C1441" s="10"/>
      <c r="D1441" s="10"/>
      <c r="G1441" s="13"/>
      <c r="H1441" s="13"/>
    </row>
    <row r="1442" spans="2:8" x14ac:dyDescent="0.25">
      <c r="B1442" s="10"/>
      <c r="C1442" s="10"/>
      <c r="D1442" s="10"/>
      <c r="G1442" s="13"/>
      <c r="H1442" s="13"/>
    </row>
    <row r="1443" spans="2:8" x14ac:dyDescent="0.25">
      <c r="B1443" s="10"/>
      <c r="C1443" s="10"/>
      <c r="D1443" s="10"/>
      <c r="G1443" s="13"/>
      <c r="H1443" s="13"/>
    </row>
    <row r="1444" spans="2:8" x14ac:dyDescent="0.25">
      <c r="B1444" s="10"/>
      <c r="C1444" s="10"/>
      <c r="D1444" s="10"/>
      <c r="G1444" s="13"/>
      <c r="H1444" s="13"/>
    </row>
    <row r="1445" spans="2:8" x14ac:dyDescent="0.25">
      <c r="B1445" s="10"/>
      <c r="C1445" s="10"/>
      <c r="D1445" s="10"/>
      <c r="G1445" s="13"/>
      <c r="H1445" s="13"/>
    </row>
    <row r="1446" spans="2:8" x14ac:dyDescent="0.25">
      <c r="B1446" s="10"/>
      <c r="C1446" s="10"/>
      <c r="D1446" s="10"/>
      <c r="G1446" s="13"/>
      <c r="H1446" s="13"/>
    </row>
    <row r="1447" spans="2:8" x14ac:dyDescent="0.25">
      <c r="B1447" s="10"/>
      <c r="C1447" s="10"/>
      <c r="D1447" s="10"/>
      <c r="G1447" s="13"/>
      <c r="H1447" s="13"/>
    </row>
    <row r="1448" spans="2:8" x14ac:dyDescent="0.25">
      <c r="B1448" s="10"/>
      <c r="C1448" s="10"/>
      <c r="D1448" s="10"/>
      <c r="G1448" s="13"/>
      <c r="H1448" s="13"/>
    </row>
    <row r="1449" spans="2:8" x14ac:dyDescent="0.25">
      <c r="B1449" s="10"/>
      <c r="C1449" s="10"/>
      <c r="D1449" s="10"/>
      <c r="G1449" s="13"/>
      <c r="H1449" s="13"/>
    </row>
    <row r="1450" spans="2:8" x14ac:dyDescent="0.25">
      <c r="B1450" s="10"/>
      <c r="C1450" s="10"/>
      <c r="D1450" s="10"/>
      <c r="G1450" s="13"/>
      <c r="H1450" s="13"/>
    </row>
    <row r="1451" spans="2:8" x14ac:dyDescent="0.25">
      <c r="B1451" s="10"/>
      <c r="C1451" s="10"/>
      <c r="D1451" s="10"/>
      <c r="G1451" s="13"/>
      <c r="H1451" s="13"/>
    </row>
    <row r="1452" spans="2:8" x14ac:dyDescent="0.25">
      <c r="B1452" s="10"/>
      <c r="C1452" s="10"/>
      <c r="D1452" s="10"/>
      <c r="G1452" s="13"/>
      <c r="H1452" s="13"/>
    </row>
    <row r="1453" spans="2:8" x14ac:dyDescent="0.25">
      <c r="B1453" s="10"/>
      <c r="C1453" s="10"/>
      <c r="D1453" s="10"/>
      <c r="G1453" s="13"/>
      <c r="H1453" s="13"/>
    </row>
    <row r="1454" spans="2:8" x14ac:dyDescent="0.25">
      <c r="B1454" s="10"/>
      <c r="C1454" s="10"/>
      <c r="D1454" s="10"/>
      <c r="G1454" s="13"/>
      <c r="H1454" s="13"/>
    </row>
    <row r="1455" spans="2:8" x14ac:dyDescent="0.25">
      <c r="B1455" s="10"/>
      <c r="C1455" s="10"/>
      <c r="D1455" s="10"/>
      <c r="G1455" s="13"/>
      <c r="H1455" s="13"/>
    </row>
    <row r="1456" spans="2:8" x14ac:dyDescent="0.25">
      <c r="B1456" s="10"/>
      <c r="C1456" s="10"/>
      <c r="D1456" s="10"/>
      <c r="G1456" s="13"/>
      <c r="H1456" s="13"/>
    </row>
    <row r="1457" spans="2:8" x14ac:dyDescent="0.25">
      <c r="B1457" s="10"/>
      <c r="C1457" s="10"/>
      <c r="D1457" s="10"/>
      <c r="G1457" s="13"/>
      <c r="H1457" s="13"/>
    </row>
    <row r="1458" spans="2:8" x14ac:dyDescent="0.25">
      <c r="B1458" s="10"/>
      <c r="C1458" s="10"/>
      <c r="D1458" s="10"/>
      <c r="G1458" s="13"/>
      <c r="H1458" s="13"/>
    </row>
    <row r="1459" spans="2:8" x14ac:dyDescent="0.25">
      <c r="B1459" s="10"/>
      <c r="C1459" s="10"/>
      <c r="D1459" s="10"/>
      <c r="G1459" s="13"/>
      <c r="H1459" s="13"/>
    </row>
    <row r="1460" spans="2:8" x14ac:dyDescent="0.25">
      <c r="B1460" s="10"/>
      <c r="C1460" s="10"/>
      <c r="D1460" s="10"/>
      <c r="G1460" s="13"/>
      <c r="H1460" s="13"/>
    </row>
    <row r="1461" spans="2:8" x14ac:dyDescent="0.25">
      <c r="B1461" s="10"/>
      <c r="C1461" s="10"/>
      <c r="D1461" s="10"/>
      <c r="G1461" s="13"/>
      <c r="H1461" s="13"/>
    </row>
    <row r="1462" spans="2:8" x14ac:dyDescent="0.25">
      <c r="B1462" s="10"/>
      <c r="C1462" s="10"/>
      <c r="D1462" s="10"/>
      <c r="G1462" s="13"/>
      <c r="H1462" s="13"/>
    </row>
    <row r="1463" spans="2:8" x14ac:dyDescent="0.25">
      <c r="B1463" s="10"/>
      <c r="C1463" s="10"/>
      <c r="D1463" s="10"/>
      <c r="G1463" s="13"/>
      <c r="H1463" s="13"/>
    </row>
    <row r="1464" spans="2:8" x14ac:dyDescent="0.25">
      <c r="B1464" s="10"/>
      <c r="C1464" s="10"/>
      <c r="D1464" s="10"/>
      <c r="G1464" s="13"/>
      <c r="H1464" s="13"/>
    </row>
    <row r="1465" spans="2:8" x14ac:dyDescent="0.25">
      <c r="B1465" s="10"/>
      <c r="C1465" s="10"/>
      <c r="D1465" s="10"/>
      <c r="G1465" s="13"/>
      <c r="H1465" s="13"/>
    </row>
    <row r="1466" spans="2:8" x14ac:dyDescent="0.25">
      <c r="B1466" s="10"/>
      <c r="C1466" s="10"/>
      <c r="D1466" s="10"/>
      <c r="G1466" s="13"/>
      <c r="H1466" s="13"/>
    </row>
    <row r="1467" spans="2:8" x14ac:dyDescent="0.25">
      <c r="B1467" s="10"/>
      <c r="C1467" s="10"/>
      <c r="D1467" s="10"/>
      <c r="G1467" s="13"/>
      <c r="H1467" s="13"/>
    </row>
    <row r="1468" spans="2:8" x14ac:dyDescent="0.25">
      <c r="B1468" s="10"/>
      <c r="C1468" s="10"/>
      <c r="D1468" s="10"/>
      <c r="G1468" s="13"/>
      <c r="H1468" s="13"/>
    </row>
    <row r="1469" spans="2:8" x14ac:dyDescent="0.25">
      <c r="B1469" s="10"/>
      <c r="C1469" s="10"/>
      <c r="D1469" s="10"/>
      <c r="G1469" s="13"/>
      <c r="H1469" s="13"/>
    </row>
    <row r="1470" spans="2:8" x14ac:dyDescent="0.25">
      <c r="B1470" s="10"/>
      <c r="C1470" s="10"/>
      <c r="D1470" s="10"/>
      <c r="G1470" s="13"/>
      <c r="H1470" s="13"/>
    </row>
    <row r="1471" spans="2:8" x14ac:dyDescent="0.25">
      <c r="B1471" s="10"/>
      <c r="C1471" s="10"/>
      <c r="D1471" s="10"/>
      <c r="G1471" s="13"/>
      <c r="H1471" s="13"/>
    </row>
    <row r="1472" spans="2:8" x14ac:dyDescent="0.25">
      <c r="B1472" s="10"/>
      <c r="C1472" s="10"/>
      <c r="D1472" s="10"/>
      <c r="G1472" s="13"/>
      <c r="H1472" s="13"/>
    </row>
    <row r="1473" spans="2:8" x14ac:dyDescent="0.25">
      <c r="B1473" s="10"/>
      <c r="C1473" s="10"/>
      <c r="D1473" s="10"/>
      <c r="G1473" s="13"/>
      <c r="H1473" s="13"/>
    </row>
    <row r="1474" spans="2:8" x14ac:dyDescent="0.25">
      <c r="B1474" s="10"/>
      <c r="C1474" s="10"/>
      <c r="D1474" s="10"/>
      <c r="G1474" s="13"/>
      <c r="H1474" s="13"/>
    </row>
    <row r="1475" spans="2:8" x14ac:dyDescent="0.25">
      <c r="B1475" s="10"/>
      <c r="C1475" s="10"/>
      <c r="D1475" s="10"/>
      <c r="G1475" s="13"/>
      <c r="H1475" s="13"/>
    </row>
    <row r="1476" spans="2:8" x14ac:dyDescent="0.25">
      <c r="B1476" s="10"/>
      <c r="C1476" s="10"/>
      <c r="D1476" s="10"/>
      <c r="G1476" s="13"/>
      <c r="H1476" s="13"/>
    </row>
    <row r="1477" spans="2:8" x14ac:dyDescent="0.25">
      <c r="B1477" s="10"/>
      <c r="C1477" s="10"/>
      <c r="D1477" s="10"/>
      <c r="G1477" s="13"/>
      <c r="H1477" s="13"/>
    </row>
    <row r="1478" spans="2:8" x14ac:dyDescent="0.25">
      <c r="B1478" s="10"/>
      <c r="C1478" s="10"/>
      <c r="D1478" s="10"/>
      <c r="G1478" s="13"/>
      <c r="H1478" s="13"/>
    </row>
    <row r="1479" spans="2:8" x14ac:dyDescent="0.25">
      <c r="B1479" s="10"/>
      <c r="C1479" s="10"/>
      <c r="D1479" s="10"/>
      <c r="G1479" s="13"/>
      <c r="H1479" s="13"/>
    </row>
    <row r="1480" spans="2:8" x14ac:dyDescent="0.25">
      <c r="B1480" s="10"/>
      <c r="C1480" s="10"/>
      <c r="D1480" s="10"/>
      <c r="G1480" s="13"/>
      <c r="H1480" s="13"/>
    </row>
    <row r="1481" spans="2:8" x14ac:dyDescent="0.25">
      <c r="B1481" s="10"/>
      <c r="C1481" s="10"/>
      <c r="D1481" s="10"/>
      <c r="G1481" s="13"/>
      <c r="H1481" s="13"/>
    </row>
    <row r="1482" spans="2:8" x14ac:dyDescent="0.25">
      <c r="B1482" s="10"/>
      <c r="C1482" s="10"/>
      <c r="D1482" s="10"/>
      <c r="G1482" s="13"/>
      <c r="H1482" s="13"/>
    </row>
    <row r="1483" spans="2:8" x14ac:dyDescent="0.25">
      <c r="B1483" s="10"/>
      <c r="C1483" s="10"/>
      <c r="D1483" s="10"/>
      <c r="G1483" s="13"/>
      <c r="H1483" s="13"/>
    </row>
    <row r="1484" spans="2:8" x14ac:dyDescent="0.25">
      <c r="B1484" s="10"/>
      <c r="C1484" s="10"/>
      <c r="D1484" s="10"/>
      <c r="G1484" s="13"/>
      <c r="H1484" s="13"/>
    </row>
    <row r="1485" spans="2:8" x14ac:dyDescent="0.25">
      <c r="B1485" s="10"/>
      <c r="C1485" s="10"/>
      <c r="D1485" s="10"/>
      <c r="G1485" s="13"/>
      <c r="H1485" s="13"/>
    </row>
    <row r="1486" spans="2:8" x14ac:dyDescent="0.25">
      <c r="B1486" s="10"/>
      <c r="C1486" s="10"/>
      <c r="D1486" s="10"/>
      <c r="G1486" s="13"/>
      <c r="H1486" s="13"/>
    </row>
    <row r="1487" spans="2:8" x14ac:dyDescent="0.25">
      <c r="B1487" s="10"/>
      <c r="C1487" s="10"/>
      <c r="D1487" s="10"/>
      <c r="G1487" s="13"/>
      <c r="H1487" s="13"/>
    </row>
    <row r="1488" spans="2:8" x14ac:dyDescent="0.25">
      <c r="B1488" s="10"/>
      <c r="C1488" s="10"/>
      <c r="D1488" s="10"/>
      <c r="G1488" s="13"/>
      <c r="H1488" s="13"/>
    </row>
    <row r="1489" spans="2:8" x14ac:dyDescent="0.25">
      <c r="B1489" s="10"/>
      <c r="C1489" s="10"/>
      <c r="D1489" s="10"/>
      <c r="G1489" s="13"/>
      <c r="H1489" s="13"/>
    </row>
    <row r="1490" spans="2:8" x14ac:dyDescent="0.25">
      <c r="B1490" s="10"/>
      <c r="C1490" s="10"/>
      <c r="D1490" s="10"/>
      <c r="G1490" s="13"/>
      <c r="H1490" s="13"/>
    </row>
    <row r="1491" spans="2:8" x14ac:dyDescent="0.25">
      <c r="B1491" s="10"/>
      <c r="C1491" s="10"/>
      <c r="D1491" s="10"/>
      <c r="G1491" s="13"/>
      <c r="H1491" s="13"/>
    </row>
    <row r="1492" spans="2:8" x14ac:dyDescent="0.25">
      <c r="B1492" s="10"/>
      <c r="C1492" s="10"/>
      <c r="D1492" s="10"/>
      <c r="G1492" s="13"/>
      <c r="H1492" s="13"/>
    </row>
    <row r="1493" spans="2:8" x14ac:dyDescent="0.25">
      <c r="B1493" s="10"/>
      <c r="C1493" s="10"/>
      <c r="D1493" s="10"/>
      <c r="G1493" s="13"/>
      <c r="H1493" s="13"/>
    </row>
    <row r="1494" spans="2:8" x14ac:dyDescent="0.25">
      <c r="B1494" s="10"/>
      <c r="C1494" s="10"/>
      <c r="D1494" s="10"/>
      <c r="G1494" s="13"/>
      <c r="H1494" s="13"/>
    </row>
    <row r="1495" spans="2:8" x14ac:dyDescent="0.25">
      <c r="B1495" s="10"/>
      <c r="C1495" s="10"/>
      <c r="D1495" s="10"/>
      <c r="G1495" s="13"/>
      <c r="H1495" s="13"/>
    </row>
    <row r="1496" spans="2:8" x14ac:dyDescent="0.25">
      <c r="B1496" s="10"/>
      <c r="C1496" s="10"/>
      <c r="D1496" s="10"/>
      <c r="G1496" s="13"/>
      <c r="H1496" s="13"/>
    </row>
    <row r="1497" spans="2:8" x14ac:dyDescent="0.25">
      <c r="B1497" s="10"/>
      <c r="C1497" s="10"/>
      <c r="D1497" s="10"/>
      <c r="G1497" s="13"/>
      <c r="H1497" s="13"/>
    </row>
    <row r="1498" spans="2:8" x14ac:dyDescent="0.25">
      <c r="B1498" s="10"/>
      <c r="C1498" s="10"/>
      <c r="D1498" s="10"/>
      <c r="G1498" s="13"/>
      <c r="H1498" s="13"/>
    </row>
    <row r="1499" spans="2:8" x14ac:dyDescent="0.25">
      <c r="B1499" s="10"/>
      <c r="C1499" s="10"/>
      <c r="D1499" s="10"/>
      <c r="G1499" s="13"/>
      <c r="H1499" s="13"/>
    </row>
    <row r="1500" spans="2:8" x14ac:dyDescent="0.25">
      <c r="B1500" s="10"/>
      <c r="C1500" s="10"/>
      <c r="D1500" s="10"/>
      <c r="G1500" s="13"/>
      <c r="H1500" s="13"/>
    </row>
    <row r="1501" spans="2:8" x14ac:dyDescent="0.25">
      <c r="B1501" s="10"/>
      <c r="C1501" s="10"/>
      <c r="D1501" s="10"/>
      <c r="G1501" s="13"/>
      <c r="H1501" s="13"/>
    </row>
    <row r="1502" spans="2:8" x14ac:dyDescent="0.25">
      <c r="B1502" s="10"/>
      <c r="C1502" s="10"/>
      <c r="D1502" s="10"/>
      <c r="G1502" s="13"/>
      <c r="H1502" s="13"/>
    </row>
    <row r="1503" spans="2:8" x14ac:dyDescent="0.25">
      <c r="B1503" s="10"/>
      <c r="C1503" s="10"/>
      <c r="D1503" s="10"/>
      <c r="G1503" s="13"/>
      <c r="H1503" s="13"/>
    </row>
    <row r="1504" spans="2:8" x14ac:dyDescent="0.25">
      <c r="B1504" s="10"/>
      <c r="C1504" s="10"/>
      <c r="D1504" s="10"/>
      <c r="G1504" s="13"/>
      <c r="H1504" s="13"/>
    </row>
    <row r="1505" spans="2:8" x14ac:dyDescent="0.25">
      <c r="B1505" s="10"/>
      <c r="C1505" s="10"/>
      <c r="D1505" s="10"/>
      <c r="G1505" s="13"/>
      <c r="H1505" s="13"/>
    </row>
    <row r="1506" spans="2:8" x14ac:dyDescent="0.25">
      <c r="B1506" s="10"/>
      <c r="C1506" s="10"/>
      <c r="D1506" s="10"/>
      <c r="G1506" s="13"/>
      <c r="H1506" s="13"/>
    </row>
    <row r="1507" spans="2:8" x14ac:dyDescent="0.25">
      <c r="B1507" s="10"/>
      <c r="C1507" s="10"/>
      <c r="D1507" s="10"/>
      <c r="G1507" s="13"/>
      <c r="H1507" s="13"/>
    </row>
    <row r="1508" spans="2:8" x14ac:dyDescent="0.25">
      <c r="B1508" s="10"/>
      <c r="C1508" s="10"/>
      <c r="D1508" s="10"/>
      <c r="G1508" s="13"/>
      <c r="H1508" s="13"/>
    </row>
    <row r="1509" spans="2:8" x14ac:dyDescent="0.25">
      <c r="B1509" s="10"/>
      <c r="C1509" s="10"/>
      <c r="D1509" s="10"/>
      <c r="G1509" s="13"/>
      <c r="H1509" s="13"/>
    </row>
    <row r="1510" spans="2:8" x14ac:dyDescent="0.25">
      <c r="B1510" s="10"/>
      <c r="C1510" s="10"/>
      <c r="D1510" s="10"/>
      <c r="G1510" s="13"/>
      <c r="H1510" s="13"/>
    </row>
    <row r="1511" spans="2:8" x14ac:dyDescent="0.25">
      <c r="B1511" s="10"/>
      <c r="C1511" s="10"/>
      <c r="D1511" s="10"/>
      <c r="G1511" s="13"/>
      <c r="H1511" s="13"/>
    </row>
    <row r="1512" spans="2:8" x14ac:dyDescent="0.25">
      <c r="B1512" s="10"/>
      <c r="C1512" s="10"/>
      <c r="D1512" s="10"/>
      <c r="G1512" s="13"/>
      <c r="H1512" s="13"/>
    </row>
    <row r="1513" spans="2:8" x14ac:dyDescent="0.25">
      <c r="B1513" s="10"/>
      <c r="C1513" s="10"/>
      <c r="D1513" s="10"/>
      <c r="G1513" s="13"/>
      <c r="H1513" s="13"/>
    </row>
    <row r="1514" spans="2:8" x14ac:dyDescent="0.25">
      <c r="B1514" s="10"/>
      <c r="C1514" s="10"/>
      <c r="D1514" s="10"/>
      <c r="G1514" s="13"/>
      <c r="H1514" s="13"/>
    </row>
    <row r="1515" spans="2:8" x14ac:dyDescent="0.25">
      <c r="B1515" s="10"/>
      <c r="C1515" s="10"/>
      <c r="D1515" s="10"/>
      <c r="G1515" s="13"/>
      <c r="H1515" s="13"/>
    </row>
    <row r="1516" spans="2:8" x14ac:dyDescent="0.25">
      <c r="B1516" s="10"/>
      <c r="C1516" s="10"/>
      <c r="D1516" s="10"/>
      <c r="G1516" s="13"/>
      <c r="H1516" s="13"/>
    </row>
    <row r="1517" spans="2:8" x14ac:dyDescent="0.25">
      <c r="B1517" s="10"/>
      <c r="C1517" s="10"/>
      <c r="D1517" s="10"/>
      <c r="G1517" s="13"/>
      <c r="H1517" s="13"/>
    </row>
    <row r="1518" spans="2:8" x14ac:dyDescent="0.25">
      <c r="B1518" s="10"/>
      <c r="C1518" s="10"/>
      <c r="D1518" s="10"/>
      <c r="G1518" s="13"/>
      <c r="H1518" s="13"/>
    </row>
    <row r="1519" spans="2:8" x14ac:dyDescent="0.25">
      <c r="B1519" s="10"/>
      <c r="C1519" s="10"/>
      <c r="D1519" s="10"/>
      <c r="G1519" s="13"/>
      <c r="H1519" s="13"/>
    </row>
    <row r="1520" spans="2:8" x14ac:dyDescent="0.25">
      <c r="B1520" s="10"/>
      <c r="C1520" s="10"/>
      <c r="D1520" s="10"/>
      <c r="G1520" s="13"/>
      <c r="H1520" s="13"/>
    </row>
    <row r="1521" spans="2:8" x14ac:dyDescent="0.25">
      <c r="B1521" s="10"/>
      <c r="C1521" s="10"/>
      <c r="D1521" s="10"/>
      <c r="G1521" s="13"/>
      <c r="H1521" s="13"/>
    </row>
    <row r="1522" spans="2:8" x14ac:dyDescent="0.25">
      <c r="B1522" s="10"/>
      <c r="C1522" s="10"/>
      <c r="D1522" s="10"/>
      <c r="G1522" s="13"/>
      <c r="H1522" s="13"/>
    </row>
    <row r="1523" spans="2:8" x14ac:dyDescent="0.25">
      <c r="B1523" s="10"/>
      <c r="C1523" s="10"/>
      <c r="D1523" s="10"/>
      <c r="G1523" s="13"/>
      <c r="H1523" s="13"/>
    </row>
    <row r="1524" spans="2:8" x14ac:dyDescent="0.25">
      <c r="B1524" s="10"/>
      <c r="C1524" s="10"/>
      <c r="D1524" s="10"/>
      <c r="G1524" s="13"/>
      <c r="H1524" s="13"/>
    </row>
    <row r="1525" spans="2:8" x14ac:dyDescent="0.25">
      <c r="B1525" s="10"/>
      <c r="C1525" s="10"/>
      <c r="D1525" s="10"/>
      <c r="G1525" s="13"/>
      <c r="H1525" s="13"/>
    </row>
    <row r="1526" spans="2:8" x14ac:dyDescent="0.25">
      <c r="B1526" s="10"/>
      <c r="C1526" s="10"/>
      <c r="D1526" s="10"/>
      <c r="G1526" s="13"/>
      <c r="H1526" s="13"/>
    </row>
    <row r="1527" spans="2:8" x14ac:dyDescent="0.25">
      <c r="B1527" s="10"/>
      <c r="C1527" s="10"/>
      <c r="D1527" s="10"/>
      <c r="G1527" s="13"/>
      <c r="H1527" s="13"/>
    </row>
    <row r="1528" spans="2:8" x14ac:dyDescent="0.25">
      <c r="B1528" s="10"/>
      <c r="C1528" s="10"/>
      <c r="D1528" s="10"/>
      <c r="G1528" s="13"/>
      <c r="H1528" s="13"/>
    </row>
    <row r="1529" spans="2:8" x14ac:dyDescent="0.25">
      <c r="B1529" s="10"/>
      <c r="C1529" s="10"/>
      <c r="D1529" s="10"/>
      <c r="G1529" s="13"/>
      <c r="H1529" s="13"/>
    </row>
    <row r="1530" spans="2:8" x14ac:dyDescent="0.25">
      <c r="B1530" s="10"/>
      <c r="C1530" s="10"/>
      <c r="D1530" s="10"/>
      <c r="G1530" s="13"/>
      <c r="H1530" s="13"/>
    </row>
    <row r="1531" spans="2:8" x14ac:dyDescent="0.25">
      <c r="B1531" s="10"/>
      <c r="C1531" s="10"/>
      <c r="D1531" s="10"/>
      <c r="G1531" s="13"/>
      <c r="H1531" s="13"/>
    </row>
    <row r="1532" spans="2:8" x14ac:dyDescent="0.25">
      <c r="B1532" s="10"/>
      <c r="C1532" s="10"/>
      <c r="D1532" s="10"/>
      <c r="G1532" s="13"/>
      <c r="H1532" s="13"/>
    </row>
    <row r="1533" spans="2:8" x14ac:dyDescent="0.25">
      <c r="B1533" s="10"/>
      <c r="C1533" s="10"/>
      <c r="D1533" s="10"/>
      <c r="G1533" s="13"/>
      <c r="H1533" s="13"/>
    </row>
    <row r="1534" spans="2:8" x14ac:dyDescent="0.25">
      <c r="B1534" s="10"/>
      <c r="C1534" s="10"/>
      <c r="D1534" s="10"/>
      <c r="G1534" s="13"/>
      <c r="H1534" s="13"/>
    </row>
    <row r="1535" spans="2:8" x14ac:dyDescent="0.25">
      <c r="B1535" s="10"/>
      <c r="C1535" s="10"/>
      <c r="D1535" s="10"/>
      <c r="G1535" s="13"/>
      <c r="H1535" s="13"/>
    </row>
    <row r="1536" spans="2:8" x14ac:dyDescent="0.25">
      <c r="B1536" s="10"/>
      <c r="C1536" s="10"/>
      <c r="D1536" s="10"/>
      <c r="G1536" s="13"/>
      <c r="H1536" s="13"/>
    </row>
    <row r="1537" spans="2:8" x14ac:dyDescent="0.25">
      <c r="B1537" s="10"/>
      <c r="C1537" s="10"/>
      <c r="D1537" s="10"/>
      <c r="G1537" s="13"/>
      <c r="H1537" s="13"/>
    </row>
    <row r="1538" spans="2:8" x14ac:dyDescent="0.25">
      <c r="B1538" s="10"/>
      <c r="C1538" s="10"/>
      <c r="D1538" s="10"/>
      <c r="G1538" s="13"/>
      <c r="H1538" s="13"/>
    </row>
    <row r="1539" spans="2:8" x14ac:dyDescent="0.25">
      <c r="B1539" s="10"/>
      <c r="C1539" s="10"/>
      <c r="D1539" s="10"/>
      <c r="G1539" s="13"/>
      <c r="H1539" s="13"/>
    </row>
    <row r="1540" spans="2:8" x14ac:dyDescent="0.25">
      <c r="B1540" s="10"/>
      <c r="C1540" s="10"/>
      <c r="D1540" s="10"/>
      <c r="G1540" s="13"/>
      <c r="H1540" s="13"/>
    </row>
    <row r="1541" spans="2:8" x14ac:dyDescent="0.25">
      <c r="B1541" s="10"/>
      <c r="C1541" s="10"/>
      <c r="D1541" s="10"/>
      <c r="G1541" s="13"/>
      <c r="H1541" s="13"/>
    </row>
    <row r="1542" spans="2:8" x14ac:dyDescent="0.25">
      <c r="B1542" s="10"/>
      <c r="C1542" s="10"/>
      <c r="D1542" s="10"/>
      <c r="G1542" s="13"/>
      <c r="H1542" s="13"/>
    </row>
    <row r="1543" spans="2:8" x14ac:dyDescent="0.25">
      <c r="B1543" s="10"/>
      <c r="C1543" s="10"/>
      <c r="D1543" s="10"/>
      <c r="G1543" s="13"/>
      <c r="H1543" s="13"/>
    </row>
    <row r="1544" spans="2:8" x14ac:dyDescent="0.25">
      <c r="B1544" s="10"/>
      <c r="C1544" s="10"/>
      <c r="D1544" s="10"/>
      <c r="G1544" s="13"/>
      <c r="H1544" s="13"/>
    </row>
    <row r="1545" spans="2:8" x14ac:dyDescent="0.25">
      <c r="B1545" s="10"/>
      <c r="C1545" s="10"/>
      <c r="D1545" s="10"/>
      <c r="G1545" s="13"/>
      <c r="H1545" s="13"/>
    </row>
    <row r="1546" spans="2:8" x14ac:dyDescent="0.25">
      <c r="B1546" s="10"/>
      <c r="C1546" s="10"/>
      <c r="D1546" s="10"/>
      <c r="G1546" s="13"/>
      <c r="H1546" s="13"/>
    </row>
    <row r="1547" spans="2:8" x14ac:dyDescent="0.25">
      <c r="B1547" s="10"/>
      <c r="C1547" s="10"/>
      <c r="D1547" s="10"/>
      <c r="G1547" s="13"/>
      <c r="H1547" s="13"/>
    </row>
    <row r="1548" spans="2:8" x14ac:dyDescent="0.25">
      <c r="B1548" s="10"/>
      <c r="C1548" s="10"/>
      <c r="D1548" s="10"/>
      <c r="G1548" s="13"/>
      <c r="H1548" s="13"/>
    </row>
    <row r="1549" spans="2:8" x14ac:dyDescent="0.25">
      <c r="B1549" s="10"/>
      <c r="C1549" s="10"/>
      <c r="D1549" s="10"/>
      <c r="G1549" s="13"/>
      <c r="H1549" s="13"/>
    </row>
    <row r="1550" spans="2:8" x14ac:dyDescent="0.25">
      <c r="B1550" s="10"/>
      <c r="C1550" s="10"/>
      <c r="D1550" s="10"/>
      <c r="G1550" s="13"/>
      <c r="H1550" s="13"/>
    </row>
    <row r="1551" spans="2:8" x14ac:dyDescent="0.25">
      <c r="B1551" s="10"/>
      <c r="C1551" s="10"/>
      <c r="D1551" s="10"/>
      <c r="G1551" s="13"/>
      <c r="H1551" s="13"/>
    </row>
    <row r="1552" spans="2:8" x14ac:dyDescent="0.25">
      <c r="B1552" s="10"/>
      <c r="C1552" s="10"/>
      <c r="D1552" s="10"/>
      <c r="G1552" s="13"/>
      <c r="H1552" s="13"/>
    </row>
    <row r="1553" spans="2:8" x14ac:dyDescent="0.25">
      <c r="B1553" s="10"/>
      <c r="C1553" s="10"/>
      <c r="D1553" s="10"/>
      <c r="G1553" s="13"/>
      <c r="H1553" s="13"/>
    </row>
    <row r="1554" spans="2:8" x14ac:dyDescent="0.25">
      <c r="B1554" s="10"/>
      <c r="C1554" s="10"/>
      <c r="D1554" s="10"/>
      <c r="G1554" s="13"/>
      <c r="H1554" s="13"/>
    </row>
    <row r="1555" spans="2:8" x14ac:dyDescent="0.25">
      <c r="B1555" s="10"/>
      <c r="C1555" s="10"/>
      <c r="D1555" s="10"/>
      <c r="G1555" s="13"/>
      <c r="H1555" s="13"/>
    </row>
    <row r="1556" spans="2:8" x14ac:dyDescent="0.25">
      <c r="B1556" s="10"/>
      <c r="C1556" s="10"/>
      <c r="D1556" s="10"/>
      <c r="G1556" s="13"/>
      <c r="H1556" s="13"/>
    </row>
    <row r="1557" spans="2:8" x14ac:dyDescent="0.25">
      <c r="B1557" s="10"/>
      <c r="C1557" s="10"/>
      <c r="D1557" s="10"/>
      <c r="G1557" s="13"/>
      <c r="H1557" s="13"/>
    </row>
    <row r="1558" spans="2:8" x14ac:dyDescent="0.25">
      <c r="B1558" s="10"/>
      <c r="C1558" s="10"/>
      <c r="D1558" s="10"/>
      <c r="G1558" s="13"/>
      <c r="H1558" s="13"/>
    </row>
    <row r="1559" spans="2:8" x14ac:dyDescent="0.25">
      <c r="B1559" s="10"/>
      <c r="C1559" s="10"/>
      <c r="D1559" s="10"/>
      <c r="G1559" s="13"/>
      <c r="H1559" s="13"/>
    </row>
    <row r="1560" spans="2:8" x14ac:dyDescent="0.25">
      <c r="B1560" s="10"/>
      <c r="C1560" s="10"/>
      <c r="D1560" s="10"/>
      <c r="G1560" s="13"/>
      <c r="H1560" s="13"/>
    </row>
    <row r="1561" spans="2:8" x14ac:dyDescent="0.25">
      <c r="B1561" s="10"/>
      <c r="C1561" s="10"/>
      <c r="D1561" s="10"/>
      <c r="G1561" s="13"/>
      <c r="H1561" s="13"/>
    </row>
    <row r="1562" spans="2:8" x14ac:dyDescent="0.25">
      <c r="B1562" s="10"/>
      <c r="C1562" s="10"/>
      <c r="D1562" s="10"/>
      <c r="G1562" s="13"/>
      <c r="H1562" s="13"/>
    </row>
    <row r="1563" spans="2:8" x14ac:dyDescent="0.25">
      <c r="B1563" s="10"/>
      <c r="C1563" s="10"/>
      <c r="D1563" s="10"/>
      <c r="G1563" s="13"/>
      <c r="H1563" s="13"/>
    </row>
    <row r="1564" spans="2:8" x14ac:dyDescent="0.25">
      <c r="B1564" s="10"/>
      <c r="C1564" s="10"/>
      <c r="D1564" s="10"/>
      <c r="G1564" s="13"/>
      <c r="H1564" s="13"/>
    </row>
    <row r="1565" spans="2:8" x14ac:dyDescent="0.25">
      <c r="B1565" s="10"/>
      <c r="C1565" s="10"/>
      <c r="D1565" s="10"/>
      <c r="G1565" s="13"/>
      <c r="H1565" s="13"/>
    </row>
    <row r="1566" spans="2:8" x14ac:dyDescent="0.25">
      <c r="B1566" s="10"/>
      <c r="C1566" s="10"/>
      <c r="D1566" s="10"/>
      <c r="G1566" s="13"/>
      <c r="H1566" s="13"/>
    </row>
    <row r="1567" spans="2:8" x14ac:dyDescent="0.25">
      <c r="B1567" s="10"/>
      <c r="C1567" s="10"/>
      <c r="D1567" s="10"/>
      <c r="G1567" s="13"/>
      <c r="H1567" s="13"/>
    </row>
    <row r="1568" spans="2:8" x14ac:dyDescent="0.25">
      <c r="B1568" s="10"/>
      <c r="C1568" s="10"/>
      <c r="D1568" s="10"/>
      <c r="G1568" s="13"/>
      <c r="H1568" s="13"/>
    </row>
    <row r="1569" spans="2:8" x14ac:dyDescent="0.25">
      <c r="B1569" s="10"/>
      <c r="C1569" s="10"/>
      <c r="D1569" s="10"/>
      <c r="G1569" s="13"/>
      <c r="H1569" s="13"/>
    </row>
    <row r="1570" spans="2:8" x14ac:dyDescent="0.25">
      <c r="B1570" s="10"/>
      <c r="C1570" s="10"/>
      <c r="D1570" s="10"/>
      <c r="G1570" s="13"/>
      <c r="H1570" s="13"/>
    </row>
    <row r="1571" spans="2:8" x14ac:dyDescent="0.25">
      <c r="B1571" s="10"/>
      <c r="C1571" s="10"/>
      <c r="D1571" s="10"/>
      <c r="G1571" s="13"/>
      <c r="H1571" s="13"/>
    </row>
    <row r="1572" spans="2:8" x14ac:dyDescent="0.25">
      <c r="B1572" s="10"/>
      <c r="C1572" s="10"/>
      <c r="D1572" s="10"/>
      <c r="G1572" s="13"/>
      <c r="H1572" s="13"/>
    </row>
    <row r="1573" spans="2:8" x14ac:dyDescent="0.25">
      <c r="B1573" s="10"/>
      <c r="C1573" s="10"/>
      <c r="D1573" s="10"/>
      <c r="G1573" s="13"/>
      <c r="H1573" s="13"/>
    </row>
    <row r="1574" spans="2:8" x14ac:dyDescent="0.25">
      <c r="B1574" s="10"/>
      <c r="C1574" s="10"/>
      <c r="D1574" s="10"/>
      <c r="G1574" s="13"/>
      <c r="H1574" s="13"/>
    </row>
    <row r="1575" spans="2:8" x14ac:dyDescent="0.25">
      <c r="B1575" s="10"/>
      <c r="C1575" s="10"/>
      <c r="D1575" s="10"/>
      <c r="G1575" s="13"/>
      <c r="H1575" s="13"/>
    </row>
    <row r="1576" spans="2:8" x14ac:dyDescent="0.25">
      <c r="B1576" s="10"/>
      <c r="C1576" s="10"/>
      <c r="D1576" s="10"/>
      <c r="G1576" s="13"/>
      <c r="H1576" s="13"/>
    </row>
    <row r="1577" spans="2:8" x14ac:dyDescent="0.25">
      <c r="B1577" s="10"/>
      <c r="C1577" s="10"/>
      <c r="D1577" s="10"/>
      <c r="G1577" s="13"/>
      <c r="H1577" s="13"/>
    </row>
    <row r="1578" spans="2:8" x14ac:dyDescent="0.25">
      <c r="B1578" s="10"/>
      <c r="C1578" s="10"/>
      <c r="D1578" s="10"/>
      <c r="G1578" s="13"/>
      <c r="H1578" s="13"/>
    </row>
    <row r="1579" spans="2:8" x14ac:dyDescent="0.25">
      <c r="B1579" s="10"/>
      <c r="C1579" s="10"/>
      <c r="D1579" s="10"/>
      <c r="G1579" s="13"/>
      <c r="H1579" s="13"/>
    </row>
    <row r="1580" spans="2:8" x14ac:dyDescent="0.25">
      <c r="B1580" s="10"/>
      <c r="C1580" s="10"/>
      <c r="D1580" s="10"/>
      <c r="G1580" s="13"/>
      <c r="H1580" s="13"/>
    </row>
    <row r="1581" spans="2:8" x14ac:dyDescent="0.25">
      <c r="B1581" s="10"/>
      <c r="C1581" s="10"/>
      <c r="D1581" s="10"/>
      <c r="G1581" s="13"/>
      <c r="H1581" s="13"/>
    </row>
    <row r="1582" spans="2:8" x14ac:dyDescent="0.25">
      <c r="B1582" s="10"/>
      <c r="C1582" s="10"/>
      <c r="D1582" s="10"/>
      <c r="G1582" s="13"/>
      <c r="H1582" s="13"/>
    </row>
    <row r="1583" spans="2:8" x14ac:dyDescent="0.25">
      <c r="B1583" s="10"/>
      <c r="C1583" s="10"/>
      <c r="D1583" s="10"/>
      <c r="G1583" s="13"/>
      <c r="H1583" s="13"/>
    </row>
    <row r="1584" spans="2:8" x14ac:dyDescent="0.25">
      <c r="B1584" s="10"/>
      <c r="C1584" s="10"/>
      <c r="D1584" s="10"/>
      <c r="G1584" s="13"/>
      <c r="H1584" s="13"/>
    </row>
    <row r="1585" spans="2:8" x14ac:dyDescent="0.25">
      <c r="B1585" s="10"/>
      <c r="C1585" s="10"/>
      <c r="D1585" s="10"/>
      <c r="G1585" s="13"/>
      <c r="H1585" s="13"/>
    </row>
    <row r="1586" spans="2:8" x14ac:dyDescent="0.25">
      <c r="B1586" s="10"/>
      <c r="C1586" s="10"/>
      <c r="D1586" s="10"/>
      <c r="G1586" s="13"/>
      <c r="H1586" s="13"/>
    </row>
    <row r="1587" spans="2:8" x14ac:dyDescent="0.25">
      <c r="B1587" s="10"/>
      <c r="C1587" s="10"/>
      <c r="D1587" s="10"/>
      <c r="G1587" s="13"/>
      <c r="H1587" s="13"/>
    </row>
    <row r="1588" spans="2:8" x14ac:dyDescent="0.25">
      <c r="B1588" s="10"/>
      <c r="C1588" s="10"/>
      <c r="D1588" s="10"/>
      <c r="G1588" s="13"/>
      <c r="H1588" s="13"/>
    </row>
    <row r="1589" spans="2:8" x14ac:dyDescent="0.25">
      <c r="B1589" s="10"/>
      <c r="C1589" s="10"/>
      <c r="D1589" s="10"/>
      <c r="G1589" s="13"/>
      <c r="H1589" s="13"/>
    </row>
    <row r="1590" spans="2:8" x14ac:dyDescent="0.25">
      <c r="B1590" s="10"/>
      <c r="C1590" s="10"/>
      <c r="D1590" s="10"/>
      <c r="G1590" s="13"/>
      <c r="H1590" s="13"/>
    </row>
    <row r="1591" spans="2:8" x14ac:dyDescent="0.25">
      <c r="B1591" s="10"/>
      <c r="C1591" s="10"/>
      <c r="D1591" s="10"/>
      <c r="G1591" s="13"/>
      <c r="H1591" s="13"/>
    </row>
    <row r="1592" spans="2:8" x14ac:dyDescent="0.25">
      <c r="B1592" s="10"/>
      <c r="C1592" s="10"/>
      <c r="D1592" s="10"/>
      <c r="G1592" s="13"/>
      <c r="H1592" s="13"/>
    </row>
    <row r="1593" spans="2:8" x14ac:dyDescent="0.25">
      <c r="B1593" s="10"/>
      <c r="C1593" s="10"/>
      <c r="D1593" s="10"/>
      <c r="G1593" s="13"/>
      <c r="H1593" s="13"/>
    </row>
    <row r="1594" spans="2:8" x14ac:dyDescent="0.25">
      <c r="B1594" s="10"/>
      <c r="C1594" s="10"/>
      <c r="D1594" s="10"/>
      <c r="G1594" s="13"/>
      <c r="H1594" s="13"/>
    </row>
    <row r="1595" spans="2:8" x14ac:dyDescent="0.25">
      <c r="B1595" s="10"/>
      <c r="C1595" s="10"/>
      <c r="D1595" s="10"/>
      <c r="G1595" s="13"/>
      <c r="H1595" s="13"/>
    </row>
    <row r="1596" spans="2:8" x14ac:dyDescent="0.25">
      <c r="B1596" s="10"/>
      <c r="C1596" s="10"/>
      <c r="D1596" s="10"/>
      <c r="G1596" s="13"/>
      <c r="H1596" s="13"/>
    </row>
    <row r="1597" spans="2:8" x14ac:dyDescent="0.25">
      <c r="B1597" s="10"/>
      <c r="C1597" s="10"/>
      <c r="D1597" s="10"/>
      <c r="G1597" s="13"/>
      <c r="H1597" s="13"/>
    </row>
    <row r="1598" spans="2:8" x14ac:dyDescent="0.25">
      <c r="B1598" s="10"/>
      <c r="C1598" s="10"/>
      <c r="D1598" s="10"/>
      <c r="G1598" s="13"/>
      <c r="H1598" s="13"/>
    </row>
    <row r="1599" spans="2:8" x14ac:dyDescent="0.25">
      <c r="B1599" s="10"/>
      <c r="C1599" s="10"/>
      <c r="D1599" s="10"/>
      <c r="G1599" s="13"/>
      <c r="H1599" s="13"/>
    </row>
    <row r="1600" spans="2:8" x14ac:dyDescent="0.25">
      <c r="B1600" s="10"/>
      <c r="C1600" s="10"/>
      <c r="D1600" s="10"/>
      <c r="G1600" s="13"/>
      <c r="H1600" s="13"/>
    </row>
    <row r="1601" spans="2:8" x14ac:dyDescent="0.25">
      <c r="B1601" s="10"/>
      <c r="C1601" s="10"/>
      <c r="D1601" s="10"/>
      <c r="G1601" s="13"/>
      <c r="H1601" s="13"/>
    </row>
    <row r="1602" spans="2:8" x14ac:dyDescent="0.25">
      <c r="B1602" s="10"/>
      <c r="C1602" s="10"/>
      <c r="D1602" s="10"/>
      <c r="G1602" s="13"/>
      <c r="H1602" s="13"/>
    </row>
    <row r="1603" spans="2:8" x14ac:dyDescent="0.25">
      <c r="B1603" s="10"/>
      <c r="C1603" s="10"/>
      <c r="D1603" s="10"/>
      <c r="G1603" s="13"/>
      <c r="H1603" s="13"/>
    </row>
    <row r="1604" spans="2:8" x14ac:dyDescent="0.25">
      <c r="B1604" s="10"/>
      <c r="C1604" s="10"/>
      <c r="D1604" s="10"/>
      <c r="G1604" s="13"/>
      <c r="H1604" s="13"/>
    </row>
    <row r="1605" spans="2:8" x14ac:dyDescent="0.25">
      <c r="B1605" s="10"/>
      <c r="C1605" s="10"/>
      <c r="D1605" s="10"/>
      <c r="G1605" s="13"/>
      <c r="H1605" s="13"/>
    </row>
    <row r="1606" spans="2:8" x14ac:dyDescent="0.25">
      <c r="B1606" s="10"/>
      <c r="C1606" s="10"/>
      <c r="D1606" s="10"/>
      <c r="G1606" s="13"/>
      <c r="H1606" s="13"/>
    </row>
    <row r="1607" spans="2:8" x14ac:dyDescent="0.25">
      <c r="B1607" s="10"/>
      <c r="C1607" s="10"/>
      <c r="D1607" s="10"/>
      <c r="G1607" s="13"/>
      <c r="H1607" s="13"/>
    </row>
    <row r="1608" spans="2:8" x14ac:dyDescent="0.25">
      <c r="B1608" s="10"/>
      <c r="C1608" s="10"/>
      <c r="D1608" s="10"/>
      <c r="G1608" s="13"/>
      <c r="H1608" s="13"/>
    </row>
    <row r="1609" spans="2:8" x14ac:dyDescent="0.25">
      <c r="B1609" s="10"/>
      <c r="C1609" s="10"/>
      <c r="D1609" s="10"/>
      <c r="G1609" s="13"/>
      <c r="H1609" s="13"/>
    </row>
    <row r="1610" spans="2:8" x14ac:dyDescent="0.25">
      <c r="B1610" s="10"/>
      <c r="C1610" s="10"/>
      <c r="D1610" s="10"/>
      <c r="G1610" s="13"/>
      <c r="H1610" s="13"/>
    </row>
    <row r="1611" spans="2:8" x14ac:dyDescent="0.25">
      <c r="B1611" s="10"/>
      <c r="C1611" s="10"/>
      <c r="D1611" s="10"/>
      <c r="G1611" s="13"/>
      <c r="H1611" s="13"/>
    </row>
    <row r="1612" spans="2:8" x14ac:dyDescent="0.25">
      <c r="B1612" s="10"/>
      <c r="C1612" s="10"/>
      <c r="D1612" s="10"/>
      <c r="G1612" s="13"/>
      <c r="H1612" s="13"/>
    </row>
    <row r="1613" spans="2:8" x14ac:dyDescent="0.25">
      <c r="B1613" s="10"/>
      <c r="C1613" s="10"/>
      <c r="D1613" s="10"/>
      <c r="G1613" s="13"/>
      <c r="H1613" s="13"/>
    </row>
    <row r="1614" spans="2:8" x14ac:dyDescent="0.25">
      <c r="B1614" s="10"/>
      <c r="C1614" s="10"/>
      <c r="D1614" s="10"/>
      <c r="G1614" s="13"/>
      <c r="H1614" s="13"/>
    </row>
    <row r="1615" spans="2:8" x14ac:dyDescent="0.25">
      <c r="B1615" s="10"/>
      <c r="C1615" s="10"/>
      <c r="D1615" s="10"/>
      <c r="G1615" s="13"/>
      <c r="H1615" s="13"/>
    </row>
    <row r="1616" spans="2:8" x14ac:dyDescent="0.25">
      <c r="B1616" s="10"/>
      <c r="C1616" s="10"/>
      <c r="D1616" s="10"/>
      <c r="G1616" s="13"/>
      <c r="H1616" s="13"/>
    </row>
    <row r="1617" spans="2:8" x14ac:dyDescent="0.25">
      <c r="B1617" s="10"/>
      <c r="C1617" s="10"/>
      <c r="D1617" s="10"/>
      <c r="G1617" s="13"/>
      <c r="H1617" s="13"/>
    </row>
    <row r="1618" spans="2:8" x14ac:dyDescent="0.25">
      <c r="B1618" s="10"/>
      <c r="C1618" s="10"/>
      <c r="D1618" s="10"/>
      <c r="G1618" s="13"/>
      <c r="H1618" s="13"/>
    </row>
    <row r="1619" spans="2:8" x14ac:dyDescent="0.25">
      <c r="B1619" s="10"/>
      <c r="C1619" s="10"/>
      <c r="D1619" s="10"/>
      <c r="G1619" s="13"/>
      <c r="H1619" s="13"/>
    </row>
    <row r="1620" spans="2:8" x14ac:dyDescent="0.25">
      <c r="B1620" s="10"/>
      <c r="C1620" s="10"/>
      <c r="D1620" s="10"/>
      <c r="G1620" s="13"/>
      <c r="H1620" s="13"/>
    </row>
    <row r="1621" spans="2:8" x14ac:dyDescent="0.25">
      <c r="B1621" s="10"/>
      <c r="C1621" s="10"/>
      <c r="D1621" s="10"/>
      <c r="G1621" s="13"/>
      <c r="H1621" s="13"/>
    </row>
    <row r="1622" spans="2:8" x14ac:dyDescent="0.25">
      <c r="B1622" s="10"/>
      <c r="C1622" s="10"/>
      <c r="D1622" s="10"/>
      <c r="G1622" s="13"/>
      <c r="H1622" s="13"/>
    </row>
    <row r="1623" spans="2:8" x14ac:dyDescent="0.25">
      <c r="B1623" s="10"/>
      <c r="C1623" s="10"/>
      <c r="D1623" s="10"/>
      <c r="G1623" s="13"/>
      <c r="H1623" s="13"/>
    </row>
    <row r="1624" spans="2:8" x14ac:dyDescent="0.25">
      <c r="B1624" s="10"/>
      <c r="C1624" s="10"/>
      <c r="D1624" s="10"/>
      <c r="G1624" s="13"/>
      <c r="H1624" s="13"/>
    </row>
    <row r="1625" spans="2:8" x14ac:dyDescent="0.25">
      <c r="B1625" s="10"/>
      <c r="C1625" s="10"/>
      <c r="D1625" s="10"/>
      <c r="G1625" s="13"/>
      <c r="H1625" s="13"/>
    </row>
    <row r="1626" spans="2:8" x14ac:dyDescent="0.25">
      <c r="B1626" s="10"/>
      <c r="C1626" s="10"/>
      <c r="D1626" s="10"/>
      <c r="G1626" s="13"/>
      <c r="H1626" s="13"/>
    </row>
    <row r="1627" spans="2:8" x14ac:dyDescent="0.25">
      <c r="B1627" s="10"/>
      <c r="C1627" s="10"/>
      <c r="D1627" s="10"/>
      <c r="G1627" s="13"/>
      <c r="H1627" s="13"/>
    </row>
    <row r="1628" spans="2:8" x14ac:dyDescent="0.25">
      <c r="B1628" s="10"/>
      <c r="C1628" s="10"/>
      <c r="D1628" s="10"/>
      <c r="G1628" s="13"/>
      <c r="H1628" s="13"/>
    </row>
    <row r="1629" spans="2:8" x14ac:dyDescent="0.25">
      <c r="B1629" s="10"/>
      <c r="C1629" s="10"/>
      <c r="D1629" s="10"/>
      <c r="G1629" s="13"/>
      <c r="H1629" s="13"/>
    </row>
    <row r="1630" spans="2:8" x14ac:dyDescent="0.25">
      <c r="B1630" s="10"/>
      <c r="C1630" s="10"/>
      <c r="D1630" s="10"/>
      <c r="G1630" s="13"/>
      <c r="H1630" s="13"/>
    </row>
    <row r="1631" spans="2:8" x14ac:dyDescent="0.25">
      <c r="B1631" s="10"/>
      <c r="C1631" s="10"/>
      <c r="D1631" s="10"/>
      <c r="G1631" s="13"/>
      <c r="H1631" s="13"/>
    </row>
    <row r="1632" spans="2:8" x14ac:dyDescent="0.25">
      <c r="B1632" s="10"/>
      <c r="C1632" s="10"/>
      <c r="D1632" s="10"/>
      <c r="G1632" s="13"/>
      <c r="H1632" s="13"/>
    </row>
    <row r="1633" spans="2:8" x14ac:dyDescent="0.25">
      <c r="B1633" s="10"/>
      <c r="C1633" s="10"/>
      <c r="D1633" s="10"/>
      <c r="G1633" s="13"/>
      <c r="H1633" s="13"/>
    </row>
    <row r="1634" spans="2:8" x14ac:dyDescent="0.25">
      <c r="B1634" s="10"/>
      <c r="C1634" s="10"/>
      <c r="D1634" s="10"/>
      <c r="G1634" s="13"/>
      <c r="H1634" s="13"/>
    </row>
    <row r="1635" spans="2:8" x14ac:dyDescent="0.25">
      <c r="B1635" s="10"/>
      <c r="C1635" s="10"/>
      <c r="D1635" s="10"/>
      <c r="G1635" s="13"/>
      <c r="H1635" s="13"/>
    </row>
    <row r="1636" spans="2:8" x14ac:dyDescent="0.25">
      <c r="B1636" s="10"/>
      <c r="C1636" s="10"/>
      <c r="D1636" s="10"/>
      <c r="G1636" s="13"/>
      <c r="H1636" s="13"/>
    </row>
    <row r="1637" spans="2:8" x14ac:dyDescent="0.25">
      <c r="B1637" s="10"/>
      <c r="C1637" s="10"/>
      <c r="D1637" s="10"/>
      <c r="G1637" s="13"/>
      <c r="H1637" s="13"/>
    </row>
    <row r="1638" spans="2:8" x14ac:dyDescent="0.25">
      <c r="B1638" s="10"/>
      <c r="C1638" s="10"/>
      <c r="D1638" s="10"/>
      <c r="G1638" s="13"/>
      <c r="H1638" s="13"/>
    </row>
    <row r="1639" spans="2:8" x14ac:dyDescent="0.25">
      <c r="B1639" s="10"/>
      <c r="C1639" s="10"/>
      <c r="D1639" s="10"/>
      <c r="G1639" s="13"/>
      <c r="H1639" s="13"/>
    </row>
    <row r="1640" spans="2:8" x14ac:dyDescent="0.25">
      <c r="B1640" s="10"/>
      <c r="C1640" s="10"/>
      <c r="D1640" s="10"/>
      <c r="G1640" s="13"/>
      <c r="H1640" s="13"/>
    </row>
    <row r="1641" spans="2:8" x14ac:dyDescent="0.25">
      <c r="B1641" s="10"/>
      <c r="C1641" s="10"/>
      <c r="D1641" s="10"/>
      <c r="G1641" s="13"/>
      <c r="H1641" s="13"/>
    </row>
    <row r="1642" spans="2:8" x14ac:dyDescent="0.25">
      <c r="B1642" s="10"/>
      <c r="C1642" s="10"/>
      <c r="D1642" s="10"/>
      <c r="G1642" s="13"/>
      <c r="H1642" s="13"/>
    </row>
    <row r="1643" spans="2:8" x14ac:dyDescent="0.25">
      <c r="B1643" s="10"/>
      <c r="C1643" s="10"/>
      <c r="D1643" s="10"/>
      <c r="G1643" s="13"/>
      <c r="H1643" s="13"/>
    </row>
    <row r="1644" spans="2:8" x14ac:dyDescent="0.25">
      <c r="B1644" s="10"/>
      <c r="C1644" s="10"/>
      <c r="D1644" s="10"/>
      <c r="G1644" s="13"/>
      <c r="H1644" s="13"/>
    </row>
    <row r="1645" spans="2:8" x14ac:dyDescent="0.25">
      <c r="B1645" s="10"/>
      <c r="C1645" s="10"/>
      <c r="D1645" s="10"/>
      <c r="G1645" s="13"/>
      <c r="H1645" s="13"/>
    </row>
    <row r="1646" spans="2:8" x14ac:dyDescent="0.25">
      <c r="B1646" s="10"/>
      <c r="C1646" s="10"/>
      <c r="D1646" s="10"/>
      <c r="G1646" s="13"/>
      <c r="H1646" s="13"/>
    </row>
    <row r="1647" spans="2:8" x14ac:dyDescent="0.25">
      <c r="B1647" s="10"/>
      <c r="C1647" s="10"/>
      <c r="D1647" s="10"/>
      <c r="G1647" s="13"/>
      <c r="H1647" s="13"/>
    </row>
    <row r="1648" spans="2:8" x14ac:dyDescent="0.25">
      <c r="B1648" s="10"/>
      <c r="C1648" s="10"/>
      <c r="D1648" s="10"/>
      <c r="G1648" s="13"/>
      <c r="H1648" s="13"/>
    </row>
    <row r="1649" spans="2:8" x14ac:dyDescent="0.25">
      <c r="B1649" s="10"/>
      <c r="C1649" s="10"/>
      <c r="D1649" s="10"/>
      <c r="G1649" s="13"/>
      <c r="H1649" s="13"/>
    </row>
    <row r="1650" spans="2:8" x14ac:dyDescent="0.25">
      <c r="B1650" s="10"/>
      <c r="C1650" s="10"/>
      <c r="D1650" s="10"/>
      <c r="G1650" s="13"/>
      <c r="H1650" s="13"/>
    </row>
    <row r="1651" spans="2:8" x14ac:dyDescent="0.25">
      <c r="B1651" s="10"/>
      <c r="C1651" s="10"/>
      <c r="D1651" s="10"/>
      <c r="G1651" s="13"/>
      <c r="H1651" s="13"/>
    </row>
    <row r="1652" spans="2:8" x14ac:dyDescent="0.25">
      <c r="B1652" s="10"/>
      <c r="C1652" s="10"/>
      <c r="D1652" s="10"/>
      <c r="G1652" s="13"/>
      <c r="H1652" s="13"/>
    </row>
    <row r="1653" spans="2:8" x14ac:dyDescent="0.25">
      <c r="B1653" s="10"/>
      <c r="C1653" s="10"/>
      <c r="D1653" s="10"/>
      <c r="G1653" s="13"/>
      <c r="H1653" s="13"/>
    </row>
    <row r="1654" spans="2:8" x14ac:dyDescent="0.25">
      <c r="B1654" s="10"/>
      <c r="C1654" s="10"/>
      <c r="D1654" s="10"/>
      <c r="G1654" s="13"/>
      <c r="H1654" s="13"/>
    </row>
    <row r="1655" spans="2:8" x14ac:dyDescent="0.25">
      <c r="B1655" s="10"/>
      <c r="C1655" s="10"/>
      <c r="D1655" s="10"/>
      <c r="G1655" s="13"/>
      <c r="H1655" s="13"/>
    </row>
    <row r="1656" spans="2:8" x14ac:dyDescent="0.25">
      <c r="B1656" s="10"/>
      <c r="C1656" s="10"/>
      <c r="D1656" s="10"/>
      <c r="G1656" s="13"/>
      <c r="H1656" s="13"/>
    </row>
    <row r="1657" spans="2:8" x14ac:dyDescent="0.25">
      <c r="B1657" s="10"/>
      <c r="C1657" s="10"/>
      <c r="D1657" s="10"/>
      <c r="G1657" s="13"/>
      <c r="H1657" s="13"/>
    </row>
    <row r="1658" spans="2:8" x14ac:dyDescent="0.25">
      <c r="B1658" s="10"/>
      <c r="C1658" s="10"/>
      <c r="D1658" s="10"/>
      <c r="G1658" s="13"/>
      <c r="H1658" s="13"/>
    </row>
    <row r="1659" spans="2:8" x14ac:dyDescent="0.25">
      <c r="B1659" s="10"/>
      <c r="C1659" s="10"/>
      <c r="D1659" s="10"/>
      <c r="G1659" s="13"/>
      <c r="H1659" s="13"/>
    </row>
    <row r="1660" spans="2:8" x14ac:dyDescent="0.25">
      <c r="B1660" s="10"/>
      <c r="C1660" s="10"/>
      <c r="D1660" s="10"/>
      <c r="G1660" s="13"/>
      <c r="H1660" s="13"/>
    </row>
    <row r="1661" spans="2:8" x14ac:dyDescent="0.25">
      <c r="B1661" s="10"/>
      <c r="C1661" s="10"/>
      <c r="D1661" s="10"/>
      <c r="G1661" s="13"/>
      <c r="H1661" s="13"/>
    </row>
    <row r="1662" spans="2:8" x14ac:dyDescent="0.25">
      <c r="B1662" s="10"/>
      <c r="C1662" s="10"/>
      <c r="D1662" s="10"/>
      <c r="G1662" s="13"/>
      <c r="H1662" s="13"/>
    </row>
    <row r="1663" spans="2:8" x14ac:dyDescent="0.25">
      <c r="B1663" s="10"/>
      <c r="C1663" s="10"/>
      <c r="D1663" s="10"/>
      <c r="G1663" s="13"/>
      <c r="H1663" s="13"/>
    </row>
    <row r="1664" spans="2:8" x14ac:dyDescent="0.25">
      <c r="B1664" s="10"/>
      <c r="C1664" s="10"/>
      <c r="D1664" s="10"/>
      <c r="G1664" s="13"/>
      <c r="H1664" s="13"/>
    </row>
    <row r="1665" spans="2:8" x14ac:dyDescent="0.25">
      <c r="B1665" s="10"/>
      <c r="C1665" s="10"/>
      <c r="D1665" s="10"/>
      <c r="G1665" s="13"/>
      <c r="H1665" s="13"/>
    </row>
    <row r="1666" spans="2:8" x14ac:dyDescent="0.25">
      <c r="B1666" s="10"/>
      <c r="C1666" s="10"/>
      <c r="D1666" s="10"/>
      <c r="G1666" s="13"/>
      <c r="H1666" s="13"/>
    </row>
    <row r="1667" spans="2:8" x14ac:dyDescent="0.25">
      <c r="B1667" s="10"/>
      <c r="C1667" s="10"/>
      <c r="D1667" s="10"/>
      <c r="G1667" s="13"/>
      <c r="H1667" s="13"/>
    </row>
    <row r="1668" spans="2:8" x14ac:dyDescent="0.25">
      <c r="B1668" s="10"/>
      <c r="C1668" s="10"/>
      <c r="D1668" s="10"/>
      <c r="G1668" s="13"/>
      <c r="H1668" s="13"/>
    </row>
    <row r="1669" spans="2:8" x14ac:dyDescent="0.25">
      <c r="B1669" s="10"/>
      <c r="C1669" s="10"/>
      <c r="D1669" s="10"/>
      <c r="G1669" s="13"/>
      <c r="H1669" s="13"/>
    </row>
    <row r="1670" spans="2:8" x14ac:dyDescent="0.25">
      <c r="B1670" s="10"/>
      <c r="C1670" s="10"/>
      <c r="D1670" s="10"/>
      <c r="G1670" s="13"/>
      <c r="H1670" s="13"/>
    </row>
    <row r="1671" spans="2:8" x14ac:dyDescent="0.25">
      <c r="B1671" s="10"/>
      <c r="C1671" s="10"/>
      <c r="D1671" s="10"/>
      <c r="G1671" s="13"/>
      <c r="H1671" s="13"/>
    </row>
    <row r="1672" spans="2:8" x14ac:dyDescent="0.25">
      <c r="B1672" s="10"/>
      <c r="C1672" s="10"/>
      <c r="D1672" s="10"/>
      <c r="G1672" s="13"/>
      <c r="H1672" s="13"/>
    </row>
    <row r="1673" spans="2:8" x14ac:dyDescent="0.25">
      <c r="B1673" s="10"/>
      <c r="C1673" s="10"/>
      <c r="D1673" s="10"/>
      <c r="G1673" s="13"/>
      <c r="H1673" s="13"/>
    </row>
    <row r="1674" spans="2:8" x14ac:dyDescent="0.25">
      <c r="B1674" s="10"/>
      <c r="C1674" s="10"/>
      <c r="D1674" s="10"/>
      <c r="G1674" s="13"/>
      <c r="H1674" s="13"/>
    </row>
    <row r="1675" spans="2:8" x14ac:dyDescent="0.25">
      <c r="B1675" s="10"/>
      <c r="C1675" s="10"/>
      <c r="D1675" s="10"/>
      <c r="G1675" s="13"/>
      <c r="H1675" s="13"/>
    </row>
    <row r="1676" spans="2:8" x14ac:dyDescent="0.25">
      <c r="B1676" s="10"/>
      <c r="C1676" s="10"/>
      <c r="D1676" s="10"/>
      <c r="G1676" s="13"/>
      <c r="H1676" s="13"/>
    </row>
    <row r="1677" spans="2:8" x14ac:dyDescent="0.25">
      <c r="B1677" s="10"/>
      <c r="C1677" s="10"/>
      <c r="D1677" s="10"/>
      <c r="G1677" s="13"/>
      <c r="H1677" s="13"/>
    </row>
    <row r="1678" spans="2:8" x14ac:dyDescent="0.25">
      <c r="B1678" s="10"/>
      <c r="C1678" s="10"/>
      <c r="D1678" s="10"/>
      <c r="G1678" s="13"/>
      <c r="H1678" s="13"/>
    </row>
    <row r="1679" spans="2:8" x14ac:dyDescent="0.25">
      <c r="B1679" s="10"/>
      <c r="C1679" s="10"/>
      <c r="D1679" s="10"/>
      <c r="G1679" s="13"/>
      <c r="H1679" s="13"/>
    </row>
    <row r="1680" spans="2:8" x14ac:dyDescent="0.25">
      <c r="B1680" s="10"/>
      <c r="C1680" s="10"/>
      <c r="D1680" s="10"/>
      <c r="G1680" s="13"/>
      <c r="H1680" s="13"/>
    </row>
    <row r="1681" spans="2:8" x14ac:dyDescent="0.25">
      <c r="B1681" s="10"/>
      <c r="C1681" s="10"/>
      <c r="D1681" s="10"/>
      <c r="G1681" s="13"/>
      <c r="H1681" s="13"/>
    </row>
    <row r="1682" spans="2:8" x14ac:dyDescent="0.25">
      <c r="B1682" s="10"/>
      <c r="C1682" s="10"/>
      <c r="D1682" s="10"/>
      <c r="G1682" s="13"/>
      <c r="H1682" s="13"/>
    </row>
    <row r="1683" spans="2:8" x14ac:dyDescent="0.25">
      <c r="B1683" s="10"/>
      <c r="C1683" s="10"/>
      <c r="D1683" s="10"/>
      <c r="G1683" s="13"/>
      <c r="H1683" s="13"/>
    </row>
    <row r="1684" spans="2:8" x14ac:dyDescent="0.25">
      <c r="B1684" s="10"/>
      <c r="C1684" s="10"/>
      <c r="D1684" s="10"/>
      <c r="G1684" s="13"/>
      <c r="H1684" s="13"/>
    </row>
    <row r="1685" spans="2:8" x14ac:dyDescent="0.25">
      <c r="B1685" s="10"/>
      <c r="C1685" s="10"/>
      <c r="D1685" s="10"/>
      <c r="G1685" s="13"/>
      <c r="H1685" s="13"/>
    </row>
    <row r="1686" spans="2:8" x14ac:dyDescent="0.25">
      <c r="B1686" s="10"/>
      <c r="C1686" s="10"/>
      <c r="D1686" s="10"/>
      <c r="G1686" s="13"/>
      <c r="H1686" s="13"/>
    </row>
    <row r="1687" spans="2:8" x14ac:dyDescent="0.25">
      <c r="B1687" s="10"/>
      <c r="C1687" s="10"/>
      <c r="D1687" s="10"/>
      <c r="G1687" s="13"/>
      <c r="H1687" s="13"/>
    </row>
    <row r="1688" spans="2:8" x14ac:dyDescent="0.25">
      <c r="B1688" s="10"/>
      <c r="C1688" s="10"/>
      <c r="D1688" s="10"/>
      <c r="G1688" s="13"/>
      <c r="H1688" s="13"/>
    </row>
    <row r="1689" spans="2:8" x14ac:dyDescent="0.25">
      <c r="B1689" s="10"/>
      <c r="C1689" s="10"/>
      <c r="D1689" s="10"/>
      <c r="G1689" s="13"/>
      <c r="H1689" s="13"/>
    </row>
    <row r="1690" spans="2:8" x14ac:dyDescent="0.25">
      <c r="B1690" s="10"/>
      <c r="C1690" s="10"/>
      <c r="D1690" s="10"/>
      <c r="G1690" s="13"/>
      <c r="H1690" s="13"/>
    </row>
    <row r="1691" spans="2:8" x14ac:dyDescent="0.25">
      <c r="B1691" s="10"/>
      <c r="C1691" s="10"/>
      <c r="D1691" s="10"/>
      <c r="G1691" s="13"/>
      <c r="H1691" s="13"/>
    </row>
    <row r="1692" spans="2:8" x14ac:dyDescent="0.25">
      <c r="B1692" s="10"/>
      <c r="C1692" s="10"/>
      <c r="D1692" s="10"/>
      <c r="G1692" s="13"/>
      <c r="H1692" s="13"/>
    </row>
    <row r="1693" spans="2:8" x14ac:dyDescent="0.25">
      <c r="B1693" s="10"/>
      <c r="C1693" s="10"/>
      <c r="D1693" s="10"/>
      <c r="G1693" s="13"/>
      <c r="H1693" s="13"/>
    </row>
    <row r="1694" spans="2:8" x14ac:dyDescent="0.25">
      <c r="B1694" s="10"/>
      <c r="C1694" s="10"/>
      <c r="D1694" s="10"/>
      <c r="G1694" s="13"/>
      <c r="H1694" s="13"/>
    </row>
    <row r="1695" spans="2:8" x14ac:dyDescent="0.25">
      <c r="B1695" s="10"/>
      <c r="C1695" s="10"/>
      <c r="D1695" s="10"/>
      <c r="G1695" s="13"/>
      <c r="H1695" s="13"/>
    </row>
    <row r="1696" spans="2:8" x14ac:dyDescent="0.25">
      <c r="B1696" s="10"/>
      <c r="C1696" s="10"/>
      <c r="D1696" s="10"/>
      <c r="G1696" s="13"/>
      <c r="H1696" s="13"/>
    </row>
    <row r="1697" spans="2:8" x14ac:dyDescent="0.25">
      <c r="B1697" s="10"/>
      <c r="C1697" s="10"/>
      <c r="D1697" s="10"/>
      <c r="G1697" s="13"/>
      <c r="H1697" s="13"/>
    </row>
    <row r="1698" spans="2:8" x14ac:dyDescent="0.25">
      <c r="B1698" s="10"/>
      <c r="C1698" s="10"/>
      <c r="D1698" s="10"/>
      <c r="G1698" s="13"/>
      <c r="H1698" s="13"/>
    </row>
    <row r="1699" spans="2:8" x14ac:dyDescent="0.25">
      <c r="B1699" s="10"/>
      <c r="C1699" s="10"/>
      <c r="D1699" s="10"/>
      <c r="G1699" s="13"/>
      <c r="H1699" s="13"/>
    </row>
    <row r="1700" spans="2:8" x14ac:dyDescent="0.25">
      <c r="B1700" s="10"/>
      <c r="C1700" s="10"/>
      <c r="D1700" s="10"/>
      <c r="G1700" s="13"/>
      <c r="H1700" s="13"/>
    </row>
    <row r="1701" spans="2:8" x14ac:dyDescent="0.25">
      <c r="B1701" s="10"/>
      <c r="C1701" s="10"/>
      <c r="D1701" s="10"/>
      <c r="G1701" s="13"/>
      <c r="H1701" s="13"/>
    </row>
    <row r="1702" spans="2:8" x14ac:dyDescent="0.25">
      <c r="B1702" s="10"/>
      <c r="C1702" s="10"/>
      <c r="D1702" s="10"/>
      <c r="G1702" s="13"/>
      <c r="H1702" s="13"/>
    </row>
    <row r="1703" spans="2:8" x14ac:dyDescent="0.25">
      <c r="B1703" s="10"/>
      <c r="C1703" s="10"/>
      <c r="D1703" s="10"/>
      <c r="G1703" s="13"/>
      <c r="H1703" s="13"/>
    </row>
    <row r="1704" spans="2:8" x14ac:dyDescent="0.25">
      <c r="B1704" s="10"/>
      <c r="C1704" s="10"/>
      <c r="D1704" s="10"/>
      <c r="G1704" s="13"/>
      <c r="H1704" s="13"/>
    </row>
    <row r="1705" spans="2:8" x14ac:dyDescent="0.25">
      <c r="B1705" s="10"/>
      <c r="C1705" s="10"/>
      <c r="D1705" s="10"/>
      <c r="G1705" s="13"/>
      <c r="H1705" s="13"/>
    </row>
    <row r="1706" spans="2:8" x14ac:dyDescent="0.25">
      <c r="B1706" s="10"/>
      <c r="C1706" s="10"/>
      <c r="D1706" s="10"/>
      <c r="G1706" s="13"/>
      <c r="H1706" s="13"/>
    </row>
    <row r="1707" spans="2:8" x14ac:dyDescent="0.25">
      <c r="B1707" s="10"/>
      <c r="C1707" s="10"/>
      <c r="D1707" s="10"/>
      <c r="G1707" s="13"/>
      <c r="H1707" s="13"/>
    </row>
    <row r="1708" spans="2:8" x14ac:dyDescent="0.25">
      <c r="B1708" s="10"/>
      <c r="C1708" s="10"/>
      <c r="D1708" s="10"/>
      <c r="G1708" s="13"/>
      <c r="H1708" s="13"/>
    </row>
    <row r="1709" spans="2:8" x14ac:dyDescent="0.25">
      <c r="B1709" s="10"/>
      <c r="C1709" s="10"/>
      <c r="D1709" s="10"/>
      <c r="G1709" s="13"/>
      <c r="H1709" s="13"/>
    </row>
    <row r="1710" spans="2:8" x14ac:dyDescent="0.25">
      <c r="B1710" s="10"/>
      <c r="C1710" s="10"/>
      <c r="D1710" s="10"/>
      <c r="G1710" s="13"/>
      <c r="H1710" s="13"/>
    </row>
    <row r="1711" spans="2:8" x14ac:dyDescent="0.25">
      <c r="B1711" s="10"/>
      <c r="C1711" s="10"/>
      <c r="D1711" s="10"/>
      <c r="G1711" s="13"/>
      <c r="H1711" s="13"/>
    </row>
    <row r="1712" spans="2:8" x14ac:dyDescent="0.25">
      <c r="B1712" s="10"/>
      <c r="C1712" s="10"/>
      <c r="D1712" s="10"/>
      <c r="G1712" s="13"/>
      <c r="H1712" s="13"/>
    </row>
    <row r="1713" spans="2:8" x14ac:dyDescent="0.25">
      <c r="B1713" s="10"/>
      <c r="C1713" s="10"/>
      <c r="D1713" s="10"/>
      <c r="G1713" s="13"/>
      <c r="H1713" s="13"/>
    </row>
    <row r="1714" spans="2:8" x14ac:dyDescent="0.25">
      <c r="B1714" s="10"/>
      <c r="C1714" s="10"/>
      <c r="D1714" s="10"/>
      <c r="G1714" s="13"/>
      <c r="H1714" s="13"/>
    </row>
    <row r="1715" spans="2:8" x14ac:dyDescent="0.25">
      <c r="B1715" s="10"/>
      <c r="C1715" s="10"/>
      <c r="D1715" s="10"/>
      <c r="G1715" s="13"/>
      <c r="H1715" s="13"/>
    </row>
    <row r="1716" spans="2:8" x14ac:dyDescent="0.25">
      <c r="B1716" s="10"/>
      <c r="C1716" s="10"/>
      <c r="D1716" s="10"/>
      <c r="G1716" s="13"/>
      <c r="H1716" s="13"/>
    </row>
    <row r="1717" spans="2:8" x14ac:dyDescent="0.25">
      <c r="B1717" s="10"/>
      <c r="C1717" s="10"/>
      <c r="D1717" s="10"/>
      <c r="G1717" s="13"/>
      <c r="H1717" s="13"/>
    </row>
    <row r="1718" spans="2:8" x14ac:dyDescent="0.25">
      <c r="B1718" s="10"/>
      <c r="C1718" s="10"/>
      <c r="D1718" s="10"/>
      <c r="G1718" s="13"/>
      <c r="H1718" s="13"/>
    </row>
    <row r="1719" spans="2:8" x14ac:dyDescent="0.25">
      <c r="B1719" s="10"/>
      <c r="C1719" s="10"/>
      <c r="D1719" s="10"/>
      <c r="G1719" s="13"/>
      <c r="H1719" s="13"/>
    </row>
    <row r="1720" spans="2:8" x14ac:dyDescent="0.25">
      <c r="B1720" s="10"/>
      <c r="C1720" s="10"/>
      <c r="D1720" s="10"/>
      <c r="G1720" s="13"/>
      <c r="H1720" s="13"/>
    </row>
    <row r="1721" spans="2:8" x14ac:dyDescent="0.25">
      <c r="B1721" s="10"/>
      <c r="C1721" s="10"/>
      <c r="D1721" s="10"/>
      <c r="G1721" s="13"/>
      <c r="H1721" s="13"/>
    </row>
    <row r="1722" spans="2:8" x14ac:dyDescent="0.25">
      <c r="B1722" s="10"/>
      <c r="C1722" s="10"/>
      <c r="D1722" s="10"/>
      <c r="G1722" s="13"/>
      <c r="H1722" s="13"/>
    </row>
    <row r="1723" spans="2:8" x14ac:dyDescent="0.25">
      <c r="B1723" s="10"/>
      <c r="C1723" s="10"/>
      <c r="D1723" s="10"/>
      <c r="G1723" s="13"/>
      <c r="H1723" s="13"/>
    </row>
    <row r="1724" spans="2:8" x14ac:dyDescent="0.25">
      <c r="B1724" s="10"/>
      <c r="C1724" s="10"/>
      <c r="D1724" s="10"/>
      <c r="G1724" s="13"/>
      <c r="H1724" s="13"/>
    </row>
    <row r="1725" spans="2:8" x14ac:dyDescent="0.25">
      <c r="B1725" s="10"/>
      <c r="C1725" s="10"/>
      <c r="D1725" s="10"/>
      <c r="G1725" s="13"/>
      <c r="H1725" s="13"/>
    </row>
    <row r="1726" spans="2:8" x14ac:dyDescent="0.25">
      <c r="B1726" s="10"/>
      <c r="C1726" s="10"/>
      <c r="D1726" s="10"/>
      <c r="G1726" s="13"/>
      <c r="H1726" s="13"/>
    </row>
    <row r="1727" spans="2:8" x14ac:dyDescent="0.25">
      <c r="B1727" s="10"/>
      <c r="C1727" s="10"/>
      <c r="D1727" s="10"/>
      <c r="G1727" s="13"/>
      <c r="H1727" s="13"/>
    </row>
    <row r="1728" spans="2:8" x14ac:dyDescent="0.25">
      <c r="B1728" s="10"/>
      <c r="C1728" s="10"/>
      <c r="D1728" s="10"/>
      <c r="G1728" s="13"/>
      <c r="H1728" s="13"/>
    </row>
    <row r="1729" spans="2:8" x14ac:dyDescent="0.25">
      <c r="B1729" s="10"/>
      <c r="C1729" s="10"/>
      <c r="D1729" s="10"/>
      <c r="G1729" s="13"/>
      <c r="H1729" s="13"/>
    </row>
    <row r="1730" spans="2:8" x14ac:dyDescent="0.25">
      <c r="B1730" s="10"/>
      <c r="C1730" s="10"/>
      <c r="D1730" s="10"/>
      <c r="G1730" s="13"/>
      <c r="H1730" s="13"/>
    </row>
    <row r="1731" spans="2:8" x14ac:dyDescent="0.25">
      <c r="B1731" s="10"/>
      <c r="C1731" s="10"/>
      <c r="D1731" s="10"/>
      <c r="G1731" s="13"/>
      <c r="H1731" s="13"/>
    </row>
    <row r="1732" spans="2:8" x14ac:dyDescent="0.25">
      <c r="B1732" s="10"/>
      <c r="C1732" s="10"/>
      <c r="D1732" s="10"/>
      <c r="G1732" s="13"/>
      <c r="H1732" s="13"/>
    </row>
    <row r="1733" spans="2:8" x14ac:dyDescent="0.25">
      <c r="B1733" s="10"/>
      <c r="C1733" s="10"/>
      <c r="D1733" s="10"/>
      <c r="G1733" s="13"/>
      <c r="H1733" s="13"/>
    </row>
    <row r="1734" spans="2:8" x14ac:dyDescent="0.25">
      <c r="B1734" s="10"/>
      <c r="C1734" s="10"/>
      <c r="D1734" s="10"/>
      <c r="G1734" s="13"/>
      <c r="H1734" s="13"/>
    </row>
    <row r="1735" spans="2:8" x14ac:dyDescent="0.25">
      <c r="B1735" s="10"/>
      <c r="C1735" s="10"/>
      <c r="D1735" s="10"/>
      <c r="G1735" s="13"/>
      <c r="H1735" s="13"/>
    </row>
    <row r="1736" spans="2:8" x14ac:dyDescent="0.25">
      <c r="B1736" s="10"/>
      <c r="C1736" s="10"/>
      <c r="D1736" s="10"/>
      <c r="G1736" s="13"/>
      <c r="H1736" s="13"/>
    </row>
    <row r="1737" spans="2:8" x14ac:dyDescent="0.25">
      <c r="B1737" s="10"/>
      <c r="C1737" s="10"/>
      <c r="D1737" s="10"/>
      <c r="G1737" s="13"/>
      <c r="H1737" s="13"/>
    </row>
    <row r="1738" spans="2:8" x14ac:dyDescent="0.25">
      <c r="B1738" s="10"/>
      <c r="C1738" s="10"/>
      <c r="D1738" s="10"/>
      <c r="G1738" s="13"/>
      <c r="H1738" s="13"/>
    </row>
    <row r="1739" spans="2:8" x14ac:dyDescent="0.25">
      <c r="B1739" s="10"/>
      <c r="C1739" s="10"/>
      <c r="D1739" s="10"/>
      <c r="G1739" s="13"/>
      <c r="H1739" s="13"/>
    </row>
    <row r="1740" spans="2:8" x14ac:dyDescent="0.25">
      <c r="B1740" s="10"/>
      <c r="C1740" s="10"/>
      <c r="D1740" s="10"/>
      <c r="G1740" s="13"/>
      <c r="H1740" s="13"/>
    </row>
    <row r="1741" spans="2:8" x14ac:dyDescent="0.25">
      <c r="B1741" s="10"/>
      <c r="C1741" s="10"/>
      <c r="D1741" s="10"/>
      <c r="G1741" s="13"/>
      <c r="H1741" s="13"/>
    </row>
    <row r="1742" spans="2:8" x14ac:dyDescent="0.25">
      <c r="B1742" s="10"/>
      <c r="C1742" s="10"/>
      <c r="D1742" s="10"/>
      <c r="G1742" s="13"/>
      <c r="H1742" s="13"/>
    </row>
    <row r="1743" spans="2:8" x14ac:dyDescent="0.25">
      <c r="B1743" s="10"/>
      <c r="C1743" s="10"/>
      <c r="D1743" s="10"/>
      <c r="G1743" s="13"/>
      <c r="H1743" s="13"/>
    </row>
    <row r="1744" spans="2:8" x14ac:dyDescent="0.25">
      <c r="B1744" s="10"/>
      <c r="C1744" s="10"/>
      <c r="D1744" s="10"/>
      <c r="G1744" s="13"/>
      <c r="H1744" s="13"/>
    </row>
    <row r="1745" spans="2:8" x14ac:dyDescent="0.25">
      <c r="B1745" s="10"/>
      <c r="C1745" s="10"/>
      <c r="D1745" s="10"/>
      <c r="G1745" s="13"/>
      <c r="H1745" s="13"/>
    </row>
    <row r="1746" spans="2:8" x14ac:dyDescent="0.25">
      <c r="B1746" s="10"/>
      <c r="C1746" s="10"/>
      <c r="D1746" s="10"/>
      <c r="G1746" s="13"/>
      <c r="H1746" s="13"/>
    </row>
    <row r="1747" spans="2:8" x14ac:dyDescent="0.25">
      <c r="B1747" s="10"/>
      <c r="C1747" s="10"/>
      <c r="D1747" s="10"/>
      <c r="G1747" s="13"/>
      <c r="H1747" s="13"/>
    </row>
    <row r="1748" spans="2:8" x14ac:dyDescent="0.25">
      <c r="B1748" s="10"/>
      <c r="C1748" s="10"/>
      <c r="D1748" s="10"/>
      <c r="G1748" s="13"/>
      <c r="H1748" s="13"/>
    </row>
    <row r="1749" spans="2:8" x14ac:dyDescent="0.25">
      <c r="B1749" s="10"/>
      <c r="C1749" s="10"/>
      <c r="D1749" s="10"/>
      <c r="G1749" s="13"/>
      <c r="H1749" s="13"/>
    </row>
    <row r="1750" spans="2:8" x14ac:dyDescent="0.25">
      <c r="B1750" s="10"/>
      <c r="C1750" s="10"/>
      <c r="D1750" s="10"/>
      <c r="G1750" s="13"/>
      <c r="H1750" s="13"/>
    </row>
    <row r="1751" spans="2:8" x14ac:dyDescent="0.25">
      <c r="B1751" s="10"/>
      <c r="C1751" s="10"/>
      <c r="D1751" s="10"/>
      <c r="G1751" s="13"/>
      <c r="H1751" s="13"/>
    </row>
    <row r="1752" spans="2:8" x14ac:dyDescent="0.25">
      <c r="B1752" s="10"/>
      <c r="C1752" s="10"/>
      <c r="D1752" s="10"/>
      <c r="G1752" s="13"/>
      <c r="H1752" s="13"/>
    </row>
    <row r="1753" spans="2:8" x14ac:dyDescent="0.25">
      <c r="B1753" s="10"/>
      <c r="C1753" s="10"/>
      <c r="D1753" s="10"/>
      <c r="G1753" s="13"/>
      <c r="H1753" s="13"/>
    </row>
    <row r="1754" spans="2:8" x14ac:dyDescent="0.25">
      <c r="B1754" s="10"/>
      <c r="C1754" s="10"/>
      <c r="D1754" s="10"/>
      <c r="G1754" s="13"/>
      <c r="H1754" s="13"/>
    </row>
    <row r="1755" spans="2:8" x14ac:dyDescent="0.25">
      <c r="B1755" s="10"/>
      <c r="C1755" s="10"/>
      <c r="D1755" s="10"/>
      <c r="G1755" s="13"/>
      <c r="H1755" s="13"/>
    </row>
    <row r="1756" spans="2:8" x14ac:dyDescent="0.25">
      <c r="B1756" s="10"/>
      <c r="C1756" s="10"/>
      <c r="D1756" s="10"/>
      <c r="G1756" s="13"/>
      <c r="H1756" s="13"/>
    </row>
    <row r="1757" spans="2:8" x14ac:dyDescent="0.25">
      <c r="B1757" s="10"/>
      <c r="C1757" s="10"/>
      <c r="D1757" s="10"/>
      <c r="G1757" s="13"/>
      <c r="H1757" s="13"/>
    </row>
    <row r="1758" spans="2:8" x14ac:dyDescent="0.25">
      <c r="B1758" s="10"/>
      <c r="C1758" s="10"/>
      <c r="D1758" s="10"/>
      <c r="G1758" s="13"/>
      <c r="H1758" s="13"/>
    </row>
    <row r="1759" spans="2:8" x14ac:dyDescent="0.25">
      <c r="B1759" s="10"/>
      <c r="C1759" s="10"/>
      <c r="D1759" s="10"/>
      <c r="G1759" s="13"/>
      <c r="H1759" s="13"/>
    </row>
    <row r="1760" spans="2:8" x14ac:dyDescent="0.25">
      <c r="B1760" s="10"/>
      <c r="C1760" s="10"/>
      <c r="D1760" s="10"/>
      <c r="G1760" s="13"/>
      <c r="H1760" s="13"/>
    </row>
    <row r="1761" spans="2:8" x14ac:dyDescent="0.25">
      <c r="B1761" s="10"/>
      <c r="C1761" s="10"/>
      <c r="D1761" s="10"/>
      <c r="G1761" s="13"/>
      <c r="H1761" s="13"/>
    </row>
    <row r="1762" spans="2:8" x14ac:dyDescent="0.25">
      <c r="B1762" s="10"/>
      <c r="C1762" s="10"/>
      <c r="D1762" s="10"/>
      <c r="G1762" s="13"/>
      <c r="H1762" s="13"/>
    </row>
    <row r="1763" spans="2:8" x14ac:dyDescent="0.25">
      <c r="B1763" s="10"/>
      <c r="C1763" s="10"/>
      <c r="D1763" s="10"/>
      <c r="G1763" s="13"/>
      <c r="H1763" s="13"/>
    </row>
    <row r="1764" spans="2:8" x14ac:dyDescent="0.25">
      <c r="B1764" s="10"/>
      <c r="C1764" s="10"/>
      <c r="D1764" s="10"/>
      <c r="G1764" s="13"/>
      <c r="H1764" s="13"/>
    </row>
    <row r="1765" spans="2:8" x14ac:dyDescent="0.25">
      <c r="B1765" s="10"/>
      <c r="C1765" s="10"/>
      <c r="D1765" s="10"/>
      <c r="G1765" s="13"/>
      <c r="H1765" s="13"/>
    </row>
    <row r="1766" spans="2:8" x14ac:dyDescent="0.25">
      <c r="B1766" s="10"/>
      <c r="C1766" s="10"/>
      <c r="D1766" s="10"/>
      <c r="G1766" s="13"/>
      <c r="H1766" s="13"/>
    </row>
    <row r="1767" spans="2:8" x14ac:dyDescent="0.25">
      <c r="B1767" s="10"/>
      <c r="C1767" s="10"/>
      <c r="D1767" s="10"/>
      <c r="G1767" s="13"/>
      <c r="H1767" s="13"/>
    </row>
    <row r="1768" spans="2:8" x14ac:dyDescent="0.25">
      <c r="B1768" s="10"/>
      <c r="C1768" s="10"/>
      <c r="D1768" s="10"/>
      <c r="G1768" s="13"/>
      <c r="H1768" s="13"/>
    </row>
    <row r="1769" spans="2:8" x14ac:dyDescent="0.25">
      <c r="B1769" s="10"/>
      <c r="C1769" s="10"/>
      <c r="D1769" s="10"/>
      <c r="G1769" s="13"/>
      <c r="H1769" s="13"/>
    </row>
    <row r="1770" spans="2:8" x14ac:dyDescent="0.25">
      <c r="B1770" s="10"/>
      <c r="C1770" s="10"/>
      <c r="D1770" s="10"/>
      <c r="G1770" s="13"/>
      <c r="H1770" s="13"/>
    </row>
    <row r="1771" spans="2:8" x14ac:dyDescent="0.25">
      <c r="B1771" s="10"/>
      <c r="C1771" s="10"/>
      <c r="D1771" s="10"/>
      <c r="G1771" s="13"/>
      <c r="H1771" s="13"/>
    </row>
    <row r="1772" spans="2:8" x14ac:dyDescent="0.25">
      <c r="B1772" s="10"/>
      <c r="C1772" s="10"/>
      <c r="D1772" s="10"/>
      <c r="G1772" s="13"/>
      <c r="H1772" s="13"/>
    </row>
    <row r="1773" spans="2:8" x14ac:dyDescent="0.25">
      <c r="B1773" s="10"/>
      <c r="C1773" s="10"/>
      <c r="D1773" s="10"/>
      <c r="G1773" s="13"/>
      <c r="H1773" s="13"/>
    </row>
    <row r="1774" spans="2:8" x14ac:dyDescent="0.25">
      <c r="B1774" s="10"/>
      <c r="C1774" s="10"/>
      <c r="D1774" s="10"/>
      <c r="G1774" s="13"/>
      <c r="H1774" s="13"/>
    </row>
    <row r="1775" spans="2:8" x14ac:dyDescent="0.25">
      <c r="B1775" s="10"/>
      <c r="C1775" s="10"/>
      <c r="D1775" s="10"/>
      <c r="G1775" s="13"/>
      <c r="H1775" s="13"/>
    </row>
    <row r="1776" spans="2:8" x14ac:dyDescent="0.25">
      <c r="B1776" s="10"/>
      <c r="C1776" s="10"/>
      <c r="D1776" s="10"/>
      <c r="G1776" s="13"/>
      <c r="H1776" s="13"/>
    </row>
    <row r="1777" spans="2:8" x14ac:dyDescent="0.25">
      <c r="B1777" s="10"/>
      <c r="C1777" s="10"/>
      <c r="D1777" s="10"/>
      <c r="G1777" s="13"/>
      <c r="H1777" s="13"/>
    </row>
    <row r="1778" spans="2:8" x14ac:dyDescent="0.25">
      <c r="B1778" s="10"/>
      <c r="C1778" s="10"/>
      <c r="D1778" s="10"/>
      <c r="G1778" s="13"/>
      <c r="H1778" s="13"/>
    </row>
    <row r="1779" spans="2:8" x14ac:dyDescent="0.25">
      <c r="B1779" s="10"/>
      <c r="C1779" s="10"/>
      <c r="D1779" s="10"/>
      <c r="G1779" s="13"/>
      <c r="H1779" s="13"/>
    </row>
    <row r="1780" spans="2:8" x14ac:dyDescent="0.25">
      <c r="B1780" s="10"/>
      <c r="C1780" s="10"/>
      <c r="D1780" s="10"/>
      <c r="G1780" s="13"/>
      <c r="H1780" s="13"/>
    </row>
    <row r="1781" spans="2:8" x14ac:dyDescent="0.25">
      <c r="B1781" s="10"/>
      <c r="C1781" s="10"/>
      <c r="D1781" s="10"/>
      <c r="G1781" s="13"/>
      <c r="H1781" s="13"/>
    </row>
    <row r="1782" spans="2:8" x14ac:dyDescent="0.25">
      <c r="B1782" s="10"/>
      <c r="C1782" s="10"/>
      <c r="D1782" s="10"/>
      <c r="G1782" s="13"/>
      <c r="H1782" s="13"/>
    </row>
    <row r="1783" spans="2:8" x14ac:dyDescent="0.25">
      <c r="B1783" s="10"/>
      <c r="C1783" s="10"/>
      <c r="D1783" s="10"/>
      <c r="G1783" s="13"/>
      <c r="H1783" s="13"/>
    </row>
    <row r="1784" spans="2:8" x14ac:dyDescent="0.25">
      <c r="B1784" s="10"/>
      <c r="C1784" s="10"/>
      <c r="D1784" s="10"/>
      <c r="G1784" s="13"/>
      <c r="H1784" s="13"/>
    </row>
    <row r="1785" spans="2:8" x14ac:dyDescent="0.25">
      <c r="B1785" s="10"/>
      <c r="C1785" s="10"/>
      <c r="D1785" s="10"/>
      <c r="G1785" s="13"/>
      <c r="H1785" s="13"/>
    </row>
    <row r="1786" spans="2:8" x14ac:dyDescent="0.25">
      <c r="B1786" s="10"/>
      <c r="C1786" s="10"/>
      <c r="D1786" s="10"/>
      <c r="G1786" s="13"/>
      <c r="H1786" s="13"/>
    </row>
    <row r="1787" spans="2:8" x14ac:dyDescent="0.25">
      <c r="B1787" s="10"/>
      <c r="C1787" s="10"/>
      <c r="D1787" s="10"/>
      <c r="G1787" s="13"/>
      <c r="H1787" s="13"/>
    </row>
    <row r="1788" spans="2:8" x14ac:dyDescent="0.25">
      <c r="B1788" s="10"/>
      <c r="C1788" s="10"/>
      <c r="D1788" s="10"/>
      <c r="G1788" s="13"/>
      <c r="H1788" s="13"/>
    </row>
    <row r="1789" spans="2:8" x14ac:dyDescent="0.25">
      <c r="B1789" s="10"/>
      <c r="C1789" s="10"/>
      <c r="D1789" s="10"/>
      <c r="G1789" s="13"/>
      <c r="H1789" s="13"/>
    </row>
    <row r="1790" spans="2:8" x14ac:dyDescent="0.25">
      <c r="B1790" s="10"/>
      <c r="C1790" s="10"/>
      <c r="D1790" s="10"/>
      <c r="G1790" s="13"/>
      <c r="H1790" s="13"/>
    </row>
    <row r="1791" spans="2:8" x14ac:dyDescent="0.25">
      <c r="B1791" s="10"/>
      <c r="C1791" s="10"/>
      <c r="D1791" s="10"/>
      <c r="G1791" s="13"/>
      <c r="H1791" s="13"/>
    </row>
    <row r="1792" spans="2:8" x14ac:dyDescent="0.25">
      <c r="B1792" s="10"/>
      <c r="C1792" s="10"/>
      <c r="D1792" s="10"/>
      <c r="G1792" s="13"/>
      <c r="H1792" s="13"/>
    </row>
    <row r="1793" spans="2:8" x14ac:dyDescent="0.25">
      <c r="B1793" s="10"/>
      <c r="C1793" s="10"/>
      <c r="D1793" s="10"/>
      <c r="G1793" s="13"/>
      <c r="H1793" s="13"/>
    </row>
    <row r="1794" spans="2:8" x14ac:dyDescent="0.25">
      <c r="B1794" s="10"/>
      <c r="C1794" s="10"/>
      <c r="D1794" s="10"/>
      <c r="G1794" s="13"/>
      <c r="H1794" s="13"/>
    </row>
    <row r="1795" spans="2:8" x14ac:dyDescent="0.25">
      <c r="B1795" s="10"/>
      <c r="C1795" s="10"/>
      <c r="D1795" s="10"/>
      <c r="G1795" s="13"/>
      <c r="H1795" s="13"/>
    </row>
    <row r="1796" spans="2:8" x14ac:dyDescent="0.25">
      <c r="B1796" s="10"/>
      <c r="C1796" s="10"/>
      <c r="D1796" s="10"/>
      <c r="G1796" s="13"/>
      <c r="H1796" s="13"/>
    </row>
    <row r="1797" spans="2:8" x14ac:dyDescent="0.25">
      <c r="B1797" s="10"/>
      <c r="C1797" s="10"/>
      <c r="D1797" s="10"/>
      <c r="G1797" s="13"/>
      <c r="H1797" s="13"/>
    </row>
    <row r="1798" spans="2:8" x14ac:dyDescent="0.25">
      <c r="B1798" s="10"/>
      <c r="C1798" s="10"/>
      <c r="D1798" s="10"/>
      <c r="G1798" s="13"/>
      <c r="H1798" s="13"/>
    </row>
    <row r="1799" spans="2:8" x14ac:dyDescent="0.25">
      <c r="B1799" s="10"/>
      <c r="C1799" s="10"/>
      <c r="D1799" s="10"/>
      <c r="G1799" s="13"/>
      <c r="H1799" s="13"/>
    </row>
    <row r="1800" spans="2:8" x14ac:dyDescent="0.25">
      <c r="B1800" s="10"/>
      <c r="C1800" s="10"/>
      <c r="D1800" s="10"/>
      <c r="G1800" s="13"/>
      <c r="H1800" s="13"/>
    </row>
    <row r="1801" spans="2:8" x14ac:dyDescent="0.25">
      <c r="B1801" s="10"/>
      <c r="C1801" s="10"/>
      <c r="D1801" s="10"/>
      <c r="G1801" s="13"/>
      <c r="H1801" s="13"/>
    </row>
    <row r="1802" spans="2:8" x14ac:dyDescent="0.25">
      <c r="B1802" s="10"/>
      <c r="C1802" s="10"/>
      <c r="D1802" s="10"/>
      <c r="G1802" s="13"/>
      <c r="H1802" s="13"/>
    </row>
    <row r="1803" spans="2:8" x14ac:dyDescent="0.25">
      <c r="B1803" s="10"/>
      <c r="C1803" s="10"/>
      <c r="D1803" s="10"/>
      <c r="G1803" s="13"/>
      <c r="H1803" s="13"/>
    </row>
    <row r="1804" spans="2:8" x14ac:dyDescent="0.25">
      <c r="B1804" s="10"/>
      <c r="C1804" s="10"/>
      <c r="D1804" s="10"/>
      <c r="G1804" s="13"/>
      <c r="H1804" s="13"/>
    </row>
    <row r="1805" spans="2:8" x14ac:dyDescent="0.25">
      <c r="B1805" s="10"/>
      <c r="C1805" s="10"/>
      <c r="D1805" s="10"/>
      <c r="G1805" s="13"/>
      <c r="H1805" s="13"/>
    </row>
    <row r="1806" spans="2:8" x14ac:dyDescent="0.25">
      <c r="B1806" s="10"/>
      <c r="C1806" s="10"/>
      <c r="D1806" s="10"/>
      <c r="G1806" s="13"/>
      <c r="H1806" s="13"/>
    </row>
    <row r="1807" spans="2:8" x14ac:dyDescent="0.25">
      <c r="B1807" s="10"/>
      <c r="C1807" s="10"/>
      <c r="D1807" s="10"/>
      <c r="G1807" s="13"/>
      <c r="H1807" s="13"/>
    </row>
    <row r="1808" spans="2:8" x14ac:dyDescent="0.25">
      <c r="B1808" s="10"/>
      <c r="C1808" s="10"/>
      <c r="D1808" s="10"/>
      <c r="G1808" s="13"/>
      <c r="H1808" s="13"/>
    </row>
    <row r="1809" spans="2:8" x14ac:dyDescent="0.25">
      <c r="B1809" s="10"/>
      <c r="C1809" s="10"/>
      <c r="D1809" s="10"/>
      <c r="G1809" s="13"/>
      <c r="H1809" s="13"/>
    </row>
    <row r="1810" spans="2:8" x14ac:dyDescent="0.25">
      <c r="B1810" s="10"/>
      <c r="C1810" s="10"/>
      <c r="D1810" s="10"/>
      <c r="G1810" s="13"/>
      <c r="H1810" s="13"/>
    </row>
    <row r="1811" spans="2:8" x14ac:dyDescent="0.25">
      <c r="B1811" s="10"/>
      <c r="C1811" s="10"/>
      <c r="D1811" s="10"/>
      <c r="G1811" s="13"/>
      <c r="H1811" s="13"/>
    </row>
    <row r="1812" spans="2:8" x14ac:dyDescent="0.25">
      <c r="B1812" s="10"/>
      <c r="C1812" s="10"/>
      <c r="D1812" s="10"/>
      <c r="G1812" s="13"/>
      <c r="H1812" s="13"/>
    </row>
    <row r="1813" spans="2:8" x14ac:dyDescent="0.25">
      <c r="B1813" s="10"/>
      <c r="C1813" s="10"/>
      <c r="D1813" s="10"/>
      <c r="G1813" s="13"/>
      <c r="H1813" s="13"/>
    </row>
    <row r="1814" spans="2:8" x14ac:dyDescent="0.25">
      <c r="B1814" s="10"/>
      <c r="C1814" s="10"/>
      <c r="D1814" s="10"/>
      <c r="G1814" s="13"/>
      <c r="H1814" s="13"/>
    </row>
    <row r="1815" spans="2:8" x14ac:dyDescent="0.25">
      <c r="B1815" s="10"/>
      <c r="C1815" s="10"/>
      <c r="D1815" s="10"/>
      <c r="G1815" s="13"/>
      <c r="H1815" s="13"/>
    </row>
    <row r="1816" spans="2:8" x14ac:dyDescent="0.25">
      <c r="B1816" s="10"/>
      <c r="C1816" s="10"/>
      <c r="D1816" s="10"/>
      <c r="G1816" s="13"/>
      <c r="H1816" s="13"/>
    </row>
    <row r="1817" spans="2:8" x14ac:dyDescent="0.25">
      <c r="B1817" s="10"/>
      <c r="C1817" s="10"/>
      <c r="D1817" s="10"/>
      <c r="G1817" s="13"/>
      <c r="H1817" s="13"/>
    </row>
    <row r="1818" spans="2:8" x14ac:dyDescent="0.25">
      <c r="B1818" s="10"/>
      <c r="C1818" s="10"/>
      <c r="D1818" s="10"/>
      <c r="G1818" s="13"/>
      <c r="H1818" s="13"/>
    </row>
    <row r="1819" spans="2:8" x14ac:dyDescent="0.25">
      <c r="B1819" s="10"/>
      <c r="C1819" s="10"/>
      <c r="D1819" s="10"/>
      <c r="G1819" s="13"/>
      <c r="H1819" s="13"/>
    </row>
    <row r="1820" spans="2:8" x14ac:dyDescent="0.25">
      <c r="B1820" s="10"/>
      <c r="C1820" s="10"/>
      <c r="D1820" s="10"/>
      <c r="G1820" s="13"/>
      <c r="H1820" s="13"/>
    </row>
    <row r="1821" spans="2:8" x14ac:dyDescent="0.25">
      <c r="B1821" s="10"/>
      <c r="C1821" s="10"/>
      <c r="D1821" s="10"/>
      <c r="G1821" s="13"/>
      <c r="H1821" s="13"/>
    </row>
    <row r="1822" spans="2:8" x14ac:dyDescent="0.25">
      <c r="B1822" s="10"/>
      <c r="C1822" s="10"/>
      <c r="D1822" s="10"/>
      <c r="G1822" s="13"/>
      <c r="H1822" s="13"/>
    </row>
    <row r="1823" spans="2:8" x14ac:dyDescent="0.25">
      <c r="B1823" s="10"/>
      <c r="C1823" s="10"/>
      <c r="D1823" s="10"/>
      <c r="G1823" s="13"/>
      <c r="H1823" s="13"/>
    </row>
    <row r="1824" spans="2:8" x14ac:dyDescent="0.25">
      <c r="B1824" s="10"/>
      <c r="C1824" s="10"/>
      <c r="D1824" s="10"/>
      <c r="G1824" s="13"/>
      <c r="H1824" s="13"/>
    </row>
    <row r="1825" spans="2:8" x14ac:dyDescent="0.25">
      <c r="B1825" s="10"/>
      <c r="C1825" s="10"/>
      <c r="D1825" s="10"/>
      <c r="G1825" s="13"/>
      <c r="H1825" s="13"/>
    </row>
    <row r="1826" spans="2:8" x14ac:dyDescent="0.25">
      <c r="B1826" s="10"/>
      <c r="C1826" s="10"/>
      <c r="D1826" s="10"/>
      <c r="G1826" s="13"/>
      <c r="H1826" s="13"/>
    </row>
    <row r="1827" spans="2:8" x14ac:dyDescent="0.25">
      <c r="B1827" s="10"/>
      <c r="C1827" s="10"/>
      <c r="D1827" s="10"/>
      <c r="G1827" s="13"/>
      <c r="H1827" s="13"/>
    </row>
    <row r="1828" spans="2:8" x14ac:dyDescent="0.25">
      <c r="B1828" s="10"/>
      <c r="C1828" s="10"/>
      <c r="D1828" s="10"/>
      <c r="G1828" s="13"/>
      <c r="H1828" s="13"/>
    </row>
    <row r="1829" spans="2:8" x14ac:dyDescent="0.25">
      <c r="B1829" s="10"/>
      <c r="C1829" s="10"/>
      <c r="D1829" s="10"/>
      <c r="G1829" s="13"/>
      <c r="H1829" s="13"/>
    </row>
    <row r="1830" spans="2:8" x14ac:dyDescent="0.25">
      <c r="B1830" s="10"/>
      <c r="C1830" s="10"/>
      <c r="D1830" s="10"/>
      <c r="G1830" s="13"/>
      <c r="H1830" s="13"/>
    </row>
    <row r="1831" spans="2:8" x14ac:dyDescent="0.25">
      <c r="B1831" s="10"/>
      <c r="C1831" s="10"/>
      <c r="D1831" s="10"/>
      <c r="G1831" s="13"/>
      <c r="H1831" s="13"/>
    </row>
    <row r="1832" spans="2:8" x14ac:dyDescent="0.25">
      <c r="B1832" s="10"/>
      <c r="C1832" s="10"/>
      <c r="D1832" s="10"/>
      <c r="G1832" s="13"/>
      <c r="H1832" s="13"/>
    </row>
    <row r="1833" spans="2:8" x14ac:dyDescent="0.25">
      <c r="B1833" s="10"/>
      <c r="C1833" s="10"/>
      <c r="D1833" s="10"/>
      <c r="G1833" s="13"/>
      <c r="H1833" s="13"/>
    </row>
    <row r="1834" spans="2:8" x14ac:dyDescent="0.25">
      <c r="B1834" s="10"/>
      <c r="C1834" s="10"/>
      <c r="D1834" s="10"/>
      <c r="G1834" s="13"/>
      <c r="H1834" s="13"/>
    </row>
    <row r="1835" spans="2:8" x14ac:dyDescent="0.25">
      <c r="B1835" s="10"/>
      <c r="C1835" s="10"/>
      <c r="D1835" s="10"/>
      <c r="G1835" s="13"/>
      <c r="H1835" s="13"/>
    </row>
    <row r="1836" spans="2:8" x14ac:dyDescent="0.25">
      <c r="B1836" s="10"/>
      <c r="C1836" s="10"/>
      <c r="D1836" s="10"/>
      <c r="G1836" s="13"/>
      <c r="H1836" s="13"/>
    </row>
    <row r="1837" spans="2:8" x14ac:dyDescent="0.25">
      <c r="B1837" s="10"/>
      <c r="C1837" s="10"/>
      <c r="D1837" s="10"/>
      <c r="G1837" s="13"/>
      <c r="H1837" s="13"/>
    </row>
    <row r="1838" spans="2:8" x14ac:dyDescent="0.25">
      <c r="B1838" s="10"/>
      <c r="C1838" s="10"/>
      <c r="D1838" s="10"/>
      <c r="G1838" s="13"/>
      <c r="H1838" s="13"/>
    </row>
    <row r="1839" spans="2:8" x14ac:dyDescent="0.25">
      <c r="B1839" s="10"/>
      <c r="C1839" s="10"/>
      <c r="D1839" s="10"/>
      <c r="G1839" s="13"/>
      <c r="H1839" s="13"/>
    </row>
    <row r="1840" spans="2:8" x14ac:dyDescent="0.25">
      <c r="B1840" s="10"/>
      <c r="C1840" s="10"/>
      <c r="D1840" s="10"/>
      <c r="G1840" s="13"/>
      <c r="H1840" s="13"/>
    </row>
    <row r="1841" spans="2:8" x14ac:dyDescent="0.25">
      <c r="B1841" s="10"/>
      <c r="C1841" s="10"/>
      <c r="D1841" s="10"/>
      <c r="G1841" s="13"/>
      <c r="H1841" s="13"/>
    </row>
    <row r="1842" spans="2:8" x14ac:dyDescent="0.25">
      <c r="B1842" s="10"/>
      <c r="C1842" s="10"/>
      <c r="D1842" s="10"/>
      <c r="G1842" s="13"/>
      <c r="H1842" s="13"/>
    </row>
    <row r="1843" spans="2:8" x14ac:dyDescent="0.25">
      <c r="B1843" s="10"/>
      <c r="C1843" s="10"/>
      <c r="D1843" s="10"/>
      <c r="G1843" s="13"/>
      <c r="H1843" s="13"/>
    </row>
    <row r="1844" spans="2:8" x14ac:dyDescent="0.25">
      <c r="B1844" s="10"/>
      <c r="C1844" s="10"/>
      <c r="D1844" s="10"/>
      <c r="G1844" s="13"/>
      <c r="H1844" s="13"/>
    </row>
    <row r="1845" spans="2:8" x14ac:dyDescent="0.25">
      <c r="B1845" s="10"/>
      <c r="C1845" s="10"/>
      <c r="D1845" s="10"/>
      <c r="G1845" s="13"/>
      <c r="H1845" s="13"/>
    </row>
    <row r="1846" spans="2:8" x14ac:dyDescent="0.25">
      <c r="B1846" s="10"/>
      <c r="C1846" s="10"/>
      <c r="D1846" s="10"/>
      <c r="G1846" s="13"/>
      <c r="H1846" s="13"/>
    </row>
    <row r="1847" spans="2:8" x14ac:dyDescent="0.25">
      <c r="B1847" s="10"/>
      <c r="C1847" s="10"/>
      <c r="D1847" s="10"/>
      <c r="G1847" s="13"/>
      <c r="H1847" s="13"/>
    </row>
    <row r="1848" spans="2:8" x14ac:dyDescent="0.25">
      <c r="B1848" s="10"/>
      <c r="C1848" s="10"/>
      <c r="D1848" s="10"/>
      <c r="G1848" s="13"/>
      <c r="H1848" s="13"/>
    </row>
    <row r="1849" spans="2:8" x14ac:dyDescent="0.25">
      <c r="B1849" s="10"/>
      <c r="C1849" s="10"/>
      <c r="D1849" s="10"/>
      <c r="G1849" s="13"/>
      <c r="H1849" s="13"/>
    </row>
    <row r="1850" spans="2:8" x14ac:dyDescent="0.25">
      <c r="B1850" s="10"/>
      <c r="C1850" s="10"/>
      <c r="D1850" s="10"/>
      <c r="G1850" s="13"/>
      <c r="H1850" s="13"/>
    </row>
    <row r="1851" spans="2:8" x14ac:dyDescent="0.25">
      <c r="B1851" s="10"/>
      <c r="C1851" s="10"/>
      <c r="D1851" s="10"/>
      <c r="G1851" s="13"/>
      <c r="H1851" s="13"/>
    </row>
    <row r="1852" spans="2:8" x14ac:dyDescent="0.25">
      <c r="B1852" s="10"/>
      <c r="C1852" s="10"/>
      <c r="D1852" s="10"/>
      <c r="G1852" s="13"/>
      <c r="H1852" s="13"/>
    </row>
    <row r="1853" spans="2:8" x14ac:dyDescent="0.25">
      <c r="B1853" s="10"/>
      <c r="C1853" s="10"/>
      <c r="D1853" s="10"/>
      <c r="G1853" s="13"/>
      <c r="H1853" s="13"/>
    </row>
    <row r="1854" spans="2:8" x14ac:dyDescent="0.25">
      <c r="B1854" s="10"/>
      <c r="C1854" s="10"/>
      <c r="D1854" s="10"/>
      <c r="G1854" s="13"/>
      <c r="H1854" s="13"/>
    </row>
    <row r="1855" spans="2:8" x14ac:dyDescent="0.25">
      <c r="B1855" s="10"/>
      <c r="C1855" s="10"/>
      <c r="D1855" s="10"/>
      <c r="G1855" s="13"/>
      <c r="H1855" s="13"/>
    </row>
    <row r="1856" spans="2:8" x14ac:dyDescent="0.25">
      <c r="B1856" s="10"/>
      <c r="C1856" s="10"/>
      <c r="D1856" s="10"/>
      <c r="G1856" s="13"/>
      <c r="H1856" s="13"/>
    </row>
    <row r="1857" spans="2:8" x14ac:dyDescent="0.25">
      <c r="B1857" s="10"/>
      <c r="C1857" s="10"/>
      <c r="D1857" s="10"/>
      <c r="G1857" s="13"/>
      <c r="H1857" s="13"/>
    </row>
    <row r="1858" spans="2:8" x14ac:dyDescent="0.25">
      <c r="B1858" s="10"/>
      <c r="C1858" s="10"/>
      <c r="D1858" s="10"/>
      <c r="G1858" s="13"/>
      <c r="H1858" s="13"/>
    </row>
    <row r="1859" spans="2:8" x14ac:dyDescent="0.25">
      <c r="B1859" s="10"/>
      <c r="C1859" s="10"/>
      <c r="D1859" s="10"/>
      <c r="G1859" s="13"/>
      <c r="H1859" s="13"/>
    </row>
    <row r="1860" spans="2:8" x14ac:dyDescent="0.25">
      <c r="B1860" s="10"/>
      <c r="C1860" s="10"/>
      <c r="D1860" s="10"/>
      <c r="G1860" s="13"/>
      <c r="H1860" s="13"/>
    </row>
    <row r="1861" spans="2:8" x14ac:dyDescent="0.25">
      <c r="B1861" s="10"/>
      <c r="C1861" s="10"/>
      <c r="D1861" s="10"/>
      <c r="G1861" s="13"/>
      <c r="H1861" s="13"/>
    </row>
    <row r="1862" spans="2:8" x14ac:dyDescent="0.25">
      <c r="B1862" s="10"/>
      <c r="C1862" s="10"/>
      <c r="D1862" s="10"/>
      <c r="G1862" s="13"/>
      <c r="H1862" s="13"/>
    </row>
    <row r="1863" spans="2:8" x14ac:dyDescent="0.25">
      <c r="B1863" s="10"/>
      <c r="C1863" s="10"/>
      <c r="D1863" s="10"/>
      <c r="G1863" s="13"/>
      <c r="H1863" s="13"/>
    </row>
    <row r="1864" spans="2:8" x14ac:dyDescent="0.25">
      <c r="B1864" s="10"/>
      <c r="C1864" s="10"/>
      <c r="D1864" s="10"/>
      <c r="G1864" s="13"/>
      <c r="H1864" s="13"/>
    </row>
    <row r="1865" spans="2:8" x14ac:dyDescent="0.25">
      <c r="B1865" s="10"/>
      <c r="C1865" s="10"/>
      <c r="D1865" s="10"/>
      <c r="G1865" s="13"/>
      <c r="H1865" s="13"/>
    </row>
    <row r="1866" spans="2:8" x14ac:dyDescent="0.25">
      <c r="B1866" s="10"/>
      <c r="C1866" s="10"/>
      <c r="D1866" s="10"/>
      <c r="G1866" s="13"/>
      <c r="H1866" s="13"/>
    </row>
    <row r="1867" spans="2:8" x14ac:dyDescent="0.25">
      <c r="B1867" s="10"/>
      <c r="C1867" s="10"/>
      <c r="D1867" s="10"/>
      <c r="G1867" s="13"/>
      <c r="H1867" s="13"/>
    </row>
    <row r="1868" spans="2:8" x14ac:dyDescent="0.25">
      <c r="B1868" s="10"/>
      <c r="C1868" s="10"/>
      <c r="D1868" s="10"/>
      <c r="G1868" s="13"/>
      <c r="H1868" s="13"/>
    </row>
    <row r="1869" spans="2:8" x14ac:dyDescent="0.25">
      <c r="B1869" s="10"/>
      <c r="C1869" s="10"/>
      <c r="D1869" s="10"/>
      <c r="G1869" s="13"/>
      <c r="H1869" s="13"/>
    </row>
    <row r="1870" spans="2:8" x14ac:dyDescent="0.25">
      <c r="B1870" s="10"/>
      <c r="C1870" s="10"/>
      <c r="D1870" s="10"/>
      <c r="G1870" s="13"/>
      <c r="H1870" s="13"/>
    </row>
    <row r="1871" spans="2:8" x14ac:dyDescent="0.25">
      <c r="B1871" s="10"/>
      <c r="C1871" s="10"/>
      <c r="D1871" s="10"/>
      <c r="G1871" s="13"/>
      <c r="H1871" s="13"/>
    </row>
    <row r="1872" spans="2:8" x14ac:dyDescent="0.25">
      <c r="B1872" s="10"/>
      <c r="C1872" s="10"/>
      <c r="D1872" s="10"/>
      <c r="G1872" s="13"/>
      <c r="H1872" s="13"/>
    </row>
    <row r="1873" spans="2:8" x14ac:dyDescent="0.25">
      <c r="B1873" s="10"/>
      <c r="C1873" s="10"/>
      <c r="D1873" s="10"/>
      <c r="G1873" s="13"/>
      <c r="H1873" s="13"/>
    </row>
    <row r="1874" spans="2:8" x14ac:dyDescent="0.25">
      <c r="B1874" s="10"/>
      <c r="C1874" s="10"/>
      <c r="D1874" s="10"/>
      <c r="G1874" s="13"/>
      <c r="H1874" s="13"/>
    </row>
    <row r="1875" spans="2:8" x14ac:dyDescent="0.25">
      <c r="B1875" s="10"/>
      <c r="C1875" s="10"/>
      <c r="D1875" s="10"/>
      <c r="G1875" s="13"/>
      <c r="H1875" s="13"/>
    </row>
    <row r="1876" spans="2:8" x14ac:dyDescent="0.25">
      <c r="B1876" s="10"/>
      <c r="C1876" s="10"/>
      <c r="D1876" s="10"/>
      <c r="G1876" s="13"/>
      <c r="H1876" s="13"/>
    </row>
    <row r="1877" spans="2:8" x14ac:dyDescent="0.25">
      <c r="B1877" s="10"/>
      <c r="C1877" s="10"/>
      <c r="D1877" s="10"/>
      <c r="G1877" s="13"/>
      <c r="H1877" s="13"/>
    </row>
    <row r="1878" spans="2:8" x14ac:dyDescent="0.25">
      <c r="B1878" s="10"/>
      <c r="C1878" s="10"/>
      <c r="D1878" s="10"/>
      <c r="G1878" s="13"/>
      <c r="H1878" s="13"/>
    </row>
    <row r="1879" spans="2:8" x14ac:dyDescent="0.25">
      <c r="B1879" s="10"/>
      <c r="C1879" s="10"/>
      <c r="D1879" s="10"/>
      <c r="G1879" s="13"/>
      <c r="H1879" s="13"/>
    </row>
    <row r="1880" spans="2:8" x14ac:dyDescent="0.25">
      <c r="B1880" s="10"/>
      <c r="C1880" s="10"/>
      <c r="D1880" s="10"/>
      <c r="G1880" s="13"/>
      <c r="H1880" s="13"/>
    </row>
    <row r="1881" spans="2:8" x14ac:dyDescent="0.25">
      <c r="B1881" s="10"/>
      <c r="C1881" s="10"/>
      <c r="D1881" s="10"/>
      <c r="G1881" s="13"/>
      <c r="H1881" s="13"/>
    </row>
    <row r="1882" spans="2:8" x14ac:dyDescent="0.25">
      <c r="B1882" s="10"/>
      <c r="C1882" s="10"/>
      <c r="D1882" s="10"/>
      <c r="G1882" s="13"/>
      <c r="H1882" s="13"/>
    </row>
    <row r="1883" spans="2:8" x14ac:dyDescent="0.25">
      <c r="B1883" s="10"/>
      <c r="C1883" s="10"/>
      <c r="D1883" s="10"/>
      <c r="G1883" s="13"/>
      <c r="H1883" s="13"/>
    </row>
    <row r="1884" spans="2:8" x14ac:dyDescent="0.25">
      <c r="B1884" s="10"/>
      <c r="C1884" s="10"/>
      <c r="D1884" s="10"/>
      <c r="G1884" s="13"/>
      <c r="H1884" s="13"/>
    </row>
    <row r="1885" spans="2:8" x14ac:dyDescent="0.25">
      <c r="B1885" s="10"/>
      <c r="C1885" s="10"/>
      <c r="D1885" s="10"/>
      <c r="G1885" s="13"/>
      <c r="H1885" s="13"/>
    </row>
    <row r="1886" spans="2:8" x14ac:dyDescent="0.25">
      <c r="B1886" s="10"/>
      <c r="C1886" s="10"/>
      <c r="D1886" s="10"/>
      <c r="G1886" s="13"/>
      <c r="H1886" s="13"/>
    </row>
    <row r="1887" spans="2:8" x14ac:dyDescent="0.25">
      <c r="B1887" s="10"/>
      <c r="C1887" s="10"/>
      <c r="D1887" s="10"/>
      <c r="G1887" s="13"/>
      <c r="H1887" s="13"/>
    </row>
    <row r="1888" spans="2:8" x14ac:dyDescent="0.25">
      <c r="B1888" s="10"/>
      <c r="C1888" s="10"/>
      <c r="D1888" s="10"/>
      <c r="G1888" s="13"/>
      <c r="H1888" s="13"/>
    </row>
    <row r="1889" spans="2:8" x14ac:dyDescent="0.25">
      <c r="B1889" s="10"/>
      <c r="C1889" s="10"/>
      <c r="D1889" s="10"/>
      <c r="G1889" s="13"/>
      <c r="H1889" s="13"/>
    </row>
    <row r="1890" spans="2:8" x14ac:dyDescent="0.25">
      <c r="B1890" s="10"/>
      <c r="C1890" s="10"/>
      <c r="D1890" s="10"/>
      <c r="G1890" s="13"/>
      <c r="H1890" s="13"/>
    </row>
    <row r="1891" spans="2:8" x14ac:dyDescent="0.25">
      <c r="B1891" s="10"/>
      <c r="C1891" s="10"/>
      <c r="D1891" s="10"/>
      <c r="G1891" s="13"/>
      <c r="H1891" s="13"/>
    </row>
    <row r="1892" spans="2:8" x14ac:dyDescent="0.25">
      <c r="B1892" s="10"/>
      <c r="C1892" s="10"/>
      <c r="D1892" s="10"/>
      <c r="G1892" s="13"/>
      <c r="H1892" s="13"/>
    </row>
    <row r="1893" spans="2:8" x14ac:dyDescent="0.25">
      <c r="B1893" s="10"/>
      <c r="C1893" s="10"/>
      <c r="D1893" s="10"/>
      <c r="G1893" s="13"/>
      <c r="H1893" s="13"/>
    </row>
    <row r="1894" spans="2:8" x14ac:dyDescent="0.25">
      <c r="B1894" s="10"/>
      <c r="C1894" s="10"/>
      <c r="D1894" s="10"/>
      <c r="G1894" s="13"/>
      <c r="H1894" s="13"/>
    </row>
    <row r="1895" spans="2:8" x14ac:dyDescent="0.25">
      <c r="B1895" s="10"/>
      <c r="C1895" s="10"/>
      <c r="D1895" s="10"/>
      <c r="G1895" s="13"/>
      <c r="H1895" s="13"/>
    </row>
    <row r="1896" spans="2:8" x14ac:dyDescent="0.25">
      <c r="B1896" s="10"/>
      <c r="C1896" s="10"/>
      <c r="D1896" s="10"/>
      <c r="G1896" s="13"/>
      <c r="H1896" s="13"/>
    </row>
    <row r="1897" spans="2:8" x14ac:dyDescent="0.25">
      <c r="B1897" s="10"/>
      <c r="C1897" s="10"/>
      <c r="D1897" s="10"/>
      <c r="G1897" s="13"/>
      <c r="H1897" s="13"/>
    </row>
    <row r="1898" spans="2:8" x14ac:dyDescent="0.25">
      <c r="B1898" s="10"/>
      <c r="C1898" s="10"/>
      <c r="D1898" s="10"/>
      <c r="G1898" s="13"/>
      <c r="H1898" s="13"/>
    </row>
    <row r="1899" spans="2:8" x14ac:dyDescent="0.25">
      <c r="B1899" s="10"/>
      <c r="C1899" s="10"/>
      <c r="D1899" s="10"/>
      <c r="G1899" s="13"/>
      <c r="H1899" s="13"/>
    </row>
    <row r="1900" spans="2:8" x14ac:dyDescent="0.25">
      <c r="B1900" s="10"/>
      <c r="C1900" s="10"/>
      <c r="D1900" s="10"/>
      <c r="G1900" s="13"/>
      <c r="H1900" s="13"/>
    </row>
    <row r="1901" spans="2:8" x14ac:dyDescent="0.25">
      <c r="B1901" s="10"/>
      <c r="C1901" s="10"/>
      <c r="D1901" s="10"/>
      <c r="G1901" s="13"/>
      <c r="H1901" s="13"/>
    </row>
    <row r="1902" spans="2:8" x14ac:dyDescent="0.25">
      <c r="B1902" s="10"/>
      <c r="C1902" s="10"/>
      <c r="D1902" s="10"/>
      <c r="G1902" s="13"/>
      <c r="H1902" s="13"/>
    </row>
    <row r="1903" spans="2:8" x14ac:dyDescent="0.25">
      <c r="B1903" s="10"/>
      <c r="C1903" s="10"/>
      <c r="D1903" s="10"/>
      <c r="G1903" s="13"/>
      <c r="H1903" s="13"/>
    </row>
    <row r="1904" spans="2:8" x14ac:dyDescent="0.25">
      <c r="B1904" s="10"/>
      <c r="C1904" s="10"/>
      <c r="D1904" s="10"/>
      <c r="G1904" s="13"/>
      <c r="H1904" s="13"/>
    </row>
    <row r="1905" spans="2:8" x14ac:dyDescent="0.25">
      <c r="B1905" s="10"/>
      <c r="C1905" s="10"/>
      <c r="D1905" s="10"/>
      <c r="G1905" s="13"/>
      <c r="H1905" s="13"/>
    </row>
    <row r="1906" spans="2:8" x14ac:dyDescent="0.25">
      <c r="B1906" s="10"/>
      <c r="C1906" s="10"/>
      <c r="D1906" s="10"/>
      <c r="G1906" s="13"/>
      <c r="H1906" s="13"/>
    </row>
    <row r="1907" spans="2:8" x14ac:dyDescent="0.25">
      <c r="B1907" s="10"/>
      <c r="C1907" s="10"/>
      <c r="D1907" s="10"/>
      <c r="G1907" s="13"/>
      <c r="H1907" s="13"/>
    </row>
    <row r="1908" spans="2:8" x14ac:dyDescent="0.25">
      <c r="B1908" s="10"/>
      <c r="C1908" s="10"/>
      <c r="D1908" s="10"/>
      <c r="G1908" s="13"/>
      <c r="H1908" s="13"/>
    </row>
    <row r="1909" spans="2:8" x14ac:dyDescent="0.25">
      <c r="B1909" s="10"/>
      <c r="C1909" s="10"/>
      <c r="D1909" s="10"/>
      <c r="G1909" s="13"/>
      <c r="H1909" s="13"/>
    </row>
    <row r="1910" spans="2:8" x14ac:dyDescent="0.25">
      <c r="B1910" s="10"/>
      <c r="C1910" s="10"/>
      <c r="D1910" s="10"/>
      <c r="G1910" s="13"/>
      <c r="H1910" s="13"/>
    </row>
    <row r="1911" spans="2:8" x14ac:dyDescent="0.25">
      <c r="B1911" s="10"/>
      <c r="C1911" s="10"/>
      <c r="D1911" s="10"/>
      <c r="G1911" s="13"/>
      <c r="H1911" s="13"/>
    </row>
    <row r="1912" spans="2:8" x14ac:dyDescent="0.25">
      <c r="B1912" s="10"/>
      <c r="C1912" s="10"/>
      <c r="D1912" s="10"/>
      <c r="G1912" s="13"/>
      <c r="H1912" s="13"/>
    </row>
    <row r="1913" spans="2:8" x14ac:dyDescent="0.25">
      <c r="B1913" s="10"/>
      <c r="C1913" s="10"/>
      <c r="D1913" s="10"/>
      <c r="G1913" s="13"/>
      <c r="H1913" s="13"/>
    </row>
    <row r="1914" spans="2:8" x14ac:dyDescent="0.25">
      <c r="B1914" s="10"/>
      <c r="C1914" s="10"/>
      <c r="D1914" s="10"/>
      <c r="G1914" s="13"/>
      <c r="H1914" s="13"/>
    </row>
    <row r="1915" spans="2:8" x14ac:dyDescent="0.25">
      <c r="B1915" s="10"/>
      <c r="C1915" s="10"/>
      <c r="D1915" s="10"/>
      <c r="G1915" s="13"/>
      <c r="H1915" s="13"/>
    </row>
    <row r="1916" spans="2:8" x14ac:dyDescent="0.25">
      <c r="B1916" s="10"/>
      <c r="C1916" s="10"/>
      <c r="D1916" s="10"/>
      <c r="G1916" s="13"/>
      <c r="H1916" s="13"/>
    </row>
    <row r="1917" spans="2:8" x14ac:dyDescent="0.25">
      <c r="B1917" s="10"/>
      <c r="C1917" s="10"/>
      <c r="D1917" s="10"/>
      <c r="G1917" s="13"/>
      <c r="H1917" s="13"/>
    </row>
    <row r="1918" spans="2:8" x14ac:dyDescent="0.25">
      <c r="B1918" s="10"/>
      <c r="C1918" s="10"/>
      <c r="D1918" s="10"/>
      <c r="G1918" s="13"/>
      <c r="H1918" s="13"/>
    </row>
    <row r="1919" spans="2:8" x14ac:dyDescent="0.25">
      <c r="B1919" s="10"/>
      <c r="C1919" s="10"/>
      <c r="D1919" s="10"/>
      <c r="G1919" s="13"/>
      <c r="H1919" s="13"/>
    </row>
    <row r="1920" spans="2:8" x14ac:dyDescent="0.25">
      <c r="B1920" s="10"/>
      <c r="C1920" s="10"/>
      <c r="D1920" s="10"/>
      <c r="G1920" s="13"/>
      <c r="H1920" s="13"/>
    </row>
    <row r="1921" spans="2:8" x14ac:dyDescent="0.25">
      <c r="B1921" s="10"/>
      <c r="C1921" s="10"/>
      <c r="D1921" s="10"/>
      <c r="G1921" s="13"/>
      <c r="H1921" s="13"/>
    </row>
    <row r="1922" spans="2:8" x14ac:dyDescent="0.25">
      <c r="B1922" s="10"/>
      <c r="C1922" s="10"/>
      <c r="D1922" s="10"/>
      <c r="G1922" s="13"/>
      <c r="H1922" s="13"/>
    </row>
    <row r="1923" spans="2:8" x14ac:dyDescent="0.25">
      <c r="B1923" s="10"/>
      <c r="C1923" s="10"/>
      <c r="D1923" s="10"/>
      <c r="G1923" s="13"/>
      <c r="H1923" s="13"/>
    </row>
    <row r="1924" spans="2:8" x14ac:dyDescent="0.25">
      <c r="B1924" s="10"/>
      <c r="C1924" s="10"/>
      <c r="D1924" s="10"/>
      <c r="G1924" s="13"/>
      <c r="H1924" s="13"/>
    </row>
    <row r="1925" spans="2:8" x14ac:dyDescent="0.25">
      <c r="B1925" s="10"/>
      <c r="C1925" s="10"/>
      <c r="D1925" s="10"/>
      <c r="G1925" s="13"/>
      <c r="H1925" s="13"/>
    </row>
    <row r="1926" spans="2:8" x14ac:dyDescent="0.25">
      <c r="B1926" s="10"/>
      <c r="C1926" s="10"/>
      <c r="D1926" s="10"/>
      <c r="G1926" s="13"/>
      <c r="H1926" s="13"/>
    </row>
    <row r="1927" spans="2:8" x14ac:dyDescent="0.25">
      <c r="B1927" s="10"/>
      <c r="C1927" s="10"/>
      <c r="D1927" s="10"/>
      <c r="G1927" s="13"/>
      <c r="H1927" s="13"/>
    </row>
    <row r="1928" spans="2:8" x14ac:dyDescent="0.25">
      <c r="B1928" s="10"/>
      <c r="C1928" s="10"/>
      <c r="D1928" s="10"/>
      <c r="G1928" s="13"/>
      <c r="H1928" s="13"/>
    </row>
    <row r="1929" spans="2:8" x14ac:dyDescent="0.25">
      <c r="B1929" s="10"/>
      <c r="C1929" s="10"/>
      <c r="D1929" s="10"/>
      <c r="G1929" s="13"/>
      <c r="H1929" s="13"/>
    </row>
    <row r="1930" spans="2:8" x14ac:dyDescent="0.25">
      <c r="B1930" s="10"/>
      <c r="C1930" s="10"/>
      <c r="D1930" s="10"/>
      <c r="G1930" s="13"/>
      <c r="H1930" s="13"/>
    </row>
    <row r="1931" spans="2:8" x14ac:dyDescent="0.25">
      <c r="B1931" s="10"/>
      <c r="C1931" s="10"/>
      <c r="D1931" s="10"/>
      <c r="G1931" s="13"/>
      <c r="H1931" s="13"/>
    </row>
    <row r="1932" spans="2:8" x14ac:dyDescent="0.25">
      <c r="B1932" s="10"/>
      <c r="C1932" s="10"/>
      <c r="D1932" s="10"/>
      <c r="G1932" s="13"/>
      <c r="H1932" s="13"/>
    </row>
    <row r="1933" spans="2:8" x14ac:dyDescent="0.25">
      <c r="B1933" s="10"/>
      <c r="C1933" s="10"/>
      <c r="D1933" s="10"/>
      <c r="G1933" s="13"/>
      <c r="H1933" s="13"/>
    </row>
    <row r="1934" spans="2:8" x14ac:dyDescent="0.25">
      <c r="B1934" s="10"/>
      <c r="C1934" s="10"/>
      <c r="D1934" s="10"/>
      <c r="G1934" s="13"/>
      <c r="H1934" s="13"/>
    </row>
    <row r="1935" spans="2:8" x14ac:dyDescent="0.25">
      <c r="B1935" s="10"/>
      <c r="C1935" s="10"/>
      <c r="D1935" s="10"/>
      <c r="G1935" s="13"/>
      <c r="H1935" s="13"/>
    </row>
    <row r="1936" spans="2:8" x14ac:dyDescent="0.25">
      <c r="B1936" s="10"/>
      <c r="C1936" s="10"/>
      <c r="D1936" s="10"/>
      <c r="G1936" s="13"/>
      <c r="H1936" s="13"/>
    </row>
    <row r="1937" spans="2:8" x14ac:dyDescent="0.25">
      <c r="B1937" s="10"/>
      <c r="C1937" s="10"/>
      <c r="D1937" s="10"/>
      <c r="G1937" s="13"/>
      <c r="H1937" s="13"/>
    </row>
    <row r="1938" spans="2:8" x14ac:dyDescent="0.25">
      <c r="B1938" s="10"/>
      <c r="C1938" s="10"/>
      <c r="D1938" s="10"/>
      <c r="G1938" s="13"/>
      <c r="H1938" s="13"/>
    </row>
    <row r="1939" spans="2:8" x14ac:dyDescent="0.25">
      <c r="B1939" s="10"/>
      <c r="C1939" s="10"/>
      <c r="D1939" s="10"/>
      <c r="G1939" s="13"/>
      <c r="H1939" s="13"/>
    </row>
    <row r="1940" spans="2:8" x14ac:dyDescent="0.25">
      <c r="B1940" s="10"/>
      <c r="C1940" s="10"/>
      <c r="D1940" s="10"/>
      <c r="G1940" s="13"/>
      <c r="H1940" s="13"/>
    </row>
    <row r="1941" spans="2:8" x14ac:dyDescent="0.25">
      <c r="B1941" s="10"/>
      <c r="C1941" s="10"/>
      <c r="D1941" s="10"/>
      <c r="G1941" s="13"/>
      <c r="H1941" s="13"/>
    </row>
    <row r="1942" spans="2:8" x14ac:dyDescent="0.25">
      <c r="B1942" s="10"/>
      <c r="C1942" s="10"/>
      <c r="D1942" s="10"/>
      <c r="G1942" s="13"/>
      <c r="H1942" s="13"/>
    </row>
    <row r="1943" spans="2:8" x14ac:dyDescent="0.25">
      <c r="B1943" s="10"/>
      <c r="C1943" s="10"/>
      <c r="D1943" s="10"/>
      <c r="G1943" s="13"/>
      <c r="H1943" s="13"/>
    </row>
    <row r="1944" spans="2:8" x14ac:dyDescent="0.25">
      <c r="B1944" s="10"/>
      <c r="C1944" s="10"/>
      <c r="D1944" s="10"/>
      <c r="G1944" s="13"/>
      <c r="H1944" s="13"/>
    </row>
    <row r="1945" spans="2:8" x14ac:dyDescent="0.25">
      <c r="B1945" s="10"/>
      <c r="C1945" s="10"/>
      <c r="D1945" s="10"/>
      <c r="G1945" s="13"/>
      <c r="H1945" s="13"/>
    </row>
    <row r="1946" spans="2:8" x14ac:dyDescent="0.25">
      <c r="B1946" s="10"/>
      <c r="C1946" s="10"/>
      <c r="D1946" s="10"/>
      <c r="G1946" s="13"/>
      <c r="H1946" s="13"/>
    </row>
    <row r="1947" spans="2:8" x14ac:dyDescent="0.25">
      <c r="B1947" s="10"/>
      <c r="C1947" s="10"/>
      <c r="D1947" s="10"/>
      <c r="G1947" s="13"/>
      <c r="H1947" s="13"/>
    </row>
    <row r="1948" spans="2:8" x14ac:dyDescent="0.25">
      <c r="B1948" s="10"/>
      <c r="C1948" s="10"/>
      <c r="D1948" s="10"/>
      <c r="G1948" s="13"/>
      <c r="H1948" s="13"/>
    </row>
    <row r="1949" spans="2:8" x14ac:dyDescent="0.25">
      <c r="B1949" s="10"/>
      <c r="C1949" s="10"/>
      <c r="D1949" s="10"/>
      <c r="G1949" s="13"/>
      <c r="H1949" s="13"/>
    </row>
    <row r="1950" spans="2:8" x14ac:dyDescent="0.25">
      <c r="B1950" s="10"/>
      <c r="C1950" s="10"/>
      <c r="D1950" s="10"/>
      <c r="G1950" s="13"/>
      <c r="H1950" s="13"/>
    </row>
    <row r="1951" spans="2:8" x14ac:dyDescent="0.25">
      <c r="B1951" s="10"/>
      <c r="C1951" s="10"/>
      <c r="D1951" s="10"/>
      <c r="G1951" s="13"/>
      <c r="H1951" s="13"/>
    </row>
    <row r="1952" spans="2:8" x14ac:dyDescent="0.25">
      <c r="B1952" s="10"/>
      <c r="C1952" s="10"/>
      <c r="D1952" s="10"/>
      <c r="G1952" s="13"/>
      <c r="H1952" s="13"/>
    </row>
    <row r="1953" spans="2:8" x14ac:dyDescent="0.25">
      <c r="B1953" s="10"/>
      <c r="C1953" s="10"/>
      <c r="D1953" s="10"/>
      <c r="G1953" s="13"/>
      <c r="H1953" s="13"/>
    </row>
    <row r="1954" spans="2:8" x14ac:dyDescent="0.25">
      <c r="B1954" s="10"/>
      <c r="C1954" s="10"/>
      <c r="D1954" s="10"/>
      <c r="G1954" s="13"/>
      <c r="H1954" s="13"/>
    </row>
    <row r="1955" spans="2:8" x14ac:dyDescent="0.25">
      <c r="B1955" s="10"/>
      <c r="C1955" s="10"/>
      <c r="D1955" s="10"/>
      <c r="G1955" s="13"/>
      <c r="H1955" s="13"/>
    </row>
    <row r="1956" spans="2:8" x14ac:dyDescent="0.25">
      <c r="B1956" s="10"/>
      <c r="C1956" s="10"/>
      <c r="D1956" s="10"/>
      <c r="G1956" s="13"/>
      <c r="H1956" s="13"/>
    </row>
    <row r="1957" spans="2:8" x14ac:dyDescent="0.25">
      <c r="B1957" s="10"/>
      <c r="C1957" s="10"/>
      <c r="D1957" s="10"/>
      <c r="G1957" s="13"/>
      <c r="H1957" s="13"/>
    </row>
    <row r="1958" spans="2:8" x14ac:dyDescent="0.25">
      <c r="B1958" s="10"/>
      <c r="C1958" s="10"/>
      <c r="D1958" s="10"/>
      <c r="G1958" s="13"/>
      <c r="H1958" s="13"/>
    </row>
    <row r="1959" spans="2:8" x14ac:dyDescent="0.25">
      <c r="B1959" s="10"/>
      <c r="C1959" s="10"/>
      <c r="D1959" s="10"/>
      <c r="G1959" s="13"/>
      <c r="H1959" s="13"/>
    </row>
    <row r="1960" spans="2:8" x14ac:dyDescent="0.25">
      <c r="B1960" s="10"/>
      <c r="C1960" s="10"/>
      <c r="D1960" s="10"/>
      <c r="G1960" s="13"/>
      <c r="H1960" s="13"/>
    </row>
    <row r="1961" spans="2:8" x14ac:dyDescent="0.25">
      <c r="B1961" s="10"/>
      <c r="C1961" s="10"/>
      <c r="D1961" s="10"/>
      <c r="G1961" s="13"/>
      <c r="H1961" s="13"/>
    </row>
    <row r="1962" spans="2:8" x14ac:dyDescent="0.25">
      <c r="B1962" s="10"/>
      <c r="C1962" s="10"/>
      <c r="D1962" s="10"/>
      <c r="G1962" s="13"/>
      <c r="H1962" s="13"/>
    </row>
    <row r="1963" spans="2:8" x14ac:dyDescent="0.25">
      <c r="B1963" s="10"/>
      <c r="C1963" s="10"/>
      <c r="D1963" s="10"/>
      <c r="G1963" s="13"/>
      <c r="H1963" s="13"/>
    </row>
    <row r="1964" spans="2:8" x14ac:dyDescent="0.25">
      <c r="B1964" s="10"/>
      <c r="C1964" s="10"/>
      <c r="D1964" s="10"/>
      <c r="G1964" s="13"/>
      <c r="H1964" s="13"/>
    </row>
    <row r="1965" spans="2:8" x14ac:dyDescent="0.25">
      <c r="B1965" s="10"/>
      <c r="C1965" s="10"/>
      <c r="D1965" s="10"/>
      <c r="G1965" s="13"/>
      <c r="H1965" s="13"/>
    </row>
    <row r="1966" spans="2:8" x14ac:dyDescent="0.25">
      <c r="B1966" s="10"/>
      <c r="C1966" s="10"/>
      <c r="D1966" s="10"/>
      <c r="G1966" s="13"/>
      <c r="H1966" s="13"/>
    </row>
    <row r="1967" spans="2:8" x14ac:dyDescent="0.25">
      <c r="B1967" s="10"/>
      <c r="C1967" s="10"/>
      <c r="D1967" s="10"/>
      <c r="G1967" s="13"/>
      <c r="H1967" s="13"/>
    </row>
    <row r="1968" spans="2:8" x14ac:dyDescent="0.25">
      <c r="B1968" s="10"/>
      <c r="C1968" s="10"/>
      <c r="D1968" s="10"/>
      <c r="G1968" s="13"/>
      <c r="H1968" s="13"/>
    </row>
    <row r="1969" spans="2:8" x14ac:dyDescent="0.25">
      <c r="B1969" s="10"/>
      <c r="C1969" s="10"/>
      <c r="D1969" s="10"/>
      <c r="G1969" s="13"/>
      <c r="H1969" s="13"/>
    </row>
    <row r="1970" spans="2:8" x14ac:dyDescent="0.25">
      <c r="B1970" s="10"/>
      <c r="C1970" s="10"/>
      <c r="D1970" s="10"/>
      <c r="G1970" s="13"/>
      <c r="H1970" s="13"/>
    </row>
    <row r="1971" spans="2:8" x14ac:dyDescent="0.25">
      <c r="B1971" s="10"/>
      <c r="C1971" s="10"/>
      <c r="D1971" s="10"/>
      <c r="G1971" s="13"/>
      <c r="H1971" s="13"/>
    </row>
    <row r="1972" spans="2:8" x14ac:dyDescent="0.25">
      <c r="B1972" s="10"/>
      <c r="C1972" s="10"/>
      <c r="D1972" s="10"/>
      <c r="G1972" s="13"/>
      <c r="H1972" s="13"/>
    </row>
    <row r="1973" spans="2:8" x14ac:dyDescent="0.25">
      <c r="B1973" s="10"/>
      <c r="C1973" s="10"/>
      <c r="D1973" s="10"/>
      <c r="G1973" s="13"/>
      <c r="H1973" s="13"/>
    </row>
    <row r="1974" spans="2:8" x14ac:dyDescent="0.25">
      <c r="B1974" s="10"/>
      <c r="C1974" s="10"/>
      <c r="D1974" s="10"/>
      <c r="G1974" s="13"/>
      <c r="H1974" s="13"/>
    </row>
    <row r="1975" spans="2:8" x14ac:dyDescent="0.25">
      <c r="B1975" s="10"/>
      <c r="C1975" s="10"/>
      <c r="D1975" s="10"/>
      <c r="G1975" s="13"/>
      <c r="H1975" s="13"/>
    </row>
    <row r="1976" spans="2:8" x14ac:dyDescent="0.25">
      <c r="B1976" s="10"/>
      <c r="C1976" s="10"/>
      <c r="D1976" s="10"/>
      <c r="G1976" s="13"/>
      <c r="H1976" s="13"/>
    </row>
    <row r="1977" spans="2:8" x14ac:dyDescent="0.25">
      <c r="B1977" s="10"/>
      <c r="C1977" s="10"/>
      <c r="D1977" s="10"/>
      <c r="G1977" s="13"/>
      <c r="H1977" s="13"/>
    </row>
    <row r="1978" spans="2:8" x14ac:dyDescent="0.25">
      <c r="B1978" s="10"/>
      <c r="C1978" s="10"/>
      <c r="D1978" s="10"/>
      <c r="G1978" s="13"/>
      <c r="H1978" s="13"/>
    </row>
    <row r="1979" spans="2:8" x14ac:dyDescent="0.25">
      <c r="B1979" s="10"/>
      <c r="C1979" s="10"/>
      <c r="D1979" s="10"/>
      <c r="G1979" s="13"/>
      <c r="H1979" s="13"/>
    </row>
    <row r="1980" spans="2:8" x14ac:dyDescent="0.25">
      <c r="B1980" s="10"/>
      <c r="C1980" s="10"/>
      <c r="D1980" s="10"/>
      <c r="G1980" s="13"/>
      <c r="H1980" s="13"/>
    </row>
    <row r="1981" spans="2:8" x14ac:dyDescent="0.25">
      <c r="B1981" s="10"/>
      <c r="C1981" s="10"/>
      <c r="D1981" s="10"/>
      <c r="G1981" s="13"/>
      <c r="H1981" s="13"/>
    </row>
    <row r="1982" spans="2:8" x14ac:dyDescent="0.25">
      <c r="B1982" s="10"/>
      <c r="C1982" s="10"/>
      <c r="D1982" s="10"/>
      <c r="G1982" s="13"/>
      <c r="H1982" s="13"/>
    </row>
    <row r="1983" spans="2:8" x14ac:dyDescent="0.25">
      <c r="B1983" s="10"/>
      <c r="C1983" s="10"/>
      <c r="D1983" s="10"/>
      <c r="G1983" s="13"/>
      <c r="H1983" s="13"/>
    </row>
    <row r="1984" spans="2:8" x14ac:dyDescent="0.25">
      <c r="B1984" s="10"/>
      <c r="C1984" s="10"/>
      <c r="D1984" s="10"/>
      <c r="G1984" s="13"/>
      <c r="H1984" s="13"/>
    </row>
    <row r="1985" spans="2:8" x14ac:dyDescent="0.25">
      <c r="B1985" s="10"/>
      <c r="C1985" s="10"/>
      <c r="D1985" s="10"/>
      <c r="G1985" s="13"/>
      <c r="H1985" s="13"/>
    </row>
    <row r="1986" spans="2:8" x14ac:dyDescent="0.25">
      <c r="B1986" s="10"/>
      <c r="C1986" s="10"/>
      <c r="D1986" s="10"/>
      <c r="G1986" s="13"/>
      <c r="H1986" s="13"/>
    </row>
    <row r="1987" spans="2:8" x14ac:dyDescent="0.25">
      <c r="B1987" s="10"/>
      <c r="C1987" s="10"/>
      <c r="D1987" s="10"/>
      <c r="G1987" s="13"/>
      <c r="H1987" s="13"/>
    </row>
    <row r="1988" spans="2:8" x14ac:dyDescent="0.25">
      <c r="B1988" s="10"/>
      <c r="C1988" s="10"/>
      <c r="D1988" s="10"/>
      <c r="G1988" s="13"/>
      <c r="H1988" s="13"/>
    </row>
    <row r="1989" spans="2:8" x14ac:dyDescent="0.25">
      <c r="B1989" s="10"/>
      <c r="C1989" s="10"/>
      <c r="D1989" s="10"/>
      <c r="G1989" s="13"/>
      <c r="H1989" s="13"/>
    </row>
    <row r="1990" spans="2:8" x14ac:dyDescent="0.25">
      <c r="B1990" s="10"/>
      <c r="C1990" s="10"/>
      <c r="D1990" s="10"/>
      <c r="G1990" s="13"/>
      <c r="H1990" s="13"/>
    </row>
    <row r="1991" spans="2:8" x14ac:dyDescent="0.25">
      <c r="B1991" s="10"/>
      <c r="C1991" s="10"/>
      <c r="D1991" s="10"/>
      <c r="G1991" s="13"/>
      <c r="H1991" s="13"/>
    </row>
    <row r="1992" spans="2:8" x14ac:dyDescent="0.25">
      <c r="B1992" s="10"/>
      <c r="C1992" s="10"/>
      <c r="D1992" s="10"/>
      <c r="G1992" s="13"/>
      <c r="H1992" s="13"/>
    </row>
    <row r="1993" spans="2:8" x14ac:dyDescent="0.25">
      <c r="B1993" s="10"/>
      <c r="C1993" s="10"/>
      <c r="D1993" s="10"/>
      <c r="G1993" s="13"/>
      <c r="H1993" s="13"/>
    </row>
    <row r="1994" spans="2:8" x14ac:dyDescent="0.25">
      <c r="B1994" s="10"/>
      <c r="C1994" s="10"/>
      <c r="D1994" s="10"/>
      <c r="G1994" s="13"/>
      <c r="H1994" s="13"/>
    </row>
    <row r="1995" spans="2:8" x14ac:dyDescent="0.25">
      <c r="B1995" s="10"/>
      <c r="C1995" s="10"/>
      <c r="D1995" s="10"/>
      <c r="G1995" s="13"/>
      <c r="H1995" s="13"/>
    </row>
    <row r="1996" spans="2:8" x14ac:dyDescent="0.25">
      <c r="B1996" s="10"/>
      <c r="C1996" s="10"/>
      <c r="D1996" s="10"/>
      <c r="G1996" s="13"/>
      <c r="H1996" s="13"/>
    </row>
    <row r="1997" spans="2:8" x14ac:dyDescent="0.25">
      <c r="B1997" s="10"/>
      <c r="C1997" s="10"/>
      <c r="D1997" s="10"/>
      <c r="G1997" s="13"/>
      <c r="H1997" s="13"/>
    </row>
    <row r="1998" spans="2:8" x14ac:dyDescent="0.25">
      <c r="B1998" s="10"/>
      <c r="C1998" s="10"/>
      <c r="D1998" s="10"/>
      <c r="G1998" s="13"/>
      <c r="H1998" s="13"/>
    </row>
    <row r="1999" spans="2:8" x14ac:dyDescent="0.25">
      <c r="B1999" s="10"/>
      <c r="C1999" s="10"/>
      <c r="D1999" s="10"/>
      <c r="G1999" s="13"/>
      <c r="H1999" s="13"/>
    </row>
    <row r="2000" spans="2:8" x14ac:dyDescent="0.25">
      <c r="B2000" s="10"/>
      <c r="C2000" s="10"/>
      <c r="D2000" s="10"/>
      <c r="G2000" s="13"/>
      <c r="H2000" s="13"/>
    </row>
    <row r="2001" spans="2:8" x14ac:dyDescent="0.25">
      <c r="B2001" s="10"/>
      <c r="C2001" s="10"/>
      <c r="D2001" s="10"/>
      <c r="G2001" s="13"/>
      <c r="H2001" s="13"/>
    </row>
    <row r="2002" spans="2:8" x14ac:dyDescent="0.25">
      <c r="B2002" s="10"/>
      <c r="C2002" s="10"/>
      <c r="D2002" s="10"/>
      <c r="G2002" s="13"/>
      <c r="H2002" s="13"/>
    </row>
    <row r="2003" spans="2:8" x14ac:dyDescent="0.25">
      <c r="B2003" s="10"/>
      <c r="C2003" s="10"/>
      <c r="D2003" s="10"/>
      <c r="G2003" s="13"/>
      <c r="H2003" s="13"/>
    </row>
    <row r="2004" spans="2:8" x14ac:dyDescent="0.25">
      <c r="B2004" s="10"/>
      <c r="C2004" s="10"/>
      <c r="D2004" s="10"/>
      <c r="G2004" s="13"/>
      <c r="H2004" s="13"/>
    </row>
    <row r="2005" spans="2:8" x14ac:dyDescent="0.25">
      <c r="B2005" s="10"/>
      <c r="C2005" s="10"/>
      <c r="D2005" s="10"/>
      <c r="G2005" s="13"/>
      <c r="H2005" s="13"/>
    </row>
    <row r="2006" spans="2:8" x14ac:dyDescent="0.25">
      <c r="B2006" s="10"/>
      <c r="C2006" s="10"/>
      <c r="D2006" s="10"/>
      <c r="G2006" s="13"/>
      <c r="H2006" s="13"/>
    </row>
    <row r="2007" spans="2:8" x14ac:dyDescent="0.25">
      <c r="B2007" s="10"/>
      <c r="C2007" s="10"/>
      <c r="D2007" s="10"/>
      <c r="G2007" s="13"/>
      <c r="H2007" s="13"/>
    </row>
    <row r="2008" spans="2:8" x14ac:dyDescent="0.25">
      <c r="B2008" s="10"/>
      <c r="C2008" s="10"/>
      <c r="D2008" s="10"/>
      <c r="G2008" s="13"/>
      <c r="H2008" s="13"/>
    </row>
    <row r="2009" spans="2:8" x14ac:dyDescent="0.25">
      <c r="B2009" s="10"/>
      <c r="C2009" s="10"/>
      <c r="D2009" s="10"/>
      <c r="G2009" s="13"/>
      <c r="H2009" s="13"/>
    </row>
    <row r="2010" spans="2:8" x14ac:dyDescent="0.25">
      <c r="B2010" s="10"/>
      <c r="C2010" s="10"/>
      <c r="D2010" s="10"/>
      <c r="G2010" s="13"/>
      <c r="H2010" s="13"/>
    </row>
    <row r="2011" spans="2:8" x14ac:dyDescent="0.25">
      <c r="B2011" s="10"/>
      <c r="C2011" s="10"/>
      <c r="D2011" s="10"/>
      <c r="G2011" s="13"/>
      <c r="H2011" s="13"/>
    </row>
    <row r="2012" spans="2:8" x14ac:dyDescent="0.25">
      <c r="B2012" s="10"/>
      <c r="C2012" s="10"/>
      <c r="D2012" s="10"/>
      <c r="G2012" s="13"/>
      <c r="H2012" s="13"/>
    </row>
    <row r="2013" spans="2:8" x14ac:dyDescent="0.25">
      <c r="B2013" s="10"/>
      <c r="C2013" s="10"/>
      <c r="D2013" s="10"/>
      <c r="G2013" s="13"/>
      <c r="H2013" s="13"/>
    </row>
    <row r="2014" spans="2:8" x14ac:dyDescent="0.25">
      <c r="B2014" s="10"/>
      <c r="C2014" s="10"/>
      <c r="D2014" s="10"/>
      <c r="G2014" s="13"/>
      <c r="H2014" s="13"/>
    </row>
    <row r="2015" spans="2:8" x14ac:dyDescent="0.25">
      <c r="B2015" s="10"/>
      <c r="C2015" s="10"/>
      <c r="D2015" s="10"/>
      <c r="G2015" s="13"/>
      <c r="H2015" s="13"/>
    </row>
    <row r="2016" spans="2:8" x14ac:dyDescent="0.25">
      <c r="B2016" s="10"/>
      <c r="C2016" s="10"/>
      <c r="D2016" s="10"/>
      <c r="G2016" s="13"/>
      <c r="H2016" s="13"/>
    </row>
    <row r="2017" spans="2:8" x14ac:dyDescent="0.25">
      <c r="B2017" s="10"/>
      <c r="C2017" s="10"/>
      <c r="D2017" s="10"/>
      <c r="G2017" s="13"/>
      <c r="H2017" s="13"/>
    </row>
    <row r="2018" spans="2:8" x14ac:dyDescent="0.25">
      <c r="B2018" s="10"/>
      <c r="C2018" s="10"/>
      <c r="D2018" s="10"/>
      <c r="G2018" s="13"/>
      <c r="H2018" s="13"/>
    </row>
    <row r="2019" spans="2:8" x14ac:dyDescent="0.25">
      <c r="B2019" s="10"/>
      <c r="C2019" s="10"/>
      <c r="D2019" s="10"/>
      <c r="G2019" s="13"/>
      <c r="H2019" s="13"/>
    </row>
    <row r="2020" spans="2:8" x14ac:dyDescent="0.25">
      <c r="B2020" s="10"/>
      <c r="C2020" s="10"/>
      <c r="D2020" s="10"/>
      <c r="G2020" s="13"/>
      <c r="H2020" s="13"/>
    </row>
    <row r="2021" spans="2:8" x14ac:dyDescent="0.25">
      <c r="B2021" s="10"/>
      <c r="C2021" s="10"/>
      <c r="D2021" s="10"/>
      <c r="G2021" s="13"/>
      <c r="H2021" s="13"/>
    </row>
    <row r="2022" spans="2:8" x14ac:dyDescent="0.25">
      <c r="B2022" s="10"/>
      <c r="C2022" s="10"/>
      <c r="D2022" s="10"/>
      <c r="G2022" s="13"/>
      <c r="H2022" s="13"/>
    </row>
    <row r="2023" spans="2:8" x14ac:dyDescent="0.25">
      <c r="B2023" s="10"/>
      <c r="C2023" s="10"/>
      <c r="D2023" s="10"/>
      <c r="G2023" s="13"/>
      <c r="H2023" s="13"/>
    </row>
    <row r="2024" spans="2:8" x14ac:dyDescent="0.25">
      <c r="B2024" s="10"/>
      <c r="C2024" s="10"/>
      <c r="D2024" s="10"/>
      <c r="G2024" s="13"/>
      <c r="H2024" s="13"/>
    </row>
    <row r="2025" spans="2:8" x14ac:dyDescent="0.25">
      <c r="B2025" s="10"/>
      <c r="C2025" s="10"/>
      <c r="D2025" s="10"/>
      <c r="G2025" s="13"/>
      <c r="H2025" s="13"/>
    </row>
    <row r="2026" spans="2:8" x14ac:dyDescent="0.25">
      <c r="B2026" s="10"/>
      <c r="C2026" s="10"/>
      <c r="D2026" s="10"/>
      <c r="G2026" s="13"/>
      <c r="H2026" s="13"/>
    </row>
    <row r="2027" spans="2:8" x14ac:dyDescent="0.25">
      <c r="B2027" s="10"/>
      <c r="C2027" s="10"/>
      <c r="D2027" s="10"/>
      <c r="G2027" s="13"/>
      <c r="H2027" s="13"/>
    </row>
    <row r="2028" spans="2:8" x14ac:dyDescent="0.25">
      <c r="B2028" s="10"/>
      <c r="C2028" s="10"/>
      <c r="D2028" s="10"/>
      <c r="G2028" s="13"/>
      <c r="H2028" s="13"/>
    </row>
    <row r="2029" spans="2:8" x14ac:dyDescent="0.25">
      <c r="B2029" s="10"/>
      <c r="C2029" s="10"/>
      <c r="D2029" s="10"/>
      <c r="G2029" s="13"/>
      <c r="H2029" s="13"/>
    </row>
    <row r="2030" spans="2:8" x14ac:dyDescent="0.25">
      <c r="B2030" s="10"/>
      <c r="C2030" s="10"/>
      <c r="D2030" s="10"/>
      <c r="G2030" s="13"/>
      <c r="H2030" s="13"/>
    </row>
    <row r="2031" spans="2:8" x14ac:dyDescent="0.25">
      <c r="B2031" s="10"/>
      <c r="C2031" s="10"/>
      <c r="D2031" s="10"/>
      <c r="G2031" s="13"/>
      <c r="H2031" s="13"/>
    </row>
    <row r="2032" spans="2:8" x14ac:dyDescent="0.25">
      <c r="B2032" s="10"/>
      <c r="C2032" s="10"/>
      <c r="D2032" s="10"/>
      <c r="G2032" s="13"/>
      <c r="H2032" s="13"/>
    </row>
    <row r="2033" spans="2:8" x14ac:dyDescent="0.25">
      <c r="B2033" s="10"/>
      <c r="C2033" s="10"/>
      <c r="D2033" s="10"/>
      <c r="G2033" s="13"/>
      <c r="H2033" s="13"/>
    </row>
    <row r="2034" spans="2:8" x14ac:dyDescent="0.25">
      <c r="B2034" s="10"/>
      <c r="C2034" s="10"/>
      <c r="D2034" s="10"/>
      <c r="G2034" s="13"/>
      <c r="H2034" s="13"/>
    </row>
    <row r="2035" spans="2:8" x14ac:dyDescent="0.25">
      <c r="B2035" s="10"/>
      <c r="C2035" s="10"/>
      <c r="D2035" s="10"/>
      <c r="G2035" s="13"/>
      <c r="H2035" s="13"/>
    </row>
    <row r="2036" spans="2:8" x14ac:dyDescent="0.25">
      <c r="B2036" s="10"/>
      <c r="C2036" s="10"/>
      <c r="D2036" s="10"/>
      <c r="G2036" s="13"/>
      <c r="H2036" s="13"/>
    </row>
    <row r="2037" spans="2:8" x14ac:dyDescent="0.25">
      <c r="B2037" s="10"/>
      <c r="C2037" s="10"/>
      <c r="D2037" s="10"/>
      <c r="G2037" s="13"/>
      <c r="H2037" s="13"/>
    </row>
    <row r="2038" spans="2:8" x14ac:dyDescent="0.25">
      <c r="B2038" s="10"/>
      <c r="C2038" s="10"/>
      <c r="D2038" s="10"/>
      <c r="G2038" s="13"/>
      <c r="H2038" s="13"/>
    </row>
    <row r="2039" spans="2:8" x14ac:dyDescent="0.25">
      <c r="B2039" s="10"/>
      <c r="C2039" s="10"/>
      <c r="D2039" s="10"/>
      <c r="G2039" s="13"/>
      <c r="H2039" s="13"/>
    </row>
    <row r="2040" spans="2:8" x14ac:dyDescent="0.25">
      <c r="B2040" s="10"/>
      <c r="C2040" s="10"/>
      <c r="D2040" s="10"/>
      <c r="G2040" s="13"/>
      <c r="H2040" s="13"/>
    </row>
    <row r="2041" spans="2:8" x14ac:dyDescent="0.25">
      <c r="B2041" s="10"/>
      <c r="C2041" s="10"/>
      <c r="D2041" s="10"/>
      <c r="G2041" s="13"/>
      <c r="H2041" s="13"/>
    </row>
    <row r="2042" spans="2:8" x14ac:dyDescent="0.25">
      <c r="B2042" s="10"/>
      <c r="C2042" s="10"/>
      <c r="D2042" s="10"/>
      <c r="G2042" s="13"/>
      <c r="H2042" s="13"/>
    </row>
    <row r="2043" spans="2:8" x14ac:dyDescent="0.25">
      <c r="B2043" s="10"/>
      <c r="C2043" s="10"/>
      <c r="D2043" s="10"/>
      <c r="G2043" s="13"/>
      <c r="H2043" s="13"/>
    </row>
    <row r="2044" spans="2:8" x14ac:dyDescent="0.25">
      <c r="B2044" s="10"/>
      <c r="C2044" s="10"/>
      <c r="D2044" s="10"/>
      <c r="G2044" s="13"/>
      <c r="H2044" s="13"/>
    </row>
    <row r="2045" spans="2:8" x14ac:dyDescent="0.25">
      <c r="B2045" s="10"/>
      <c r="C2045" s="10"/>
      <c r="D2045" s="10"/>
      <c r="G2045" s="13"/>
      <c r="H2045" s="13"/>
    </row>
    <row r="2046" spans="2:8" x14ac:dyDescent="0.25">
      <c r="B2046" s="10"/>
      <c r="C2046" s="10"/>
      <c r="D2046" s="10"/>
      <c r="G2046" s="13"/>
      <c r="H2046" s="13"/>
    </row>
    <row r="2047" spans="2:8" x14ac:dyDescent="0.25">
      <c r="B2047" s="10"/>
      <c r="C2047" s="10"/>
      <c r="D2047" s="10"/>
      <c r="G2047" s="13"/>
      <c r="H2047" s="13"/>
    </row>
    <row r="2048" spans="2:8" x14ac:dyDescent="0.25">
      <c r="B2048" s="10"/>
      <c r="C2048" s="10"/>
      <c r="D2048" s="10"/>
      <c r="G2048" s="13"/>
      <c r="H2048" s="13"/>
    </row>
    <row r="2049" spans="2:8" x14ac:dyDescent="0.25">
      <c r="B2049" s="10"/>
      <c r="C2049" s="10"/>
      <c r="D2049" s="10"/>
      <c r="G2049" s="13"/>
      <c r="H2049" s="13"/>
    </row>
    <row r="2050" spans="2:8" x14ac:dyDescent="0.25">
      <c r="B2050" s="10"/>
      <c r="C2050" s="10"/>
      <c r="D2050" s="10"/>
      <c r="G2050" s="13"/>
      <c r="H2050" s="13"/>
    </row>
    <row r="2051" spans="2:8" x14ac:dyDescent="0.25">
      <c r="B2051" s="10"/>
      <c r="C2051" s="10"/>
      <c r="D2051" s="10"/>
      <c r="G2051" s="13"/>
      <c r="H2051" s="13"/>
    </row>
    <row r="2052" spans="2:8" x14ac:dyDescent="0.25">
      <c r="B2052" s="10"/>
      <c r="C2052" s="10"/>
      <c r="D2052" s="10"/>
      <c r="G2052" s="13"/>
      <c r="H2052" s="13"/>
    </row>
    <row r="2053" spans="2:8" x14ac:dyDescent="0.25">
      <c r="B2053" s="10"/>
      <c r="C2053" s="10"/>
      <c r="D2053" s="10"/>
      <c r="G2053" s="13"/>
      <c r="H2053" s="13"/>
    </row>
    <row r="2054" spans="2:8" x14ac:dyDescent="0.25">
      <c r="B2054" s="10"/>
      <c r="C2054" s="10"/>
      <c r="D2054" s="10"/>
      <c r="G2054" s="13"/>
      <c r="H2054" s="13"/>
    </row>
    <row r="2055" spans="2:8" x14ac:dyDescent="0.25">
      <c r="B2055" s="10"/>
      <c r="C2055" s="10"/>
      <c r="D2055" s="10"/>
      <c r="G2055" s="13"/>
      <c r="H2055" s="13"/>
    </row>
    <row r="2056" spans="2:8" x14ac:dyDescent="0.25">
      <c r="B2056" s="10"/>
      <c r="C2056" s="10"/>
      <c r="D2056" s="10"/>
      <c r="G2056" s="13"/>
      <c r="H2056" s="13"/>
    </row>
    <row r="2057" spans="2:8" x14ac:dyDescent="0.25">
      <c r="B2057" s="10"/>
      <c r="C2057" s="10"/>
      <c r="D2057" s="10"/>
      <c r="G2057" s="13"/>
      <c r="H2057" s="13"/>
    </row>
    <row r="2058" spans="2:8" x14ac:dyDescent="0.25">
      <c r="B2058" s="10"/>
      <c r="C2058" s="10"/>
      <c r="D2058" s="10"/>
      <c r="G2058" s="13"/>
      <c r="H2058" s="13"/>
    </row>
    <row r="2059" spans="2:8" x14ac:dyDescent="0.25">
      <c r="B2059" s="10"/>
      <c r="C2059" s="10"/>
      <c r="D2059" s="10"/>
      <c r="G2059" s="13"/>
      <c r="H2059" s="13"/>
    </row>
    <row r="2060" spans="2:8" x14ac:dyDescent="0.25">
      <c r="B2060" s="10"/>
      <c r="C2060" s="10"/>
      <c r="D2060" s="10"/>
      <c r="G2060" s="13"/>
      <c r="H2060" s="13"/>
    </row>
    <row r="2061" spans="2:8" x14ac:dyDescent="0.25">
      <c r="B2061" s="10"/>
      <c r="C2061" s="10"/>
      <c r="D2061" s="10"/>
      <c r="G2061" s="13"/>
      <c r="H2061" s="13"/>
    </row>
    <row r="2062" spans="2:8" x14ac:dyDescent="0.25">
      <c r="B2062" s="10"/>
      <c r="C2062" s="10"/>
      <c r="D2062" s="10"/>
      <c r="G2062" s="13"/>
      <c r="H2062" s="13"/>
    </row>
    <row r="2063" spans="2:8" x14ac:dyDescent="0.25">
      <c r="B2063" s="10"/>
      <c r="C2063" s="10"/>
      <c r="D2063" s="10"/>
      <c r="G2063" s="13"/>
      <c r="H2063" s="13"/>
    </row>
    <row r="2064" spans="2:8" x14ac:dyDescent="0.25">
      <c r="B2064" s="10"/>
      <c r="C2064" s="10"/>
      <c r="D2064" s="10"/>
      <c r="G2064" s="13"/>
      <c r="H2064" s="13"/>
    </row>
    <row r="2065" spans="2:8" x14ac:dyDescent="0.25">
      <c r="B2065" s="10"/>
      <c r="C2065" s="10"/>
      <c r="D2065" s="10"/>
      <c r="G2065" s="13"/>
      <c r="H2065" s="13"/>
    </row>
    <row r="2066" spans="2:8" x14ac:dyDescent="0.25">
      <c r="B2066" s="10"/>
      <c r="C2066" s="10"/>
      <c r="D2066" s="10"/>
      <c r="G2066" s="13"/>
      <c r="H2066" s="13"/>
    </row>
    <row r="2067" spans="2:8" x14ac:dyDescent="0.25">
      <c r="B2067" s="10"/>
      <c r="C2067" s="10"/>
      <c r="D2067" s="10"/>
      <c r="G2067" s="13"/>
      <c r="H2067" s="13"/>
    </row>
    <row r="2068" spans="2:8" x14ac:dyDescent="0.25">
      <c r="B2068" s="10"/>
      <c r="C2068" s="10"/>
      <c r="D2068" s="10"/>
      <c r="G2068" s="13"/>
      <c r="H2068" s="13"/>
    </row>
    <row r="2069" spans="2:8" x14ac:dyDescent="0.25">
      <c r="B2069" s="10"/>
      <c r="C2069" s="10"/>
      <c r="D2069" s="10"/>
      <c r="G2069" s="13"/>
      <c r="H2069" s="13"/>
    </row>
    <row r="2070" spans="2:8" x14ac:dyDescent="0.25">
      <c r="B2070" s="10"/>
      <c r="C2070" s="10"/>
      <c r="D2070" s="10"/>
      <c r="G2070" s="13"/>
      <c r="H2070" s="13"/>
    </row>
    <row r="2071" spans="2:8" x14ac:dyDescent="0.25">
      <c r="B2071" s="10"/>
      <c r="C2071" s="10"/>
      <c r="D2071" s="10"/>
      <c r="G2071" s="13"/>
      <c r="H2071" s="13"/>
    </row>
    <row r="2072" spans="2:8" x14ac:dyDescent="0.25">
      <c r="B2072" s="10"/>
      <c r="C2072" s="10"/>
      <c r="D2072" s="10"/>
      <c r="G2072" s="13"/>
      <c r="H2072" s="13"/>
    </row>
    <row r="2073" spans="2:8" x14ac:dyDescent="0.25">
      <c r="B2073" s="10"/>
      <c r="C2073" s="10"/>
      <c r="D2073" s="10"/>
      <c r="G2073" s="13"/>
      <c r="H2073" s="13"/>
    </row>
    <row r="2074" spans="2:8" x14ac:dyDescent="0.25">
      <c r="B2074" s="10"/>
      <c r="C2074" s="10"/>
      <c r="D2074" s="10"/>
      <c r="G2074" s="13"/>
      <c r="H2074" s="13"/>
    </row>
    <row r="2075" spans="2:8" x14ac:dyDescent="0.25">
      <c r="B2075" s="10"/>
      <c r="C2075" s="10"/>
      <c r="D2075" s="10"/>
      <c r="G2075" s="13"/>
      <c r="H2075" s="13"/>
    </row>
    <row r="2076" spans="2:8" x14ac:dyDescent="0.25">
      <c r="B2076" s="10"/>
      <c r="C2076" s="10"/>
      <c r="D2076" s="10"/>
      <c r="G2076" s="13"/>
      <c r="H2076" s="13"/>
    </row>
    <row r="2077" spans="2:8" x14ac:dyDescent="0.25">
      <c r="B2077" s="10"/>
      <c r="C2077" s="10"/>
      <c r="D2077" s="10"/>
      <c r="G2077" s="13"/>
      <c r="H2077" s="13"/>
    </row>
    <row r="2078" spans="2:8" x14ac:dyDescent="0.25">
      <c r="B2078" s="10"/>
      <c r="C2078" s="10"/>
      <c r="D2078" s="10"/>
      <c r="G2078" s="13"/>
      <c r="H2078" s="13"/>
    </row>
    <row r="2079" spans="2:8" x14ac:dyDescent="0.25">
      <c r="B2079" s="10"/>
      <c r="C2079" s="10"/>
      <c r="D2079" s="10"/>
      <c r="G2079" s="13"/>
      <c r="H2079" s="13"/>
    </row>
    <row r="2080" spans="2:8" x14ac:dyDescent="0.25">
      <c r="B2080" s="10"/>
      <c r="C2080" s="10"/>
      <c r="D2080" s="10"/>
      <c r="G2080" s="13"/>
      <c r="H2080" s="13"/>
    </row>
    <row r="2081" spans="2:8" x14ac:dyDescent="0.25">
      <c r="B2081" s="10"/>
      <c r="C2081" s="10"/>
      <c r="D2081" s="10"/>
      <c r="G2081" s="13"/>
      <c r="H2081" s="13"/>
    </row>
    <row r="2082" spans="2:8" x14ac:dyDescent="0.25">
      <c r="B2082" s="10"/>
      <c r="C2082" s="10"/>
      <c r="D2082" s="10"/>
      <c r="G2082" s="13"/>
      <c r="H2082" s="13"/>
    </row>
    <row r="2083" spans="2:8" x14ac:dyDescent="0.25">
      <c r="B2083" s="10"/>
      <c r="C2083" s="10"/>
      <c r="D2083" s="10"/>
      <c r="G2083" s="13"/>
      <c r="H2083" s="13"/>
    </row>
    <row r="2084" spans="2:8" x14ac:dyDescent="0.25">
      <c r="B2084" s="10"/>
      <c r="C2084" s="10"/>
      <c r="D2084" s="10"/>
      <c r="G2084" s="13"/>
      <c r="H2084" s="13"/>
    </row>
    <row r="2085" spans="2:8" x14ac:dyDescent="0.25">
      <c r="B2085" s="10"/>
      <c r="C2085" s="10"/>
      <c r="D2085" s="10"/>
      <c r="G2085" s="13"/>
      <c r="H2085" s="13"/>
    </row>
    <row r="2086" spans="2:8" x14ac:dyDescent="0.25">
      <c r="B2086" s="10"/>
      <c r="C2086" s="10"/>
      <c r="D2086" s="10"/>
      <c r="G2086" s="13"/>
      <c r="H2086" s="13"/>
    </row>
    <row r="2087" spans="2:8" x14ac:dyDescent="0.25">
      <c r="B2087" s="10"/>
      <c r="C2087" s="10"/>
      <c r="D2087" s="10"/>
      <c r="G2087" s="13"/>
      <c r="H2087" s="13"/>
    </row>
    <row r="2088" spans="2:8" x14ac:dyDescent="0.25">
      <c r="B2088" s="10"/>
      <c r="C2088" s="10"/>
      <c r="D2088" s="10"/>
      <c r="G2088" s="13"/>
      <c r="H2088" s="13"/>
    </row>
    <row r="2089" spans="2:8" x14ac:dyDescent="0.25">
      <c r="B2089" s="10"/>
      <c r="C2089" s="10"/>
      <c r="D2089" s="10"/>
      <c r="G2089" s="13"/>
      <c r="H2089" s="13"/>
    </row>
    <row r="2090" spans="2:8" x14ac:dyDescent="0.25">
      <c r="B2090" s="10"/>
      <c r="C2090" s="10"/>
      <c r="D2090" s="10"/>
      <c r="G2090" s="13"/>
      <c r="H2090" s="13"/>
    </row>
    <row r="2091" spans="2:8" x14ac:dyDescent="0.25">
      <c r="B2091" s="10"/>
      <c r="C2091" s="10"/>
      <c r="D2091" s="10"/>
      <c r="G2091" s="13"/>
      <c r="H2091" s="13"/>
    </row>
    <row r="2092" spans="2:8" x14ac:dyDescent="0.25">
      <c r="B2092" s="10"/>
      <c r="C2092" s="10"/>
      <c r="D2092" s="10"/>
      <c r="G2092" s="13"/>
      <c r="H2092" s="13"/>
    </row>
    <row r="2093" spans="2:8" x14ac:dyDescent="0.25">
      <c r="B2093" s="10"/>
      <c r="C2093" s="10"/>
      <c r="D2093" s="10"/>
      <c r="G2093" s="13"/>
      <c r="H2093" s="13"/>
    </row>
    <row r="2094" spans="2:8" x14ac:dyDescent="0.25">
      <c r="B2094" s="10"/>
      <c r="C2094" s="10"/>
      <c r="D2094" s="10"/>
      <c r="G2094" s="13"/>
      <c r="H2094" s="13"/>
    </row>
    <row r="2095" spans="2:8" x14ac:dyDescent="0.25">
      <c r="B2095" s="10"/>
      <c r="C2095" s="10"/>
      <c r="D2095" s="10"/>
      <c r="G2095" s="13"/>
      <c r="H2095" s="13"/>
    </row>
    <row r="2096" spans="2:8" x14ac:dyDescent="0.25">
      <c r="B2096" s="10"/>
      <c r="C2096" s="10"/>
      <c r="D2096" s="10"/>
      <c r="G2096" s="13"/>
      <c r="H2096" s="13"/>
    </row>
    <row r="2097" spans="2:8" x14ac:dyDescent="0.25">
      <c r="B2097" s="10"/>
      <c r="C2097" s="10"/>
      <c r="D2097" s="10"/>
      <c r="G2097" s="13"/>
      <c r="H2097" s="13"/>
    </row>
    <row r="2098" spans="2:8" x14ac:dyDescent="0.25">
      <c r="B2098" s="10"/>
      <c r="C2098" s="10"/>
      <c r="D2098" s="10"/>
      <c r="G2098" s="13"/>
      <c r="H2098" s="13"/>
    </row>
    <row r="2099" spans="2:8" x14ac:dyDescent="0.25">
      <c r="B2099" s="10"/>
      <c r="C2099" s="10"/>
      <c r="D2099" s="10"/>
      <c r="G2099" s="13"/>
      <c r="H2099" s="13"/>
    </row>
    <row r="2100" spans="2:8" x14ac:dyDescent="0.25">
      <c r="B2100" s="10"/>
      <c r="C2100" s="10"/>
      <c r="D2100" s="10"/>
      <c r="G2100" s="13"/>
      <c r="H2100" s="13"/>
    </row>
    <row r="2101" spans="2:8" x14ac:dyDescent="0.25">
      <c r="B2101" s="10"/>
      <c r="C2101" s="10"/>
      <c r="D2101" s="10"/>
      <c r="G2101" s="13"/>
      <c r="H2101" s="13"/>
    </row>
    <row r="2102" spans="2:8" x14ac:dyDescent="0.25">
      <c r="B2102" s="10"/>
      <c r="C2102" s="10"/>
      <c r="D2102" s="10"/>
      <c r="G2102" s="13"/>
      <c r="H2102" s="13"/>
    </row>
    <row r="2103" spans="2:8" x14ac:dyDescent="0.25">
      <c r="B2103" s="10"/>
      <c r="C2103" s="10"/>
      <c r="D2103" s="10"/>
      <c r="G2103" s="13"/>
      <c r="H2103" s="13"/>
    </row>
    <row r="2104" spans="2:8" x14ac:dyDescent="0.25">
      <c r="B2104" s="10"/>
      <c r="C2104" s="10"/>
      <c r="D2104" s="10"/>
      <c r="G2104" s="13"/>
      <c r="H2104" s="13"/>
    </row>
    <row r="2105" spans="2:8" x14ac:dyDescent="0.25">
      <c r="B2105" s="10"/>
      <c r="C2105" s="10"/>
      <c r="D2105" s="10"/>
      <c r="G2105" s="13"/>
      <c r="H2105" s="13"/>
    </row>
    <row r="2106" spans="2:8" x14ac:dyDescent="0.25">
      <c r="B2106" s="10"/>
      <c r="C2106" s="10"/>
      <c r="D2106" s="10"/>
      <c r="G2106" s="13"/>
      <c r="H2106" s="13"/>
    </row>
    <row r="2107" spans="2:8" x14ac:dyDescent="0.25">
      <c r="B2107" s="10"/>
      <c r="C2107" s="10"/>
      <c r="D2107" s="10"/>
      <c r="G2107" s="13"/>
      <c r="H2107" s="13"/>
    </row>
    <row r="2108" spans="2:8" x14ac:dyDescent="0.25">
      <c r="B2108" s="10"/>
      <c r="C2108" s="10"/>
      <c r="D2108" s="10"/>
      <c r="G2108" s="13"/>
      <c r="H2108" s="13"/>
    </row>
    <row r="2109" spans="2:8" x14ac:dyDescent="0.25">
      <c r="B2109" s="10"/>
      <c r="C2109" s="10"/>
      <c r="D2109" s="10"/>
      <c r="G2109" s="13"/>
      <c r="H2109" s="13"/>
    </row>
    <row r="2110" spans="2:8" x14ac:dyDescent="0.25">
      <c r="B2110" s="10"/>
      <c r="C2110" s="10"/>
      <c r="D2110" s="10"/>
      <c r="G2110" s="13"/>
      <c r="H2110" s="13"/>
    </row>
    <row r="2111" spans="2:8" x14ac:dyDescent="0.25">
      <c r="B2111" s="10"/>
      <c r="C2111" s="10"/>
      <c r="D2111" s="10"/>
      <c r="G2111" s="13"/>
      <c r="H2111" s="13"/>
    </row>
    <row r="2112" spans="2:8" x14ac:dyDescent="0.25">
      <c r="B2112" s="10"/>
      <c r="C2112" s="10"/>
      <c r="D2112" s="10"/>
      <c r="G2112" s="13"/>
      <c r="H2112" s="13"/>
    </row>
    <row r="2113" spans="2:8" x14ac:dyDescent="0.25">
      <c r="B2113" s="10"/>
      <c r="C2113" s="10"/>
      <c r="D2113" s="10"/>
      <c r="G2113" s="13"/>
      <c r="H2113" s="13"/>
    </row>
    <row r="2114" spans="2:8" x14ac:dyDescent="0.25">
      <c r="B2114" s="10"/>
      <c r="C2114" s="10"/>
      <c r="D2114" s="10"/>
      <c r="G2114" s="13"/>
      <c r="H2114" s="13"/>
    </row>
    <row r="2115" spans="2:8" x14ac:dyDescent="0.25">
      <c r="B2115" s="10"/>
      <c r="C2115" s="10"/>
      <c r="D2115" s="10"/>
      <c r="G2115" s="13"/>
      <c r="H2115" s="13"/>
    </row>
    <row r="2116" spans="2:8" x14ac:dyDescent="0.25">
      <c r="B2116" s="10"/>
      <c r="C2116" s="10"/>
      <c r="D2116" s="10"/>
      <c r="G2116" s="13"/>
      <c r="H2116" s="13"/>
    </row>
    <row r="2117" spans="2:8" x14ac:dyDescent="0.25">
      <c r="B2117" s="10"/>
      <c r="C2117" s="10"/>
      <c r="D2117" s="10"/>
      <c r="G2117" s="13"/>
      <c r="H2117" s="13"/>
    </row>
    <row r="2118" spans="2:8" x14ac:dyDescent="0.25">
      <c r="B2118" s="10"/>
      <c r="C2118" s="10"/>
      <c r="D2118" s="10"/>
      <c r="G2118" s="13"/>
      <c r="H2118" s="13"/>
    </row>
    <row r="2119" spans="2:8" x14ac:dyDescent="0.25">
      <c r="B2119" s="10"/>
      <c r="C2119" s="10"/>
      <c r="D2119" s="10"/>
      <c r="G2119" s="13"/>
      <c r="H2119" s="13"/>
    </row>
    <row r="2120" spans="2:8" x14ac:dyDescent="0.25">
      <c r="B2120" s="10"/>
      <c r="C2120" s="10"/>
      <c r="D2120" s="10"/>
      <c r="G2120" s="13"/>
      <c r="H2120" s="13"/>
    </row>
    <row r="2121" spans="2:8" x14ac:dyDescent="0.25">
      <c r="B2121" s="10"/>
      <c r="C2121" s="10"/>
      <c r="D2121" s="10"/>
      <c r="G2121" s="13"/>
      <c r="H2121" s="13"/>
    </row>
    <row r="2122" spans="2:8" x14ac:dyDescent="0.25">
      <c r="B2122" s="10"/>
      <c r="C2122" s="10"/>
      <c r="D2122" s="10"/>
      <c r="G2122" s="13"/>
      <c r="H2122" s="13"/>
    </row>
    <row r="2123" spans="2:8" x14ac:dyDescent="0.25">
      <c r="B2123" s="10"/>
      <c r="C2123" s="10"/>
      <c r="D2123" s="10"/>
      <c r="G2123" s="13"/>
      <c r="H2123" s="13"/>
    </row>
    <row r="2124" spans="2:8" x14ac:dyDescent="0.25">
      <c r="B2124" s="10"/>
      <c r="C2124" s="10"/>
      <c r="D2124" s="10"/>
      <c r="G2124" s="13"/>
      <c r="H2124" s="13"/>
    </row>
    <row r="2125" spans="2:8" x14ac:dyDescent="0.25">
      <c r="B2125" s="10"/>
      <c r="C2125" s="10"/>
      <c r="D2125" s="10"/>
      <c r="G2125" s="13"/>
      <c r="H2125" s="13"/>
    </row>
    <row r="2126" spans="2:8" x14ac:dyDescent="0.25">
      <c r="B2126" s="10"/>
      <c r="C2126" s="10"/>
      <c r="D2126" s="10"/>
      <c r="G2126" s="13"/>
      <c r="H2126" s="13"/>
    </row>
    <row r="2127" spans="2:8" x14ac:dyDescent="0.25">
      <c r="B2127" s="10"/>
      <c r="C2127" s="10"/>
      <c r="D2127" s="10"/>
      <c r="G2127" s="13"/>
      <c r="H2127" s="13"/>
    </row>
    <row r="2128" spans="2:8" x14ac:dyDescent="0.25">
      <c r="B2128" s="10"/>
      <c r="C2128" s="10"/>
      <c r="D2128" s="10"/>
      <c r="G2128" s="13"/>
      <c r="H2128" s="13"/>
    </row>
    <row r="2129" spans="2:8" x14ac:dyDescent="0.25">
      <c r="B2129" s="10"/>
      <c r="C2129" s="10"/>
      <c r="D2129" s="10"/>
      <c r="G2129" s="13"/>
      <c r="H2129" s="13"/>
    </row>
    <row r="2130" spans="2:8" x14ac:dyDescent="0.25">
      <c r="B2130" s="10"/>
      <c r="C2130" s="10"/>
      <c r="D2130" s="10"/>
      <c r="G2130" s="13"/>
      <c r="H2130" s="13"/>
    </row>
    <row r="2131" spans="2:8" x14ac:dyDescent="0.25">
      <c r="B2131" s="10"/>
      <c r="C2131" s="10"/>
      <c r="D2131" s="10"/>
      <c r="G2131" s="13"/>
      <c r="H2131" s="13"/>
    </row>
    <row r="2132" spans="2:8" x14ac:dyDescent="0.25">
      <c r="B2132" s="10"/>
      <c r="C2132" s="10"/>
      <c r="D2132" s="10"/>
      <c r="G2132" s="13"/>
      <c r="H2132" s="13"/>
    </row>
    <row r="2133" spans="2:8" x14ac:dyDescent="0.25">
      <c r="B2133" s="10"/>
      <c r="C2133" s="10"/>
      <c r="D2133" s="10"/>
      <c r="G2133" s="13"/>
      <c r="H2133" s="13"/>
    </row>
    <row r="2134" spans="2:8" x14ac:dyDescent="0.25">
      <c r="B2134" s="10"/>
      <c r="C2134" s="10"/>
      <c r="D2134" s="10"/>
      <c r="G2134" s="13"/>
      <c r="H2134" s="13"/>
    </row>
    <row r="2135" spans="2:8" x14ac:dyDescent="0.25">
      <c r="B2135" s="10"/>
      <c r="C2135" s="10"/>
      <c r="D2135" s="10"/>
      <c r="G2135" s="13"/>
      <c r="H2135" s="13"/>
    </row>
    <row r="2136" spans="2:8" x14ac:dyDescent="0.25">
      <c r="B2136" s="10"/>
      <c r="C2136" s="10"/>
      <c r="D2136" s="10"/>
      <c r="G2136" s="13"/>
      <c r="H2136" s="13"/>
    </row>
    <row r="2137" spans="2:8" x14ac:dyDescent="0.25">
      <c r="B2137" s="10"/>
      <c r="C2137" s="10"/>
      <c r="D2137" s="10"/>
      <c r="G2137" s="13"/>
      <c r="H2137" s="13"/>
    </row>
    <row r="2138" spans="2:8" x14ac:dyDescent="0.25">
      <c r="B2138" s="10"/>
      <c r="C2138" s="10"/>
      <c r="D2138" s="10"/>
      <c r="G2138" s="13"/>
      <c r="H2138" s="13"/>
    </row>
    <row r="2139" spans="2:8" x14ac:dyDescent="0.25">
      <c r="B2139" s="10"/>
      <c r="C2139" s="10"/>
      <c r="D2139" s="10"/>
      <c r="G2139" s="13"/>
      <c r="H2139" s="13"/>
    </row>
    <row r="2140" spans="2:8" x14ac:dyDescent="0.25">
      <c r="B2140" s="10"/>
      <c r="C2140" s="10"/>
      <c r="D2140" s="10"/>
      <c r="G2140" s="13"/>
      <c r="H2140" s="13"/>
    </row>
    <row r="2141" spans="2:8" x14ac:dyDescent="0.25">
      <c r="B2141" s="10"/>
      <c r="C2141" s="10"/>
      <c r="D2141" s="10"/>
      <c r="G2141" s="13"/>
      <c r="H2141" s="13"/>
    </row>
    <row r="2142" spans="2:8" x14ac:dyDescent="0.25">
      <c r="B2142" s="10"/>
      <c r="C2142" s="10"/>
      <c r="D2142" s="10"/>
      <c r="G2142" s="13"/>
      <c r="H2142" s="13"/>
    </row>
    <row r="2143" spans="2:8" x14ac:dyDescent="0.25">
      <c r="B2143" s="10"/>
      <c r="C2143" s="10"/>
      <c r="D2143" s="10"/>
      <c r="G2143" s="13"/>
      <c r="H2143" s="13"/>
    </row>
    <row r="2144" spans="2:8" x14ac:dyDescent="0.25">
      <c r="B2144" s="10"/>
      <c r="C2144" s="10"/>
      <c r="D2144" s="10"/>
      <c r="G2144" s="13"/>
      <c r="H2144" s="13"/>
    </row>
    <row r="2145" spans="2:8" x14ac:dyDescent="0.25">
      <c r="B2145" s="10"/>
      <c r="C2145" s="10"/>
      <c r="D2145" s="10"/>
      <c r="G2145" s="13"/>
      <c r="H2145" s="13"/>
    </row>
    <row r="2146" spans="2:8" x14ac:dyDescent="0.25">
      <c r="B2146" s="10"/>
      <c r="C2146" s="10"/>
      <c r="D2146" s="10"/>
      <c r="G2146" s="13"/>
      <c r="H2146" s="13"/>
    </row>
    <row r="2147" spans="2:8" x14ac:dyDescent="0.25">
      <c r="B2147" s="10"/>
      <c r="C2147" s="10"/>
      <c r="D2147" s="10"/>
      <c r="G2147" s="13"/>
      <c r="H2147" s="13"/>
    </row>
    <row r="2148" spans="2:8" x14ac:dyDescent="0.25">
      <c r="B2148" s="10"/>
      <c r="C2148" s="10"/>
      <c r="D2148" s="10"/>
      <c r="G2148" s="13"/>
      <c r="H2148" s="13"/>
    </row>
    <row r="2149" spans="2:8" x14ac:dyDescent="0.25">
      <c r="B2149" s="10"/>
      <c r="C2149" s="10"/>
      <c r="D2149" s="10"/>
      <c r="G2149" s="13"/>
      <c r="H2149" s="13"/>
    </row>
    <row r="2150" spans="2:8" x14ac:dyDescent="0.25">
      <c r="B2150" s="10"/>
      <c r="C2150" s="10"/>
      <c r="D2150" s="10"/>
      <c r="G2150" s="13"/>
      <c r="H2150" s="13"/>
    </row>
    <row r="2151" spans="2:8" x14ac:dyDescent="0.25">
      <c r="B2151" s="10"/>
      <c r="C2151" s="10"/>
      <c r="D2151" s="10"/>
      <c r="G2151" s="13"/>
      <c r="H2151" s="13"/>
    </row>
    <row r="2152" spans="2:8" x14ac:dyDescent="0.25">
      <c r="B2152" s="10"/>
      <c r="C2152" s="10"/>
      <c r="D2152" s="10"/>
      <c r="G2152" s="13"/>
      <c r="H2152" s="13"/>
    </row>
    <row r="2153" spans="2:8" x14ac:dyDescent="0.25">
      <c r="B2153" s="10"/>
      <c r="C2153" s="10"/>
      <c r="D2153" s="10"/>
      <c r="G2153" s="13"/>
      <c r="H2153" s="13"/>
    </row>
    <row r="2154" spans="2:8" x14ac:dyDescent="0.25">
      <c r="B2154" s="10"/>
      <c r="C2154" s="10"/>
      <c r="D2154" s="10"/>
      <c r="G2154" s="13"/>
      <c r="H2154" s="13"/>
    </row>
    <row r="2155" spans="2:8" x14ac:dyDescent="0.25">
      <c r="B2155" s="10"/>
      <c r="C2155" s="10"/>
      <c r="D2155" s="10"/>
      <c r="G2155" s="13"/>
      <c r="H2155" s="13"/>
    </row>
    <row r="2156" spans="2:8" x14ac:dyDescent="0.25">
      <c r="B2156" s="10"/>
      <c r="C2156" s="10"/>
      <c r="D2156" s="10"/>
      <c r="G2156" s="13"/>
      <c r="H2156" s="13"/>
    </row>
    <row r="2157" spans="2:8" x14ac:dyDescent="0.25">
      <c r="B2157" s="10"/>
      <c r="C2157" s="10"/>
      <c r="D2157" s="10"/>
      <c r="G2157" s="13"/>
      <c r="H2157" s="13"/>
    </row>
    <row r="2158" spans="2:8" x14ac:dyDescent="0.25">
      <c r="B2158" s="10"/>
      <c r="C2158" s="10"/>
      <c r="D2158" s="10"/>
      <c r="G2158" s="13"/>
      <c r="H2158" s="13"/>
    </row>
    <row r="2159" spans="2:8" x14ac:dyDescent="0.25">
      <c r="B2159" s="10"/>
      <c r="C2159" s="10"/>
      <c r="D2159" s="10"/>
      <c r="G2159" s="13"/>
      <c r="H2159" s="13"/>
    </row>
    <row r="2160" spans="2:8" x14ac:dyDescent="0.25">
      <c r="B2160" s="10"/>
      <c r="C2160" s="10"/>
      <c r="D2160" s="10"/>
      <c r="G2160" s="13"/>
      <c r="H2160" s="13"/>
    </row>
    <row r="2161" spans="2:8" x14ac:dyDescent="0.25">
      <c r="B2161" s="10"/>
      <c r="C2161" s="10"/>
      <c r="D2161" s="10"/>
      <c r="G2161" s="13"/>
      <c r="H2161" s="13"/>
    </row>
    <row r="2162" spans="2:8" x14ac:dyDescent="0.25">
      <c r="B2162" s="10"/>
      <c r="C2162" s="10"/>
      <c r="D2162" s="10"/>
      <c r="G2162" s="13"/>
      <c r="H2162" s="13"/>
    </row>
    <row r="2163" spans="2:8" x14ac:dyDescent="0.25">
      <c r="B2163" s="10"/>
      <c r="C2163" s="10"/>
      <c r="D2163" s="10"/>
      <c r="G2163" s="13"/>
      <c r="H2163" s="13"/>
    </row>
    <row r="2164" spans="2:8" x14ac:dyDescent="0.25">
      <c r="B2164" s="10"/>
      <c r="C2164" s="10"/>
      <c r="D2164" s="10"/>
      <c r="G2164" s="13"/>
      <c r="H2164" s="13"/>
    </row>
    <row r="2165" spans="2:8" x14ac:dyDescent="0.25">
      <c r="B2165" s="10"/>
      <c r="C2165" s="10"/>
      <c r="D2165" s="10"/>
      <c r="G2165" s="13"/>
      <c r="H2165" s="13"/>
    </row>
    <row r="2166" spans="2:8" x14ac:dyDescent="0.25">
      <c r="B2166" s="10"/>
      <c r="C2166" s="10"/>
      <c r="D2166" s="10"/>
      <c r="G2166" s="13"/>
      <c r="H2166" s="13"/>
    </row>
    <row r="2167" spans="2:8" x14ac:dyDescent="0.25">
      <c r="B2167" s="10"/>
      <c r="C2167" s="10"/>
      <c r="D2167" s="10"/>
      <c r="G2167" s="13"/>
      <c r="H2167" s="13"/>
    </row>
    <row r="2168" spans="2:8" x14ac:dyDescent="0.25">
      <c r="B2168" s="10"/>
      <c r="C2168" s="10"/>
      <c r="D2168" s="10"/>
      <c r="G2168" s="13"/>
      <c r="H2168" s="13"/>
    </row>
    <row r="2169" spans="2:8" x14ac:dyDescent="0.25">
      <c r="B2169" s="10"/>
      <c r="C2169" s="10"/>
      <c r="D2169" s="10"/>
      <c r="G2169" s="13"/>
      <c r="H2169" s="13"/>
    </row>
    <row r="2170" spans="2:8" x14ac:dyDescent="0.25">
      <c r="B2170" s="10"/>
      <c r="C2170" s="10"/>
      <c r="D2170" s="10"/>
      <c r="G2170" s="13"/>
      <c r="H2170" s="13"/>
    </row>
    <row r="2171" spans="2:8" x14ac:dyDescent="0.25">
      <c r="B2171" s="10"/>
      <c r="C2171" s="10"/>
      <c r="D2171" s="10"/>
      <c r="G2171" s="13"/>
      <c r="H2171" s="13"/>
    </row>
    <row r="2172" spans="2:8" x14ac:dyDescent="0.25">
      <c r="B2172" s="10"/>
      <c r="C2172" s="10"/>
      <c r="D2172" s="10"/>
      <c r="G2172" s="13"/>
      <c r="H2172" s="13"/>
    </row>
    <row r="2173" spans="2:8" x14ac:dyDescent="0.25">
      <c r="B2173" s="10"/>
      <c r="C2173" s="10"/>
      <c r="D2173" s="10"/>
      <c r="G2173" s="13"/>
      <c r="H2173" s="13"/>
    </row>
    <row r="2174" spans="2:8" x14ac:dyDescent="0.25">
      <c r="B2174" s="10"/>
      <c r="C2174" s="10"/>
      <c r="D2174" s="10"/>
      <c r="G2174" s="13"/>
      <c r="H2174" s="13"/>
    </row>
    <row r="2175" spans="2:8" x14ac:dyDescent="0.25">
      <c r="B2175" s="10"/>
      <c r="C2175" s="10"/>
      <c r="D2175" s="10"/>
      <c r="G2175" s="13"/>
      <c r="H2175" s="13"/>
    </row>
    <row r="2176" spans="2:8" x14ac:dyDescent="0.25">
      <c r="B2176" s="10"/>
      <c r="C2176" s="10"/>
      <c r="D2176" s="10"/>
      <c r="G2176" s="13"/>
      <c r="H2176" s="13"/>
    </row>
    <row r="2177" spans="2:8" x14ac:dyDescent="0.25">
      <c r="B2177" s="10"/>
      <c r="C2177" s="10"/>
      <c r="D2177" s="10"/>
      <c r="G2177" s="13"/>
      <c r="H2177" s="13"/>
    </row>
    <row r="2178" spans="2:8" x14ac:dyDescent="0.25">
      <c r="B2178" s="10"/>
      <c r="C2178" s="10"/>
      <c r="D2178" s="10"/>
      <c r="G2178" s="13"/>
      <c r="H2178" s="13"/>
    </row>
    <row r="2179" spans="2:8" x14ac:dyDescent="0.25">
      <c r="B2179" s="10"/>
      <c r="C2179" s="10"/>
      <c r="D2179" s="10"/>
      <c r="G2179" s="13"/>
      <c r="H2179" s="13"/>
    </row>
    <row r="2180" spans="2:8" x14ac:dyDescent="0.25">
      <c r="B2180" s="10"/>
      <c r="C2180" s="10"/>
      <c r="D2180" s="10"/>
      <c r="G2180" s="13"/>
      <c r="H2180" s="13"/>
    </row>
    <row r="2181" spans="2:8" x14ac:dyDescent="0.25">
      <c r="B2181" s="10"/>
      <c r="C2181" s="10"/>
      <c r="D2181" s="10"/>
      <c r="G2181" s="13"/>
      <c r="H2181" s="13"/>
    </row>
    <row r="2182" spans="2:8" x14ac:dyDescent="0.25">
      <c r="B2182" s="10"/>
      <c r="C2182" s="10"/>
      <c r="D2182" s="10"/>
      <c r="G2182" s="13"/>
      <c r="H2182" s="13"/>
    </row>
    <row r="2183" spans="2:8" x14ac:dyDescent="0.25">
      <c r="B2183" s="10"/>
      <c r="C2183" s="10"/>
      <c r="D2183" s="10"/>
      <c r="G2183" s="13"/>
      <c r="H2183" s="13"/>
    </row>
    <row r="2184" spans="2:8" x14ac:dyDescent="0.25">
      <c r="B2184" s="10"/>
      <c r="C2184" s="10"/>
      <c r="D2184" s="10"/>
      <c r="G2184" s="13"/>
      <c r="H2184" s="13"/>
    </row>
    <row r="2185" spans="2:8" x14ac:dyDescent="0.25">
      <c r="B2185" s="10"/>
      <c r="C2185" s="10"/>
      <c r="D2185" s="10"/>
      <c r="G2185" s="13"/>
      <c r="H2185" s="13"/>
    </row>
    <row r="2186" spans="2:8" x14ac:dyDescent="0.25">
      <c r="B2186" s="10"/>
      <c r="C2186" s="10"/>
      <c r="D2186" s="10"/>
      <c r="G2186" s="13"/>
      <c r="H2186" s="13"/>
    </row>
    <row r="2187" spans="2:8" x14ac:dyDescent="0.25">
      <c r="B2187" s="10"/>
      <c r="C2187" s="10"/>
      <c r="D2187" s="10"/>
      <c r="G2187" s="13"/>
      <c r="H2187" s="13"/>
    </row>
    <row r="2188" spans="2:8" x14ac:dyDescent="0.25">
      <c r="B2188" s="10"/>
      <c r="C2188" s="10"/>
      <c r="D2188" s="10"/>
      <c r="G2188" s="13"/>
      <c r="H2188" s="13"/>
    </row>
    <row r="2189" spans="2:8" x14ac:dyDescent="0.25">
      <c r="B2189" s="10"/>
      <c r="C2189" s="10"/>
      <c r="D2189" s="10"/>
      <c r="G2189" s="13"/>
      <c r="H2189" s="13"/>
    </row>
    <row r="2190" spans="2:8" x14ac:dyDescent="0.25">
      <c r="B2190" s="10"/>
      <c r="C2190" s="10"/>
      <c r="D2190" s="10"/>
      <c r="G2190" s="13"/>
      <c r="H2190" s="13"/>
    </row>
    <row r="2191" spans="2:8" x14ac:dyDescent="0.25">
      <c r="B2191" s="10"/>
      <c r="C2191" s="10"/>
      <c r="D2191" s="10"/>
      <c r="G2191" s="13"/>
      <c r="H2191" s="13"/>
    </row>
    <row r="2192" spans="2:8" x14ac:dyDescent="0.25">
      <c r="B2192" s="10"/>
      <c r="C2192" s="10"/>
      <c r="D2192" s="10"/>
      <c r="G2192" s="13"/>
      <c r="H2192" s="13"/>
    </row>
    <row r="2193" spans="2:8" x14ac:dyDescent="0.25">
      <c r="B2193" s="10"/>
      <c r="C2193" s="10"/>
      <c r="D2193" s="10"/>
      <c r="G2193" s="13"/>
      <c r="H2193" s="13"/>
    </row>
    <row r="2194" spans="2:8" x14ac:dyDescent="0.25">
      <c r="B2194" s="10"/>
      <c r="C2194" s="10"/>
      <c r="D2194" s="10"/>
      <c r="G2194" s="13"/>
      <c r="H2194" s="13"/>
    </row>
    <row r="2195" spans="2:8" x14ac:dyDescent="0.25">
      <c r="B2195" s="10"/>
      <c r="C2195" s="10"/>
      <c r="D2195" s="10"/>
      <c r="G2195" s="13"/>
      <c r="H2195" s="13"/>
    </row>
    <row r="2196" spans="2:8" x14ac:dyDescent="0.25">
      <c r="B2196" s="10"/>
      <c r="C2196" s="10"/>
      <c r="D2196" s="10"/>
      <c r="G2196" s="13"/>
      <c r="H2196" s="13"/>
    </row>
    <row r="2197" spans="2:8" x14ac:dyDescent="0.25">
      <c r="B2197" s="10"/>
      <c r="C2197" s="10"/>
      <c r="D2197" s="10"/>
      <c r="G2197" s="13"/>
      <c r="H2197" s="13"/>
    </row>
    <row r="2198" spans="2:8" x14ac:dyDescent="0.25">
      <c r="B2198" s="10"/>
      <c r="C2198" s="10"/>
      <c r="D2198" s="10"/>
      <c r="G2198" s="13"/>
      <c r="H2198" s="13"/>
    </row>
    <row r="2199" spans="2:8" x14ac:dyDescent="0.25">
      <c r="B2199" s="10"/>
      <c r="C2199" s="10"/>
      <c r="D2199" s="10"/>
      <c r="G2199" s="13"/>
      <c r="H2199" s="13"/>
    </row>
    <row r="2200" spans="2:8" x14ac:dyDescent="0.25">
      <c r="B2200" s="10"/>
      <c r="C2200" s="10"/>
      <c r="D2200" s="10"/>
      <c r="G2200" s="13"/>
      <c r="H2200" s="13"/>
    </row>
    <row r="2201" spans="2:8" x14ac:dyDescent="0.25">
      <c r="B2201" s="10"/>
      <c r="C2201" s="10"/>
      <c r="D2201" s="10"/>
      <c r="G2201" s="13"/>
      <c r="H2201" s="13"/>
    </row>
    <row r="2202" spans="2:8" x14ac:dyDescent="0.25">
      <c r="B2202" s="10"/>
      <c r="C2202" s="10"/>
      <c r="D2202" s="10"/>
      <c r="G2202" s="13"/>
      <c r="H2202" s="13"/>
    </row>
    <row r="2203" spans="2:8" x14ac:dyDescent="0.25">
      <c r="B2203" s="10"/>
      <c r="C2203" s="10"/>
      <c r="D2203" s="10"/>
      <c r="G2203" s="13"/>
      <c r="H2203" s="13"/>
    </row>
    <row r="2204" spans="2:8" x14ac:dyDescent="0.25">
      <c r="B2204" s="10"/>
      <c r="C2204" s="10"/>
      <c r="D2204" s="10"/>
      <c r="G2204" s="13"/>
      <c r="H2204" s="13"/>
    </row>
    <row r="2205" spans="2:8" x14ac:dyDescent="0.25">
      <c r="B2205" s="10"/>
      <c r="C2205" s="10"/>
      <c r="D2205" s="10"/>
      <c r="G2205" s="13"/>
      <c r="H2205" s="13"/>
    </row>
    <row r="2206" spans="2:8" x14ac:dyDescent="0.25">
      <c r="B2206" s="10"/>
      <c r="C2206" s="10"/>
      <c r="D2206" s="10"/>
      <c r="G2206" s="13"/>
      <c r="H2206" s="13"/>
    </row>
    <row r="2207" spans="2:8" x14ac:dyDescent="0.25">
      <c r="B2207" s="10"/>
      <c r="C2207" s="10"/>
      <c r="D2207" s="10"/>
      <c r="G2207" s="13"/>
      <c r="H2207" s="13"/>
    </row>
    <row r="2208" spans="2:8" x14ac:dyDescent="0.25">
      <c r="B2208" s="10"/>
      <c r="C2208" s="10"/>
      <c r="D2208" s="10"/>
      <c r="G2208" s="13"/>
      <c r="H2208" s="13"/>
    </row>
    <row r="2209" spans="2:8" x14ac:dyDescent="0.25">
      <c r="B2209" s="10"/>
      <c r="C2209" s="10"/>
      <c r="D2209" s="10"/>
      <c r="G2209" s="13"/>
      <c r="H2209" s="13"/>
    </row>
    <row r="2210" spans="2:8" x14ac:dyDescent="0.25">
      <c r="B2210" s="10"/>
      <c r="C2210" s="10"/>
      <c r="D2210" s="10"/>
      <c r="G2210" s="13"/>
      <c r="H2210" s="13"/>
    </row>
    <row r="2211" spans="2:8" x14ac:dyDescent="0.25">
      <c r="B2211" s="10"/>
      <c r="C2211" s="10"/>
      <c r="D2211" s="10"/>
      <c r="G2211" s="13"/>
      <c r="H2211" s="13"/>
    </row>
    <row r="2212" spans="2:8" x14ac:dyDescent="0.25">
      <c r="B2212" s="10"/>
      <c r="C2212" s="10"/>
      <c r="D2212" s="10"/>
      <c r="G2212" s="13"/>
      <c r="H2212" s="13"/>
    </row>
    <row r="2213" spans="2:8" x14ac:dyDescent="0.25">
      <c r="B2213" s="10"/>
      <c r="C2213" s="10"/>
      <c r="D2213" s="10"/>
      <c r="G2213" s="13"/>
      <c r="H2213" s="13"/>
    </row>
    <row r="2214" spans="2:8" x14ac:dyDescent="0.25">
      <c r="B2214" s="10"/>
      <c r="C2214" s="10"/>
      <c r="D2214" s="10"/>
      <c r="G2214" s="13"/>
      <c r="H2214" s="13"/>
    </row>
    <row r="2215" spans="2:8" x14ac:dyDescent="0.25">
      <c r="B2215" s="10"/>
      <c r="C2215" s="10"/>
      <c r="D2215" s="10"/>
      <c r="G2215" s="13"/>
      <c r="H2215" s="13"/>
    </row>
    <row r="2216" spans="2:8" x14ac:dyDescent="0.25">
      <c r="B2216" s="10"/>
      <c r="C2216" s="10"/>
      <c r="D2216" s="10"/>
      <c r="G2216" s="13"/>
      <c r="H2216" s="13"/>
    </row>
    <row r="2217" spans="2:8" x14ac:dyDescent="0.25">
      <c r="B2217" s="10"/>
      <c r="C2217" s="10"/>
      <c r="D2217" s="10"/>
      <c r="G2217" s="13"/>
      <c r="H2217" s="13"/>
    </row>
    <row r="2218" spans="2:8" x14ac:dyDescent="0.25">
      <c r="B2218" s="10"/>
      <c r="C2218" s="10"/>
      <c r="D2218" s="10"/>
      <c r="G2218" s="13"/>
      <c r="H2218" s="13"/>
    </row>
    <row r="2219" spans="2:8" x14ac:dyDescent="0.25">
      <c r="B2219" s="10"/>
      <c r="C2219" s="10"/>
      <c r="D2219" s="10"/>
      <c r="G2219" s="13"/>
      <c r="H2219" s="13"/>
    </row>
    <row r="2220" spans="2:8" x14ac:dyDescent="0.25">
      <c r="B2220" s="10"/>
      <c r="C2220" s="10"/>
      <c r="D2220" s="10"/>
      <c r="G2220" s="13"/>
      <c r="H2220" s="13"/>
    </row>
    <row r="2221" spans="2:8" x14ac:dyDescent="0.25">
      <c r="B2221" s="10"/>
      <c r="C2221" s="10"/>
      <c r="D2221" s="10"/>
      <c r="G2221" s="13"/>
      <c r="H2221" s="13"/>
    </row>
    <row r="2222" spans="2:8" x14ac:dyDescent="0.25">
      <c r="B2222" s="10"/>
      <c r="C2222" s="10"/>
      <c r="D2222" s="10"/>
      <c r="G2222" s="13"/>
      <c r="H2222" s="13"/>
    </row>
    <row r="2223" spans="2:8" x14ac:dyDescent="0.25">
      <c r="B2223" s="10"/>
      <c r="C2223" s="10"/>
      <c r="D2223" s="10"/>
      <c r="G2223" s="13"/>
      <c r="H2223" s="13"/>
    </row>
    <row r="2224" spans="2:8" x14ac:dyDescent="0.25">
      <c r="B2224" s="10"/>
      <c r="C2224" s="10"/>
      <c r="D2224" s="10"/>
      <c r="G2224" s="13"/>
      <c r="H2224" s="13"/>
    </row>
    <row r="2225" spans="2:8" x14ac:dyDescent="0.25">
      <c r="B2225" s="10"/>
      <c r="C2225" s="10"/>
      <c r="D2225" s="10"/>
      <c r="G2225" s="13"/>
      <c r="H2225" s="13"/>
    </row>
    <row r="2226" spans="2:8" x14ac:dyDescent="0.25">
      <c r="B2226" s="10"/>
      <c r="C2226" s="10"/>
      <c r="D2226" s="10"/>
      <c r="G2226" s="13"/>
      <c r="H2226" s="13"/>
    </row>
    <row r="2227" spans="2:8" x14ac:dyDescent="0.25">
      <c r="B2227" s="10"/>
      <c r="C2227" s="10"/>
      <c r="D2227" s="10"/>
      <c r="G2227" s="13"/>
      <c r="H2227" s="13"/>
    </row>
    <row r="2228" spans="2:8" x14ac:dyDescent="0.25">
      <c r="B2228" s="10"/>
      <c r="C2228" s="10"/>
      <c r="D2228" s="10"/>
      <c r="G2228" s="13"/>
      <c r="H2228" s="13"/>
    </row>
    <row r="2229" spans="2:8" x14ac:dyDescent="0.25">
      <c r="B2229" s="10"/>
      <c r="C2229" s="10"/>
      <c r="D2229" s="10"/>
      <c r="G2229" s="13"/>
      <c r="H2229" s="13"/>
    </row>
    <row r="2230" spans="2:8" x14ac:dyDescent="0.25">
      <c r="B2230" s="10"/>
      <c r="C2230" s="10"/>
      <c r="D2230" s="10"/>
      <c r="G2230" s="13"/>
      <c r="H2230" s="13"/>
    </row>
    <row r="2231" spans="2:8" x14ac:dyDescent="0.25">
      <c r="B2231" s="10"/>
      <c r="C2231" s="10"/>
      <c r="D2231" s="10"/>
      <c r="G2231" s="13"/>
      <c r="H2231" s="13"/>
    </row>
    <row r="2232" spans="2:8" x14ac:dyDescent="0.25">
      <c r="B2232" s="10"/>
      <c r="C2232" s="10"/>
      <c r="D2232" s="10"/>
      <c r="G2232" s="13"/>
      <c r="H2232" s="13"/>
    </row>
    <row r="2233" spans="2:8" x14ac:dyDescent="0.25">
      <c r="B2233" s="10"/>
      <c r="C2233" s="10"/>
      <c r="D2233" s="10"/>
      <c r="G2233" s="13"/>
      <c r="H2233" s="13"/>
    </row>
    <row r="2234" spans="2:8" x14ac:dyDescent="0.25">
      <c r="B2234" s="10"/>
      <c r="C2234" s="10"/>
      <c r="D2234" s="10"/>
      <c r="G2234" s="13"/>
      <c r="H2234" s="13"/>
    </row>
    <row r="2235" spans="2:8" x14ac:dyDescent="0.25">
      <c r="B2235" s="10"/>
      <c r="C2235" s="10"/>
      <c r="D2235" s="10"/>
      <c r="G2235" s="13"/>
      <c r="H2235" s="13"/>
    </row>
    <row r="2236" spans="2:8" x14ac:dyDescent="0.25">
      <c r="B2236" s="10"/>
      <c r="C2236" s="10"/>
      <c r="D2236" s="10"/>
      <c r="G2236" s="13"/>
      <c r="H2236" s="13"/>
    </row>
    <row r="2237" spans="2:8" x14ac:dyDescent="0.25">
      <c r="B2237" s="10"/>
      <c r="C2237" s="10"/>
      <c r="D2237" s="10"/>
      <c r="G2237" s="13"/>
      <c r="H2237" s="13"/>
    </row>
    <row r="2238" spans="2:8" x14ac:dyDescent="0.25">
      <c r="B2238" s="10"/>
      <c r="C2238" s="10"/>
      <c r="D2238" s="10"/>
      <c r="G2238" s="13"/>
      <c r="H2238" s="13"/>
    </row>
    <row r="2239" spans="2:8" x14ac:dyDescent="0.25">
      <c r="B2239" s="10"/>
      <c r="C2239" s="10"/>
      <c r="D2239" s="10"/>
      <c r="G2239" s="13"/>
      <c r="H2239" s="13"/>
    </row>
    <row r="2240" spans="2:8" x14ac:dyDescent="0.25">
      <c r="B2240" s="10"/>
      <c r="C2240" s="10"/>
      <c r="D2240" s="10"/>
      <c r="G2240" s="13"/>
      <c r="H2240" s="13"/>
    </row>
    <row r="2241" spans="2:8" x14ac:dyDescent="0.25">
      <c r="B2241" s="10"/>
      <c r="C2241" s="10"/>
      <c r="D2241" s="10"/>
      <c r="G2241" s="13"/>
      <c r="H2241" s="13"/>
    </row>
    <row r="2242" spans="2:8" x14ac:dyDescent="0.25">
      <c r="B2242" s="10"/>
      <c r="C2242" s="10"/>
      <c r="D2242" s="10"/>
      <c r="G2242" s="13"/>
      <c r="H2242" s="13"/>
    </row>
    <row r="2243" spans="2:8" x14ac:dyDescent="0.25">
      <c r="B2243" s="10"/>
      <c r="C2243" s="10"/>
      <c r="D2243" s="10"/>
      <c r="G2243" s="13"/>
      <c r="H2243" s="13"/>
    </row>
    <row r="2244" spans="2:8" x14ac:dyDescent="0.25">
      <c r="B2244" s="10"/>
      <c r="C2244" s="10"/>
      <c r="D2244" s="10"/>
      <c r="G2244" s="13"/>
      <c r="H2244" s="13"/>
    </row>
    <row r="2245" spans="2:8" x14ac:dyDescent="0.25">
      <c r="B2245" s="10"/>
      <c r="C2245" s="10"/>
      <c r="D2245" s="10"/>
      <c r="G2245" s="13"/>
      <c r="H2245" s="13"/>
    </row>
    <row r="2246" spans="2:8" x14ac:dyDescent="0.25">
      <c r="B2246" s="10"/>
      <c r="C2246" s="10"/>
      <c r="D2246" s="10"/>
      <c r="G2246" s="13"/>
      <c r="H2246" s="13"/>
    </row>
    <row r="2247" spans="2:8" x14ac:dyDescent="0.25">
      <c r="B2247" s="10"/>
      <c r="C2247" s="10"/>
      <c r="D2247" s="10"/>
      <c r="G2247" s="13"/>
      <c r="H2247" s="13"/>
    </row>
    <row r="2248" spans="2:8" x14ac:dyDescent="0.25">
      <c r="B2248" s="10"/>
      <c r="C2248" s="10"/>
      <c r="D2248" s="10"/>
      <c r="G2248" s="13"/>
      <c r="H2248" s="13"/>
    </row>
    <row r="2249" spans="2:8" x14ac:dyDescent="0.25">
      <c r="B2249" s="10"/>
      <c r="C2249" s="10"/>
      <c r="D2249" s="10"/>
      <c r="G2249" s="13"/>
      <c r="H2249" s="13"/>
    </row>
    <row r="2250" spans="2:8" x14ac:dyDescent="0.25">
      <c r="B2250" s="10"/>
      <c r="C2250" s="10"/>
      <c r="D2250" s="10"/>
      <c r="G2250" s="13"/>
      <c r="H2250" s="13"/>
    </row>
    <row r="2251" spans="2:8" x14ac:dyDescent="0.25">
      <c r="B2251" s="10"/>
      <c r="C2251" s="10"/>
      <c r="D2251" s="10"/>
      <c r="G2251" s="13"/>
      <c r="H2251" s="13"/>
    </row>
    <row r="2252" spans="2:8" x14ac:dyDescent="0.25">
      <c r="B2252" s="10"/>
      <c r="C2252" s="10"/>
      <c r="D2252" s="10"/>
      <c r="G2252" s="13"/>
      <c r="H2252" s="13"/>
    </row>
    <row r="2253" spans="2:8" x14ac:dyDescent="0.25">
      <c r="B2253" s="10"/>
      <c r="C2253" s="10"/>
      <c r="D2253" s="10"/>
      <c r="G2253" s="13"/>
      <c r="H2253" s="13"/>
    </row>
    <row r="2254" spans="2:8" x14ac:dyDescent="0.25">
      <c r="B2254" s="10"/>
      <c r="C2254" s="10"/>
      <c r="D2254" s="10"/>
      <c r="G2254" s="13"/>
      <c r="H2254" s="13"/>
    </row>
    <row r="2255" spans="2:8" x14ac:dyDescent="0.25">
      <c r="B2255" s="10"/>
      <c r="C2255" s="10"/>
      <c r="D2255" s="10"/>
      <c r="G2255" s="13"/>
      <c r="H2255" s="13"/>
    </row>
    <row r="2256" spans="2:8" x14ac:dyDescent="0.25">
      <c r="B2256" s="10"/>
      <c r="C2256" s="10"/>
      <c r="D2256" s="10"/>
      <c r="G2256" s="13"/>
      <c r="H2256" s="13"/>
    </row>
    <row r="2257" spans="2:8" x14ac:dyDescent="0.25">
      <c r="B2257" s="10"/>
      <c r="C2257" s="10"/>
      <c r="D2257" s="10"/>
      <c r="G2257" s="13"/>
      <c r="H2257" s="13"/>
    </row>
    <row r="2258" spans="2:8" x14ac:dyDescent="0.25">
      <c r="B2258" s="10"/>
      <c r="C2258" s="10"/>
      <c r="D2258" s="10"/>
      <c r="G2258" s="13"/>
      <c r="H2258" s="13"/>
    </row>
    <row r="2259" spans="2:8" x14ac:dyDescent="0.25">
      <c r="B2259" s="10"/>
      <c r="C2259" s="10"/>
      <c r="D2259" s="10"/>
      <c r="G2259" s="13"/>
      <c r="H2259" s="13"/>
    </row>
    <row r="2260" spans="2:8" x14ac:dyDescent="0.25">
      <c r="B2260" s="10"/>
      <c r="C2260" s="10"/>
      <c r="D2260" s="10"/>
      <c r="G2260" s="13"/>
      <c r="H2260" s="13"/>
    </row>
    <row r="2261" spans="2:8" x14ac:dyDescent="0.25">
      <c r="B2261" s="10"/>
      <c r="C2261" s="10"/>
      <c r="D2261" s="10"/>
      <c r="G2261" s="13"/>
      <c r="H2261" s="13"/>
    </row>
    <row r="2262" spans="2:8" x14ac:dyDescent="0.25">
      <c r="B2262" s="10"/>
      <c r="C2262" s="10"/>
      <c r="D2262" s="10"/>
      <c r="G2262" s="13"/>
      <c r="H2262" s="13"/>
    </row>
    <row r="2263" spans="2:8" x14ac:dyDescent="0.25">
      <c r="B2263" s="10"/>
      <c r="C2263" s="10"/>
      <c r="D2263" s="10"/>
      <c r="G2263" s="13"/>
      <c r="H2263" s="13"/>
    </row>
    <row r="2264" spans="2:8" x14ac:dyDescent="0.25">
      <c r="B2264" s="10"/>
      <c r="C2264" s="10"/>
      <c r="D2264" s="10"/>
      <c r="G2264" s="13"/>
      <c r="H2264" s="13"/>
    </row>
    <row r="2265" spans="2:8" x14ac:dyDescent="0.25">
      <c r="B2265" s="10"/>
      <c r="C2265" s="10"/>
      <c r="D2265" s="10"/>
      <c r="G2265" s="13"/>
      <c r="H2265" s="13"/>
    </row>
    <row r="2266" spans="2:8" x14ac:dyDescent="0.25">
      <c r="B2266" s="10"/>
      <c r="C2266" s="10"/>
      <c r="D2266" s="10"/>
      <c r="G2266" s="13"/>
      <c r="H2266" s="13"/>
    </row>
    <row r="2267" spans="2:8" x14ac:dyDescent="0.25">
      <c r="B2267" s="10"/>
      <c r="C2267" s="10"/>
      <c r="D2267" s="10"/>
      <c r="G2267" s="13"/>
      <c r="H2267" s="13"/>
    </row>
    <row r="2268" spans="2:8" x14ac:dyDescent="0.25">
      <c r="B2268" s="10"/>
      <c r="C2268" s="10"/>
      <c r="D2268" s="10"/>
      <c r="G2268" s="13"/>
      <c r="H2268" s="13"/>
    </row>
    <row r="2269" spans="2:8" x14ac:dyDescent="0.25">
      <c r="B2269" s="10"/>
      <c r="C2269" s="10"/>
      <c r="D2269" s="10"/>
      <c r="G2269" s="13"/>
      <c r="H2269" s="13"/>
    </row>
    <row r="2270" spans="2:8" x14ac:dyDescent="0.25">
      <c r="B2270" s="10"/>
      <c r="C2270" s="10"/>
      <c r="D2270" s="10"/>
      <c r="G2270" s="13"/>
      <c r="H2270" s="13"/>
    </row>
    <row r="2271" spans="2:8" x14ac:dyDescent="0.25">
      <c r="B2271" s="10"/>
      <c r="C2271" s="10"/>
      <c r="D2271" s="10"/>
      <c r="G2271" s="13"/>
      <c r="H2271" s="13"/>
    </row>
    <row r="2272" spans="2:8" x14ac:dyDescent="0.25">
      <c r="B2272" s="10"/>
      <c r="C2272" s="10"/>
      <c r="D2272" s="10"/>
      <c r="G2272" s="13"/>
      <c r="H2272" s="13"/>
    </row>
    <row r="2273" spans="2:8" x14ac:dyDescent="0.25">
      <c r="B2273" s="10"/>
      <c r="C2273" s="10"/>
      <c r="D2273" s="10"/>
      <c r="G2273" s="13"/>
      <c r="H2273" s="13"/>
    </row>
    <row r="2274" spans="2:8" x14ac:dyDescent="0.25">
      <c r="B2274" s="10"/>
      <c r="C2274" s="10"/>
      <c r="D2274" s="10"/>
      <c r="G2274" s="13"/>
      <c r="H2274" s="13"/>
    </row>
    <row r="2275" spans="2:8" x14ac:dyDescent="0.25">
      <c r="B2275" s="10"/>
      <c r="C2275" s="10"/>
      <c r="D2275" s="10"/>
      <c r="G2275" s="13"/>
      <c r="H2275" s="13"/>
    </row>
    <row r="2276" spans="2:8" x14ac:dyDescent="0.25">
      <c r="B2276" s="10"/>
      <c r="C2276" s="10"/>
      <c r="D2276" s="10"/>
      <c r="G2276" s="13"/>
      <c r="H2276" s="13"/>
    </row>
    <row r="2277" spans="2:8" x14ac:dyDescent="0.25">
      <c r="B2277" s="10"/>
      <c r="C2277" s="10"/>
      <c r="D2277" s="10"/>
      <c r="G2277" s="13"/>
      <c r="H2277" s="13"/>
    </row>
    <row r="2278" spans="2:8" x14ac:dyDescent="0.25">
      <c r="B2278" s="10"/>
      <c r="C2278" s="10"/>
      <c r="D2278" s="10"/>
      <c r="G2278" s="13"/>
      <c r="H2278" s="13"/>
    </row>
    <row r="2279" spans="2:8" x14ac:dyDescent="0.25">
      <c r="B2279" s="10"/>
      <c r="C2279" s="10"/>
      <c r="D2279" s="10"/>
      <c r="G2279" s="13"/>
      <c r="H2279" s="13"/>
    </row>
    <row r="2280" spans="2:8" x14ac:dyDescent="0.25">
      <c r="B2280" s="10"/>
      <c r="C2280" s="10"/>
      <c r="D2280" s="10"/>
      <c r="G2280" s="13"/>
      <c r="H2280" s="13"/>
    </row>
    <row r="2281" spans="2:8" x14ac:dyDescent="0.25">
      <c r="B2281" s="10"/>
      <c r="C2281" s="10"/>
      <c r="D2281" s="10"/>
      <c r="G2281" s="13"/>
      <c r="H2281" s="13"/>
    </row>
    <row r="2282" spans="2:8" x14ac:dyDescent="0.25">
      <c r="B2282" s="10"/>
      <c r="C2282" s="10"/>
      <c r="D2282" s="10"/>
      <c r="G2282" s="13"/>
      <c r="H2282" s="13"/>
    </row>
    <row r="2283" spans="2:8" x14ac:dyDescent="0.25">
      <c r="B2283" s="10"/>
      <c r="C2283" s="10"/>
      <c r="D2283" s="10"/>
      <c r="G2283" s="13"/>
      <c r="H2283" s="13"/>
    </row>
    <row r="2284" spans="2:8" x14ac:dyDescent="0.25">
      <c r="B2284" s="10"/>
      <c r="C2284" s="10"/>
      <c r="D2284" s="10"/>
      <c r="G2284" s="13"/>
      <c r="H2284" s="13"/>
    </row>
    <row r="2285" spans="2:8" x14ac:dyDescent="0.25">
      <c r="B2285" s="10"/>
      <c r="C2285" s="10"/>
      <c r="D2285" s="10"/>
      <c r="G2285" s="13"/>
      <c r="H2285" s="13"/>
    </row>
    <row r="2286" spans="2:8" x14ac:dyDescent="0.25">
      <c r="B2286" s="10"/>
      <c r="C2286" s="10"/>
      <c r="D2286" s="10"/>
      <c r="G2286" s="13"/>
      <c r="H2286" s="13"/>
    </row>
    <row r="2287" spans="2:8" x14ac:dyDescent="0.25">
      <c r="B2287" s="10"/>
      <c r="C2287" s="10"/>
      <c r="D2287" s="10"/>
      <c r="G2287" s="13"/>
      <c r="H2287" s="13"/>
    </row>
    <row r="2288" spans="2:8" x14ac:dyDescent="0.25">
      <c r="B2288" s="10"/>
      <c r="C2288" s="10"/>
      <c r="D2288" s="10"/>
      <c r="G2288" s="13"/>
      <c r="H2288" s="13"/>
    </row>
    <row r="2289" spans="2:8" x14ac:dyDescent="0.25">
      <c r="B2289" s="10"/>
      <c r="C2289" s="10"/>
      <c r="D2289" s="10"/>
      <c r="G2289" s="13"/>
      <c r="H2289" s="13"/>
    </row>
    <row r="2290" spans="2:8" x14ac:dyDescent="0.25">
      <c r="B2290" s="10"/>
      <c r="C2290" s="10"/>
      <c r="D2290" s="10"/>
      <c r="G2290" s="13"/>
      <c r="H2290" s="13"/>
    </row>
    <row r="2291" spans="2:8" x14ac:dyDescent="0.25">
      <c r="B2291" s="10"/>
      <c r="C2291" s="10"/>
      <c r="D2291" s="10"/>
      <c r="G2291" s="13"/>
      <c r="H2291" s="13"/>
    </row>
    <row r="2292" spans="2:8" x14ac:dyDescent="0.25">
      <c r="B2292" s="10"/>
      <c r="C2292" s="10"/>
      <c r="D2292" s="10"/>
      <c r="G2292" s="13"/>
      <c r="H2292" s="13"/>
    </row>
    <row r="2293" spans="2:8" x14ac:dyDescent="0.25">
      <c r="B2293" s="10"/>
      <c r="C2293" s="10"/>
      <c r="D2293" s="10"/>
      <c r="G2293" s="13"/>
      <c r="H2293" s="13"/>
    </row>
    <row r="2294" spans="2:8" x14ac:dyDescent="0.25">
      <c r="B2294" s="10"/>
      <c r="C2294" s="10"/>
      <c r="D2294" s="10"/>
      <c r="G2294" s="13"/>
      <c r="H2294" s="13"/>
    </row>
    <row r="2295" spans="2:8" x14ac:dyDescent="0.25">
      <c r="B2295" s="10"/>
      <c r="C2295" s="10"/>
      <c r="D2295" s="10"/>
      <c r="G2295" s="13"/>
      <c r="H2295" s="13"/>
    </row>
    <row r="2296" spans="2:8" x14ac:dyDescent="0.25">
      <c r="B2296" s="10"/>
      <c r="C2296" s="10"/>
      <c r="D2296" s="10"/>
      <c r="G2296" s="13"/>
      <c r="H2296" s="13"/>
    </row>
    <row r="2297" spans="2:8" x14ac:dyDescent="0.25">
      <c r="B2297" s="10"/>
      <c r="C2297" s="10"/>
      <c r="D2297" s="10"/>
      <c r="G2297" s="13"/>
      <c r="H2297" s="13"/>
    </row>
    <row r="2298" spans="2:8" x14ac:dyDescent="0.25">
      <c r="B2298" s="10"/>
      <c r="C2298" s="10"/>
      <c r="D2298" s="10"/>
      <c r="G2298" s="13"/>
      <c r="H2298" s="13"/>
    </row>
    <row r="2299" spans="2:8" x14ac:dyDescent="0.25">
      <c r="B2299" s="10"/>
      <c r="C2299" s="10"/>
      <c r="D2299" s="10"/>
      <c r="G2299" s="13"/>
      <c r="H2299" s="13"/>
    </row>
    <row r="2300" spans="2:8" x14ac:dyDescent="0.25">
      <c r="B2300" s="10"/>
      <c r="C2300" s="10"/>
      <c r="D2300" s="10"/>
      <c r="G2300" s="13"/>
      <c r="H2300" s="13"/>
    </row>
    <row r="2301" spans="2:8" x14ac:dyDescent="0.25">
      <c r="B2301" s="10"/>
      <c r="C2301" s="10"/>
      <c r="D2301" s="10"/>
      <c r="G2301" s="13"/>
      <c r="H2301" s="13"/>
    </row>
    <row r="2302" spans="2:8" x14ac:dyDescent="0.25">
      <c r="B2302" s="10"/>
      <c r="C2302" s="10"/>
      <c r="D2302" s="10"/>
      <c r="G2302" s="13"/>
      <c r="H2302" s="13"/>
    </row>
    <row r="2303" spans="2:8" x14ac:dyDescent="0.25">
      <c r="B2303" s="10"/>
      <c r="C2303" s="10"/>
      <c r="D2303" s="10"/>
      <c r="G2303" s="13"/>
      <c r="H2303" s="13"/>
    </row>
    <row r="2304" spans="2:8" x14ac:dyDescent="0.25">
      <c r="B2304" s="10"/>
      <c r="C2304" s="10"/>
      <c r="D2304" s="10"/>
      <c r="G2304" s="13"/>
      <c r="H2304" s="13"/>
    </row>
    <row r="2305" spans="2:8" x14ac:dyDescent="0.25">
      <c r="B2305" s="10"/>
      <c r="C2305" s="10"/>
      <c r="D2305" s="10"/>
      <c r="G2305" s="13"/>
      <c r="H2305" s="13"/>
    </row>
    <row r="2306" spans="2:8" x14ac:dyDescent="0.25">
      <c r="B2306" s="10"/>
      <c r="C2306" s="10"/>
      <c r="D2306" s="10"/>
      <c r="G2306" s="13"/>
      <c r="H2306" s="13"/>
    </row>
    <row r="2307" spans="2:8" x14ac:dyDescent="0.25">
      <c r="B2307" s="10"/>
      <c r="C2307" s="10"/>
      <c r="D2307" s="10"/>
      <c r="G2307" s="13"/>
      <c r="H2307" s="13"/>
    </row>
    <row r="2308" spans="2:8" x14ac:dyDescent="0.25">
      <c r="B2308" s="10"/>
      <c r="C2308" s="10"/>
      <c r="D2308" s="10"/>
      <c r="G2308" s="13"/>
      <c r="H2308" s="13"/>
    </row>
    <row r="2309" spans="2:8" x14ac:dyDescent="0.25">
      <c r="B2309" s="10"/>
      <c r="C2309" s="10"/>
      <c r="D2309" s="10"/>
      <c r="G2309" s="13"/>
      <c r="H2309" s="13"/>
    </row>
    <row r="2310" spans="2:8" x14ac:dyDescent="0.25">
      <c r="B2310" s="10"/>
      <c r="C2310" s="10"/>
      <c r="D2310" s="10"/>
      <c r="G2310" s="13"/>
      <c r="H2310" s="13"/>
    </row>
    <row r="2311" spans="2:8" x14ac:dyDescent="0.25">
      <c r="B2311" s="10"/>
      <c r="C2311" s="10"/>
      <c r="D2311" s="10"/>
      <c r="G2311" s="13"/>
      <c r="H2311" s="13"/>
    </row>
    <row r="2312" spans="2:8" x14ac:dyDescent="0.25">
      <c r="B2312" s="10"/>
      <c r="C2312" s="10"/>
      <c r="D2312" s="10"/>
      <c r="G2312" s="13"/>
      <c r="H2312" s="13"/>
    </row>
    <row r="2313" spans="2:8" x14ac:dyDescent="0.25">
      <c r="B2313" s="10"/>
      <c r="C2313" s="10"/>
      <c r="D2313" s="10"/>
      <c r="G2313" s="13"/>
      <c r="H2313" s="13"/>
    </row>
    <row r="2314" spans="2:8" x14ac:dyDescent="0.25">
      <c r="B2314" s="10"/>
      <c r="C2314" s="10"/>
      <c r="D2314" s="10"/>
      <c r="G2314" s="13"/>
      <c r="H2314" s="13"/>
    </row>
    <row r="2315" spans="2:8" x14ac:dyDescent="0.25">
      <c r="B2315" s="10"/>
      <c r="C2315" s="10"/>
      <c r="D2315" s="10"/>
      <c r="G2315" s="13"/>
      <c r="H2315" s="13"/>
    </row>
    <row r="2316" spans="2:8" x14ac:dyDescent="0.25">
      <c r="B2316" s="10"/>
      <c r="C2316" s="10"/>
      <c r="D2316" s="10"/>
      <c r="G2316" s="13"/>
      <c r="H2316" s="13"/>
    </row>
    <row r="2317" spans="2:8" x14ac:dyDescent="0.25">
      <c r="B2317" s="10"/>
      <c r="C2317" s="10"/>
      <c r="D2317" s="10"/>
      <c r="G2317" s="13"/>
      <c r="H2317" s="13"/>
    </row>
    <row r="2318" spans="2:8" x14ac:dyDescent="0.25">
      <c r="B2318" s="10"/>
      <c r="C2318" s="10"/>
      <c r="D2318" s="10"/>
      <c r="G2318" s="13"/>
      <c r="H2318" s="13"/>
    </row>
    <row r="2319" spans="2:8" x14ac:dyDescent="0.25">
      <c r="B2319" s="10"/>
      <c r="C2319" s="10"/>
      <c r="D2319" s="10"/>
      <c r="G2319" s="13"/>
      <c r="H2319" s="13"/>
    </row>
    <row r="2320" spans="2:8" x14ac:dyDescent="0.25">
      <c r="B2320" s="10"/>
      <c r="C2320" s="10"/>
      <c r="D2320" s="10"/>
      <c r="G2320" s="13"/>
      <c r="H2320" s="13"/>
    </row>
    <row r="2321" spans="2:8" x14ac:dyDescent="0.25">
      <c r="B2321" s="10"/>
      <c r="C2321" s="10"/>
      <c r="D2321" s="10"/>
      <c r="G2321" s="13"/>
      <c r="H2321" s="13"/>
    </row>
    <row r="2322" spans="2:8" x14ac:dyDescent="0.25">
      <c r="B2322" s="10"/>
      <c r="C2322" s="10"/>
      <c r="D2322" s="10"/>
      <c r="G2322" s="13"/>
      <c r="H2322" s="13"/>
    </row>
    <row r="2323" spans="2:8" x14ac:dyDescent="0.25">
      <c r="B2323" s="10"/>
      <c r="C2323" s="10"/>
      <c r="D2323" s="10"/>
      <c r="G2323" s="13"/>
      <c r="H2323" s="13"/>
    </row>
    <row r="2324" spans="2:8" x14ac:dyDescent="0.25">
      <c r="B2324" s="10"/>
      <c r="C2324" s="10"/>
      <c r="D2324" s="10"/>
      <c r="G2324" s="13"/>
      <c r="H2324" s="13"/>
    </row>
    <row r="2325" spans="2:8" x14ac:dyDescent="0.25">
      <c r="B2325" s="10"/>
      <c r="C2325" s="10"/>
      <c r="D2325" s="10"/>
      <c r="G2325" s="13"/>
      <c r="H2325" s="13"/>
    </row>
    <row r="2326" spans="2:8" x14ac:dyDescent="0.25">
      <c r="B2326" s="10"/>
      <c r="C2326" s="10"/>
      <c r="D2326" s="10"/>
      <c r="G2326" s="13"/>
      <c r="H2326" s="13"/>
    </row>
    <row r="2327" spans="2:8" x14ac:dyDescent="0.25">
      <c r="B2327" s="10"/>
      <c r="C2327" s="10"/>
      <c r="D2327" s="10"/>
      <c r="G2327" s="13"/>
      <c r="H2327" s="13"/>
    </row>
    <row r="2328" spans="2:8" x14ac:dyDescent="0.25">
      <c r="B2328" s="10"/>
      <c r="C2328" s="10"/>
      <c r="D2328" s="10"/>
      <c r="G2328" s="13"/>
      <c r="H2328" s="13"/>
    </row>
    <row r="2329" spans="2:8" x14ac:dyDescent="0.25">
      <c r="B2329" s="10"/>
      <c r="C2329" s="10"/>
      <c r="D2329" s="10"/>
      <c r="G2329" s="13"/>
      <c r="H2329" s="13"/>
    </row>
    <row r="2330" spans="2:8" x14ac:dyDescent="0.25">
      <c r="B2330" s="10"/>
      <c r="C2330" s="10"/>
      <c r="D2330" s="10"/>
      <c r="G2330" s="13"/>
      <c r="H2330" s="13"/>
    </row>
    <row r="2331" spans="2:8" x14ac:dyDescent="0.25">
      <c r="B2331" s="10"/>
      <c r="C2331" s="10"/>
      <c r="D2331" s="10"/>
      <c r="G2331" s="13"/>
      <c r="H2331" s="13"/>
    </row>
    <row r="2332" spans="2:8" x14ac:dyDescent="0.25">
      <c r="B2332" s="10"/>
      <c r="C2332" s="10"/>
      <c r="D2332" s="10"/>
      <c r="G2332" s="13"/>
      <c r="H2332" s="13"/>
    </row>
    <row r="2333" spans="2:8" x14ac:dyDescent="0.25">
      <c r="B2333" s="10"/>
      <c r="C2333" s="10"/>
      <c r="D2333" s="10"/>
      <c r="G2333" s="13"/>
      <c r="H2333" s="13"/>
    </row>
    <row r="2334" spans="2:8" x14ac:dyDescent="0.25">
      <c r="B2334" s="10"/>
      <c r="C2334" s="10"/>
      <c r="D2334" s="10"/>
      <c r="G2334" s="13"/>
      <c r="H2334" s="13"/>
    </row>
    <row r="2335" spans="2:8" x14ac:dyDescent="0.25">
      <c r="B2335" s="10"/>
      <c r="C2335" s="10"/>
      <c r="D2335" s="10"/>
      <c r="G2335" s="13"/>
      <c r="H2335" s="13"/>
    </row>
    <row r="2336" spans="2:8" x14ac:dyDescent="0.25">
      <c r="B2336" s="10"/>
      <c r="C2336" s="10"/>
      <c r="D2336" s="10"/>
      <c r="G2336" s="13"/>
      <c r="H2336" s="13"/>
    </row>
    <row r="2337" spans="2:8" x14ac:dyDescent="0.25">
      <c r="B2337" s="10"/>
      <c r="C2337" s="10"/>
      <c r="D2337" s="10"/>
      <c r="G2337" s="13"/>
      <c r="H2337" s="13"/>
    </row>
    <row r="2338" spans="2:8" x14ac:dyDescent="0.25">
      <c r="B2338" s="10"/>
      <c r="C2338" s="10"/>
      <c r="D2338" s="10"/>
      <c r="G2338" s="13"/>
      <c r="H2338" s="13"/>
    </row>
    <row r="2339" spans="2:8" x14ac:dyDescent="0.25">
      <c r="B2339" s="10"/>
      <c r="C2339" s="10"/>
      <c r="D2339" s="10"/>
      <c r="G2339" s="13"/>
      <c r="H2339" s="13"/>
    </row>
    <row r="2340" spans="2:8" x14ac:dyDescent="0.25">
      <c r="B2340" s="10"/>
      <c r="C2340" s="10"/>
      <c r="D2340" s="10"/>
      <c r="G2340" s="13"/>
      <c r="H2340" s="13"/>
    </row>
    <row r="2341" spans="2:8" x14ac:dyDescent="0.25">
      <c r="B2341" s="10"/>
      <c r="C2341" s="10"/>
      <c r="D2341" s="10"/>
      <c r="G2341" s="13"/>
      <c r="H2341" s="13"/>
    </row>
    <row r="2342" spans="2:8" x14ac:dyDescent="0.25">
      <c r="B2342" s="10"/>
      <c r="C2342" s="10"/>
      <c r="D2342" s="10"/>
      <c r="G2342" s="13"/>
      <c r="H2342" s="13"/>
    </row>
    <row r="2343" spans="2:8" x14ac:dyDescent="0.25">
      <c r="B2343" s="10"/>
      <c r="C2343" s="10"/>
      <c r="D2343" s="10"/>
      <c r="G2343" s="13"/>
      <c r="H2343" s="13"/>
    </row>
    <row r="2344" spans="2:8" x14ac:dyDescent="0.25">
      <c r="B2344" s="10"/>
      <c r="C2344" s="10"/>
      <c r="D2344" s="10"/>
      <c r="G2344" s="13"/>
      <c r="H2344" s="13"/>
    </row>
    <row r="2345" spans="2:8" x14ac:dyDescent="0.25">
      <c r="B2345" s="10"/>
      <c r="C2345" s="10"/>
      <c r="D2345" s="10"/>
      <c r="G2345" s="13"/>
      <c r="H2345" s="13"/>
    </row>
    <row r="2346" spans="2:8" x14ac:dyDescent="0.25">
      <c r="B2346" s="10"/>
      <c r="C2346" s="10"/>
      <c r="D2346" s="10"/>
      <c r="G2346" s="13"/>
      <c r="H2346" s="13"/>
    </row>
    <row r="2347" spans="2:8" x14ac:dyDescent="0.25">
      <c r="B2347" s="10"/>
      <c r="C2347" s="10"/>
      <c r="D2347" s="10"/>
      <c r="G2347" s="13"/>
      <c r="H2347" s="13"/>
    </row>
    <row r="2348" spans="2:8" x14ac:dyDescent="0.25">
      <c r="B2348" s="10"/>
      <c r="C2348" s="10"/>
      <c r="D2348" s="10"/>
      <c r="G2348" s="13"/>
      <c r="H2348" s="13"/>
    </row>
    <row r="2349" spans="2:8" x14ac:dyDescent="0.25">
      <c r="B2349" s="10"/>
      <c r="C2349" s="10"/>
      <c r="D2349" s="10"/>
      <c r="G2349" s="13"/>
      <c r="H2349" s="13"/>
    </row>
    <row r="2350" spans="2:8" x14ac:dyDescent="0.25">
      <c r="B2350" s="10"/>
      <c r="C2350" s="10"/>
      <c r="D2350" s="10"/>
      <c r="G2350" s="13"/>
      <c r="H2350" s="13"/>
    </row>
    <row r="2351" spans="2:8" x14ac:dyDescent="0.25">
      <c r="B2351" s="10"/>
      <c r="C2351" s="10"/>
      <c r="D2351" s="10"/>
      <c r="G2351" s="13"/>
      <c r="H2351" s="13"/>
    </row>
    <row r="2352" spans="2:8" x14ac:dyDescent="0.25">
      <c r="B2352" s="10"/>
      <c r="C2352" s="10"/>
      <c r="D2352" s="10"/>
      <c r="G2352" s="13"/>
      <c r="H2352" s="13"/>
    </row>
    <row r="2353" spans="2:8" x14ac:dyDescent="0.25">
      <c r="B2353" s="10"/>
      <c r="C2353" s="10"/>
      <c r="D2353" s="10"/>
      <c r="G2353" s="13"/>
      <c r="H2353" s="13"/>
    </row>
    <row r="2354" spans="2:8" x14ac:dyDescent="0.25">
      <c r="B2354" s="10"/>
      <c r="C2354" s="10"/>
      <c r="D2354" s="10"/>
      <c r="G2354" s="13"/>
      <c r="H2354" s="13"/>
    </row>
    <row r="2355" spans="2:8" x14ac:dyDescent="0.25">
      <c r="B2355" s="10"/>
      <c r="C2355" s="10"/>
      <c r="D2355" s="10"/>
      <c r="G2355" s="13"/>
      <c r="H2355" s="13"/>
    </row>
    <row r="2356" spans="2:8" x14ac:dyDescent="0.25">
      <c r="B2356" s="10"/>
      <c r="C2356" s="10"/>
      <c r="D2356" s="10"/>
      <c r="G2356" s="13"/>
      <c r="H2356" s="13"/>
    </row>
    <row r="2357" spans="2:8" x14ac:dyDescent="0.25">
      <c r="B2357" s="10"/>
      <c r="C2357" s="10"/>
      <c r="D2357" s="10"/>
      <c r="G2357" s="13"/>
      <c r="H2357" s="13"/>
    </row>
    <row r="2358" spans="2:8" x14ac:dyDescent="0.25">
      <c r="B2358" s="10"/>
      <c r="C2358" s="10"/>
      <c r="D2358" s="10"/>
      <c r="G2358" s="13"/>
      <c r="H2358" s="13"/>
    </row>
    <row r="2359" spans="2:8" x14ac:dyDescent="0.25">
      <c r="B2359" s="10"/>
      <c r="C2359" s="10"/>
      <c r="D2359" s="10"/>
      <c r="G2359" s="13"/>
      <c r="H2359" s="13"/>
    </row>
    <row r="2360" spans="2:8" x14ac:dyDescent="0.25">
      <c r="B2360" s="10"/>
      <c r="C2360" s="10"/>
      <c r="D2360" s="10"/>
      <c r="G2360" s="13"/>
      <c r="H2360" s="13"/>
    </row>
    <row r="2361" spans="2:8" x14ac:dyDescent="0.25">
      <c r="B2361" s="10"/>
      <c r="C2361" s="10"/>
      <c r="D2361" s="10"/>
      <c r="G2361" s="13"/>
      <c r="H2361" s="13"/>
    </row>
    <row r="2362" spans="2:8" x14ac:dyDescent="0.25">
      <c r="B2362" s="10"/>
      <c r="C2362" s="10"/>
      <c r="D2362" s="10"/>
      <c r="G2362" s="13"/>
      <c r="H2362" s="13"/>
    </row>
    <row r="2363" spans="2:8" x14ac:dyDescent="0.25">
      <c r="B2363" s="10"/>
      <c r="C2363" s="10"/>
      <c r="D2363" s="10"/>
      <c r="G2363" s="13"/>
      <c r="H2363" s="13"/>
    </row>
    <row r="2364" spans="2:8" x14ac:dyDescent="0.25">
      <c r="B2364" s="10"/>
      <c r="C2364" s="10"/>
      <c r="D2364" s="10"/>
      <c r="G2364" s="13"/>
      <c r="H2364" s="13"/>
    </row>
    <row r="2365" spans="2:8" x14ac:dyDescent="0.25">
      <c r="B2365" s="10"/>
      <c r="C2365" s="10"/>
      <c r="D2365" s="10"/>
      <c r="G2365" s="13"/>
      <c r="H2365" s="13"/>
    </row>
    <row r="2366" spans="2:8" x14ac:dyDescent="0.25">
      <c r="B2366" s="10"/>
      <c r="C2366" s="10"/>
      <c r="D2366" s="10"/>
      <c r="G2366" s="13"/>
      <c r="H2366" s="13"/>
    </row>
    <row r="2367" spans="2:8" x14ac:dyDescent="0.25">
      <c r="B2367" s="10"/>
      <c r="C2367" s="10"/>
      <c r="D2367" s="10"/>
      <c r="G2367" s="13"/>
      <c r="H2367" s="13"/>
    </row>
    <row r="2368" spans="2:8" x14ac:dyDescent="0.25">
      <c r="B2368" s="10"/>
      <c r="C2368" s="10"/>
      <c r="D2368" s="10"/>
      <c r="G2368" s="13"/>
      <c r="H2368" s="13"/>
    </row>
    <row r="2369" spans="2:8" x14ac:dyDescent="0.25">
      <c r="B2369" s="10"/>
      <c r="C2369" s="10"/>
      <c r="D2369" s="10"/>
      <c r="G2369" s="13"/>
      <c r="H2369" s="13"/>
    </row>
    <row r="2370" spans="2:8" x14ac:dyDescent="0.25">
      <c r="B2370" s="10"/>
      <c r="C2370" s="10"/>
      <c r="D2370" s="10"/>
      <c r="G2370" s="13"/>
      <c r="H2370" s="13"/>
    </row>
    <row r="2371" spans="2:8" x14ac:dyDescent="0.25">
      <c r="B2371" s="10"/>
      <c r="C2371" s="10"/>
      <c r="D2371" s="10"/>
      <c r="G2371" s="13"/>
      <c r="H2371" s="13"/>
    </row>
    <row r="2372" spans="2:8" x14ac:dyDescent="0.25">
      <c r="B2372" s="10"/>
      <c r="C2372" s="10"/>
      <c r="D2372" s="10"/>
      <c r="G2372" s="13"/>
      <c r="H2372" s="13"/>
    </row>
    <row r="2373" spans="2:8" x14ac:dyDescent="0.25">
      <c r="B2373" s="10"/>
      <c r="C2373" s="10"/>
      <c r="D2373" s="10"/>
      <c r="G2373" s="13"/>
      <c r="H2373" s="13"/>
    </row>
    <row r="2374" spans="2:8" x14ac:dyDescent="0.25">
      <c r="B2374" s="10"/>
      <c r="C2374" s="10"/>
      <c r="D2374" s="10"/>
      <c r="G2374" s="13"/>
      <c r="H2374" s="13"/>
    </row>
    <row r="2375" spans="2:8" x14ac:dyDescent="0.25">
      <c r="B2375" s="10"/>
      <c r="C2375" s="10"/>
      <c r="D2375" s="10"/>
      <c r="G2375" s="13"/>
      <c r="H2375" s="13"/>
    </row>
    <row r="2376" spans="2:8" x14ac:dyDescent="0.25">
      <c r="B2376" s="10"/>
      <c r="C2376" s="10"/>
      <c r="D2376" s="10"/>
      <c r="G2376" s="13"/>
      <c r="H2376" s="13"/>
    </row>
    <row r="2377" spans="2:8" x14ac:dyDescent="0.25">
      <c r="B2377" s="10"/>
      <c r="C2377" s="10"/>
      <c r="D2377" s="10"/>
      <c r="G2377" s="13"/>
      <c r="H2377" s="13"/>
    </row>
    <row r="2378" spans="2:8" x14ac:dyDescent="0.25">
      <c r="B2378" s="10"/>
      <c r="C2378" s="10"/>
      <c r="D2378" s="10"/>
      <c r="G2378" s="13"/>
      <c r="H2378" s="13"/>
    </row>
    <row r="2379" spans="2:8" x14ac:dyDescent="0.25">
      <c r="B2379" s="10"/>
      <c r="C2379" s="10"/>
      <c r="D2379" s="10"/>
      <c r="G2379" s="13"/>
      <c r="H2379" s="13"/>
    </row>
    <row r="2380" spans="2:8" x14ac:dyDescent="0.25">
      <c r="B2380" s="10"/>
      <c r="C2380" s="10"/>
      <c r="D2380" s="10"/>
      <c r="G2380" s="13"/>
      <c r="H2380" s="13"/>
    </row>
    <row r="2381" spans="2:8" x14ac:dyDescent="0.25">
      <c r="B2381" s="10"/>
      <c r="C2381" s="10"/>
      <c r="D2381" s="10"/>
      <c r="G2381" s="13"/>
      <c r="H2381" s="13"/>
    </row>
    <row r="2382" spans="2:8" x14ac:dyDescent="0.25">
      <c r="B2382" s="10"/>
      <c r="C2382" s="10"/>
      <c r="D2382" s="10"/>
      <c r="G2382" s="13"/>
      <c r="H2382" s="13"/>
    </row>
    <row r="2383" spans="2:8" x14ac:dyDescent="0.25">
      <c r="B2383" s="10"/>
      <c r="C2383" s="10"/>
      <c r="D2383" s="10"/>
      <c r="G2383" s="13"/>
      <c r="H2383" s="13"/>
    </row>
    <row r="2384" spans="2:8" x14ac:dyDescent="0.25">
      <c r="B2384" s="10"/>
      <c r="C2384" s="10"/>
      <c r="D2384" s="10"/>
      <c r="G2384" s="13"/>
      <c r="H2384" s="13"/>
    </row>
    <row r="2385" spans="2:8" x14ac:dyDescent="0.25">
      <c r="B2385" s="10"/>
      <c r="C2385" s="10"/>
      <c r="D2385" s="10"/>
      <c r="G2385" s="13"/>
      <c r="H2385" s="13"/>
    </row>
    <row r="2386" spans="2:8" x14ac:dyDescent="0.25">
      <c r="B2386" s="10"/>
      <c r="C2386" s="10"/>
      <c r="D2386" s="10"/>
      <c r="G2386" s="13"/>
      <c r="H2386" s="13"/>
    </row>
    <row r="2387" spans="2:8" x14ac:dyDescent="0.25">
      <c r="B2387" s="10"/>
      <c r="C2387" s="10"/>
      <c r="D2387" s="10"/>
      <c r="G2387" s="13"/>
      <c r="H2387" s="13"/>
    </row>
    <row r="2388" spans="2:8" x14ac:dyDescent="0.25">
      <c r="B2388" s="10"/>
      <c r="C2388" s="10"/>
      <c r="D2388" s="10"/>
      <c r="G2388" s="13"/>
      <c r="H2388" s="13"/>
    </row>
    <row r="2389" spans="2:8" x14ac:dyDescent="0.25">
      <c r="B2389" s="10"/>
      <c r="C2389" s="10"/>
      <c r="D2389" s="10"/>
      <c r="G2389" s="13"/>
      <c r="H2389" s="13"/>
    </row>
    <row r="2390" spans="2:8" x14ac:dyDescent="0.25">
      <c r="B2390" s="10"/>
      <c r="C2390" s="10"/>
      <c r="D2390" s="10"/>
      <c r="G2390" s="13"/>
      <c r="H2390" s="13"/>
    </row>
    <row r="2391" spans="2:8" x14ac:dyDescent="0.25">
      <c r="B2391" s="10"/>
      <c r="C2391" s="10"/>
      <c r="D2391" s="10"/>
      <c r="G2391" s="13"/>
      <c r="H2391" s="13"/>
    </row>
    <row r="2392" spans="2:8" x14ac:dyDescent="0.25">
      <c r="B2392" s="10"/>
      <c r="C2392" s="10"/>
      <c r="D2392" s="10"/>
      <c r="G2392" s="13"/>
      <c r="H2392" s="13"/>
    </row>
    <row r="2393" spans="2:8" x14ac:dyDescent="0.25">
      <c r="B2393" s="10"/>
      <c r="C2393" s="10"/>
      <c r="D2393" s="10"/>
      <c r="G2393" s="13"/>
      <c r="H2393" s="13"/>
    </row>
    <row r="2394" spans="2:8" x14ac:dyDescent="0.25">
      <c r="B2394" s="10"/>
      <c r="C2394" s="10"/>
      <c r="D2394" s="10"/>
      <c r="G2394" s="13"/>
      <c r="H2394" s="13"/>
    </row>
    <row r="2395" spans="2:8" x14ac:dyDescent="0.25">
      <c r="B2395" s="10"/>
      <c r="C2395" s="10"/>
      <c r="D2395" s="10"/>
      <c r="G2395" s="13"/>
      <c r="H2395" s="13"/>
    </row>
    <row r="2396" spans="2:8" x14ac:dyDescent="0.25">
      <c r="B2396" s="10"/>
      <c r="C2396" s="10"/>
      <c r="D2396" s="10"/>
      <c r="G2396" s="13"/>
      <c r="H2396" s="13"/>
    </row>
    <row r="2397" spans="2:8" x14ac:dyDescent="0.25">
      <c r="B2397" s="10"/>
      <c r="C2397" s="10"/>
      <c r="D2397" s="10"/>
      <c r="G2397" s="13"/>
      <c r="H2397" s="13"/>
    </row>
    <row r="2398" spans="2:8" x14ac:dyDescent="0.25">
      <c r="B2398" s="10"/>
      <c r="C2398" s="10"/>
      <c r="D2398" s="10"/>
      <c r="G2398" s="13"/>
      <c r="H2398" s="13"/>
    </row>
    <row r="2399" spans="2:8" x14ac:dyDescent="0.25">
      <c r="B2399" s="10"/>
      <c r="C2399" s="10"/>
      <c r="D2399" s="10"/>
      <c r="G2399" s="13"/>
      <c r="H2399" s="13"/>
    </row>
    <row r="2400" spans="2:8" x14ac:dyDescent="0.25">
      <c r="B2400" s="10"/>
      <c r="C2400" s="10"/>
      <c r="D2400" s="10"/>
      <c r="G2400" s="13"/>
      <c r="H2400" s="13"/>
    </row>
    <row r="2401" spans="2:8" x14ac:dyDescent="0.25">
      <c r="B2401" s="10"/>
      <c r="C2401" s="10"/>
      <c r="D2401" s="10"/>
      <c r="G2401" s="13"/>
      <c r="H2401" s="13"/>
    </row>
    <row r="2402" spans="2:8" x14ac:dyDescent="0.25">
      <c r="B2402" s="10"/>
      <c r="C2402" s="10"/>
      <c r="D2402" s="10"/>
      <c r="G2402" s="13"/>
      <c r="H2402" s="13"/>
    </row>
    <row r="2403" spans="2:8" x14ac:dyDescent="0.25">
      <c r="B2403" s="10"/>
      <c r="C2403" s="10"/>
      <c r="D2403" s="10"/>
      <c r="G2403" s="13"/>
      <c r="H2403" s="13"/>
    </row>
    <row r="2404" spans="2:8" x14ac:dyDescent="0.25">
      <c r="B2404" s="10"/>
      <c r="C2404" s="10"/>
      <c r="D2404" s="10"/>
      <c r="G2404" s="13"/>
      <c r="H2404" s="13"/>
    </row>
    <row r="2405" spans="2:8" x14ac:dyDescent="0.25">
      <c r="B2405" s="10"/>
      <c r="C2405" s="10"/>
      <c r="D2405" s="10"/>
      <c r="G2405" s="13"/>
      <c r="H2405" s="13"/>
    </row>
    <row r="2406" spans="2:8" x14ac:dyDescent="0.25">
      <c r="B2406" s="10"/>
      <c r="C2406" s="10"/>
      <c r="D2406" s="10"/>
      <c r="G2406" s="13"/>
      <c r="H2406" s="13"/>
    </row>
    <row r="2407" spans="2:8" x14ac:dyDescent="0.25">
      <c r="B2407" s="10"/>
      <c r="C2407" s="10"/>
      <c r="D2407" s="10"/>
      <c r="G2407" s="13"/>
      <c r="H2407" s="13"/>
    </row>
    <row r="2408" spans="2:8" x14ac:dyDescent="0.25">
      <c r="B2408" s="10"/>
      <c r="C2408" s="10"/>
      <c r="D2408" s="10"/>
      <c r="G2408" s="13"/>
      <c r="H2408" s="13"/>
    </row>
    <row r="2409" spans="2:8" x14ac:dyDescent="0.25">
      <c r="B2409" s="10"/>
      <c r="C2409" s="10"/>
      <c r="D2409" s="10"/>
      <c r="G2409" s="13"/>
      <c r="H2409" s="13"/>
    </row>
    <row r="2410" spans="2:8" x14ac:dyDescent="0.25">
      <c r="B2410" s="10"/>
      <c r="C2410" s="10"/>
      <c r="D2410" s="10"/>
      <c r="G2410" s="13"/>
      <c r="H2410" s="13"/>
    </row>
    <row r="2411" spans="2:8" x14ac:dyDescent="0.25">
      <c r="B2411" s="10"/>
      <c r="C2411" s="10"/>
      <c r="D2411" s="10"/>
      <c r="G2411" s="13"/>
      <c r="H2411" s="13"/>
    </row>
    <row r="2412" spans="2:8" x14ac:dyDescent="0.25">
      <c r="B2412" s="10"/>
      <c r="C2412" s="10"/>
      <c r="D2412" s="10"/>
      <c r="G2412" s="13"/>
      <c r="H2412" s="13"/>
    </row>
    <row r="2413" spans="2:8" x14ac:dyDescent="0.25">
      <c r="B2413" s="10"/>
      <c r="C2413" s="10"/>
      <c r="D2413" s="10"/>
      <c r="G2413" s="13"/>
      <c r="H2413" s="13"/>
    </row>
    <row r="2414" spans="2:8" x14ac:dyDescent="0.25">
      <c r="B2414" s="10"/>
      <c r="C2414" s="10"/>
      <c r="D2414" s="10"/>
      <c r="G2414" s="13"/>
      <c r="H2414" s="13"/>
    </row>
    <row r="2415" spans="2:8" x14ac:dyDescent="0.25">
      <c r="B2415" s="10"/>
      <c r="C2415" s="10"/>
      <c r="D2415" s="10"/>
      <c r="G2415" s="13"/>
      <c r="H2415" s="13"/>
    </row>
    <row r="2416" spans="2:8" x14ac:dyDescent="0.25">
      <c r="B2416" s="10"/>
      <c r="C2416" s="10"/>
      <c r="D2416" s="10"/>
      <c r="G2416" s="13"/>
      <c r="H2416" s="13"/>
    </row>
    <row r="2417" spans="2:8" x14ac:dyDescent="0.25">
      <c r="B2417" s="10"/>
      <c r="C2417" s="10"/>
      <c r="D2417" s="10"/>
      <c r="G2417" s="13"/>
      <c r="H2417" s="13"/>
    </row>
    <row r="2418" spans="2:8" x14ac:dyDescent="0.25">
      <c r="B2418" s="10"/>
      <c r="C2418" s="10"/>
      <c r="D2418" s="10"/>
      <c r="G2418" s="13"/>
      <c r="H2418" s="13"/>
    </row>
    <row r="2419" spans="2:8" x14ac:dyDescent="0.25">
      <c r="B2419" s="10"/>
      <c r="C2419" s="10"/>
      <c r="D2419" s="10"/>
      <c r="G2419" s="13"/>
      <c r="H2419" s="13"/>
    </row>
    <row r="2420" spans="2:8" x14ac:dyDescent="0.25">
      <c r="B2420" s="10"/>
      <c r="C2420" s="10"/>
      <c r="D2420" s="10"/>
      <c r="G2420" s="13"/>
      <c r="H2420" s="13"/>
    </row>
    <row r="2421" spans="2:8" x14ac:dyDescent="0.25">
      <c r="B2421" s="10"/>
      <c r="C2421" s="10"/>
      <c r="D2421" s="10"/>
      <c r="G2421" s="13"/>
      <c r="H2421" s="13"/>
    </row>
    <row r="2422" spans="2:8" x14ac:dyDescent="0.25">
      <c r="B2422" s="10"/>
      <c r="C2422" s="10"/>
      <c r="D2422" s="10"/>
      <c r="G2422" s="13"/>
      <c r="H2422" s="13"/>
    </row>
    <row r="2423" spans="2:8" x14ac:dyDescent="0.25">
      <c r="B2423" s="10"/>
      <c r="C2423" s="10"/>
      <c r="D2423" s="10"/>
      <c r="G2423" s="13"/>
      <c r="H2423" s="13"/>
    </row>
    <row r="2424" spans="2:8" x14ac:dyDescent="0.25">
      <c r="B2424" s="10"/>
      <c r="C2424" s="10"/>
      <c r="D2424" s="10"/>
      <c r="G2424" s="13"/>
      <c r="H2424" s="13"/>
    </row>
    <row r="2425" spans="2:8" x14ac:dyDescent="0.25">
      <c r="B2425" s="10"/>
      <c r="C2425" s="10"/>
      <c r="D2425" s="10"/>
      <c r="G2425" s="13"/>
      <c r="H2425" s="13"/>
    </row>
    <row r="2426" spans="2:8" x14ac:dyDescent="0.25">
      <c r="B2426" s="10"/>
      <c r="C2426" s="10"/>
      <c r="D2426" s="10"/>
      <c r="G2426" s="13"/>
      <c r="H2426" s="13"/>
    </row>
    <row r="2427" spans="2:8" x14ac:dyDescent="0.25">
      <c r="B2427" s="10"/>
      <c r="C2427" s="10"/>
      <c r="D2427" s="10"/>
      <c r="G2427" s="13"/>
      <c r="H2427" s="13"/>
    </row>
    <row r="2428" spans="2:8" x14ac:dyDescent="0.25">
      <c r="B2428" s="10"/>
      <c r="C2428" s="10"/>
      <c r="D2428" s="10"/>
      <c r="G2428" s="13"/>
      <c r="H2428" s="13"/>
    </row>
    <row r="2429" spans="2:8" x14ac:dyDescent="0.25">
      <c r="B2429" s="10"/>
      <c r="C2429" s="10"/>
      <c r="D2429" s="10"/>
      <c r="G2429" s="13"/>
      <c r="H2429" s="13"/>
    </row>
    <row r="2430" spans="2:8" x14ac:dyDescent="0.25">
      <c r="B2430" s="10"/>
      <c r="C2430" s="10"/>
      <c r="D2430" s="10"/>
      <c r="G2430" s="13"/>
      <c r="H2430" s="13"/>
    </row>
    <row r="2431" spans="2:8" x14ac:dyDescent="0.25">
      <c r="B2431" s="10"/>
      <c r="C2431" s="10"/>
      <c r="D2431" s="10"/>
      <c r="G2431" s="13"/>
      <c r="H2431" s="13"/>
    </row>
    <row r="2432" spans="2:8" x14ac:dyDescent="0.25">
      <c r="B2432" s="10"/>
      <c r="C2432" s="10"/>
      <c r="D2432" s="10"/>
      <c r="G2432" s="13"/>
      <c r="H2432" s="13"/>
    </row>
    <row r="2433" spans="2:8" x14ac:dyDescent="0.25">
      <c r="B2433" s="10"/>
      <c r="C2433" s="10"/>
      <c r="D2433" s="10"/>
      <c r="G2433" s="13"/>
      <c r="H2433" s="13"/>
    </row>
    <row r="2434" spans="2:8" x14ac:dyDescent="0.25">
      <c r="B2434" s="10"/>
      <c r="C2434" s="10"/>
      <c r="D2434" s="10"/>
      <c r="G2434" s="13"/>
      <c r="H2434" s="13"/>
    </row>
    <row r="2435" spans="2:8" x14ac:dyDescent="0.25">
      <c r="B2435" s="10"/>
      <c r="C2435" s="10"/>
      <c r="D2435" s="10"/>
      <c r="G2435" s="13"/>
      <c r="H2435" s="13"/>
    </row>
    <row r="2436" spans="2:8" x14ac:dyDescent="0.25">
      <c r="B2436" s="10"/>
      <c r="C2436" s="10"/>
      <c r="D2436" s="10"/>
      <c r="G2436" s="13"/>
      <c r="H2436" s="13"/>
    </row>
    <row r="2437" spans="2:8" x14ac:dyDescent="0.25">
      <c r="B2437" s="10"/>
      <c r="C2437" s="10"/>
      <c r="D2437" s="10"/>
      <c r="G2437" s="13"/>
      <c r="H2437" s="13"/>
    </row>
    <row r="2438" spans="2:8" x14ac:dyDescent="0.25">
      <c r="B2438" s="10"/>
      <c r="C2438" s="10"/>
      <c r="D2438" s="10"/>
      <c r="G2438" s="13"/>
      <c r="H2438" s="13"/>
    </row>
    <row r="2439" spans="2:8" x14ac:dyDescent="0.25">
      <c r="B2439" s="10"/>
      <c r="C2439" s="10"/>
      <c r="D2439" s="10"/>
      <c r="G2439" s="13"/>
      <c r="H2439" s="13"/>
    </row>
    <row r="2440" spans="2:8" x14ac:dyDescent="0.25">
      <c r="B2440" s="10"/>
      <c r="C2440" s="10"/>
      <c r="D2440" s="10"/>
      <c r="G2440" s="13"/>
      <c r="H2440" s="13"/>
    </row>
    <row r="2441" spans="2:8" x14ac:dyDescent="0.25">
      <c r="B2441" s="10"/>
      <c r="C2441" s="10"/>
      <c r="D2441" s="10"/>
      <c r="G2441" s="13"/>
      <c r="H2441" s="13"/>
    </row>
    <row r="2442" spans="2:8" x14ac:dyDescent="0.25">
      <c r="B2442" s="10"/>
      <c r="C2442" s="10"/>
      <c r="D2442" s="10"/>
      <c r="G2442" s="13"/>
      <c r="H2442" s="13"/>
    </row>
    <row r="2443" spans="2:8" x14ac:dyDescent="0.25">
      <c r="B2443" s="10"/>
      <c r="C2443" s="10"/>
      <c r="D2443" s="10"/>
      <c r="G2443" s="13"/>
      <c r="H2443" s="13"/>
    </row>
    <row r="2444" spans="2:8" x14ac:dyDescent="0.25">
      <c r="B2444" s="10"/>
      <c r="C2444" s="10"/>
      <c r="D2444" s="10"/>
      <c r="G2444" s="13"/>
      <c r="H2444" s="13"/>
    </row>
    <row r="2445" spans="2:8" x14ac:dyDescent="0.25">
      <c r="B2445" s="10"/>
      <c r="C2445" s="10"/>
      <c r="D2445" s="10"/>
      <c r="G2445" s="13"/>
      <c r="H2445" s="13"/>
    </row>
    <row r="2446" spans="2:8" x14ac:dyDescent="0.25">
      <c r="B2446" s="10"/>
      <c r="C2446" s="10"/>
      <c r="D2446" s="10"/>
      <c r="G2446" s="13"/>
      <c r="H2446" s="13"/>
    </row>
    <row r="2447" spans="2:8" x14ac:dyDescent="0.25">
      <c r="B2447" s="10"/>
      <c r="C2447" s="10"/>
      <c r="D2447" s="10"/>
      <c r="G2447" s="13"/>
      <c r="H2447" s="13"/>
    </row>
    <row r="2448" spans="2:8" x14ac:dyDescent="0.25">
      <c r="B2448" s="10"/>
      <c r="C2448" s="10"/>
      <c r="D2448" s="10"/>
      <c r="G2448" s="13"/>
      <c r="H2448" s="13"/>
    </row>
    <row r="2449" spans="2:8" x14ac:dyDescent="0.25">
      <c r="B2449" s="10"/>
      <c r="C2449" s="10"/>
      <c r="D2449" s="10"/>
      <c r="G2449" s="13"/>
      <c r="H2449" s="13"/>
    </row>
    <row r="2450" spans="2:8" x14ac:dyDescent="0.25">
      <c r="B2450" s="10"/>
      <c r="C2450" s="10"/>
      <c r="D2450" s="10"/>
      <c r="G2450" s="13"/>
      <c r="H2450" s="13"/>
    </row>
    <row r="2451" spans="2:8" x14ac:dyDescent="0.25">
      <c r="B2451" s="10"/>
      <c r="C2451" s="10"/>
      <c r="D2451" s="10"/>
      <c r="G2451" s="13"/>
      <c r="H2451" s="13"/>
    </row>
    <row r="2452" spans="2:8" x14ac:dyDescent="0.25">
      <c r="B2452" s="10"/>
      <c r="C2452" s="10"/>
      <c r="D2452" s="10"/>
      <c r="G2452" s="13"/>
      <c r="H2452" s="13"/>
    </row>
    <row r="2453" spans="2:8" x14ac:dyDescent="0.25">
      <c r="B2453" s="10"/>
      <c r="C2453" s="10"/>
      <c r="D2453" s="10"/>
      <c r="G2453" s="13"/>
      <c r="H2453" s="13"/>
    </row>
    <row r="2454" spans="2:8" x14ac:dyDescent="0.25">
      <c r="B2454" s="10"/>
      <c r="C2454" s="10"/>
      <c r="D2454" s="10"/>
      <c r="G2454" s="13"/>
      <c r="H2454" s="13"/>
    </row>
    <row r="2455" spans="2:8" x14ac:dyDescent="0.25">
      <c r="B2455" s="10"/>
      <c r="C2455" s="10"/>
      <c r="D2455" s="10"/>
      <c r="G2455" s="13"/>
      <c r="H2455" s="13"/>
    </row>
    <row r="2456" spans="2:8" x14ac:dyDescent="0.25">
      <c r="B2456" s="10"/>
      <c r="C2456" s="10"/>
      <c r="D2456" s="10"/>
      <c r="G2456" s="13"/>
      <c r="H2456" s="13"/>
    </row>
    <row r="2457" spans="2:8" x14ac:dyDescent="0.25">
      <c r="B2457" s="10"/>
      <c r="C2457" s="10"/>
      <c r="D2457" s="10"/>
      <c r="G2457" s="13"/>
      <c r="H2457" s="13"/>
    </row>
    <row r="2458" spans="2:8" x14ac:dyDescent="0.25">
      <c r="B2458" s="10"/>
      <c r="C2458" s="10"/>
      <c r="D2458" s="10"/>
      <c r="G2458" s="13"/>
      <c r="H2458" s="13"/>
    </row>
    <row r="2459" spans="2:8" x14ac:dyDescent="0.25">
      <c r="B2459" s="10"/>
      <c r="C2459" s="10"/>
      <c r="D2459" s="10"/>
      <c r="G2459" s="13"/>
      <c r="H2459" s="13"/>
    </row>
    <row r="2460" spans="2:8" x14ac:dyDescent="0.25">
      <c r="B2460" s="10"/>
      <c r="C2460" s="10"/>
      <c r="D2460" s="10"/>
      <c r="G2460" s="13"/>
      <c r="H2460" s="13"/>
    </row>
    <row r="2461" spans="2:8" x14ac:dyDescent="0.25">
      <c r="B2461" s="10"/>
      <c r="C2461" s="10"/>
      <c r="D2461" s="10"/>
      <c r="G2461" s="13"/>
      <c r="H2461" s="13"/>
    </row>
    <row r="2462" spans="2:8" x14ac:dyDescent="0.25">
      <c r="B2462" s="10"/>
      <c r="C2462" s="10"/>
      <c r="D2462" s="10"/>
      <c r="G2462" s="13"/>
      <c r="H2462" s="13"/>
    </row>
    <row r="2463" spans="2:8" x14ac:dyDescent="0.25">
      <c r="B2463" s="10"/>
      <c r="C2463" s="10"/>
      <c r="D2463" s="10"/>
      <c r="G2463" s="13"/>
      <c r="H2463" s="13"/>
    </row>
    <row r="2464" spans="2:8" x14ac:dyDescent="0.25">
      <c r="B2464" s="10"/>
      <c r="C2464" s="10"/>
      <c r="D2464" s="10"/>
      <c r="G2464" s="13"/>
      <c r="H2464" s="13"/>
    </row>
    <row r="2465" spans="2:8" x14ac:dyDescent="0.25">
      <c r="B2465" s="10"/>
      <c r="C2465" s="10"/>
      <c r="D2465" s="10"/>
      <c r="G2465" s="13"/>
      <c r="H2465" s="13"/>
    </row>
    <row r="2466" spans="2:8" x14ac:dyDescent="0.25">
      <c r="B2466" s="10"/>
      <c r="C2466" s="10"/>
      <c r="D2466" s="10"/>
      <c r="G2466" s="13"/>
      <c r="H2466" s="13"/>
    </row>
    <row r="2467" spans="2:8" x14ac:dyDescent="0.25">
      <c r="B2467" s="10"/>
      <c r="C2467" s="10"/>
      <c r="D2467" s="10"/>
      <c r="G2467" s="13"/>
      <c r="H2467" s="13"/>
    </row>
    <row r="2468" spans="2:8" x14ac:dyDescent="0.25">
      <c r="B2468" s="10"/>
      <c r="C2468" s="10"/>
      <c r="D2468" s="10"/>
      <c r="G2468" s="13"/>
      <c r="H2468" s="13"/>
    </row>
    <row r="2469" spans="2:8" x14ac:dyDescent="0.25">
      <c r="B2469" s="10"/>
      <c r="C2469" s="10"/>
      <c r="D2469" s="10"/>
      <c r="G2469" s="13"/>
      <c r="H2469" s="13"/>
    </row>
    <row r="2470" spans="2:8" x14ac:dyDescent="0.25">
      <c r="B2470" s="10"/>
      <c r="C2470" s="10"/>
      <c r="D2470" s="10"/>
      <c r="G2470" s="13"/>
      <c r="H2470" s="13"/>
    </row>
    <row r="2471" spans="2:8" x14ac:dyDescent="0.25">
      <c r="B2471" s="10"/>
      <c r="C2471" s="10"/>
      <c r="D2471" s="10"/>
      <c r="G2471" s="13"/>
      <c r="H2471" s="13"/>
    </row>
    <row r="2472" spans="2:8" x14ac:dyDescent="0.25">
      <c r="B2472" s="10"/>
      <c r="C2472" s="10"/>
      <c r="D2472" s="10"/>
      <c r="G2472" s="13"/>
      <c r="H2472" s="13"/>
    </row>
    <row r="2473" spans="2:8" x14ac:dyDescent="0.25">
      <c r="B2473" s="10"/>
      <c r="C2473" s="10"/>
      <c r="D2473" s="10"/>
      <c r="G2473" s="13"/>
      <c r="H2473" s="13"/>
    </row>
    <row r="2474" spans="2:8" x14ac:dyDescent="0.25">
      <c r="B2474" s="10"/>
      <c r="C2474" s="10"/>
      <c r="D2474" s="10"/>
      <c r="G2474" s="13"/>
      <c r="H2474" s="13"/>
    </row>
    <row r="2475" spans="2:8" x14ac:dyDescent="0.25">
      <c r="B2475" s="10"/>
      <c r="C2475" s="10"/>
      <c r="D2475" s="10"/>
      <c r="G2475" s="13"/>
      <c r="H2475" s="13"/>
    </row>
    <row r="2476" spans="2:8" x14ac:dyDescent="0.25">
      <c r="B2476" s="10"/>
      <c r="C2476" s="10"/>
      <c r="D2476" s="10"/>
      <c r="G2476" s="13"/>
      <c r="H2476" s="13"/>
    </row>
    <row r="2477" spans="2:8" x14ac:dyDescent="0.25">
      <c r="B2477" s="10"/>
      <c r="C2477" s="10"/>
      <c r="D2477" s="10"/>
      <c r="G2477" s="13"/>
      <c r="H2477" s="13"/>
    </row>
    <row r="2478" spans="2:8" x14ac:dyDescent="0.25">
      <c r="B2478" s="10"/>
      <c r="C2478" s="10"/>
      <c r="D2478" s="10"/>
      <c r="G2478" s="13"/>
      <c r="H2478" s="13"/>
    </row>
    <row r="2479" spans="2:8" x14ac:dyDescent="0.25">
      <c r="B2479" s="10"/>
      <c r="C2479" s="10"/>
      <c r="D2479" s="10"/>
      <c r="G2479" s="13"/>
      <c r="H2479" s="13"/>
    </row>
    <row r="2480" spans="2:8" x14ac:dyDescent="0.25">
      <c r="B2480" s="10"/>
      <c r="C2480" s="10"/>
      <c r="D2480" s="10"/>
      <c r="G2480" s="13"/>
      <c r="H2480" s="13"/>
    </row>
    <row r="2481" spans="2:8" x14ac:dyDescent="0.25">
      <c r="B2481" s="10"/>
      <c r="C2481" s="10"/>
      <c r="D2481" s="10"/>
      <c r="G2481" s="13"/>
      <c r="H2481" s="13"/>
    </row>
    <row r="2482" spans="2:8" x14ac:dyDescent="0.25">
      <c r="B2482" s="10"/>
      <c r="C2482" s="10"/>
      <c r="D2482" s="10"/>
      <c r="G2482" s="13"/>
      <c r="H2482" s="13"/>
    </row>
    <row r="2483" spans="2:8" x14ac:dyDescent="0.25">
      <c r="B2483" s="10"/>
      <c r="C2483" s="10"/>
      <c r="D2483" s="10"/>
      <c r="G2483" s="13"/>
      <c r="H2483" s="13"/>
    </row>
    <row r="2484" spans="2:8" x14ac:dyDescent="0.25">
      <c r="B2484" s="10"/>
      <c r="C2484" s="10"/>
      <c r="D2484" s="10"/>
      <c r="G2484" s="13"/>
      <c r="H2484" s="13"/>
    </row>
    <row r="2485" spans="2:8" x14ac:dyDescent="0.25">
      <c r="B2485" s="10"/>
      <c r="C2485" s="10"/>
      <c r="D2485" s="10"/>
      <c r="G2485" s="13"/>
      <c r="H2485" s="13"/>
    </row>
    <row r="2486" spans="2:8" x14ac:dyDescent="0.25">
      <c r="B2486" s="10"/>
      <c r="C2486" s="10"/>
      <c r="D2486" s="10"/>
      <c r="G2486" s="13"/>
      <c r="H2486" s="13"/>
    </row>
    <row r="2487" spans="2:8" x14ac:dyDescent="0.25">
      <c r="B2487" s="10"/>
      <c r="C2487" s="10"/>
      <c r="D2487" s="10"/>
      <c r="G2487" s="13"/>
      <c r="H2487" s="13"/>
    </row>
    <row r="2488" spans="2:8" x14ac:dyDescent="0.25">
      <c r="B2488" s="10"/>
      <c r="C2488" s="10"/>
      <c r="D2488" s="10"/>
      <c r="G2488" s="13"/>
      <c r="H2488" s="13"/>
    </row>
    <row r="2489" spans="2:8" x14ac:dyDescent="0.25">
      <c r="B2489" s="10"/>
      <c r="C2489" s="10"/>
      <c r="D2489" s="10"/>
      <c r="G2489" s="13"/>
      <c r="H2489" s="13"/>
    </row>
    <row r="2490" spans="2:8" x14ac:dyDescent="0.25">
      <c r="B2490" s="10"/>
      <c r="C2490" s="10"/>
      <c r="D2490" s="10"/>
      <c r="G2490" s="13"/>
      <c r="H2490" s="13"/>
    </row>
    <row r="2491" spans="2:8" x14ac:dyDescent="0.25">
      <c r="B2491" s="10"/>
      <c r="C2491" s="10"/>
      <c r="D2491" s="10"/>
      <c r="G2491" s="13"/>
      <c r="H2491" s="13"/>
    </row>
    <row r="2492" spans="2:8" x14ac:dyDescent="0.25">
      <c r="B2492" s="10"/>
      <c r="C2492" s="10"/>
      <c r="D2492" s="10"/>
      <c r="G2492" s="13"/>
      <c r="H2492" s="13"/>
    </row>
    <row r="2493" spans="2:8" x14ac:dyDescent="0.25">
      <c r="B2493" s="10"/>
      <c r="C2493" s="10"/>
      <c r="D2493" s="10"/>
      <c r="G2493" s="13"/>
      <c r="H2493" s="13"/>
    </row>
    <row r="2494" spans="2:8" x14ac:dyDescent="0.25">
      <c r="B2494" s="10"/>
      <c r="C2494" s="10"/>
      <c r="D2494" s="10"/>
      <c r="G2494" s="13"/>
      <c r="H2494" s="13"/>
    </row>
    <row r="2495" spans="2:8" x14ac:dyDescent="0.25">
      <c r="B2495" s="10"/>
      <c r="C2495" s="10"/>
      <c r="D2495" s="10"/>
      <c r="G2495" s="13"/>
      <c r="H2495" s="13"/>
    </row>
    <row r="2496" spans="2:8" x14ac:dyDescent="0.25">
      <c r="B2496" s="10"/>
      <c r="C2496" s="10"/>
      <c r="D2496" s="10"/>
      <c r="G2496" s="13"/>
      <c r="H2496" s="13"/>
    </row>
    <row r="2497" spans="2:8" x14ac:dyDescent="0.25">
      <c r="B2497" s="10"/>
      <c r="C2497" s="10"/>
      <c r="D2497" s="10"/>
      <c r="G2497" s="13"/>
      <c r="H2497" s="13"/>
    </row>
    <row r="2498" spans="2:8" x14ac:dyDescent="0.25">
      <c r="B2498" s="10"/>
      <c r="C2498" s="10"/>
      <c r="D2498" s="10"/>
      <c r="G2498" s="13"/>
      <c r="H2498" s="13"/>
    </row>
    <row r="2499" spans="2:8" x14ac:dyDescent="0.25">
      <c r="B2499" s="10"/>
      <c r="C2499" s="10"/>
      <c r="D2499" s="10"/>
      <c r="G2499" s="13"/>
      <c r="H2499" s="13"/>
    </row>
    <row r="2500" spans="2:8" x14ac:dyDescent="0.25">
      <c r="B2500" s="10"/>
      <c r="C2500" s="10"/>
      <c r="D2500" s="10"/>
      <c r="G2500" s="13"/>
      <c r="H2500" s="13"/>
    </row>
    <row r="2501" spans="2:8" x14ac:dyDescent="0.25">
      <c r="B2501" s="10"/>
      <c r="C2501" s="10"/>
      <c r="D2501" s="10"/>
      <c r="G2501" s="13"/>
      <c r="H2501" s="13"/>
    </row>
    <row r="2502" spans="2:8" x14ac:dyDescent="0.25">
      <c r="B2502" s="10"/>
      <c r="C2502" s="10"/>
      <c r="D2502" s="10"/>
      <c r="G2502" s="13"/>
      <c r="H2502" s="13"/>
    </row>
    <row r="2503" spans="2:8" x14ac:dyDescent="0.25">
      <c r="B2503" s="10"/>
      <c r="C2503" s="10"/>
      <c r="D2503" s="10"/>
      <c r="G2503" s="13"/>
      <c r="H2503" s="13"/>
    </row>
    <row r="2504" spans="2:8" x14ac:dyDescent="0.25">
      <c r="B2504" s="10"/>
      <c r="C2504" s="10"/>
      <c r="D2504" s="10"/>
      <c r="G2504" s="13"/>
      <c r="H2504" s="13"/>
    </row>
    <row r="2505" spans="2:8" x14ac:dyDescent="0.25">
      <c r="B2505" s="10"/>
      <c r="C2505" s="10"/>
      <c r="D2505" s="10"/>
      <c r="G2505" s="13"/>
      <c r="H2505" s="13"/>
    </row>
    <row r="2506" spans="2:8" x14ac:dyDescent="0.25">
      <c r="B2506" s="10"/>
      <c r="C2506" s="10"/>
      <c r="D2506" s="10"/>
      <c r="G2506" s="13"/>
      <c r="H2506" s="13"/>
    </row>
    <row r="2507" spans="2:8" x14ac:dyDescent="0.25">
      <c r="B2507" s="10"/>
      <c r="C2507" s="10"/>
      <c r="D2507" s="10"/>
      <c r="G2507" s="13"/>
      <c r="H2507" s="13"/>
    </row>
    <row r="2508" spans="2:8" x14ac:dyDescent="0.25">
      <c r="B2508" s="10"/>
      <c r="C2508" s="10"/>
      <c r="D2508" s="10"/>
      <c r="G2508" s="13"/>
      <c r="H2508" s="13"/>
    </row>
    <row r="2509" spans="2:8" x14ac:dyDescent="0.25">
      <c r="B2509" s="10"/>
      <c r="C2509" s="10"/>
      <c r="D2509" s="10"/>
      <c r="G2509" s="13"/>
      <c r="H2509" s="13"/>
    </row>
    <row r="2510" spans="2:8" x14ac:dyDescent="0.25">
      <c r="B2510" s="10"/>
      <c r="C2510" s="10"/>
      <c r="D2510" s="10"/>
      <c r="G2510" s="13"/>
      <c r="H2510" s="13"/>
    </row>
    <row r="2511" spans="2:8" x14ac:dyDescent="0.25">
      <c r="B2511" s="10"/>
      <c r="C2511" s="10"/>
      <c r="D2511" s="10"/>
      <c r="G2511" s="13"/>
      <c r="H2511" s="13"/>
    </row>
    <row r="2512" spans="2:8" x14ac:dyDescent="0.25">
      <c r="B2512" s="10"/>
      <c r="C2512" s="10"/>
      <c r="D2512" s="10"/>
      <c r="G2512" s="13"/>
      <c r="H2512" s="13"/>
    </row>
    <row r="2513" spans="2:8" x14ac:dyDescent="0.25">
      <c r="B2513" s="10"/>
      <c r="C2513" s="10"/>
      <c r="D2513" s="10"/>
      <c r="G2513" s="13"/>
      <c r="H2513" s="13"/>
    </row>
    <row r="2514" spans="2:8" x14ac:dyDescent="0.25">
      <c r="B2514" s="10"/>
      <c r="C2514" s="10"/>
      <c r="D2514" s="10"/>
      <c r="G2514" s="13"/>
      <c r="H2514" s="13"/>
    </row>
    <row r="2515" spans="2:8" x14ac:dyDescent="0.25">
      <c r="B2515" s="10"/>
      <c r="C2515" s="10"/>
      <c r="D2515" s="10"/>
      <c r="G2515" s="13"/>
      <c r="H2515" s="13"/>
    </row>
    <row r="2516" spans="2:8" x14ac:dyDescent="0.25">
      <c r="B2516" s="10"/>
      <c r="C2516" s="10"/>
      <c r="D2516" s="10"/>
      <c r="G2516" s="13"/>
      <c r="H2516" s="13"/>
    </row>
    <row r="2517" spans="2:8" x14ac:dyDescent="0.25">
      <c r="B2517" s="10"/>
      <c r="C2517" s="10"/>
      <c r="D2517" s="10"/>
      <c r="G2517" s="13"/>
      <c r="H2517" s="13"/>
    </row>
    <row r="2518" spans="2:8" x14ac:dyDescent="0.25">
      <c r="B2518" s="10"/>
      <c r="C2518" s="10"/>
      <c r="D2518" s="10"/>
      <c r="G2518" s="13"/>
      <c r="H2518" s="13"/>
    </row>
    <row r="2519" spans="2:8" x14ac:dyDescent="0.25">
      <c r="B2519" s="10"/>
      <c r="C2519" s="10"/>
      <c r="D2519" s="10"/>
      <c r="G2519" s="13"/>
      <c r="H2519" s="13"/>
    </row>
    <row r="2520" spans="2:8" x14ac:dyDescent="0.25">
      <c r="B2520" s="10"/>
      <c r="C2520" s="10"/>
      <c r="D2520" s="10"/>
      <c r="G2520" s="13"/>
      <c r="H2520" s="13"/>
    </row>
    <row r="2521" spans="2:8" x14ac:dyDescent="0.25">
      <c r="B2521" s="10"/>
      <c r="C2521" s="10"/>
      <c r="D2521" s="10"/>
      <c r="G2521" s="13"/>
      <c r="H2521" s="13"/>
    </row>
    <row r="2522" spans="2:8" x14ac:dyDescent="0.25">
      <c r="B2522" s="10"/>
      <c r="C2522" s="10"/>
      <c r="D2522" s="10"/>
      <c r="G2522" s="13"/>
      <c r="H2522" s="13"/>
    </row>
    <row r="2523" spans="2:8" x14ac:dyDescent="0.25">
      <c r="B2523" s="10"/>
      <c r="C2523" s="10"/>
      <c r="D2523" s="10"/>
      <c r="G2523" s="13"/>
      <c r="H2523" s="13"/>
    </row>
    <row r="2524" spans="2:8" x14ac:dyDescent="0.25">
      <c r="B2524" s="10"/>
      <c r="C2524" s="10"/>
      <c r="D2524" s="10"/>
      <c r="G2524" s="13"/>
      <c r="H2524" s="13"/>
    </row>
    <row r="2525" spans="2:8" x14ac:dyDescent="0.25">
      <c r="B2525" s="10"/>
      <c r="C2525" s="10"/>
      <c r="D2525" s="10"/>
      <c r="G2525" s="13"/>
      <c r="H2525" s="13"/>
    </row>
    <row r="2526" spans="2:8" x14ac:dyDescent="0.25">
      <c r="B2526" s="10"/>
      <c r="C2526" s="10"/>
      <c r="D2526" s="10"/>
      <c r="G2526" s="13"/>
      <c r="H2526" s="13"/>
    </row>
    <row r="2527" spans="2:8" x14ac:dyDescent="0.25">
      <c r="B2527" s="10"/>
      <c r="C2527" s="10"/>
      <c r="D2527" s="10"/>
      <c r="G2527" s="13"/>
      <c r="H2527" s="13"/>
    </row>
    <row r="2528" spans="2:8" x14ac:dyDescent="0.25">
      <c r="B2528" s="10"/>
      <c r="C2528" s="10"/>
      <c r="D2528" s="10"/>
      <c r="G2528" s="13"/>
      <c r="H2528" s="13"/>
    </row>
    <row r="2529" spans="2:8" x14ac:dyDescent="0.25">
      <c r="B2529" s="10"/>
      <c r="C2529" s="10"/>
      <c r="D2529" s="10"/>
      <c r="G2529" s="13"/>
      <c r="H2529" s="13"/>
    </row>
    <row r="2530" spans="2:8" x14ac:dyDescent="0.25">
      <c r="B2530" s="10"/>
      <c r="C2530" s="10"/>
      <c r="D2530" s="10"/>
      <c r="G2530" s="13"/>
      <c r="H2530" s="13"/>
    </row>
    <row r="2531" spans="2:8" x14ac:dyDescent="0.25">
      <c r="B2531" s="10"/>
      <c r="C2531" s="10"/>
      <c r="D2531" s="10"/>
      <c r="G2531" s="13"/>
      <c r="H2531" s="13"/>
    </row>
    <row r="2532" spans="2:8" x14ac:dyDescent="0.25">
      <c r="B2532" s="10"/>
      <c r="C2532" s="10"/>
      <c r="D2532" s="10"/>
      <c r="G2532" s="13"/>
      <c r="H2532" s="13"/>
    </row>
    <row r="2533" spans="2:8" x14ac:dyDescent="0.25">
      <c r="B2533" s="10"/>
      <c r="C2533" s="10"/>
      <c r="D2533" s="10"/>
      <c r="G2533" s="13"/>
      <c r="H2533" s="13"/>
    </row>
    <row r="2534" spans="2:8" x14ac:dyDescent="0.25">
      <c r="B2534" s="10"/>
      <c r="C2534" s="10"/>
      <c r="D2534" s="10"/>
      <c r="G2534" s="13"/>
      <c r="H2534" s="13"/>
    </row>
    <row r="2535" spans="2:8" x14ac:dyDescent="0.25">
      <c r="B2535" s="10"/>
      <c r="C2535" s="10"/>
      <c r="D2535" s="10"/>
      <c r="G2535" s="13"/>
      <c r="H2535" s="13"/>
    </row>
    <row r="2536" spans="2:8" x14ac:dyDescent="0.25">
      <c r="B2536" s="10"/>
      <c r="C2536" s="10"/>
      <c r="D2536" s="10"/>
      <c r="G2536" s="13"/>
      <c r="H2536" s="13"/>
    </row>
    <row r="2537" spans="2:8" x14ac:dyDescent="0.25">
      <c r="B2537" s="10"/>
      <c r="C2537" s="10"/>
      <c r="D2537" s="10"/>
      <c r="G2537" s="13"/>
      <c r="H2537" s="13"/>
    </row>
    <row r="2538" spans="2:8" x14ac:dyDescent="0.25">
      <c r="B2538" s="10"/>
      <c r="C2538" s="10"/>
      <c r="D2538" s="10"/>
      <c r="G2538" s="13"/>
      <c r="H2538" s="13"/>
    </row>
    <row r="2539" spans="2:8" x14ac:dyDescent="0.25">
      <c r="B2539" s="10"/>
      <c r="C2539" s="10"/>
      <c r="D2539" s="10"/>
      <c r="G2539" s="13"/>
      <c r="H2539" s="13"/>
    </row>
    <row r="2540" spans="2:8" x14ac:dyDescent="0.25">
      <c r="B2540" s="10"/>
      <c r="C2540" s="10"/>
      <c r="D2540" s="10"/>
      <c r="G2540" s="13"/>
      <c r="H2540" s="13"/>
    </row>
    <row r="2541" spans="2:8" x14ac:dyDescent="0.25">
      <c r="B2541" s="10"/>
      <c r="C2541" s="10"/>
      <c r="D2541" s="10"/>
      <c r="G2541" s="13"/>
      <c r="H2541" s="13"/>
    </row>
    <row r="2542" spans="2:8" x14ac:dyDescent="0.25">
      <c r="B2542" s="10"/>
      <c r="C2542" s="10"/>
      <c r="D2542" s="10"/>
      <c r="G2542" s="13"/>
      <c r="H2542" s="13"/>
    </row>
    <row r="2543" spans="2:8" x14ac:dyDescent="0.25">
      <c r="B2543" s="10"/>
      <c r="C2543" s="10"/>
      <c r="D2543" s="10"/>
      <c r="G2543" s="13"/>
      <c r="H2543" s="13"/>
    </row>
    <row r="2544" spans="2:8" x14ac:dyDescent="0.25">
      <c r="B2544" s="10"/>
      <c r="C2544" s="10"/>
      <c r="D2544" s="10"/>
      <c r="G2544" s="13"/>
      <c r="H2544" s="13"/>
    </row>
    <row r="2545" spans="2:8" x14ac:dyDescent="0.25">
      <c r="B2545" s="10"/>
      <c r="C2545" s="10"/>
      <c r="D2545" s="10"/>
      <c r="G2545" s="13"/>
      <c r="H2545" s="13"/>
    </row>
    <row r="2546" spans="2:8" x14ac:dyDescent="0.25">
      <c r="B2546" s="10"/>
      <c r="C2546" s="10"/>
      <c r="D2546" s="10"/>
      <c r="G2546" s="13"/>
      <c r="H2546" s="13"/>
    </row>
    <row r="2547" spans="2:8" x14ac:dyDescent="0.25">
      <c r="B2547" s="10"/>
      <c r="C2547" s="10"/>
      <c r="D2547" s="10"/>
      <c r="G2547" s="13"/>
      <c r="H2547" s="13"/>
    </row>
    <row r="2548" spans="2:8" x14ac:dyDescent="0.25">
      <c r="B2548" s="10"/>
      <c r="C2548" s="10"/>
      <c r="D2548" s="10"/>
      <c r="G2548" s="13"/>
      <c r="H2548" s="13"/>
    </row>
    <row r="2549" spans="2:8" x14ac:dyDescent="0.25">
      <c r="B2549" s="10"/>
      <c r="C2549" s="10"/>
      <c r="D2549" s="10"/>
      <c r="G2549" s="13"/>
      <c r="H2549" s="13"/>
    </row>
    <row r="2550" spans="2:8" x14ac:dyDescent="0.25">
      <c r="B2550" s="10"/>
      <c r="C2550" s="10"/>
      <c r="D2550" s="10"/>
      <c r="G2550" s="13"/>
      <c r="H2550" s="13"/>
    </row>
    <row r="2551" spans="2:8" x14ac:dyDescent="0.25">
      <c r="B2551" s="10"/>
      <c r="C2551" s="10"/>
      <c r="D2551" s="10"/>
      <c r="G2551" s="13"/>
      <c r="H2551" s="13"/>
    </row>
    <row r="2552" spans="2:8" x14ac:dyDescent="0.25">
      <c r="B2552" s="10"/>
      <c r="C2552" s="10"/>
      <c r="D2552" s="10"/>
      <c r="G2552" s="13"/>
      <c r="H2552" s="13"/>
    </row>
    <row r="2553" spans="2:8" x14ac:dyDescent="0.25">
      <c r="B2553" s="10"/>
      <c r="C2553" s="10"/>
      <c r="D2553" s="10"/>
      <c r="G2553" s="13"/>
      <c r="H2553" s="13"/>
    </row>
    <row r="2554" spans="2:8" x14ac:dyDescent="0.25">
      <c r="B2554" s="10"/>
      <c r="C2554" s="10"/>
      <c r="D2554" s="10"/>
      <c r="G2554" s="13"/>
      <c r="H2554" s="13"/>
    </row>
    <row r="2555" spans="2:8" x14ac:dyDescent="0.25">
      <c r="B2555" s="10"/>
      <c r="C2555" s="10"/>
      <c r="D2555" s="10"/>
      <c r="G2555" s="13"/>
      <c r="H2555" s="13"/>
    </row>
    <row r="2556" spans="2:8" x14ac:dyDescent="0.25">
      <c r="B2556" s="10"/>
      <c r="C2556" s="10"/>
      <c r="D2556" s="10"/>
      <c r="G2556" s="13"/>
      <c r="H2556" s="13"/>
    </row>
    <row r="2557" spans="2:8" x14ac:dyDescent="0.25">
      <c r="B2557" s="10"/>
      <c r="C2557" s="10"/>
      <c r="D2557" s="10"/>
      <c r="G2557" s="13"/>
      <c r="H2557" s="13"/>
    </row>
    <row r="2558" spans="2:8" x14ac:dyDescent="0.25">
      <c r="B2558" s="10"/>
      <c r="C2558" s="10"/>
      <c r="D2558" s="10"/>
      <c r="G2558" s="13"/>
      <c r="H2558" s="13"/>
    </row>
    <row r="2559" spans="2:8" x14ac:dyDescent="0.25">
      <c r="B2559" s="10"/>
      <c r="C2559" s="10"/>
      <c r="D2559" s="10"/>
      <c r="G2559" s="13"/>
      <c r="H2559" s="13"/>
    </row>
    <row r="2560" spans="2:8" x14ac:dyDescent="0.25">
      <c r="B2560" s="10"/>
      <c r="C2560" s="10"/>
      <c r="D2560" s="10"/>
      <c r="G2560" s="13"/>
      <c r="H2560" s="13"/>
    </row>
    <row r="2561" spans="2:8" x14ac:dyDescent="0.25">
      <c r="B2561" s="10"/>
      <c r="C2561" s="10"/>
      <c r="D2561" s="10"/>
      <c r="G2561" s="13"/>
      <c r="H2561" s="13"/>
    </row>
    <row r="2562" spans="2:8" x14ac:dyDescent="0.25">
      <c r="B2562" s="10"/>
      <c r="C2562" s="10"/>
      <c r="D2562" s="10"/>
      <c r="G2562" s="13"/>
      <c r="H2562" s="13"/>
    </row>
    <row r="2563" spans="2:8" x14ac:dyDescent="0.25">
      <c r="B2563" s="10"/>
      <c r="C2563" s="10"/>
      <c r="D2563" s="10"/>
      <c r="G2563" s="13"/>
      <c r="H2563" s="13"/>
    </row>
    <row r="2564" spans="2:8" x14ac:dyDescent="0.25">
      <c r="B2564" s="10"/>
      <c r="C2564" s="10"/>
      <c r="D2564" s="10"/>
      <c r="G2564" s="13"/>
      <c r="H2564" s="13"/>
    </row>
    <row r="2565" spans="2:8" x14ac:dyDescent="0.25">
      <c r="B2565" s="10"/>
      <c r="C2565" s="10"/>
      <c r="D2565" s="10"/>
      <c r="G2565" s="13"/>
      <c r="H2565" s="13"/>
    </row>
    <row r="2566" spans="2:8" x14ac:dyDescent="0.25">
      <c r="B2566" s="10"/>
      <c r="C2566" s="10"/>
      <c r="D2566" s="10"/>
      <c r="G2566" s="13"/>
      <c r="H2566" s="13"/>
    </row>
    <row r="2567" spans="2:8" x14ac:dyDescent="0.25">
      <c r="B2567" s="10"/>
      <c r="C2567" s="10"/>
      <c r="D2567" s="10"/>
      <c r="G2567" s="13"/>
      <c r="H2567" s="13"/>
    </row>
    <row r="2568" spans="2:8" x14ac:dyDescent="0.25">
      <c r="B2568" s="10"/>
      <c r="C2568" s="10"/>
      <c r="D2568" s="10"/>
      <c r="G2568" s="13"/>
      <c r="H2568" s="13"/>
    </row>
    <row r="2569" spans="2:8" x14ac:dyDescent="0.25">
      <c r="B2569" s="10"/>
      <c r="C2569" s="10"/>
      <c r="D2569" s="10"/>
      <c r="G2569" s="13"/>
      <c r="H2569" s="13"/>
    </row>
    <row r="2570" spans="2:8" x14ac:dyDescent="0.25">
      <c r="B2570" s="10"/>
      <c r="C2570" s="10"/>
      <c r="D2570" s="10"/>
      <c r="G2570" s="13"/>
      <c r="H2570" s="13"/>
    </row>
    <row r="2571" spans="2:8" x14ac:dyDescent="0.25">
      <c r="B2571" s="10"/>
      <c r="C2571" s="10"/>
      <c r="D2571" s="10"/>
      <c r="G2571" s="13"/>
      <c r="H2571" s="13"/>
    </row>
    <row r="2572" spans="2:8" x14ac:dyDescent="0.25">
      <c r="B2572" s="10"/>
      <c r="C2572" s="10"/>
      <c r="D2572" s="10"/>
      <c r="G2572" s="13"/>
      <c r="H2572" s="13"/>
    </row>
    <row r="2573" spans="2:8" x14ac:dyDescent="0.25">
      <c r="B2573" s="10"/>
      <c r="C2573" s="10"/>
      <c r="D2573" s="10"/>
      <c r="G2573" s="13"/>
      <c r="H2573" s="13"/>
    </row>
    <row r="2574" spans="2:8" x14ac:dyDescent="0.25">
      <c r="B2574" s="10"/>
      <c r="C2574" s="10"/>
      <c r="D2574" s="10"/>
      <c r="G2574" s="13"/>
      <c r="H2574" s="13"/>
    </row>
    <row r="2575" spans="2:8" x14ac:dyDescent="0.25">
      <c r="B2575" s="10"/>
      <c r="C2575" s="10"/>
      <c r="D2575" s="10"/>
      <c r="G2575" s="13"/>
      <c r="H2575" s="13"/>
    </row>
    <row r="2576" spans="2:8" x14ac:dyDescent="0.25">
      <c r="B2576" s="10"/>
      <c r="C2576" s="10"/>
      <c r="D2576" s="10"/>
      <c r="G2576" s="13"/>
      <c r="H2576" s="13"/>
    </row>
    <row r="2577" spans="2:8" x14ac:dyDescent="0.25">
      <c r="B2577" s="10"/>
      <c r="C2577" s="10"/>
      <c r="D2577" s="10"/>
      <c r="G2577" s="13"/>
      <c r="H2577" s="13"/>
    </row>
    <row r="2578" spans="2:8" x14ac:dyDescent="0.25">
      <c r="B2578" s="10"/>
      <c r="C2578" s="10"/>
      <c r="D2578" s="10"/>
      <c r="G2578" s="13"/>
      <c r="H2578" s="13"/>
    </row>
    <row r="2579" spans="2:8" x14ac:dyDescent="0.25">
      <c r="B2579" s="10"/>
      <c r="C2579" s="10"/>
      <c r="D2579" s="10"/>
      <c r="G2579" s="13"/>
      <c r="H2579" s="13"/>
    </row>
    <row r="2580" spans="2:8" x14ac:dyDescent="0.25">
      <c r="B2580" s="10"/>
      <c r="C2580" s="10"/>
      <c r="D2580" s="10"/>
      <c r="G2580" s="13"/>
      <c r="H2580" s="13"/>
    </row>
    <row r="2581" spans="2:8" x14ac:dyDescent="0.25">
      <c r="B2581" s="10"/>
      <c r="C2581" s="10"/>
      <c r="D2581" s="10"/>
      <c r="G2581" s="13"/>
      <c r="H2581" s="13"/>
    </row>
    <row r="2582" spans="2:8" x14ac:dyDescent="0.25">
      <c r="B2582" s="10"/>
      <c r="C2582" s="10"/>
      <c r="D2582" s="10"/>
      <c r="G2582" s="13"/>
      <c r="H2582" s="13"/>
    </row>
    <row r="2583" spans="2:8" x14ac:dyDescent="0.25">
      <c r="B2583" s="10"/>
      <c r="C2583" s="10"/>
      <c r="D2583" s="10"/>
      <c r="G2583" s="13"/>
      <c r="H2583" s="13"/>
    </row>
    <row r="2584" spans="2:8" x14ac:dyDescent="0.25">
      <c r="B2584" s="10"/>
      <c r="C2584" s="10"/>
      <c r="D2584" s="10"/>
      <c r="G2584" s="13"/>
      <c r="H2584" s="13"/>
    </row>
    <row r="2585" spans="2:8" x14ac:dyDescent="0.25">
      <c r="B2585" s="10"/>
      <c r="C2585" s="10"/>
      <c r="D2585" s="10"/>
      <c r="G2585" s="13"/>
      <c r="H2585" s="13"/>
    </row>
    <row r="2586" spans="2:8" x14ac:dyDescent="0.25">
      <c r="B2586" s="10"/>
      <c r="C2586" s="10"/>
      <c r="D2586" s="10"/>
      <c r="G2586" s="13"/>
      <c r="H2586" s="13"/>
    </row>
    <row r="2587" spans="2:8" x14ac:dyDescent="0.25">
      <c r="B2587" s="10"/>
      <c r="C2587" s="10"/>
      <c r="D2587" s="10"/>
      <c r="G2587" s="13"/>
      <c r="H2587" s="13"/>
    </row>
    <row r="2588" spans="2:8" x14ac:dyDescent="0.25">
      <c r="B2588" s="10"/>
      <c r="C2588" s="10"/>
      <c r="D2588" s="10"/>
      <c r="G2588" s="13"/>
      <c r="H2588" s="13"/>
    </row>
    <row r="2589" spans="2:8" x14ac:dyDescent="0.25">
      <c r="B2589" s="10"/>
      <c r="C2589" s="10"/>
      <c r="D2589" s="10"/>
      <c r="G2589" s="13"/>
      <c r="H2589" s="13"/>
    </row>
    <row r="2590" spans="2:8" x14ac:dyDescent="0.25">
      <c r="B2590" s="10"/>
      <c r="C2590" s="10"/>
      <c r="D2590" s="10"/>
      <c r="G2590" s="13"/>
      <c r="H2590" s="13"/>
    </row>
    <row r="2591" spans="2:8" x14ac:dyDescent="0.25">
      <c r="B2591" s="10"/>
      <c r="C2591" s="10"/>
      <c r="D2591" s="10"/>
      <c r="G2591" s="13"/>
      <c r="H2591" s="13"/>
    </row>
    <row r="2592" spans="2:8" x14ac:dyDescent="0.25">
      <c r="B2592" s="10"/>
      <c r="C2592" s="10"/>
      <c r="D2592" s="10"/>
      <c r="G2592" s="13"/>
      <c r="H2592" s="13"/>
    </row>
    <row r="2593" spans="2:8" x14ac:dyDescent="0.25">
      <c r="B2593" s="10"/>
      <c r="C2593" s="10"/>
      <c r="D2593" s="10"/>
      <c r="G2593" s="13"/>
      <c r="H2593" s="13"/>
    </row>
    <row r="2594" spans="2:8" x14ac:dyDescent="0.25">
      <c r="B2594" s="10"/>
      <c r="C2594" s="10"/>
      <c r="D2594" s="10"/>
      <c r="G2594" s="13"/>
      <c r="H2594" s="13"/>
    </row>
    <row r="2595" spans="2:8" x14ac:dyDescent="0.25">
      <c r="B2595" s="10"/>
      <c r="C2595" s="10"/>
      <c r="D2595" s="10"/>
      <c r="G2595" s="13"/>
      <c r="H2595" s="13"/>
    </row>
    <row r="2596" spans="2:8" x14ac:dyDescent="0.25">
      <c r="B2596" s="10"/>
      <c r="C2596" s="10"/>
      <c r="D2596" s="10"/>
      <c r="G2596" s="13"/>
      <c r="H2596" s="13"/>
    </row>
    <row r="2597" spans="2:8" x14ac:dyDescent="0.25">
      <c r="B2597" s="10"/>
      <c r="C2597" s="10"/>
      <c r="D2597" s="10"/>
      <c r="G2597" s="13"/>
      <c r="H2597" s="13"/>
    </row>
    <row r="2598" spans="2:8" x14ac:dyDescent="0.25">
      <c r="B2598" s="10"/>
      <c r="C2598" s="10"/>
      <c r="D2598" s="10"/>
      <c r="G2598" s="13"/>
      <c r="H2598" s="13"/>
    </row>
    <row r="2599" spans="2:8" x14ac:dyDescent="0.25">
      <c r="B2599" s="10"/>
      <c r="C2599" s="10"/>
      <c r="D2599" s="10"/>
      <c r="G2599" s="13"/>
      <c r="H2599" s="13"/>
    </row>
    <row r="2600" spans="2:8" x14ac:dyDescent="0.25">
      <c r="B2600" s="10"/>
      <c r="C2600" s="10"/>
      <c r="D2600" s="10"/>
      <c r="G2600" s="13"/>
      <c r="H2600" s="13"/>
    </row>
    <row r="2601" spans="2:8" x14ac:dyDescent="0.25">
      <c r="B2601" s="10"/>
      <c r="C2601" s="10"/>
      <c r="D2601" s="10"/>
      <c r="G2601" s="13"/>
      <c r="H2601" s="13"/>
    </row>
    <row r="2602" spans="2:8" x14ac:dyDescent="0.25">
      <c r="B2602" s="10"/>
      <c r="C2602" s="10"/>
      <c r="D2602" s="10"/>
      <c r="G2602" s="13"/>
      <c r="H2602" s="13"/>
    </row>
    <row r="2603" spans="2:8" x14ac:dyDescent="0.25">
      <c r="B2603" s="10"/>
      <c r="C2603" s="10"/>
      <c r="D2603" s="10"/>
      <c r="G2603" s="13"/>
      <c r="H2603" s="13"/>
    </row>
    <row r="2604" spans="2:8" x14ac:dyDescent="0.25">
      <c r="B2604" s="10"/>
      <c r="C2604" s="10"/>
      <c r="D2604" s="10"/>
      <c r="G2604" s="13"/>
      <c r="H2604" s="13"/>
    </row>
    <row r="2605" spans="2:8" x14ac:dyDescent="0.25">
      <c r="B2605" s="10"/>
      <c r="C2605" s="10"/>
      <c r="D2605" s="10"/>
      <c r="G2605" s="13"/>
      <c r="H2605" s="13"/>
    </row>
    <row r="2606" spans="2:8" x14ac:dyDescent="0.25">
      <c r="B2606" s="10"/>
      <c r="C2606" s="10"/>
      <c r="D2606" s="10"/>
      <c r="G2606" s="13"/>
      <c r="H2606" s="13"/>
    </row>
    <row r="2607" spans="2:8" x14ac:dyDescent="0.25">
      <c r="B2607" s="10"/>
      <c r="C2607" s="10"/>
      <c r="D2607" s="10"/>
      <c r="G2607" s="13"/>
      <c r="H2607" s="13"/>
    </row>
    <row r="2608" spans="2:8" x14ac:dyDescent="0.25">
      <c r="B2608" s="10"/>
      <c r="C2608" s="10"/>
      <c r="D2608" s="10"/>
      <c r="G2608" s="13"/>
      <c r="H2608" s="13"/>
    </row>
    <row r="2609" spans="2:8" x14ac:dyDescent="0.25">
      <c r="B2609" s="10"/>
      <c r="C2609" s="10"/>
      <c r="D2609" s="10"/>
      <c r="G2609" s="13"/>
      <c r="H2609" s="13"/>
    </row>
    <row r="2610" spans="2:8" x14ac:dyDescent="0.25">
      <c r="B2610" s="10"/>
      <c r="C2610" s="10"/>
      <c r="D2610" s="10"/>
      <c r="G2610" s="13"/>
      <c r="H2610" s="13"/>
    </row>
    <row r="2611" spans="2:8" x14ac:dyDescent="0.25">
      <c r="B2611" s="10"/>
      <c r="C2611" s="10"/>
      <c r="D2611" s="10"/>
      <c r="G2611" s="13"/>
      <c r="H2611" s="13"/>
    </row>
    <row r="2612" spans="2:8" x14ac:dyDescent="0.25">
      <c r="B2612" s="10"/>
      <c r="C2612" s="10"/>
      <c r="D2612" s="10"/>
      <c r="G2612" s="13"/>
      <c r="H2612" s="13"/>
    </row>
    <row r="2613" spans="2:8" x14ac:dyDescent="0.25">
      <c r="B2613" s="10"/>
      <c r="C2613" s="10"/>
      <c r="D2613" s="10"/>
      <c r="G2613" s="13"/>
      <c r="H2613" s="13"/>
    </row>
    <row r="2614" spans="2:8" x14ac:dyDescent="0.25">
      <c r="B2614" s="10"/>
      <c r="C2614" s="10"/>
      <c r="D2614" s="10"/>
      <c r="G2614" s="13"/>
      <c r="H2614" s="13"/>
    </row>
    <row r="2615" spans="2:8" x14ac:dyDescent="0.25">
      <c r="B2615" s="10"/>
      <c r="C2615" s="10"/>
      <c r="D2615" s="10"/>
      <c r="G2615" s="13"/>
      <c r="H2615" s="13"/>
    </row>
    <row r="2616" spans="2:8" x14ac:dyDescent="0.25">
      <c r="B2616" s="10"/>
      <c r="C2616" s="10"/>
      <c r="D2616" s="10"/>
      <c r="G2616" s="13"/>
      <c r="H2616" s="13"/>
    </row>
    <row r="2617" spans="2:8" x14ac:dyDescent="0.25">
      <c r="B2617" s="10"/>
      <c r="C2617" s="10"/>
      <c r="D2617" s="10"/>
      <c r="G2617" s="13"/>
      <c r="H2617" s="13"/>
    </row>
    <row r="2618" spans="2:8" x14ac:dyDescent="0.25">
      <c r="B2618" s="10"/>
      <c r="C2618" s="10"/>
      <c r="D2618" s="10"/>
      <c r="G2618" s="13"/>
      <c r="H2618" s="13"/>
    </row>
    <row r="2619" spans="2:8" x14ac:dyDescent="0.25">
      <c r="B2619" s="10"/>
      <c r="C2619" s="10"/>
      <c r="D2619" s="10"/>
      <c r="G2619" s="13"/>
      <c r="H2619" s="13"/>
    </row>
    <row r="2620" spans="2:8" x14ac:dyDescent="0.25">
      <c r="B2620" s="10"/>
      <c r="C2620" s="10"/>
      <c r="D2620" s="10"/>
      <c r="G2620" s="13"/>
      <c r="H2620" s="13"/>
    </row>
    <row r="2621" spans="2:8" x14ac:dyDescent="0.25">
      <c r="B2621" s="10"/>
      <c r="C2621" s="10"/>
      <c r="D2621" s="10"/>
      <c r="G2621" s="13"/>
      <c r="H2621" s="13"/>
    </row>
    <row r="2622" spans="2:8" x14ac:dyDescent="0.25">
      <c r="B2622" s="10"/>
      <c r="C2622" s="10"/>
      <c r="D2622" s="10"/>
      <c r="G2622" s="13"/>
      <c r="H2622" s="13"/>
    </row>
    <row r="2623" spans="2:8" x14ac:dyDescent="0.25">
      <c r="B2623" s="10"/>
      <c r="C2623" s="10"/>
      <c r="D2623" s="10"/>
      <c r="G2623" s="13"/>
      <c r="H2623" s="13"/>
    </row>
    <row r="2624" spans="2:8" x14ac:dyDescent="0.25">
      <c r="B2624" s="10"/>
      <c r="C2624" s="10"/>
      <c r="D2624" s="10"/>
      <c r="G2624" s="13"/>
      <c r="H2624" s="13"/>
    </row>
    <row r="2625" spans="2:8" x14ac:dyDescent="0.25">
      <c r="B2625" s="10"/>
      <c r="C2625" s="10"/>
      <c r="D2625" s="10"/>
      <c r="G2625" s="13"/>
      <c r="H2625" s="13"/>
    </row>
    <row r="2626" spans="2:8" x14ac:dyDescent="0.25">
      <c r="B2626" s="10"/>
      <c r="C2626" s="10"/>
      <c r="D2626" s="10"/>
      <c r="G2626" s="13"/>
      <c r="H2626" s="13"/>
    </row>
    <row r="2627" spans="2:8" x14ac:dyDescent="0.25">
      <c r="B2627" s="10"/>
      <c r="C2627" s="10"/>
      <c r="D2627" s="10"/>
      <c r="G2627" s="13"/>
      <c r="H2627" s="13"/>
    </row>
    <row r="2628" spans="2:8" x14ac:dyDescent="0.25">
      <c r="B2628" s="10"/>
      <c r="C2628" s="10"/>
      <c r="D2628" s="10"/>
      <c r="G2628" s="13"/>
      <c r="H2628" s="13"/>
    </row>
    <row r="2629" spans="2:8" x14ac:dyDescent="0.25">
      <c r="B2629" s="10"/>
      <c r="C2629" s="10"/>
      <c r="D2629" s="10"/>
      <c r="G2629" s="13"/>
      <c r="H2629" s="13"/>
    </row>
    <row r="2630" spans="2:8" x14ac:dyDescent="0.25">
      <c r="B2630" s="10"/>
      <c r="C2630" s="10"/>
      <c r="D2630" s="10"/>
      <c r="G2630" s="13"/>
      <c r="H2630" s="13"/>
    </row>
    <row r="2631" spans="2:8" x14ac:dyDescent="0.25">
      <c r="B2631" s="10"/>
      <c r="C2631" s="10"/>
      <c r="D2631" s="10"/>
      <c r="G2631" s="13"/>
      <c r="H2631" s="13"/>
    </row>
    <row r="2632" spans="2:8" x14ac:dyDescent="0.25">
      <c r="B2632" s="10"/>
      <c r="C2632" s="10"/>
      <c r="D2632" s="10"/>
      <c r="G2632" s="13"/>
      <c r="H2632" s="13"/>
    </row>
    <row r="2633" spans="2:8" x14ac:dyDescent="0.25">
      <c r="B2633" s="10"/>
      <c r="C2633" s="10"/>
      <c r="D2633" s="10"/>
      <c r="G2633" s="13"/>
      <c r="H2633" s="13"/>
    </row>
    <row r="2634" spans="2:8" x14ac:dyDescent="0.25">
      <c r="B2634" s="10"/>
      <c r="C2634" s="10"/>
      <c r="D2634" s="10"/>
      <c r="G2634" s="13"/>
      <c r="H2634" s="13"/>
    </row>
    <row r="2635" spans="2:8" x14ac:dyDescent="0.25">
      <c r="B2635" s="10"/>
      <c r="C2635" s="10"/>
      <c r="D2635" s="10"/>
      <c r="G2635" s="13"/>
      <c r="H2635" s="13"/>
    </row>
    <row r="2636" spans="2:8" x14ac:dyDescent="0.25">
      <c r="B2636" s="10"/>
      <c r="C2636" s="10"/>
      <c r="D2636" s="10"/>
      <c r="G2636" s="13"/>
      <c r="H2636" s="13"/>
    </row>
    <row r="2637" spans="2:8" x14ac:dyDescent="0.25">
      <c r="B2637" s="10"/>
      <c r="C2637" s="10"/>
      <c r="D2637" s="10"/>
      <c r="G2637" s="13"/>
      <c r="H2637" s="13"/>
    </row>
    <row r="2638" spans="2:8" x14ac:dyDescent="0.25">
      <c r="B2638" s="10"/>
      <c r="C2638" s="10"/>
      <c r="D2638" s="10"/>
      <c r="G2638" s="13"/>
      <c r="H2638" s="13"/>
    </row>
    <row r="2639" spans="2:8" x14ac:dyDescent="0.25">
      <c r="B2639" s="10"/>
      <c r="C2639" s="10"/>
      <c r="D2639" s="10"/>
      <c r="G2639" s="13"/>
      <c r="H2639" s="13"/>
    </row>
    <row r="2640" spans="2:8" x14ac:dyDescent="0.25">
      <c r="B2640" s="10"/>
      <c r="C2640" s="10"/>
      <c r="D2640" s="10"/>
      <c r="G2640" s="13"/>
      <c r="H2640" s="13"/>
    </row>
    <row r="2641" spans="2:8" x14ac:dyDescent="0.25">
      <c r="B2641" s="10"/>
      <c r="C2641" s="10"/>
      <c r="D2641" s="10"/>
      <c r="G2641" s="13"/>
      <c r="H2641" s="13"/>
    </row>
    <row r="2642" spans="2:8" x14ac:dyDescent="0.25">
      <c r="B2642" s="10"/>
      <c r="C2642" s="10"/>
      <c r="D2642" s="10"/>
      <c r="G2642" s="13"/>
      <c r="H2642" s="13"/>
    </row>
    <row r="2643" spans="2:8" x14ac:dyDescent="0.25">
      <c r="B2643" s="10"/>
      <c r="C2643" s="10"/>
      <c r="D2643" s="10"/>
      <c r="G2643" s="13"/>
      <c r="H2643" s="13"/>
    </row>
    <row r="2644" spans="2:8" x14ac:dyDescent="0.25">
      <c r="B2644" s="10"/>
      <c r="C2644" s="10"/>
      <c r="D2644" s="10"/>
      <c r="G2644" s="13"/>
      <c r="H2644" s="13"/>
    </row>
    <row r="2645" spans="2:8" x14ac:dyDescent="0.25">
      <c r="B2645" s="10"/>
      <c r="C2645" s="10"/>
      <c r="D2645" s="10"/>
      <c r="G2645" s="13"/>
      <c r="H2645" s="13"/>
    </row>
    <row r="2646" spans="2:8" x14ac:dyDescent="0.25">
      <c r="B2646" s="10"/>
      <c r="C2646" s="10"/>
      <c r="D2646" s="10"/>
      <c r="G2646" s="13"/>
      <c r="H2646" s="13"/>
    </row>
    <row r="2647" spans="2:8" x14ac:dyDescent="0.25">
      <c r="B2647" s="10"/>
      <c r="C2647" s="10"/>
      <c r="D2647" s="10"/>
      <c r="G2647" s="13"/>
      <c r="H2647" s="13"/>
    </row>
    <row r="2648" spans="2:8" x14ac:dyDescent="0.25">
      <c r="B2648" s="10"/>
      <c r="C2648" s="10"/>
      <c r="D2648" s="10"/>
      <c r="G2648" s="13"/>
      <c r="H2648" s="13"/>
    </row>
    <row r="2649" spans="2:8" x14ac:dyDescent="0.25">
      <c r="B2649" s="10"/>
      <c r="C2649" s="10"/>
      <c r="D2649" s="10"/>
      <c r="G2649" s="13"/>
      <c r="H2649" s="13"/>
    </row>
    <row r="2650" spans="2:8" x14ac:dyDescent="0.25">
      <c r="B2650" s="10"/>
      <c r="C2650" s="10"/>
      <c r="D2650" s="10"/>
      <c r="G2650" s="13"/>
      <c r="H2650" s="13"/>
    </row>
    <row r="2651" spans="2:8" x14ac:dyDescent="0.25">
      <c r="B2651" s="10"/>
      <c r="C2651" s="10"/>
      <c r="D2651" s="10"/>
      <c r="G2651" s="13"/>
      <c r="H2651" s="13"/>
    </row>
    <row r="2652" spans="2:8" x14ac:dyDescent="0.25">
      <c r="B2652" s="10"/>
      <c r="C2652" s="10"/>
      <c r="D2652" s="10"/>
      <c r="G2652" s="13"/>
      <c r="H2652" s="13"/>
    </row>
    <row r="2653" spans="2:8" x14ac:dyDescent="0.25">
      <c r="B2653" s="10"/>
      <c r="C2653" s="10"/>
      <c r="D2653" s="10"/>
      <c r="G2653" s="13"/>
      <c r="H2653" s="13"/>
    </row>
    <row r="2654" spans="2:8" x14ac:dyDescent="0.25">
      <c r="B2654" s="10"/>
      <c r="C2654" s="10"/>
      <c r="D2654" s="10"/>
      <c r="G2654" s="13"/>
      <c r="H2654" s="13"/>
    </row>
    <row r="2655" spans="2:8" x14ac:dyDescent="0.25">
      <c r="B2655" s="10"/>
      <c r="C2655" s="10"/>
      <c r="D2655" s="10"/>
      <c r="G2655" s="13"/>
      <c r="H2655" s="13"/>
    </row>
    <row r="2656" spans="2:8" x14ac:dyDescent="0.25">
      <c r="B2656" s="10"/>
      <c r="C2656" s="10"/>
      <c r="D2656" s="10"/>
      <c r="G2656" s="13"/>
      <c r="H2656" s="13"/>
    </row>
    <row r="2657" spans="2:8" x14ac:dyDescent="0.25">
      <c r="B2657" s="10"/>
      <c r="C2657" s="10"/>
      <c r="D2657" s="10"/>
      <c r="G2657" s="13"/>
      <c r="H2657" s="13"/>
    </row>
    <row r="2658" spans="2:8" x14ac:dyDescent="0.25">
      <c r="B2658" s="10"/>
      <c r="C2658" s="10"/>
      <c r="D2658" s="10"/>
      <c r="G2658" s="13"/>
      <c r="H2658" s="13"/>
    </row>
    <row r="2659" spans="2:8" x14ac:dyDescent="0.25">
      <c r="B2659" s="10"/>
      <c r="C2659" s="10"/>
      <c r="D2659" s="10"/>
      <c r="G2659" s="13"/>
      <c r="H2659" s="13"/>
    </row>
    <row r="2660" spans="2:8" x14ac:dyDescent="0.25">
      <c r="B2660" s="10"/>
      <c r="C2660" s="10"/>
      <c r="D2660" s="10"/>
      <c r="G2660" s="13"/>
      <c r="H2660" s="13"/>
    </row>
    <row r="2661" spans="2:8" x14ac:dyDescent="0.25">
      <c r="B2661" s="10"/>
      <c r="C2661" s="10"/>
      <c r="D2661" s="10"/>
      <c r="G2661" s="13"/>
      <c r="H2661" s="13"/>
    </row>
    <row r="2662" spans="2:8" x14ac:dyDescent="0.25">
      <c r="B2662" s="10"/>
      <c r="C2662" s="10"/>
      <c r="D2662" s="10"/>
      <c r="G2662" s="13"/>
      <c r="H2662" s="13"/>
    </row>
    <row r="2663" spans="2:8" x14ac:dyDescent="0.25">
      <c r="B2663" s="10"/>
      <c r="C2663" s="10"/>
      <c r="D2663" s="10"/>
      <c r="G2663" s="13"/>
      <c r="H2663" s="13"/>
    </row>
    <row r="2664" spans="2:8" x14ac:dyDescent="0.25">
      <c r="B2664" s="10"/>
      <c r="C2664" s="10"/>
      <c r="D2664" s="10"/>
      <c r="G2664" s="13"/>
      <c r="H2664" s="13"/>
    </row>
    <row r="2665" spans="2:8" x14ac:dyDescent="0.25">
      <c r="B2665" s="10"/>
      <c r="C2665" s="10"/>
      <c r="D2665" s="10"/>
      <c r="G2665" s="13"/>
      <c r="H2665" s="13"/>
    </row>
    <row r="2666" spans="2:8" x14ac:dyDescent="0.25">
      <c r="B2666" s="10"/>
      <c r="C2666" s="10"/>
      <c r="D2666" s="10"/>
      <c r="G2666" s="13"/>
      <c r="H2666" s="13"/>
    </row>
    <row r="2667" spans="2:8" x14ac:dyDescent="0.25">
      <c r="B2667" s="10"/>
      <c r="C2667" s="10"/>
      <c r="D2667" s="10"/>
      <c r="G2667" s="13"/>
      <c r="H2667" s="13"/>
    </row>
    <row r="2668" spans="2:8" x14ac:dyDescent="0.25">
      <c r="B2668" s="10"/>
      <c r="C2668" s="10"/>
      <c r="D2668" s="10"/>
      <c r="G2668" s="13"/>
      <c r="H2668" s="13"/>
    </row>
    <row r="2669" spans="2:8" x14ac:dyDescent="0.25">
      <c r="B2669" s="10"/>
      <c r="C2669" s="10"/>
      <c r="D2669" s="10"/>
      <c r="G2669" s="13"/>
      <c r="H2669" s="13"/>
    </row>
    <row r="2670" spans="2:8" x14ac:dyDescent="0.25">
      <c r="B2670" s="10"/>
      <c r="C2670" s="10"/>
      <c r="D2670" s="10"/>
      <c r="G2670" s="13"/>
      <c r="H2670" s="13"/>
    </row>
    <row r="2671" spans="2:8" x14ac:dyDescent="0.25">
      <c r="B2671" s="10"/>
      <c r="C2671" s="10"/>
      <c r="D2671" s="10"/>
      <c r="G2671" s="13"/>
      <c r="H2671" s="13"/>
    </row>
    <row r="2672" spans="2:8" x14ac:dyDescent="0.25">
      <c r="B2672" s="10"/>
      <c r="C2672" s="10"/>
      <c r="D2672" s="10"/>
      <c r="G2672" s="13"/>
      <c r="H2672" s="13"/>
    </row>
    <row r="2673" spans="2:8" x14ac:dyDescent="0.25">
      <c r="B2673" s="10"/>
      <c r="C2673" s="10"/>
      <c r="D2673" s="10"/>
      <c r="G2673" s="13"/>
      <c r="H2673" s="13"/>
    </row>
    <row r="2674" spans="2:8" x14ac:dyDescent="0.25">
      <c r="B2674" s="10"/>
      <c r="C2674" s="10"/>
      <c r="D2674" s="10"/>
      <c r="G2674" s="13"/>
      <c r="H2674" s="13"/>
    </row>
    <row r="2675" spans="2:8" x14ac:dyDescent="0.25">
      <c r="B2675" s="10"/>
      <c r="C2675" s="10"/>
      <c r="D2675" s="10"/>
      <c r="G2675" s="13"/>
      <c r="H2675" s="13"/>
    </row>
    <row r="2676" spans="2:8" x14ac:dyDescent="0.25">
      <c r="B2676" s="10"/>
      <c r="C2676" s="10"/>
      <c r="D2676" s="10"/>
      <c r="G2676" s="13"/>
      <c r="H2676" s="13"/>
    </row>
    <row r="2677" spans="2:8" x14ac:dyDescent="0.25">
      <c r="B2677" s="10"/>
      <c r="C2677" s="10"/>
      <c r="D2677" s="10"/>
      <c r="G2677" s="13"/>
      <c r="H2677" s="13"/>
    </row>
    <row r="2678" spans="2:8" x14ac:dyDescent="0.25">
      <c r="B2678" s="10"/>
      <c r="C2678" s="10"/>
      <c r="D2678" s="10"/>
      <c r="G2678" s="13"/>
      <c r="H2678" s="13"/>
    </row>
    <row r="2679" spans="2:8" x14ac:dyDescent="0.25">
      <c r="B2679" s="10"/>
      <c r="C2679" s="10"/>
      <c r="D2679" s="10"/>
      <c r="G2679" s="13"/>
      <c r="H2679" s="13"/>
    </row>
    <row r="2680" spans="2:8" x14ac:dyDescent="0.25">
      <c r="B2680" s="10"/>
      <c r="C2680" s="10"/>
      <c r="D2680" s="10"/>
      <c r="G2680" s="13"/>
      <c r="H2680" s="13"/>
    </row>
    <row r="2681" spans="2:8" x14ac:dyDescent="0.25">
      <c r="B2681" s="10"/>
      <c r="C2681" s="10"/>
      <c r="D2681" s="10"/>
      <c r="G2681" s="13"/>
      <c r="H2681" s="13"/>
    </row>
    <row r="2682" spans="2:8" x14ac:dyDescent="0.25">
      <c r="B2682" s="10"/>
      <c r="C2682" s="10"/>
      <c r="D2682" s="10"/>
      <c r="G2682" s="13"/>
      <c r="H2682" s="13"/>
    </row>
    <row r="2683" spans="2:8" x14ac:dyDescent="0.25">
      <c r="B2683" s="10"/>
      <c r="C2683" s="10"/>
      <c r="D2683" s="10"/>
      <c r="G2683" s="13"/>
      <c r="H2683" s="13"/>
    </row>
    <row r="2684" spans="2:8" x14ac:dyDescent="0.25">
      <c r="B2684" s="10"/>
      <c r="C2684" s="10"/>
      <c r="D2684" s="10"/>
      <c r="G2684" s="13"/>
      <c r="H2684" s="13"/>
    </row>
    <row r="2685" spans="2:8" x14ac:dyDescent="0.25">
      <c r="B2685" s="10"/>
      <c r="C2685" s="10"/>
      <c r="D2685" s="10"/>
      <c r="G2685" s="13"/>
      <c r="H2685" s="13"/>
    </row>
    <row r="2686" spans="2:8" x14ac:dyDescent="0.25">
      <c r="B2686" s="10"/>
      <c r="C2686" s="10"/>
      <c r="D2686" s="10"/>
      <c r="G2686" s="13"/>
      <c r="H2686" s="13"/>
    </row>
    <row r="2687" spans="2:8" x14ac:dyDescent="0.25">
      <c r="B2687" s="10"/>
      <c r="C2687" s="10"/>
      <c r="D2687" s="10"/>
      <c r="G2687" s="13"/>
      <c r="H2687" s="13"/>
    </row>
    <row r="2688" spans="2:8" x14ac:dyDescent="0.25">
      <c r="B2688" s="10"/>
      <c r="C2688" s="10"/>
      <c r="D2688" s="10"/>
      <c r="G2688" s="13"/>
      <c r="H2688" s="13"/>
    </row>
    <row r="2689" spans="2:8" x14ac:dyDescent="0.25">
      <c r="B2689" s="10"/>
      <c r="C2689" s="10"/>
      <c r="D2689" s="10"/>
      <c r="G2689" s="13"/>
      <c r="H2689" s="13"/>
    </row>
    <row r="2690" spans="2:8" x14ac:dyDescent="0.25">
      <c r="B2690" s="10"/>
      <c r="C2690" s="10"/>
      <c r="D2690" s="10"/>
      <c r="G2690" s="13"/>
      <c r="H2690" s="13"/>
    </row>
    <row r="2691" spans="2:8" x14ac:dyDescent="0.25">
      <c r="B2691" s="10"/>
      <c r="C2691" s="10"/>
      <c r="D2691" s="10"/>
      <c r="G2691" s="13"/>
      <c r="H2691" s="13"/>
    </row>
    <row r="2692" spans="2:8" x14ac:dyDescent="0.25">
      <c r="B2692" s="10"/>
      <c r="C2692" s="10"/>
      <c r="D2692" s="10"/>
      <c r="G2692" s="13"/>
      <c r="H2692" s="13"/>
    </row>
    <row r="2693" spans="2:8" x14ac:dyDescent="0.25">
      <c r="B2693" s="10"/>
      <c r="C2693" s="10"/>
      <c r="D2693" s="10"/>
      <c r="G2693" s="13"/>
      <c r="H2693" s="13"/>
    </row>
    <row r="2694" spans="2:8" x14ac:dyDescent="0.25">
      <c r="B2694" s="10"/>
      <c r="C2694" s="10"/>
      <c r="D2694" s="10"/>
      <c r="G2694" s="13"/>
      <c r="H2694" s="13"/>
    </row>
    <row r="2695" spans="2:8" x14ac:dyDescent="0.25">
      <c r="B2695" s="10"/>
      <c r="C2695" s="10"/>
      <c r="D2695" s="10"/>
      <c r="G2695" s="13"/>
      <c r="H2695" s="13"/>
    </row>
    <row r="2696" spans="2:8" x14ac:dyDescent="0.25">
      <c r="B2696" s="10"/>
      <c r="C2696" s="10"/>
      <c r="D2696" s="10"/>
      <c r="G2696" s="13"/>
      <c r="H2696" s="13"/>
    </row>
    <row r="2697" spans="2:8" x14ac:dyDescent="0.25">
      <c r="B2697" s="10"/>
      <c r="C2697" s="10"/>
      <c r="D2697" s="10"/>
      <c r="G2697" s="13"/>
      <c r="H2697" s="13"/>
    </row>
    <row r="2698" spans="2:8" x14ac:dyDescent="0.25">
      <c r="B2698" s="10"/>
      <c r="C2698" s="10"/>
      <c r="D2698" s="10"/>
      <c r="G2698" s="13"/>
      <c r="H2698" s="13"/>
    </row>
    <row r="2699" spans="2:8" x14ac:dyDescent="0.25">
      <c r="B2699" s="10"/>
      <c r="C2699" s="10"/>
      <c r="D2699" s="10"/>
      <c r="G2699" s="13"/>
      <c r="H2699" s="13"/>
    </row>
    <row r="2700" spans="2:8" x14ac:dyDescent="0.25">
      <c r="B2700" s="10"/>
      <c r="C2700" s="10"/>
      <c r="D2700" s="10"/>
      <c r="G2700" s="13"/>
      <c r="H2700" s="13"/>
    </row>
    <row r="2701" spans="2:8" x14ac:dyDescent="0.25">
      <c r="B2701" s="10"/>
      <c r="C2701" s="10"/>
      <c r="D2701" s="10"/>
      <c r="G2701" s="13"/>
      <c r="H2701" s="13"/>
    </row>
    <row r="2702" spans="2:8" x14ac:dyDescent="0.25">
      <c r="B2702" s="10"/>
      <c r="C2702" s="10"/>
      <c r="D2702" s="10"/>
      <c r="G2702" s="13"/>
      <c r="H2702" s="13"/>
    </row>
    <row r="2703" spans="2:8" x14ac:dyDescent="0.25">
      <c r="B2703" s="10"/>
      <c r="C2703" s="10"/>
      <c r="D2703" s="10"/>
      <c r="G2703" s="13"/>
      <c r="H2703" s="13"/>
    </row>
    <row r="2704" spans="2:8" x14ac:dyDescent="0.25">
      <c r="B2704" s="10"/>
      <c r="C2704" s="10"/>
      <c r="D2704" s="10"/>
      <c r="G2704" s="13"/>
      <c r="H2704" s="13"/>
    </row>
    <row r="2705" spans="2:8" x14ac:dyDescent="0.25">
      <c r="B2705" s="10"/>
      <c r="C2705" s="10"/>
      <c r="D2705" s="10"/>
      <c r="G2705" s="13"/>
      <c r="H2705" s="13"/>
    </row>
    <row r="2706" spans="2:8" x14ac:dyDescent="0.25">
      <c r="B2706" s="10"/>
      <c r="C2706" s="10"/>
      <c r="D2706" s="10"/>
      <c r="G2706" s="13"/>
      <c r="H2706" s="13"/>
    </row>
    <row r="2707" spans="2:8" x14ac:dyDescent="0.25">
      <c r="B2707" s="10"/>
      <c r="C2707" s="10"/>
      <c r="D2707" s="10"/>
      <c r="G2707" s="13"/>
      <c r="H2707" s="13"/>
    </row>
    <row r="2708" spans="2:8" x14ac:dyDescent="0.25">
      <c r="B2708" s="10"/>
      <c r="C2708" s="10"/>
      <c r="D2708" s="10"/>
      <c r="G2708" s="13"/>
      <c r="H2708" s="13"/>
    </row>
    <row r="2709" spans="2:8" x14ac:dyDescent="0.25">
      <c r="B2709" s="10"/>
      <c r="C2709" s="10"/>
      <c r="D2709" s="10"/>
      <c r="G2709" s="13"/>
      <c r="H2709" s="13"/>
    </row>
    <row r="2710" spans="2:8" x14ac:dyDescent="0.25">
      <c r="B2710" s="10"/>
      <c r="C2710" s="10"/>
      <c r="D2710" s="10"/>
      <c r="G2710" s="13"/>
      <c r="H2710" s="13"/>
    </row>
    <row r="2711" spans="2:8" x14ac:dyDescent="0.25">
      <c r="B2711" s="10"/>
      <c r="C2711" s="10"/>
      <c r="D2711" s="10"/>
      <c r="G2711" s="13"/>
      <c r="H2711" s="13"/>
    </row>
    <row r="2712" spans="2:8" x14ac:dyDescent="0.25">
      <c r="B2712" s="10"/>
      <c r="C2712" s="10"/>
      <c r="D2712" s="10"/>
      <c r="G2712" s="13"/>
      <c r="H2712" s="13"/>
    </row>
    <row r="2713" spans="2:8" x14ac:dyDescent="0.25">
      <c r="B2713" s="10"/>
      <c r="C2713" s="10"/>
      <c r="D2713" s="10"/>
      <c r="G2713" s="13"/>
      <c r="H2713" s="13"/>
    </row>
    <row r="2714" spans="2:8" x14ac:dyDescent="0.25">
      <c r="B2714" s="10"/>
      <c r="C2714" s="10"/>
      <c r="D2714" s="10"/>
      <c r="G2714" s="13"/>
      <c r="H2714" s="13"/>
    </row>
    <row r="2715" spans="2:8" x14ac:dyDescent="0.25">
      <c r="B2715" s="10"/>
      <c r="C2715" s="10"/>
      <c r="D2715" s="10"/>
      <c r="G2715" s="13"/>
      <c r="H2715" s="13"/>
    </row>
    <row r="2716" spans="2:8" x14ac:dyDescent="0.25">
      <c r="B2716" s="10"/>
      <c r="C2716" s="10"/>
      <c r="D2716" s="10"/>
      <c r="G2716" s="13"/>
      <c r="H2716" s="13"/>
    </row>
    <row r="2717" spans="2:8" x14ac:dyDescent="0.25">
      <c r="B2717" s="10"/>
      <c r="C2717" s="10"/>
      <c r="D2717" s="10"/>
      <c r="G2717" s="13"/>
      <c r="H2717" s="13"/>
    </row>
    <row r="2718" spans="2:8" x14ac:dyDescent="0.25">
      <c r="B2718" s="10"/>
      <c r="C2718" s="10"/>
      <c r="D2718" s="10"/>
      <c r="G2718" s="13"/>
      <c r="H2718" s="13"/>
    </row>
    <row r="2719" spans="2:8" x14ac:dyDescent="0.25">
      <c r="B2719" s="10"/>
      <c r="C2719" s="10"/>
      <c r="D2719" s="10"/>
      <c r="G2719" s="13"/>
      <c r="H2719" s="13"/>
    </row>
    <row r="2720" spans="2:8" x14ac:dyDescent="0.25">
      <c r="B2720" s="10"/>
      <c r="C2720" s="10"/>
      <c r="D2720" s="10"/>
      <c r="G2720" s="13"/>
      <c r="H2720" s="13"/>
    </row>
    <row r="2721" spans="2:8" x14ac:dyDescent="0.25">
      <c r="B2721" s="10"/>
      <c r="C2721" s="10"/>
      <c r="D2721" s="10"/>
      <c r="G2721" s="13"/>
      <c r="H2721" s="13"/>
    </row>
    <row r="2722" spans="2:8" x14ac:dyDescent="0.25">
      <c r="B2722" s="10"/>
      <c r="C2722" s="10"/>
      <c r="D2722" s="10"/>
      <c r="G2722" s="13"/>
      <c r="H2722" s="13"/>
    </row>
    <row r="2723" spans="2:8" x14ac:dyDescent="0.25">
      <c r="B2723" s="10"/>
      <c r="C2723" s="10"/>
      <c r="D2723" s="10"/>
      <c r="G2723" s="13"/>
      <c r="H2723" s="13"/>
    </row>
    <row r="2724" spans="2:8" x14ac:dyDescent="0.25">
      <c r="B2724" s="10"/>
      <c r="C2724" s="10"/>
      <c r="D2724" s="10"/>
      <c r="G2724" s="13"/>
      <c r="H2724" s="13"/>
    </row>
    <row r="2725" spans="2:8" x14ac:dyDescent="0.25">
      <c r="B2725" s="10"/>
      <c r="C2725" s="10"/>
      <c r="D2725" s="10"/>
      <c r="G2725" s="13"/>
      <c r="H2725" s="13"/>
    </row>
    <row r="2726" spans="2:8" x14ac:dyDescent="0.25">
      <c r="B2726" s="10"/>
      <c r="C2726" s="10"/>
      <c r="D2726" s="10"/>
      <c r="G2726" s="13"/>
      <c r="H2726" s="13"/>
    </row>
    <row r="2727" spans="2:8" x14ac:dyDescent="0.25">
      <c r="B2727" s="10"/>
      <c r="C2727" s="10"/>
      <c r="D2727" s="10"/>
      <c r="G2727" s="13"/>
      <c r="H2727" s="13"/>
    </row>
    <row r="2728" spans="2:8" x14ac:dyDescent="0.25">
      <c r="B2728" s="10"/>
      <c r="C2728" s="10"/>
      <c r="D2728" s="10"/>
      <c r="G2728" s="13"/>
      <c r="H2728" s="13"/>
    </row>
    <row r="2729" spans="2:8" x14ac:dyDescent="0.25">
      <c r="B2729" s="10"/>
      <c r="C2729" s="10"/>
      <c r="D2729" s="10"/>
      <c r="G2729" s="13"/>
      <c r="H2729" s="13"/>
    </row>
    <row r="2730" spans="2:8" x14ac:dyDescent="0.25">
      <c r="B2730" s="10"/>
      <c r="C2730" s="10"/>
      <c r="D2730" s="10"/>
      <c r="G2730" s="13"/>
      <c r="H2730" s="13"/>
    </row>
    <row r="2731" spans="2:8" x14ac:dyDescent="0.25">
      <c r="B2731" s="10"/>
      <c r="C2731" s="10"/>
      <c r="D2731" s="10"/>
      <c r="G2731" s="13"/>
      <c r="H2731" s="13"/>
    </row>
    <row r="2732" spans="2:8" x14ac:dyDescent="0.25">
      <c r="B2732" s="10"/>
      <c r="C2732" s="10"/>
      <c r="D2732" s="10"/>
      <c r="G2732" s="13"/>
      <c r="H2732" s="13"/>
    </row>
    <row r="2733" spans="2:8" x14ac:dyDescent="0.25">
      <c r="B2733" s="10"/>
      <c r="C2733" s="10"/>
      <c r="D2733" s="10"/>
      <c r="G2733" s="13"/>
      <c r="H2733" s="13"/>
    </row>
    <row r="2734" spans="2:8" x14ac:dyDescent="0.25">
      <c r="B2734" s="10"/>
      <c r="C2734" s="10"/>
      <c r="D2734" s="10"/>
      <c r="G2734" s="13"/>
      <c r="H2734" s="13"/>
    </row>
    <row r="2735" spans="2:8" x14ac:dyDescent="0.25">
      <c r="B2735" s="10"/>
      <c r="C2735" s="10"/>
      <c r="D2735" s="10"/>
      <c r="G2735" s="13"/>
      <c r="H2735" s="13"/>
    </row>
    <row r="2736" spans="2:8" x14ac:dyDescent="0.25">
      <c r="B2736" s="10"/>
      <c r="C2736" s="10"/>
      <c r="D2736" s="10"/>
      <c r="G2736" s="13"/>
      <c r="H2736" s="13"/>
    </row>
    <row r="2737" spans="2:8" x14ac:dyDescent="0.25">
      <c r="B2737" s="10"/>
      <c r="C2737" s="10"/>
      <c r="D2737" s="10"/>
      <c r="G2737" s="13"/>
      <c r="H2737" s="13"/>
    </row>
    <row r="2738" spans="2:8" x14ac:dyDescent="0.25">
      <c r="B2738" s="10"/>
      <c r="C2738" s="10"/>
      <c r="D2738" s="10"/>
      <c r="G2738" s="13"/>
      <c r="H2738" s="13"/>
    </row>
    <row r="2739" spans="2:8" x14ac:dyDescent="0.25">
      <c r="B2739" s="10"/>
      <c r="C2739" s="10"/>
      <c r="D2739" s="10"/>
      <c r="G2739" s="13"/>
      <c r="H2739" s="13"/>
    </row>
    <row r="2740" spans="2:8" x14ac:dyDescent="0.25">
      <c r="B2740" s="10"/>
      <c r="C2740" s="10"/>
      <c r="D2740" s="10"/>
      <c r="G2740" s="13"/>
      <c r="H2740" s="13"/>
    </row>
    <row r="2741" spans="2:8" x14ac:dyDescent="0.25">
      <c r="B2741" s="10"/>
      <c r="C2741" s="10"/>
      <c r="D2741" s="10"/>
      <c r="G2741" s="13"/>
      <c r="H2741" s="13"/>
    </row>
    <row r="2742" spans="2:8" x14ac:dyDescent="0.25">
      <c r="B2742" s="10"/>
      <c r="C2742" s="10"/>
      <c r="D2742" s="10"/>
      <c r="G2742" s="13"/>
      <c r="H2742" s="13"/>
    </row>
    <row r="2743" spans="2:8" x14ac:dyDescent="0.25">
      <c r="B2743" s="10"/>
      <c r="C2743" s="10"/>
      <c r="D2743" s="10"/>
      <c r="G2743" s="13"/>
      <c r="H2743" s="13"/>
    </row>
    <row r="2744" spans="2:8" x14ac:dyDescent="0.25">
      <c r="B2744" s="10"/>
      <c r="C2744" s="10"/>
      <c r="D2744" s="10"/>
      <c r="G2744" s="13"/>
      <c r="H2744" s="13"/>
    </row>
    <row r="2745" spans="2:8" x14ac:dyDescent="0.25">
      <c r="B2745" s="10"/>
      <c r="C2745" s="10"/>
      <c r="D2745" s="10"/>
      <c r="G2745" s="13"/>
      <c r="H2745" s="13"/>
    </row>
    <row r="2746" spans="2:8" x14ac:dyDescent="0.25">
      <c r="B2746" s="10"/>
      <c r="C2746" s="10"/>
      <c r="D2746" s="10"/>
      <c r="G2746" s="13"/>
      <c r="H2746" s="13"/>
    </row>
    <row r="2747" spans="2:8" x14ac:dyDescent="0.25">
      <c r="B2747" s="10"/>
      <c r="C2747" s="10"/>
      <c r="D2747" s="10"/>
      <c r="G2747" s="13"/>
      <c r="H2747" s="13"/>
    </row>
    <row r="2748" spans="2:8" x14ac:dyDescent="0.25">
      <c r="B2748" s="10"/>
      <c r="C2748" s="10"/>
      <c r="D2748" s="10"/>
      <c r="G2748" s="13"/>
      <c r="H2748" s="13"/>
    </row>
    <row r="2749" spans="2:8" x14ac:dyDescent="0.25">
      <c r="B2749" s="10"/>
      <c r="C2749" s="10"/>
      <c r="D2749" s="10"/>
      <c r="G2749" s="13"/>
      <c r="H2749" s="13"/>
    </row>
    <row r="2750" spans="2:8" x14ac:dyDescent="0.25">
      <c r="B2750" s="10"/>
      <c r="C2750" s="10"/>
      <c r="D2750" s="10"/>
      <c r="G2750" s="13"/>
      <c r="H2750" s="13"/>
    </row>
    <row r="2751" spans="2:8" x14ac:dyDescent="0.25">
      <c r="B2751" s="10"/>
      <c r="C2751" s="10"/>
      <c r="D2751" s="10"/>
      <c r="G2751" s="13"/>
      <c r="H2751" s="13"/>
    </row>
    <row r="2752" spans="2:8" x14ac:dyDescent="0.25">
      <c r="B2752" s="10"/>
      <c r="C2752" s="10"/>
      <c r="D2752" s="10"/>
      <c r="G2752" s="13"/>
      <c r="H2752" s="13"/>
    </row>
    <row r="2753" spans="2:8" x14ac:dyDescent="0.25">
      <c r="B2753" s="10"/>
      <c r="C2753" s="10"/>
      <c r="D2753" s="10"/>
      <c r="G2753" s="13"/>
      <c r="H2753" s="13"/>
    </row>
    <row r="2754" spans="2:8" x14ac:dyDescent="0.25">
      <c r="B2754" s="10"/>
      <c r="C2754" s="10"/>
      <c r="D2754" s="10"/>
      <c r="G2754" s="13"/>
      <c r="H2754" s="13"/>
    </row>
    <row r="2755" spans="2:8" x14ac:dyDescent="0.25">
      <c r="B2755" s="10"/>
      <c r="C2755" s="10"/>
      <c r="D2755" s="10"/>
      <c r="G2755" s="13"/>
      <c r="H2755" s="13"/>
    </row>
    <row r="2756" spans="2:8" x14ac:dyDescent="0.25">
      <c r="B2756" s="10"/>
      <c r="C2756" s="10"/>
      <c r="D2756" s="10"/>
      <c r="G2756" s="13"/>
      <c r="H2756" s="13"/>
    </row>
    <row r="2757" spans="2:8" x14ac:dyDescent="0.25">
      <c r="B2757" s="10"/>
      <c r="C2757" s="10"/>
      <c r="D2757" s="10"/>
      <c r="G2757" s="13"/>
      <c r="H2757" s="13"/>
    </row>
    <row r="2758" spans="2:8" x14ac:dyDescent="0.25">
      <c r="B2758" s="10"/>
      <c r="C2758" s="10"/>
      <c r="D2758" s="10"/>
      <c r="G2758" s="13"/>
      <c r="H2758" s="13"/>
    </row>
    <row r="2759" spans="2:8" x14ac:dyDescent="0.25">
      <c r="B2759" s="10"/>
      <c r="C2759" s="10"/>
      <c r="D2759" s="10"/>
      <c r="G2759" s="13"/>
      <c r="H2759" s="13"/>
    </row>
    <row r="2760" spans="2:8" x14ac:dyDescent="0.25">
      <c r="B2760" s="10"/>
      <c r="C2760" s="10"/>
      <c r="D2760" s="10"/>
      <c r="G2760" s="13"/>
      <c r="H2760" s="13"/>
    </row>
    <row r="2761" spans="2:8" x14ac:dyDescent="0.25">
      <c r="B2761" s="10"/>
      <c r="C2761" s="10"/>
      <c r="D2761" s="10"/>
      <c r="G2761" s="13"/>
      <c r="H2761" s="13"/>
    </row>
    <row r="2762" spans="2:8" x14ac:dyDescent="0.25">
      <c r="B2762" s="10"/>
      <c r="C2762" s="10"/>
      <c r="D2762" s="10"/>
      <c r="G2762" s="13"/>
      <c r="H2762" s="13"/>
    </row>
    <row r="2763" spans="2:8" x14ac:dyDescent="0.25">
      <c r="B2763" s="10"/>
      <c r="C2763" s="10"/>
      <c r="D2763" s="10"/>
      <c r="G2763" s="13"/>
      <c r="H2763" s="13"/>
    </row>
    <row r="2764" spans="2:8" x14ac:dyDescent="0.25">
      <c r="B2764" s="10"/>
      <c r="C2764" s="10"/>
      <c r="D2764" s="10"/>
      <c r="G2764" s="13"/>
      <c r="H2764" s="13"/>
    </row>
    <row r="2765" spans="2:8" x14ac:dyDescent="0.25">
      <c r="B2765" s="10"/>
      <c r="C2765" s="10"/>
      <c r="D2765" s="10"/>
      <c r="G2765" s="13"/>
      <c r="H2765" s="13"/>
    </row>
    <row r="2766" spans="2:8" x14ac:dyDescent="0.25">
      <c r="B2766" s="10"/>
      <c r="C2766" s="10"/>
      <c r="D2766" s="10"/>
      <c r="G2766" s="13"/>
      <c r="H2766" s="13"/>
    </row>
    <row r="2767" spans="2:8" x14ac:dyDescent="0.25">
      <c r="B2767" s="10"/>
      <c r="C2767" s="10"/>
      <c r="D2767" s="10"/>
      <c r="G2767" s="13"/>
      <c r="H2767" s="13"/>
    </row>
    <row r="2768" spans="2:8" x14ac:dyDescent="0.25">
      <c r="B2768" s="10"/>
      <c r="C2768" s="10"/>
      <c r="D2768" s="10"/>
      <c r="G2768" s="13"/>
      <c r="H2768" s="13"/>
    </row>
    <row r="2769" spans="2:8" x14ac:dyDescent="0.25">
      <c r="B2769" s="10"/>
      <c r="C2769" s="10"/>
      <c r="D2769" s="10"/>
      <c r="G2769" s="13"/>
      <c r="H2769" s="13"/>
    </row>
    <row r="2770" spans="2:8" x14ac:dyDescent="0.25">
      <c r="B2770" s="10"/>
      <c r="C2770" s="10"/>
      <c r="D2770" s="10"/>
      <c r="G2770" s="13"/>
      <c r="H2770" s="13"/>
    </row>
    <row r="2771" spans="2:8" x14ac:dyDescent="0.25">
      <c r="B2771" s="10"/>
      <c r="C2771" s="10"/>
      <c r="D2771" s="10"/>
      <c r="G2771" s="13"/>
      <c r="H2771" s="13"/>
    </row>
    <row r="2772" spans="2:8" x14ac:dyDescent="0.25">
      <c r="B2772" s="10"/>
      <c r="C2772" s="10"/>
      <c r="D2772" s="10"/>
      <c r="G2772" s="13"/>
      <c r="H2772" s="13"/>
    </row>
    <row r="2773" spans="2:8" x14ac:dyDescent="0.25">
      <c r="B2773" s="10"/>
      <c r="C2773" s="10"/>
      <c r="D2773" s="10"/>
      <c r="G2773" s="13"/>
      <c r="H2773" s="13"/>
    </row>
    <row r="2774" spans="2:8" x14ac:dyDescent="0.25">
      <c r="B2774" s="10"/>
      <c r="C2774" s="10"/>
      <c r="D2774" s="10"/>
      <c r="G2774" s="13"/>
      <c r="H2774" s="13"/>
    </row>
    <row r="2775" spans="2:8" x14ac:dyDescent="0.25">
      <c r="B2775" s="10"/>
      <c r="C2775" s="10"/>
      <c r="D2775" s="10"/>
      <c r="G2775" s="13"/>
      <c r="H2775" s="13"/>
    </row>
    <row r="2776" spans="2:8" x14ac:dyDescent="0.25">
      <c r="B2776" s="10"/>
      <c r="C2776" s="10"/>
      <c r="D2776" s="10"/>
      <c r="G2776" s="13"/>
      <c r="H2776" s="13"/>
    </row>
    <row r="2777" spans="2:8" x14ac:dyDescent="0.25">
      <c r="B2777" s="10"/>
      <c r="C2777" s="10"/>
      <c r="D2777" s="10"/>
      <c r="G2777" s="13"/>
      <c r="H2777" s="13"/>
    </row>
    <row r="2778" spans="2:8" x14ac:dyDescent="0.25">
      <c r="B2778" s="10"/>
      <c r="C2778" s="10"/>
      <c r="D2778" s="10"/>
      <c r="G2778" s="13"/>
      <c r="H2778" s="13"/>
    </row>
    <row r="2779" spans="2:8" x14ac:dyDescent="0.25">
      <c r="B2779" s="10"/>
      <c r="C2779" s="10"/>
      <c r="D2779" s="10"/>
      <c r="G2779" s="13"/>
      <c r="H2779" s="13"/>
    </row>
    <row r="2780" spans="2:8" x14ac:dyDescent="0.25">
      <c r="B2780" s="10"/>
      <c r="C2780" s="10"/>
      <c r="D2780" s="10"/>
      <c r="G2780" s="13"/>
      <c r="H2780" s="13"/>
    </row>
    <row r="2781" spans="2:8" x14ac:dyDescent="0.25">
      <c r="B2781" s="10"/>
      <c r="C2781" s="10"/>
      <c r="D2781" s="10"/>
      <c r="G2781" s="13"/>
      <c r="H2781" s="13"/>
    </row>
    <row r="2782" spans="2:8" x14ac:dyDescent="0.25">
      <c r="B2782" s="10"/>
      <c r="C2782" s="10"/>
      <c r="D2782" s="10"/>
      <c r="G2782" s="13"/>
      <c r="H2782" s="13"/>
    </row>
    <row r="2783" spans="2:8" x14ac:dyDescent="0.25">
      <c r="B2783" s="10"/>
      <c r="C2783" s="10"/>
      <c r="D2783" s="10"/>
      <c r="G2783" s="13"/>
      <c r="H2783" s="13"/>
    </row>
    <row r="2784" spans="2:8" x14ac:dyDescent="0.25">
      <c r="B2784" s="10"/>
      <c r="C2784" s="10"/>
      <c r="D2784" s="10"/>
      <c r="G2784" s="13"/>
      <c r="H2784" s="13"/>
    </row>
    <row r="2785" spans="2:8" x14ac:dyDescent="0.25">
      <c r="B2785" s="10"/>
      <c r="C2785" s="10"/>
      <c r="D2785" s="10"/>
      <c r="G2785" s="13"/>
      <c r="H2785" s="13"/>
    </row>
    <row r="2786" spans="2:8" x14ac:dyDescent="0.25">
      <c r="B2786" s="10"/>
      <c r="C2786" s="10"/>
      <c r="D2786" s="10"/>
      <c r="G2786" s="13"/>
      <c r="H2786" s="13"/>
    </row>
    <row r="2787" spans="2:8" x14ac:dyDescent="0.25">
      <c r="B2787" s="10"/>
      <c r="C2787" s="10"/>
      <c r="D2787" s="10"/>
      <c r="G2787" s="13"/>
      <c r="H2787" s="13"/>
    </row>
    <row r="2788" spans="2:8" x14ac:dyDescent="0.25">
      <c r="B2788" s="10"/>
      <c r="C2788" s="10"/>
      <c r="D2788" s="10"/>
      <c r="G2788" s="13"/>
      <c r="H2788" s="13"/>
    </row>
    <row r="2789" spans="2:8" x14ac:dyDescent="0.25">
      <c r="B2789" s="10"/>
      <c r="C2789" s="10"/>
      <c r="D2789" s="10"/>
      <c r="G2789" s="13"/>
      <c r="H2789" s="13"/>
    </row>
    <row r="2790" spans="2:8" x14ac:dyDescent="0.25">
      <c r="B2790" s="10"/>
      <c r="C2790" s="10"/>
      <c r="D2790" s="10"/>
      <c r="G2790" s="13"/>
      <c r="H2790" s="13"/>
    </row>
    <row r="2791" spans="2:8" x14ac:dyDescent="0.25">
      <c r="B2791" s="10"/>
      <c r="C2791" s="10"/>
      <c r="D2791" s="10"/>
      <c r="G2791" s="13"/>
      <c r="H2791" s="13"/>
    </row>
    <row r="2792" spans="2:8" x14ac:dyDescent="0.25">
      <c r="B2792" s="10"/>
      <c r="C2792" s="10"/>
      <c r="D2792" s="10"/>
      <c r="G2792" s="13"/>
      <c r="H2792" s="13"/>
    </row>
    <row r="2793" spans="2:8" x14ac:dyDescent="0.25">
      <c r="B2793" s="10"/>
      <c r="C2793" s="10"/>
      <c r="D2793" s="10"/>
      <c r="G2793" s="13"/>
      <c r="H2793" s="13"/>
    </row>
    <row r="2794" spans="2:8" x14ac:dyDescent="0.25">
      <c r="B2794" s="10"/>
      <c r="C2794" s="10"/>
      <c r="D2794" s="10"/>
      <c r="G2794" s="13"/>
      <c r="H2794" s="13"/>
    </row>
    <row r="2795" spans="2:8" x14ac:dyDescent="0.25">
      <c r="B2795" s="10"/>
      <c r="C2795" s="10"/>
      <c r="D2795" s="10"/>
      <c r="G2795" s="13"/>
      <c r="H2795" s="13"/>
    </row>
    <row r="2796" spans="2:8" x14ac:dyDescent="0.25">
      <c r="B2796" s="10"/>
      <c r="C2796" s="10"/>
      <c r="D2796" s="10"/>
      <c r="G2796" s="13"/>
      <c r="H2796" s="13"/>
    </row>
    <row r="2797" spans="2:8" x14ac:dyDescent="0.25">
      <c r="B2797" s="10"/>
      <c r="C2797" s="10"/>
      <c r="D2797" s="10"/>
      <c r="G2797" s="13"/>
      <c r="H2797" s="13"/>
    </row>
    <row r="2798" spans="2:8" x14ac:dyDescent="0.25">
      <c r="B2798" s="10"/>
      <c r="C2798" s="10"/>
      <c r="D2798" s="10"/>
      <c r="G2798" s="13"/>
      <c r="H2798" s="13"/>
    </row>
    <row r="2799" spans="2:8" x14ac:dyDescent="0.25">
      <c r="B2799" s="10"/>
      <c r="C2799" s="10"/>
      <c r="D2799" s="10"/>
      <c r="G2799" s="13"/>
      <c r="H2799" s="13"/>
    </row>
    <row r="2800" spans="2:8" x14ac:dyDescent="0.25">
      <c r="B2800" s="10"/>
      <c r="C2800" s="10"/>
      <c r="D2800" s="10"/>
      <c r="G2800" s="13"/>
      <c r="H2800" s="13"/>
    </row>
    <row r="2801" spans="2:8" x14ac:dyDescent="0.25">
      <c r="B2801" s="10"/>
      <c r="C2801" s="10"/>
      <c r="D2801" s="10"/>
      <c r="G2801" s="13"/>
      <c r="H2801" s="13"/>
    </row>
    <row r="2802" spans="2:8" x14ac:dyDescent="0.25">
      <c r="B2802" s="10"/>
      <c r="C2802" s="10"/>
      <c r="D2802" s="10"/>
      <c r="G2802" s="13"/>
      <c r="H2802" s="13"/>
    </row>
    <row r="2803" spans="2:8" x14ac:dyDescent="0.25">
      <c r="B2803" s="10"/>
      <c r="C2803" s="10"/>
      <c r="D2803" s="10"/>
      <c r="G2803" s="13"/>
      <c r="H2803" s="13"/>
    </row>
    <row r="2804" spans="2:8" x14ac:dyDescent="0.25">
      <c r="B2804" s="10"/>
      <c r="C2804" s="10"/>
      <c r="D2804" s="10"/>
      <c r="G2804" s="13"/>
      <c r="H2804" s="13"/>
    </row>
    <row r="2805" spans="2:8" x14ac:dyDescent="0.25">
      <c r="B2805" s="10"/>
      <c r="C2805" s="10"/>
      <c r="D2805" s="10"/>
      <c r="G2805" s="13"/>
      <c r="H2805" s="13"/>
    </row>
    <row r="2806" spans="2:8" x14ac:dyDescent="0.25">
      <c r="B2806" s="10"/>
      <c r="C2806" s="10"/>
      <c r="D2806" s="10"/>
      <c r="G2806" s="13"/>
      <c r="H2806" s="13"/>
    </row>
    <row r="2807" spans="2:8" x14ac:dyDescent="0.25">
      <c r="B2807" s="10"/>
      <c r="C2807" s="10"/>
      <c r="D2807" s="10"/>
      <c r="G2807" s="13"/>
      <c r="H2807" s="13"/>
    </row>
    <row r="2808" spans="2:8" x14ac:dyDescent="0.25">
      <c r="B2808" s="10"/>
      <c r="C2808" s="10"/>
      <c r="D2808" s="10"/>
      <c r="G2808" s="13"/>
      <c r="H2808" s="13"/>
    </row>
    <row r="2809" spans="2:8" x14ac:dyDescent="0.25">
      <c r="B2809" s="10"/>
      <c r="C2809" s="10"/>
      <c r="D2809" s="10"/>
      <c r="G2809" s="13"/>
      <c r="H2809" s="13"/>
    </row>
    <row r="2810" spans="2:8" x14ac:dyDescent="0.25">
      <c r="B2810" s="10"/>
      <c r="C2810" s="10"/>
      <c r="D2810" s="10"/>
      <c r="G2810" s="13"/>
      <c r="H2810" s="13"/>
    </row>
    <row r="2811" spans="2:8" x14ac:dyDescent="0.25">
      <c r="B2811" s="10"/>
      <c r="C2811" s="10"/>
      <c r="D2811" s="10"/>
      <c r="G2811" s="13"/>
      <c r="H2811" s="13"/>
    </row>
    <row r="2812" spans="2:8" x14ac:dyDescent="0.25">
      <c r="B2812" s="10"/>
      <c r="C2812" s="10"/>
      <c r="D2812" s="10"/>
      <c r="G2812" s="13"/>
      <c r="H2812" s="13"/>
    </row>
    <row r="2813" spans="2:8" x14ac:dyDescent="0.25">
      <c r="B2813" s="10"/>
      <c r="C2813" s="10"/>
      <c r="D2813" s="10"/>
      <c r="G2813" s="13"/>
      <c r="H2813" s="13"/>
    </row>
    <row r="2814" spans="2:8" x14ac:dyDescent="0.25">
      <c r="B2814" s="10"/>
      <c r="C2814" s="10"/>
      <c r="D2814" s="10"/>
      <c r="G2814" s="13"/>
      <c r="H2814" s="13"/>
    </row>
    <row r="2815" spans="2:8" x14ac:dyDescent="0.25">
      <c r="B2815" s="10"/>
      <c r="C2815" s="10"/>
      <c r="D2815" s="10"/>
      <c r="G2815" s="13"/>
      <c r="H2815" s="13"/>
    </row>
    <row r="2816" spans="2:8" x14ac:dyDescent="0.25">
      <c r="B2816" s="10"/>
      <c r="C2816" s="10"/>
      <c r="D2816" s="10"/>
      <c r="G2816" s="13"/>
      <c r="H2816" s="13"/>
    </row>
    <row r="2817" spans="2:8" x14ac:dyDescent="0.25">
      <c r="B2817" s="10"/>
      <c r="C2817" s="10"/>
      <c r="D2817" s="10"/>
      <c r="G2817" s="13"/>
      <c r="H2817" s="13"/>
    </row>
    <row r="2818" spans="2:8" x14ac:dyDescent="0.25">
      <c r="B2818" s="10"/>
      <c r="C2818" s="10"/>
      <c r="D2818" s="10"/>
      <c r="G2818" s="13"/>
      <c r="H2818" s="13"/>
    </row>
    <row r="2819" spans="2:8" x14ac:dyDescent="0.25">
      <c r="B2819" s="10"/>
      <c r="C2819" s="10"/>
      <c r="D2819" s="10"/>
      <c r="G2819" s="13"/>
      <c r="H2819" s="13"/>
    </row>
    <row r="2820" spans="2:8" x14ac:dyDescent="0.25">
      <c r="B2820" s="10"/>
      <c r="C2820" s="10"/>
      <c r="D2820" s="10"/>
      <c r="G2820" s="13"/>
      <c r="H2820" s="13"/>
    </row>
    <row r="2821" spans="2:8" x14ac:dyDescent="0.25">
      <c r="B2821" s="10"/>
      <c r="C2821" s="10"/>
      <c r="D2821" s="10"/>
      <c r="G2821" s="13"/>
      <c r="H2821" s="13"/>
    </row>
    <row r="2822" spans="2:8" x14ac:dyDescent="0.25">
      <c r="B2822" s="10"/>
      <c r="C2822" s="10"/>
      <c r="D2822" s="10"/>
      <c r="G2822" s="13"/>
      <c r="H2822" s="13"/>
    </row>
    <row r="2823" spans="2:8" x14ac:dyDescent="0.25">
      <c r="B2823" s="10"/>
      <c r="C2823" s="10"/>
      <c r="D2823" s="10"/>
      <c r="G2823" s="13"/>
      <c r="H2823" s="13"/>
    </row>
    <row r="2824" spans="2:8" x14ac:dyDescent="0.25">
      <c r="B2824" s="10"/>
      <c r="C2824" s="10"/>
      <c r="D2824" s="10"/>
      <c r="G2824" s="13"/>
      <c r="H2824" s="13"/>
    </row>
    <row r="2825" spans="2:8" x14ac:dyDescent="0.25">
      <c r="B2825" s="10"/>
      <c r="C2825" s="10"/>
      <c r="D2825" s="10"/>
      <c r="G2825" s="13"/>
      <c r="H2825" s="13"/>
    </row>
    <row r="2826" spans="2:8" x14ac:dyDescent="0.25">
      <c r="B2826" s="10"/>
      <c r="C2826" s="10"/>
      <c r="D2826" s="10"/>
      <c r="G2826" s="13"/>
      <c r="H2826" s="13"/>
    </row>
    <row r="2827" spans="2:8" x14ac:dyDescent="0.25">
      <c r="B2827" s="10"/>
      <c r="C2827" s="10"/>
      <c r="D2827" s="10"/>
      <c r="G2827" s="13"/>
      <c r="H2827" s="13"/>
    </row>
    <row r="2828" spans="2:8" x14ac:dyDescent="0.25">
      <c r="B2828" s="10"/>
      <c r="C2828" s="10"/>
      <c r="D2828" s="10"/>
      <c r="G2828" s="13"/>
      <c r="H2828" s="13"/>
    </row>
    <row r="2829" spans="2:8" x14ac:dyDescent="0.25">
      <c r="B2829" s="10"/>
      <c r="C2829" s="10"/>
      <c r="D2829" s="10"/>
      <c r="G2829" s="13"/>
      <c r="H2829" s="13"/>
    </row>
    <row r="2830" spans="2:8" x14ac:dyDescent="0.25">
      <c r="B2830" s="10"/>
      <c r="C2830" s="10"/>
      <c r="D2830" s="10"/>
      <c r="G2830" s="13"/>
      <c r="H2830" s="13"/>
    </row>
    <row r="2831" spans="2:8" x14ac:dyDescent="0.25">
      <c r="B2831" s="10"/>
      <c r="C2831" s="10"/>
      <c r="D2831" s="10"/>
      <c r="G2831" s="13"/>
      <c r="H2831" s="13"/>
    </row>
    <row r="2832" spans="2:8" x14ac:dyDescent="0.25">
      <c r="B2832" s="10"/>
      <c r="C2832" s="10"/>
      <c r="D2832" s="10"/>
      <c r="G2832" s="13"/>
      <c r="H2832" s="13"/>
    </row>
    <row r="2833" spans="2:8" x14ac:dyDescent="0.25">
      <c r="B2833" s="10"/>
      <c r="C2833" s="10"/>
      <c r="D2833" s="10"/>
      <c r="G2833" s="13"/>
      <c r="H2833" s="13"/>
    </row>
    <row r="2834" spans="2:8" x14ac:dyDescent="0.25">
      <c r="B2834" s="10"/>
      <c r="C2834" s="10"/>
      <c r="D2834" s="10"/>
      <c r="G2834" s="13"/>
      <c r="H2834" s="13"/>
    </row>
    <row r="2835" spans="2:8" x14ac:dyDescent="0.25">
      <c r="B2835" s="10"/>
      <c r="C2835" s="10"/>
      <c r="D2835" s="10"/>
      <c r="G2835" s="13"/>
      <c r="H2835" s="13"/>
    </row>
    <row r="2836" spans="2:8" x14ac:dyDescent="0.25">
      <c r="B2836" s="10"/>
      <c r="C2836" s="10"/>
      <c r="D2836" s="10"/>
      <c r="G2836" s="13"/>
      <c r="H2836" s="13"/>
    </row>
    <row r="2837" spans="2:8" x14ac:dyDescent="0.25">
      <c r="B2837" s="10"/>
      <c r="C2837" s="10"/>
      <c r="D2837" s="10"/>
      <c r="G2837" s="13"/>
      <c r="H2837" s="13"/>
    </row>
    <row r="2838" spans="2:8" x14ac:dyDescent="0.25">
      <c r="B2838" s="10"/>
      <c r="C2838" s="10"/>
      <c r="D2838" s="10"/>
      <c r="G2838" s="13"/>
      <c r="H2838" s="13"/>
    </row>
    <row r="2839" spans="2:8" x14ac:dyDescent="0.25">
      <c r="B2839" s="10"/>
      <c r="C2839" s="10"/>
      <c r="D2839" s="10"/>
      <c r="G2839" s="13"/>
      <c r="H2839" s="13"/>
    </row>
    <row r="2840" spans="2:8" x14ac:dyDescent="0.25">
      <c r="B2840" s="10"/>
      <c r="C2840" s="10"/>
      <c r="D2840" s="10"/>
      <c r="G2840" s="13"/>
      <c r="H2840" s="13"/>
    </row>
    <row r="2841" spans="2:8" x14ac:dyDescent="0.25">
      <c r="B2841" s="10"/>
      <c r="C2841" s="10"/>
      <c r="D2841" s="10"/>
      <c r="G2841" s="13"/>
      <c r="H2841" s="13"/>
    </row>
    <row r="2842" spans="2:8" x14ac:dyDescent="0.25">
      <c r="B2842" s="10"/>
      <c r="C2842" s="10"/>
      <c r="D2842" s="10"/>
      <c r="G2842" s="13"/>
      <c r="H2842" s="13"/>
    </row>
    <row r="2843" spans="2:8" x14ac:dyDescent="0.25">
      <c r="B2843" s="10"/>
      <c r="C2843" s="10"/>
      <c r="D2843" s="10"/>
      <c r="G2843" s="13"/>
      <c r="H2843" s="13"/>
    </row>
    <row r="2844" spans="2:8" x14ac:dyDescent="0.25">
      <c r="B2844" s="10"/>
      <c r="C2844" s="10"/>
      <c r="D2844" s="10"/>
      <c r="G2844" s="13"/>
      <c r="H2844" s="13"/>
    </row>
    <row r="2845" spans="2:8" x14ac:dyDescent="0.25">
      <c r="B2845" s="10"/>
      <c r="C2845" s="10"/>
      <c r="D2845" s="10"/>
      <c r="G2845" s="13"/>
      <c r="H2845" s="13"/>
    </row>
    <row r="2846" spans="2:8" x14ac:dyDescent="0.25">
      <c r="B2846" s="10"/>
      <c r="C2846" s="10"/>
      <c r="D2846" s="10"/>
      <c r="G2846" s="13"/>
      <c r="H2846" s="13"/>
    </row>
    <row r="2847" spans="2:8" x14ac:dyDescent="0.25">
      <c r="B2847" s="10"/>
      <c r="C2847" s="10"/>
      <c r="D2847" s="10"/>
      <c r="G2847" s="13"/>
      <c r="H2847" s="13"/>
    </row>
    <row r="2848" spans="2:8" x14ac:dyDescent="0.25">
      <c r="B2848" s="10"/>
      <c r="C2848" s="10"/>
      <c r="D2848" s="10"/>
      <c r="G2848" s="13"/>
      <c r="H2848" s="13"/>
    </row>
    <row r="2849" spans="2:8" x14ac:dyDescent="0.25">
      <c r="B2849" s="10"/>
      <c r="C2849" s="10"/>
      <c r="D2849" s="10"/>
      <c r="G2849" s="13"/>
      <c r="H2849" s="13"/>
    </row>
    <row r="2850" spans="2:8" x14ac:dyDescent="0.25">
      <c r="B2850" s="10"/>
      <c r="C2850" s="10"/>
      <c r="D2850" s="10"/>
      <c r="G2850" s="13"/>
      <c r="H2850" s="13"/>
    </row>
    <row r="2851" spans="2:8" x14ac:dyDescent="0.25">
      <c r="B2851" s="10"/>
      <c r="C2851" s="10"/>
      <c r="D2851" s="10"/>
      <c r="G2851" s="13"/>
      <c r="H2851" s="13"/>
    </row>
    <row r="2852" spans="2:8" x14ac:dyDescent="0.25">
      <c r="B2852" s="10"/>
      <c r="C2852" s="10"/>
      <c r="D2852" s="10"/>
      <c r="G2852" s="13"/>
      <c r="H2852" s="13"/>
    </row>
    <row r="2853" spans="2:8" x14ac:dyDescent="0.25">
      <c r="B2853" s="10"/>
      <c r="C2853" s="10"/>
      <c r="D2853" s="10"/>
      <c r="G2853" s="13"/>
      <c r="H2853" s="13"/>
    </row>
    <row r="2854" spans="2:8" x14ac:dyDescent="0.25">
      <c r="B2854" s="10"/>
      <c r="C2854" s="10"/>
      <c r="D2854" s="10"/>
      <c r="G2854" s="13"/>
      <c r="H2854" s="13"/>
    </row>
    <row r="2855" spans="2:8" x14ac:dyDescent="0.25">
      <c r="B2855" s="10"/>
      <c r="C2855" s="10"/>
      <c r="D2855" s="10"/>
      <c r="G2855" s="13"/>
      <c r="H2855" s="13"/>
    </row>
    <row r="2856" spans="2:8" x14ac:dyDescent="0.25">
      <c r="B2856" s="10"/>
      <c r="C2856" s="10"/>
      <c r="D2856" s="10"/>
      <c r="G2856" s="13"/>
      <c r="H2856" s="13"/>
    </row>
    <row r="2857" spans="2:8" x14ac:dyDescent="0.25">
      <c r="B2857" s="10"/>
      <c r="C2857" s="10"/>
      <c r="D2857" s="10"/>
      <c r="G2857" s="13"/>
      <c r="H2857" s="13"/>
    </row>
    <row r="2858" spans="2:8" x14ac:dyDescent="0.25">
      <c r="B2858" s="10"/>
      <c r="C2858" s="10"/>
      <c r="D2858" s="10"/>
      <c r="G2858" s="13"/>
      <c r="H2858" s="13"/>
    </row>
    <row r="2859" spans="2:8" x14ac:dyDescent="0.25">
      <c r="B2859" s="10"/>
      <c r="C2859" s="10"/>
      <c r="D2859" s="10"/>
      <c r="G2859" s="13"/>
      <c r="H2859" s="13"/>
    </row>
    <row r="2860" spans="2:8" x14ac:dyDescent="0.25">
      <c r="B2860" s="10"/>
      <c r="C2860" s="10"/>
      <c r="D2860" s="10"/>
      <c r="G2860" s="13"/>
      <c r="H2860" s="13"/>
    </row>
    <row r="2861" spans="2:8" x14ac:dyDescent="0.25">
      <c r="B2861" s="10"/>
      <c r="C2861" s="10"/>
      <c r="D2861" s="10"/>
      <c r="G2861" s="13"/>
      <c r="H2861" s="13"/>
    </row>
    <row r="2862" spans="2:8" x14ac:dyDescent="0.25">
      <c r="B2862" s="10"/>
      <c r="C2862" s="10"/>
      <c r="D2862" s="10"/>
      <c r="G2862" s="13"/>
      <c r="H2862" s="13"/>
    </row>
    <row r="2863" spans="2:8" x14ac:dyDescent="0.25">
      <c r="B2863" s="10"/>
      <c r="C2863" s="10"/>
      <c r="D2863" s="10"/>
      <c r="G2863" s="13"/>
      <c r="H2863" s="13"/>
    </row>
    <row r="2864" spans="2:8" x14ac:dyDescent="0.25">
      <c r="B2864" s="10"/>
      <c r="C2864" s="10"/>
      <c r="D2864" s="10"/>
      <c r="G2864" s="13"/>
      <c r="H2864" s="13"/>
    </row>
    <row r="2865" spans="2:8" x14ac:dyDescent="0.25">
      <c r="B2865" s="10"/>
      <c r="C2865" s="10"/>
      <c r="D2865" s="10"/>
      <c r="G2865" s="13"/>
      <c r="H2865" s="13"/>
    </row>
    <row r="2866" spans="2:8" x14ac:dyDescent="0.25">
      <c r="B2866" s="10"/>
      <c r="C2866" s="10"/>
      <c r="D2866" s="10"/>
      <c r="G2866" s="13"/>
      <c r="H2866" s="13"/>
    </row>
    <row r="2867" spans="2:8" x14ac:dyDescent="0.25">
      <c r="B2867" s="10"/>
      <c r="C2867" s="10"/>
      <c r="D2867" s="10"/>
      <c r="G2867" s="13"/>
      <c r="H2867" s="13"/>
    </row>
    <row r="2868" spans="2:8" x14ac:dyDescent="0.25">
      <c r="B2868" s="10"/>
      <c r="C2868" s="10"/>
      <c r="D2868" s="10"/>
      <c r="G2868" s="13"/>
      <c r="H2868" s="13"/>
    </row>
    <row r="2869" spans="2:8" x14ac:dyDescent="0.25">
      <c r="B2869" s="10"/>
      <c r="C2869" s="10"/>
      <c r="D2869" s="10"/>
      <c r="G2869" s="13"/>
      <c r="H2869" s="13"/>
    </row>
    <row r="2870" spans="2:8" x14ac:dyDescent="0.25">
      <c r="B2870" s="10"/>
      <c r="C2870" s="10"/>
      <c r="D2870" s="10"/>
      <c r="G2870" s="13"/>
      <c r="H2870" s="13"/>
    </row>
    <row r="2871" spans="2:8" x14ac:dyDescent="0.25">
      <c r="B2871" s="10"/>
      <c r="C2871" s="10"/>
      <c r="D2871" s="10"/>
      <c r="G2871" s="13"/>
      <c r="H2871" s="13"/>
    </row>
    <row r="2872" spans="2:8" x14ac:dyDescent="0.25">
      <c r="B2872" s="10"/>
      <c r="C2872" s="10"/>
      <c r="D2872" s="10"/>
      <c r="G2872" s="13"/>
      <c r="H2872" s="13"/>
    </row>
    <row r="2873" spans="2:8" x14ac:dyDescent="0.25">
      <c r="B2873" s="10"/>
      <c r="C2873" s="10"/>
      <c r="D2873" s="10"/>
      <c r="G2873" s="13"/>
      <c r="H2873" s="13"/>
    </row>
    <row r="2874" spans="2:8" x14ac:dyDescent="0.25">
      <c r="B2874" s="10"/>
      <c r="C2874" s="10"/>
      <c r="D2874" s="10"/>
      <c r="G2874" s="13"/>
      <c r="H2874" s="13"/>
    </row>
    <row r="2875" spans="2:8" x14ac:dyDescent="0.25">
      <c r="B2875" s="10"/>
      <c r="C2875" s="10"/>
      <c r="D2875" s="10"/>
      <c r="G2875" s="13"/>
      <c r="H2875" s="13"/>
    </row>
    <row r="2876" spans="2:8" x14ac:dyDescent="0.25">
      <c r="B2876" s="10"/>
      <c r="C2876" s="10"/>
      <c r="D2876" s="10"/>
      <c r="G2876" s="13"/>
      <c r="H2876" s="13"/>
    </row>
    <row r="2877" spans="2:8" x14ac:dyDescent="0.25">
      <c r="B2877" s="10"/>
      <c r="C2877" s="10"/>
      <c r="D2877" s="10"/>
      <c r="G2877" s="13"/>
      <c r="H2877" s="13"/>
    </row>
    <row r="2878" spans="2:8" x14ac:dyDescent="0.25">
      <c r="B2878" s="10"/>
      <c r="C2878" s="10"/>
      <c r="D2878" s="10"/>
      <c r="G2878" s="13"/>
      <c r="H2878" s="13"/>
    </row>
    <row r="2879" spans="2:8" x14ac:dyDescent="0.25">
      <c r="B2879" s="10"/>
      <c r="C2879" s="10"/>
      <c r="D2879" s="10"/>
      <c r="G2879" s="13"/>
      <c r="H2879" s="13"/>
    </row>
    <row r="2880" spans="2:8" x14ac:dyDescent="0.25">
      <c r="B2880" s="10"/>
      <c r="C2880" s="10"/>
      <c r="D2880" s="10"/>
      <c r="G2880" s="13"/>
      <c r="H2880" s="13"/>
    </row>
    <row r="2881" spans="2:8" x14ac:dyDescent="0.25">
      <c r="B2881" s="10"/>
      <c r="C2881" s="10"/>
      <c r="D2881" s="10"/>
      <c r="G2881" s="13"/>
      <c r="H2881" s="13"/>
    </row>
    <row r="2882" spans="2:8" x14ac:dyDescent="0.25">
      <c r="B2882" s="10"/>
      <c r="C2882" s="10"/>
      <c r="D2882" s="10"/>
      <c r="G2882" s="13"/>
      <c r="H2882" s="13"/>
    </row>
    <row r="2883" spans="2:8" x14ac:dyDescent="0.25">
      <c r="B2883" s="10"/>
      <c r="C2883" s="10"/>
      <c r="D2883" s="10"/>
      <c r="G2883" s="13"/>
      <c r="H2883" s="13"/>
    </row>
    <row r="2884" spans="2:8" x14ac:dyDescent="0.25">
      <c r="B2884" s="10"/>
      <c r="C2884" s="10"/>
      <c r="D2884" s="10"/>
      <c r="G2884" s="13"/>
      <c r="H2884" s="13"/>
    </row>
    <row r="2885" spans="2:8" x14ac:dyDescent="0.25">
      <c r="B2885" s="10"/>
      <c r="C2885" s="10"/>
      <c r="D2885" s="10"/>
      <c r="G2885" s="13"/>
      <c r="H2885" s="13"/>
    </row>
    <row r="2886" spans="2:8" x14ac:dyDescent="0.25">
      <c r="B2886" s="10"/>
      <c r="C2886" s="10"/>
      <c r="D2886" s="10"/>
      <c r="G2886" s="13"/>
      <c r="H2886" s="13"/>
    </row>
    <row r="2887" spans="2:8" x14ac:dyDescent="0.25">
      <c r="B2887" s="10"/>
      <c r="C2887" s="10"/>
      <c r="D2887" s="10"/>
      <c r="G2887" s="13"/>
      <c r="H2887" s="13"/>
    </row>
    <row r="2888" spans="2:8" x14ac:dyDescent="0.25">
      <c r="B2888" s="10"/>
      <c r="C2888" s="10"/>
      <c r="D2888" s="10"/>
      <c r="G2888" s="13"/>
      <c r="H2888" s="13"/>
    </row>
    <row r="2889" spans="2:8" x14ac:dyDescent="0.25">
      <c r="B2889" s="10"/>
      <c r="C2889" s="10"/>
      <c r="D2889" s="10"/>
      <c r="G2889" s="13"/>
      <c r="H2889" s="13"/>
    </row>
    <row r="2890" spans="2:8" x14ac:dyDescent="0.25">
      <c r="B2890" s="10"/>
      <c r="C2890" s="10"/>
      <c r="D2890" s="10"/>
      <c r="G2890" s="13"/>
      <c r="H2890" s="13"/>
    </row>
    <row r="2891" spans="2:8" x14ac:dyDescent="0.25">
      <c r="B2891" s="10"/>
      <c r="C2891" s="10"/>
      <c r="D2891" s="10"/>
      <c r="G2891" s="13"/>
      <c r="H2891" s="13"/>
    </row>
    <row r="2892" spans="2:8" x14ac:dyDescent="0.25">
      <c r="B2892" s="10"/>
      <c r="C2892" s="10"/>
      <c r="D2892" s="10"/>
      <c r="G2892" s="13"/>
      <c r="H2892" s="13"/>
    </row>
    <row r="2893" spans="2:8" x14ac:dyDescent="0.25">
      <c r="B2893" s="10"/>
      <c r="C2893" s="10"/>
      <c r="D2893" s="10"/>
      <c r="G2893" s="13"/>
      <c r="H2893" s="13"/>
    </row>
    <row r="2894" spans="2:8" x14ac:dyDescent="0.25">
      <c r="B2894" s="10"/>
      <c r="C2894" s="10"/>
      <c r="D2894" s="10"/>
      <c r="G2894" s="13"/>
      <c r="H2894" s="13"/>
    </row>
    <row r="2895" spans="2:8" x14ac:dyDescent="0.25">
      <c r="B2895" s="10"/>
      <c r="C2895" s="10"/>
      <c r="D2895" s="10"/>
      <c r="G2895" s="13"/>
      <c r="H2895" s="13"/>
    </row>
    <row r="2896" spans="2:8" x14ac:dyDescent="0.25">
      <c r="B2896" s="10"/>
      <c r="C2896" s="10"/>
      <c r="D2896" s="10"/>
      <c r="G2896" s="13"/>
      <c r="H2896" s="13"/>
    </row>
    <row r="2897" spans="2:8" x14ac:dyDescent="0.25">
      <c r="B2897" s="10"/>
      <c r="C2897" s="10"/>
      <c r="D2897" s="10"/>
      <c r="G2897" s="13"/>
      <c r="H2897" s="13"/>
    </row>
    <row r="2898" spans="2:8" x14ac:dyDescent="0.25">
      <c r="B2898" s="10"/>
      <c r="C2898" s="10"/>
      <c r="D2898" s="10"/>
      <c r="G2898" s="13"/>
      <c r="H2898" s="13"/>
    </row>
    <row r="2899" spans="2:8" x14ac:dyDescent="0.25">
      <c r="B2899" s="10"/>
      <c r="C2899" s="10"/>
      <c r="D2899" s="10"/>
      <c r="G2899" s="13"/>
      <c r="H2899" s="13"/>
    </row>
    <row r="2900" spans="2:8" x14ac:dyDescent="0.25">
      <c r="B2900" s="10"/>
      <c r="C2900" s="10"/>
      <c r="D2900" s="10"/>
      <c r="G2900" s="13"/>
      <c r="H2900" s="13"/>
    </row>
    <row r="2901" spans="2:8" x14ac:dyDescent="0.25">
      <c r="B2901" s="10"/>
      <c r="C2901" s="10"/>
      <c r="D2901" s="10"/>
      <c r="G2901" s="13"/>
      <c r="H2901" s="13"/>
    </row>
    <row r="2902" spans="2:8" x14ac:dyDescent="0.25">
      <c r="B2902" s="10"/>
      <c r="C2902" s="10"/>
      <c r="D2902" s="10"/>
      <c r="G2902" s="13"/>
      <c r="H2902" s="13"/>
    </row>
    <row r="2903" spans="2:8" x14ac:dyDescent="0.25">
      <c r="B2903" s="10"/>
      <c r="C2903" s="10"/>
      <c r="D2903" s="10"/>
      <c r="G2903" s="13"/>
      <c r="H2903" s="13"/>
    </row>
    <row r="2904" spans="2:8" x14ac:dyDescent="0.25">
      <c r="B2904" s="10"/>
      <c r="C2904" s="10"/>
      <c r="D2904" s="10"/>
      <c r="G2904" s="13"/>
      <c r="H2904" s="13"/>
    </row>
    <row r="2905" spans="2:8" x14ac:dyDescent="0.25">
      <c r="B2905" s="10"/>
      <c r="C2905" s="10"/>
      <c r="D2905" s="10"/>
      <c r="G2905" s="13"/>
      <c r="H2905" s="13"/>
    </row>
    <row r="2906" spans="2:8" x14ac:dyDescent="0.25">
      <c r="B2906" s="10"/>
      <c r="C2906" s="10"/>
      <c r="D2906" s="10"/>
      <c r="G2906" s="13"/>
      <c r="H2906" s="13"/>
    </row>
    <row r="2907" spans="2:8" x14ac:dyDescent="0.25">
      <c r="B2907" s="10"/>
      <c r="C2907" s="10"/>
      <c r="D2907" s="10"/>
      <c r="G2907" s="13"/>
      <c r="H2907" s="13"/>
    </row>
    <row r="2908" spans="2:8" x14ac:dyDescent="0.25">
      <c r="B2908" s="10"/>
      <c r="C2908" s="10"/>
      <c r="D2908" s="10"/>
      <c r="G2908" s="13"/>
      <c r="H2908" s="13"/>
    </row>
    <row r="2909" spans="2:8" x14ac:dyDescent="0.25">
      <c r="B2909" s="10"/>
      <c r="C2909" s="10"/>
      <c r="D2909" s="10"/>
      <c r="G2909" s="13"/>
      <c r="H2909" s="13"/>
    </row>
    <row r="2910" spans="2:8" x14ac:dyDescent="0.25">
      <c r="B2910" s="10"/>
      <c r="C2910" s="10"/>
      <c r="D2910" s="10"/>
      <c r="G2910" s="13"/>
      <c r="H2910" s="13"/>
    </row>
    <row r="2911" spans="2:8" x14ac:dyDescent="0.25">
      <c r="B2911" s="10"/>
      <c r="C2911" s="10"/>
      <c r="D2911" s="10"/>
      <c r="G2911" s="13"/>
      <c r="H2911" s="13"/>
    </row>
    <row r="2912" spans="2:8" x14ac:dyDescent="0.25">
      <c r="B2912" s="10"/>
      <c r="C2912" s="10"/>
      <c r="D2912" s="10"/>
      <c r="G2912" s="13"/>
      <c r="H2912" s="13"/>
    </row>
    <row r="2913" spans="2:8" x14ac:dyDescent="0.25">
      <c r="B2913" s="10"/>
      <c r="C2913" s="10"/>
      <c r="D2913" s="10"/>
      <c r="G2913" s="13"/>
      <c r="H2913" s="13"/>
    </row>
    <row r="2914" spans="2:8" x14ac:dyDescent="0.25">
      <c r="B2914" s="10"/>
      <c r="C2914" s="10"/>
      <c r="D2914" s="10"/>
      <c r="G2914" s="13"/>
      <c r="H2914" s="13"/>
    </row>
    <row r="2915" spans="2:8" x14ac:dyDescent="0.25">
      <c r="B2915" s="10"/>
      <c r="C2915" s="10"/>
      <c r="D2915" s="10"/>
      <c r="G2915" s="13"/>
      <c r="H2915" s="13"/>
    </row>
    <row r="2916" spans="2:8" x14ac:dyDescent="0.25">
      <c r="B2916" s="10"/>
      <c r="C2916" s="10"/>
      <c r="D2916" s="10"/>
      <c r="G2916" s="13"/>
      <c r="H2916" s="13"/>
    </row>
    <row r="2917" spans="2:8" x14ac:dyDescent="0.25">
      <c r="B2917" s="10"/>
      <c r="C2917" s="10"/>
      <c r="D2917" s="10"/>
      <c r="G2917" s="13"/>
      <c r="H2917" s="13"/>
    </row>
    <row r="2918" spans="2:8" x14ac:dyDescent="0.25">
      <c r="B2918" s="10"/>
      <c r="C2918" s="10"/>
      <c r="D2918" s="10"/>
      <c r="G2918" s="13"/>
      <c r="H2918" s="13"/>
    </row>
    <row r="2919" spans="2:8" x14ac:dyDescent="0.25">
      <c r="B2919" s="10"/>
      <c r="C2919" s="10"/>
      <c r="D2919" s="10"/>
      <c r="G2919" s="13"/>
      <c r="H2919" s="13"/>
    </row>
    <row r="2920" spans="2:8" x14ac:dyDescent="0.25">
      <c r="B2920" s="10"/>
      <c r="C2920" s="10"/>
      <c r="D2920" s="10"/>
      <c r="G2920" s="13"/>
      <c r="H2920" s="13"/>
    </row>
    <row r="2921" spans="2:8" x14ac:dyDescent="0.25">
      <c r="B2921" s="10"/>
      <c r="C2921" s="10"/>
      <c r="D2921" s="10"/>
      <c r="G2921" s="13"/>
      <c r="H2921" s="13"/>
    </row>
    <row r="2922" spans="2:8" x14ac:dyDescent="0.25">
      <c r="B2922" s="10"/>
      <c r="C2922" s="10"/>
      <c r="D2922" s="10"/>
      <c r="G2922" s="13"/>
      <c r="H2922" s="13"/>
    </row>
    <row r="2923" spans="2:8" x14ac:dyDescent="0.25">
      <c r="B2923" s="10"/>
      <c r="C2923" s="10"/>
      <c r="D2923" s="10"/>
      <c r="G2923" s="13"/>
      <c r="H2923" s="13"/>
    </row>
    <row r="2924" spans="2:8" x14ac:dyDescent="0.25">
      <c r="B2924" s="10"/>
      <c r="C2924" s="10"/>
      <c r="D2924" s="10"/>
      <c r="G2924" s="13"/>
      <c r="H2924" s="13"/>
    </row>
    <row r="2925" spans="2:8" x14ac:dyDescent="0.25">
      <c r="B2925" s="10"/>
      <c r="C2925" s="10"/>
      <c r="D2925" s="10"/>
      <c r="G2925" s="13"/>
      <c r="H2925" s="13"/>
    </row>
    <row r="2926" spans="2:8" x14ac:dyDescent="0.25">
      <c r="B2926" s="10"/>
      <c r="C2926" s="10"/>
      <c r="D2926" s="10"/>
      <c r="G2926" s="13"/>
      <c r="H2926" s="13"/>
    </row>
    <row r="2927" spans="2:8" x14ac:dyDescent="0.25">
      <c r="B2927" s="10"/>
      <c r="C2927" s="10"/>
      <c r="D2927" s="10"/>
      <c r="G2927" s="13"/>
      <c r="H2927" s="13"/>
    </row>
    <row r="2928" spans="2:8" x14ac:dyDescent="0.25">
      <c r="B2928" s="10"/>
      <c r="C2928" s="10"/>
      <c r="D2928" s="10"/>
      <c r="G2928" s="13"/>
      <c r="H2928" s="13"/>
    </row>
    <row r="2929" spans="2:8" x14ac:dyDescent="0.25">
      <c r="B2929" s="10"/>
      <c r="C2929" s="10"/>
      <c r="D2929" s="10"/>
      <c r="G2929" s="13"/>
      <c r="H2929" s="13"/>
    </row>
    <row r="2930" spans="2:8" x14ac:dyDescent="0.25">
      <c r="B2930" s="10"/>
      <c r="C2930" s="10"/>
      <c r="D2930" s="10"/>
      <c r="G2930" s="13"/>
      <c r="H2930" s="13"/>
    </row>
    <row r="2931" spans="2:8" x14ac:dyDescent="0.25">
      <c r="B2931" s="10"/>
      <c r="C2931" s="10"/>
      <c r="D2931" s="10"/>
      <c r="G2931" s="13"/>
      <c r="H2931" s="13"/>
    </row>
    <row r="2932" spans="2:8" x14ac:dyDescent="0.25">
      <c r="B2932" s="10"/>
      <c r="C2932" s="10"/>
      <c r="D2932" s="10"/>
      <c r="G2932" s="13"/>
      <c r="H2932" s="13"/>
    </row>
    <row r="2933" spans="2:8" x14ac:dyDescent="0.25">
      <c r="B2933" s="10"/>
      <c r="C2933" s="10"/>
      <c r="D2933" s="10"/>
      <c r="G2933" s="13"/>
      <c r="H2933" s="13"/>
    </row>
    <row r="2934" spans="2:8" x14ac:dyDescent="0.25">
      <c r="B2934" s="10"/>
      <c r="C2934" s="10"/>
      <c r="D2934" s="10"/>
      <c r="G2934" s="13"/>
      <c r="H2934" s="13"/>
    </row>
    <row r="2935" spans="2:8" x14ac:dyDescent="0.25">
      <c r="B2935" s="10"/>
      <c r="C2935" s="10"/>
      <c r="D2935" s="10"/>
      <c r="G2935" s="13"/>
      <c r="H2935" s="13"/>
    </row>
    <row r="2936" spans="2:8" x14ac:dyDescent="0.25">
      <c r="B2936" s="10"/>
      <c r="C2936" s="10"/>
      <c r="D2936" s="10"/>
      <c r="G2936" s="13"/>
      <c r="H2936" s="13"/>
    </row>
    <row r="2937" spans="2:8" x14ac:dyDescent="0.25">
      <c r="B2937" s="10"/>
      <c r="C2937" s="10"/>
      <c r="D2937" s="10"/>
      <c r="G2937" s="13"/>
      <c r="H2937" s="13"/>
    </row>
    <row r="2938" spans="2:8" x14ac:dyDescent="0.25">
      <c r="B2938" s="10"/>
      <c r="C2938" s="10"/>
      <c r="D2938" s="10"/>
      <c r="G2938" s="13"/>
      <c r="H2938" s="13"/>
    </row>
    <row r="2939" spans="2:8" x14ac:dyDescent="0.25">
      <c r="B2939" s="10"/>
      <c r="C2939" s="10"/>
      <c r="D2939" s="10"/>
      <c r="G2939" s="13"/>
      <c r="H2939" s="13"/>
    </row>
    <row r="2940" spans="2:8" x14ac:dyDescent="0.25">
      <c r="B2940" s="10"/>
      <c r="C2940" s="10"/>
      <c r="D2940" s="10"/>
      <c r="G2940" s="13"/>
      <c r="H2940" s="13"/>
    </row>
    <row r="2941" spans="2:8" x14ac:dyDescent="0.25">
      <c r="B2941" s="10"/>
      <c r="C2941" s="10"/>
      <c r="D2941" s="10"/>
      <c r="G2941" s="13"/>
      <c r="H2941" s="13"/>
    </row>
    <row r="2942" spans="2:8" x14ac:dyDescent="0.25">
      <c r="B2942" s="10"/>
      <c r="C2942" s="10"/>
      <c r="D2942" s="10"/>
      <c r="G2942" s="13"/>
      <c r="H2942" s="13"/>
    </row>
    <row r="2943" spans="2:8" x14ac:dyDescent="0.25">
      <c r="B2943" s="10"/>
      <c r="C2943" s="10"/>
      <c r="D2943" s="10"/>
      <c r="G2943" s="13"/>
      <c r="H2943" s="13"/>
    </row>
    <row r="2944" spans="2:8" x14ac:dyDescent="0.25">
      <c r="B2944" s="10"/>
      <c r="C2944" s="10"/>
      <c r="D2944" s="10"/>
      <c r="G2944" s="13"/>
      <c r="H2944" s="13"/>
    </row>
    <row r="2945" spans="2:8" x14ac:dyDescent="0.25">
      <c r="B2945" s="10"/>
      <c r="C2945" s="10"/>
      <c r="D2945" s="10"/>
      <c r="G2945" s="13"/>
      <c r="H2945" s="13"/>
    </row>
    <row r="2946" spans="2:8" x14ac:dyDescent="0.25">
      <c r="B2946" s="10"/>
      <c r="C2946" s="10"/>
      <c r="D2946" s="10"/>
      <c r="G2946" s="13"/>
      <c r="H2946" s="13"/>
    </row>
    <row r="2947" spans="2:8" x14ac:dyDescent="0.25">
      <c r="B2947" s="10"/>
      <c r="C2947" s="10"/>
      <c r="D2947" s="10"/>
      <c r="G2947" s="13"/>
      <c r="H2947" s="13"/>
    </row>
    <row r="2948" spans="2:8" x14ac:dyDescent="0.25">
      <c r="B2948" s="10"/>
      <c r="C2948" s="10"/>
      <c r="D2948" s="10"/>
      <c r="G2948" s="13"/>
      <c r="H2948" s="13"/>
    </row>
    <row r="2949" spans="2:8" x14ac:dyDescent="0.25">
      <c r="B2949" s="10"/>
      <c r="C2949" s="10"/>
      <c r="D2949" s="10"/>
      <c r="G2949" s="13"/>
      <c r="H2949" s="13"/>
    </row>
    <row r="2950" spans="2:8" x14ac:dyDescent="0.25">
      <c r="B2950" s="10"/>
      <c r="C2950" s="10"/>
      <c r="D2950" s="10"/>
      <c r="G2950" s="13"/>
      <c r="H2950" s="13"/>
    </row>
    <row r="2951" spans="2:8" x14ac:dyDescent="0.25">
      <c r="B2951" s="10"/>
      <c r="C2951" s="10"/>
      <c r="D2951" s="10"/>
      <c r="G2951" s="13"/>
      <c r="H2951" s="13"/>
    </row>
    <row r="2952" spans="2:8" x14ac:dyDescent="0.25">
      <c r="B2952" s="10"/>
      <c r="C2952" s="10"/>
      <c r="D2952" s="10"/>
      <c r="G2952" s="13"/>
      <c r="H2952" s="13"/>
    </row>
    <row r="2953" spans="2:8" x14ac:dyDescent="0.25">
      <c r="B2953" s="10"/>
      <c r="C2953" s="10"/>
      <c r="D2953" s="10"/>
      <c r="G2953" s="13"/>
      <c r="H2953" s="13"/>
    </row>
    <row r="2954" spans="2:8" x14ac:dyDescent="0.25">
      <c r="B2954" s="10"/>
      <c r="C2954" s="10"/>
      <c r="D2954" s="10"/>
      <c r="G2954" s="13"/>
      <c r="H2954" s="13"/>
    </row>
    <row r="2955" spans="2:8" x14ac:dyDescent="0.25">
      <c r="B2955" s="10"/>
      <c r="C2955" s="10"/>
      <c r="D2955" s="10"/>
      <c r="G2955" s="13"/>
      <c r="H2955" s="13"/>
    </row>
    <row r="2956" spans="2:8" x14ac:dyDescent="0.25">
      <c r="B2956" s="10"/>
      <c r="C2956" s="10"/>
      <c r="D2956" s="10"/>
      <c r="G2956" s="13"/>
      <c r="H2956" s="13"/>
    </row>
    <row r="2957" spans="2:8" x14ac:dyDescent="0.25">
      <c r="B2957" s="10"/>
      <c r="C2957" s="10"/>
      <c r="D2957" s="10"/>
      <c r="G2957" s="13"/>
      <c r="H2957" s="13"/>
    </row>
    <row r="2958" spans="2:8" x14ac:dyDescent="0.25">
      <c r="B2958" s="10"/>
      <c r="C2958" s="10"/>
      <c r="D2958" s="10"/>
      <c r="G2958" s="13"/>
      <c r="H2958" s="13"/>
    </row>
    <row r="2959" spans="2:8" x14ac:dyDescent="0.25">
      <c r="B2959" s="10"/>
      <c r="C2959" s="10"/>
      <c r="D2959" s="10"/>
      <c r="G2959" s="13"/>
      <c r="H2959" s="13"/>
    </row>
    <row r="2960" spans="2:8" x14ac:dyDescent="0.25">
      <c r="B2960" s="10"/>
      <c r="C2960" s="10"/>
      <c r="D2960" s="10"/>
      <c r="G2960" s="13"/>
      <c r="H2960" s="13"/>
    </row>
    <row r="2961" spans="2:8" x14ac:dyDescent="0.25">
      <c r="B2961" s="10"/>
      <c r="C2961" s="10"/>
      <c r="D2961" s="10"/>
      <c r="G2961" s="13"/>
      <c r="H2961" s="13"/>
    </row>
    <row r="2962" spans="2:8" x14ac:dyDescent="0.25">
      <c r="B2962" s="10"/>
      <c r="C2962" s="10"/>
      <c r="D2962" s="10"/>
      <c r="G2962" s="13"/>
      <c r="H2962" s="13"/>
    </row>
    <row r="2963" spans="2:8" x14ac:dyDescent="0.25">
      <c r="B2963" s="10"/>
      <c r="C2963" s="10"/>
      <c r="D2963" s="10"/>
      <c r="G2963" s="13"/>
      <c r="H2963" s="13"/>
    </row>
    <row r="2964" spans="2:8" x14ac:dyDescent="0.25">
      <c r="B2964" s="10"/>
      <c r="C2964" s="10"/>
      <c r="D2964" s="10"/>
      <c r="G2964" s="13"/>
      <c r="H2964" s="13"/>
    </row>
    <row r="2965" spans="2:8" x14ac:dyDescent="0.25">
      <c r="B2965" s="10"/>
      <c r="C2965" s="10"/>
      <c r="D2965" s="10"/>
      <c r="G2965" s="13"/>
      <c r="H2965" s="13"/>
    </row>
    <row r="2966" spans="2:8" x14ac:dyDescent="0.25">
      <c r="B2966" s="10"/>
      <c r="C2966" s="10"/>
      <c r="D2966" s="10"/>
      <c r="G2966" s="13"/>
      <c r="H2966" s="13"/>
    </row>
    <row r="2967" spans="2:8" x14ac:dyDescent="0.25">
      <c r="B2967" s="10"/>
      <c r="C2967" s="10"/>
      <c r="D2967" s="10"/>
      <c r="G2967" s="13"/>
      <c r="H2967" s="13"/>
    </row>
    <row r="2968" spans="2:8" x14ac:dyDescent="0.25">
      <c r="B2968" s="10"/>
      <c r="C2968" s="10"/>
      <c r="D2968" s="10"/>
      <c r="G2968" s="13"/>
      <c r="H2968" s="13"/>
    </row>
    <row r="2969" spans="2:8" x14ac:dyDescent="0.25">
      <c r="B2969" s="10"/>
      <c r="C2969" s="10"/>
      <c r="D2969" s="10"/>
      <c r="G2969" s="13"/>
      <c r="H2969" s="13"/>
    </row>
    <row r="2970" spans="2:8" x14ac:dyDescent="0.25">
      <c r="B2970" s="10"/>
      <c r="C2970" s="10"/>
      <c r="D2970" s="10"/>
      <c r="G2970" s="13"/>
      <c r="H2970" s="13"/>
    </row>
    <row r="2971" spans="2:8" x14ac:dyDescent="0.25">
      <c r="B2971" s="10"/>
      <c r="C2971" s="10"/>
      <c r="D2971" s="10"/>
      <c r="G2971" s="13"/>
      <c r="H2971" s="13"/>
    </row>
    <row r="2972" spans="2:8" x14ac:dyDescent="0.25">
      <c r="B2972" s="10"/>
      <c r="C2972" s="10"/>
      <c r="D2972" s="10"/>
      <c r="G2972" s="13"/>
      <c r="H2972" s="13"/>
    </row>
    <row r="2973" spans="2:8" x14ac:dyDescent="0.25">
      <c r="B2973" s="10"/>
      <c r="C2973" s="10"/>
      <c r="D2973" s="10"/>
      <c r="G2973" s="13"/>
      <c r="H2973" s="13"/>
    </row>
    <row r="2974" spans="2:8" x14ac:dyDescent="0.25">
      <c r="B2974" s="10"/>
      <c r="C2974" s="10"/>
      <c r="D2974" s="10"/>
      <c r="G2974" s="13"/>
      <c r="H2974" s="13"/>
    </row>
    <row r="2975" spans="2:8" x14ac:dyDescent="0.25">
      <c r="B2975" s="10"/>
      <c r="C2975" s="10"/>
      <c r="D2975" s="10"/>
      <c r="G2975" s="13"/>
      <c r="H2975" s="13"/>
    </row>
    <row r="2976" spans="2:8" x14ac:dyDescent="0.25">
      <c r="B2976" s="10"/>
      <c r="C2976" s="10"/>
      <c r="D2976" s="10"/>
      <c r="G2976" s="13"/>
      <c r="H2976" s="13"/>
    </row>
    <row r="2977" spans="2:8" x14ac:dyDescent="0.25">
      <c r="B2977" s="10"/>
      <c r="C2977" s="10"/>
      <c r="D2977" s="10"/>
      <c r="G2977" s="13"/>
      <c r="H2977" s="13"/>
    </row>
    <row r="2978" spans="2:8" x14ac:dyDescent="0.25">
      <c r="B2978" s="10"/>
      <c r="C2978" s="10"/>
      <c r="D2978" s="10"/>
      <c r="G2978" s="13"/>
      <c r="H2978" s="13"/>
    </row>
    <row r="2979" spans="2:8" x14ac:dyDescent="0.25">
      <c r="B2979" s="10"/>
      <c r="C2979" s="10"/>
      <c r="D2979" s="10"/>
      <c r="G2979" s="13"/>
      <c r="H2979" s="13"/>
    </row>
    <row r="2980" spans="2:8" x14ac:dyDescent="0.25">
      <c r="B2980" s="10"/>
      <c r="C2980" s="10"/>
      <c r="D2980" s="10"/>
      <c r="G2980" s="13"/>
      <c r="H2980" s="13"/>
    </row>
    <row r="2981" spans="2:8" x14ac:dyDescent="0.25">
      <c r="B2981" s="10"/>
      <c r="C2981" s="10"/>
      <c r="D2981" s="10"/>
      <c r="G2981" s="13"/>
      <c r="H2981" s="13"/>
    </row>
    <row r="2982" spans="2:8" x14ac:dyDescent="0.25">
      <c r="B2982" s="10"/>
      <c r="C2982" s="10"/>
      <c r="D2982" s="10"/>
      <c r="G2982" s="13"/>
      <c r="H2982" s="13"/>
    </row>
    <row r="2983" spans="2:8" x14ac:dyDescent="0.25">
      <c r="B2983" s="10"/>
      <c r="C2983" s="10"/>
      <c r="D2983" s="10"/>
      <c r="G2983" s="13"/>
      <c r="H2983" s="13"/>
    </row>
    <row r="2984" spans="2:8" x14ac:dyDescent="0.25">
      <c r="B2984" s="10"/>
      <c r="C2984" s="10"/>
      <c r="D2984" s="10"/>
      <c r="G2984" s="13"/>
      <c r="H2984" s="13"/>
    </row>
    <row r="2985" spans="2:8" x14ac:dyDescent="0.25">
      <c r="B2985" s="10"/>
      <c r="C2985" s="10"/>
      <c r="D2985" s="10"/>
      <c r="G2985" s="13"/>
      <c r="H2985" s="13"/>
    </row>
    <row r="2986" spans="2:8" x14ac:dyDescent="0.25">
      <c r="B2986" s="10"/>
      <c r="C2986" s="10"/>
      <c r="D2986" s="10"/>
      <c r="G2986" s="13"/>
      <c r="H2986" s="13"/>
    </row>
    <row r="2987" spans="2:8" x14ac:dyDescent="0.25">
      <c r="B2987" s="10"/>
      <c r="C2987" s="10"/>
      <c r="D2987" s="10"/>
      <c r="G2987" s="13"/>
      <c r="H2987" s="13"/>
    </row>
    <row r="2988" spans="2:8" x14ac:dyDescent="0.25">
      <c r="B2988" s="10"/>
      <c r="C2988" s="10"/>
      <c r="D2988" s="10"/>
      <c r="G2988" s="13"/>
      <c r="H2988" s="13"/>
    </row>
    <row r="2989" spans="2:8" x14ac:dyDescent="0.25">
      <c r="B2989" s="10"/>
      <c r="C2989" s="10"/>
      <c r="D2989" s="10"/>
      <c r="G2989" s="13"/>
      <c r="H2989" s="13"/>
    </row>
    <row r="2990" spans="2:8" x14ac:dyDescent="0.25">
      <c r="B2990" s="10"/>
      <c r="C2990" s="10"/>
      <c r="D2990" s="10"/>
      <c r="G2990" s="13"/>
      <c r="H2990" s="13"/>
    </row>
    <row r="2991" spans="2:8" x14ac:dyDescent="0.25">
      <c r="B2991" s="10"/>
      <c r="C2991" s="10"/>
      <c r="D2991" s="10"/>
      <c r="G2991" s="13"/>
      <c r="H2991" s="13"/>
    </row>
    <row r="2992" spans="2:8" x14ac:dyDescent="0.25">
      <c r="B2992" s="10"/>
      <c r="C2992" s="10"/>
      <c r="D2992" s="10"/>
      <c r="G2992" s="13"/>
      <c r="H2992" s="13"/>
    </row>
    <row r="2993" spans="2:8" x14ac:dyDescent="0.25">
      <c r="B2993" s="10"/>
      <c r="C2993" s="10"/>
      <c r="D2993" s="10"/>
      <c r="G2993" s="13"/>
      <c r="H2993" s="13"/>
    </row>
    <row r="2994" spans="2:8" x14ac:dyDescent="0.25">
      <c r="B2994" s="10"/>
      <c r="C2994" s="10"/>
      <c r="D2994" s="10"/>
      <c r="G2994" s="13"/>
      <c r="H2994" s="13"/>
    </row>
    <row r="2995" spans="2:8" x14ac:dyDescent="0.25">
      <c r="B2995" s="10"/>
      <c r="C2995" s="10"/>
      <c r="D2995" s="10"/>
      <c r="G2995" s="13"/>
      <c r="H2995" s="13"/>
    </row>
    <row r="2996" spans="2:8" x14ac:dyDescent="0.25">
      <c r="B2996" s="10"/>
      <c r="C2996" s="10"/>
      <c r="D2996" s="10"/>
      <c r="G2996" s="13"/>
      <c r="H2996" s="13"/>
    </row>
    <row r="2997" spans="2:8" x14ac:dyDescent="0.25">
      <c r="B2997" s="10"/>
      <c r="C2997" s="10"/>
      <c r="D2997" s="10"/>
      <c r="G2997" s="13"/>
      <c r="H2997" s="13"/>
    </row>
    <row r="2998" spans="2:8" x14ac:dyDescent="0.25">
      <c r="B2998" s="10"/>
      <c r="C2998" s="10"/>
      <c r="D2998" s="10"/>
      <c r="G2998" s="13"/>
      <c r="H2998" s="13"/>
    </row>
    <row r="2999" spans="2:8" x14ac:dyDescent="0.25">
      <c r="B2999" s="10"/>
      <c r="C2999" s="10"/>
      <c r="D2999" s="10"/>
      <c r="G2999" s="13"/>
      <c r="H2999" s="13"/>
    </row>
    <row r="3000" spans="2:8" x14ac:dyDescent="0.25">
      <c r="B3000" s="10"/>
      <c r="C3000" s="10"/>
      <c r="D3000" s="10"/>
      <c r="G3000" s="13"/>
      <c r="H3000" s="13"/>
    </row>
    <row r="3001" spans="2:8" x14ac:dyDescent="0.25">
      <c r="B3001" s="10"/>
      <c r="C3001" s="10"/>
      <c r="D3001" s="10"/>
      <c r="G3001" s="13"/>
      <c r="H3001" s="13"/>
    </row>
    <row r="3002" spans="2:8" x14ac:dyDescent="0.25">
      <c r="B3002" s="10"/>
      <c r="C3002" s="10"/>
      <c r="D3002" s="10"/>
      <c r="G3002" s="13"/>
      <c r="H3002" s="13"/>
    </row>
    <row r="3003" spans="2:8" x14ac:dyDescent="0.25">
      <c r="B3003" s="10"/>
      <c r="C3003" s="10"/>
      <c r="D3003" s="10"/>
      <c r="G3003" s="13"/>
      <c r="H3003" s="13"/>
    </row>
    <row r="3004" spans="2:8" x14ac:dyDescent="0.25">
      <c r="B3004" s="10"/>
      <c r="C3004" s="10"/>
      <c r="D3004" s="10"/>
      <c r="G3004" s="13"/>
      <c r="H3004" s="13"/>
    </row>
    <row r="3005" spans="2:8" x14ac:dyDescent="0.25">
      <c r="B3005" s="10"/>
      <c r="C3005" s="10"/>
      <c r="D3005" s="10"/>
      <c r="G3005" s="13"/>
      <c r="H3005" s="13"/>
    </row>
    <row r="3006" spans="2:8" x14ac:dyDescent="0.25">
      <c r="B3006" s="10"/>
      <c r="C3006" s="10"/>
      <c r="D3006" s="10"/>
      <c r="G3006" s="13"/>
      <c r="H3006" s="13"/>
    </row>
    <row r="3007" spans="2:8" x14ac:dyDescent="0.25">
      <c r="B3007" s="10"/>
      <c r="C3007" s="10"/>
      <c r="D3007" s="10"/>
      <c r="G3007" s="13"/>
      <c r="H3007" s="13"/>
    </row>
    <row r="3008" spans="2:8" x14ac:dyDescent="0.25">
      <c r="B3008" s="10"/>
      <c r="C3008" s="10"/>
      <c r="D3008" s="10"/>
      <c r="G3008" s="13"/>
      <c r="H3008" s="13"/>
    </row>
    <row r="3009" spans="2:8" x14ac:dyDescent="0.25">
      <c r="B3009" s="10"/>
      <c r="C3009" s="10"/>
      <c r="D3009" s="10"/>
      <c r="G3009" s="13"/>
      <c r="H3009" s="13"/>
    </row>
    <row r="3010" spans="2:8" x14ac:dyDescent="0.25">
      <c r="B3010" s="10"/>
      <c r="C3010" s="10"/>
      <c r="D3010" s="10"/>
      <c r="G3010" s="13"/>
      <c r="H3010" s="13"/>
    </row>
    <row r="3011" spans="2:8" x14ac:dyDescent="0.25">
      <c r="B3011" s="10"/>
      <c r="C3011" s="10"/>
      <c r="D3011" s="10"/>
      <c r="G3011" s="13"/>
      <c r="H3011" s="13"/>
    </row>
    <row r="3012" spans="2:8" x14ac:dyDescent="0.25">
      <c r="B3012" s="10"/>
      <c r="C3012" s="10"/>
      <c r="D3012" s="10"/>
      <c r="G3012" s="13"/>
      <c r="H3012" s="13"/>
    </row>
    <row r="3013" spans="2:8" x14ac:dyDescent="0.25">
      <c r="B3013" s="10"/>
      <c r="C3013" s="10"/>
      <c r="D3013" s="10"/>
      <c r="G3013" s="13"/>
      <c r="H3013" s="13"/>
    </row>
    <row r="3014" spans="2:8" x14ac:dyDescent="0.25">
      <c r="B3014" s="10"/>
      <c r="C3014" s="10"/>
      <c r="D3014" s="10"/>
      <c r="G3014" s="13"/>
      <c r="H3014" s="13"/>
    </row>
    <row r="3015" spans="2:8" x14ac:dyDescent="0.25">
      <c r="B3015" s="10"/>
      <c r="C3015" s="10"/>
      <c r="D3015" s="10"/>
      <c r="G3015" s="13"/>
      <c r="H3015" s="13"/>
    </row>
    <row r="3016" spans="2:8" x14ac:dyDescent="0.25">
      <c r="B3016" s="10"/>
      <c r="C3016" s="10"/>
      <c r="D3016" s="10"/>
      <c r="G3016" s="13"/>
      <c r="H3016" s="13"/>
    </row>
    <row r="3017" spans="2:8" x14ac:dyDescent="0.25">
      <c r="B3017" s="10"/>
      <c r="C3017" s="10"/>
      <c r="D3017" s="10"/>
      <c r="G3017" s="13"/>
      <c r="H3017" s="13"/>
    </row>
    <row r="3018" spans="2:8" x14ac:dyDescent="0.25">
      <c r="B3018" s="10"/>
      <c r="C3018" s="10"/>
      <c r="D3018" s="10"/>
      <c r="G3018" s="13"/>
      <c r="H3018" s="13"/>
    </row>
    <row r="3019" spans="2:8" x14ac:dyDescent="0.25">
      <c r="B3019" s="10"/>
      <c r="C3019" s="10"/>
      <c r="D3019" s="10"/>
      <c r="G3019" s="13"/>
      <c r="H3019" s="13"/>
    </row>
    <row r="3020" spans="2:8" x14ac:dyDescent="0.25">
      <c r="B3020" s="10"/>
      <c r="C3020" s="10"/>
      <c r="D3020" s="10"/>
      <c r="G3020" s="13"/>
      <c r="H3020" s="13"/>
    </row>
    <row r="3021" spans="2:8" x14ac:dyDescent="0.25">
      <c r="B3021" s="10"/>
      <c r="C3021" s="10"/>
      <c r="D3021" s="10"/>
      <c r="G3021" s="13"/>
      <c r="H3021" s="13"/>
    </row>
    <row r="3022" spans="2:8" x14ac:dyDescent="0.25">
      <c r="B3022" s="10"/>
      <c r="C3022" s="10"/>
      <c r="D3022" s="10"/>
      <c r="G3022" s="13"/>
      <c r="H3022" s="13"/>
    </row>
    <row r="3023" spans="2:8" x14ac:dyDescent="0.25">
      <c r="B3023" s="10"/>
      <c r="C3023" s="10"/>
      <c r="D3023" s="10"/>
      <c r="G3023" s="13"/>
      <c r="H3023" s="13"/>
    </row>
    <row r="3024" spans="2:8" x14ac:dyDescent="0.25">
      <c r="B3024" s="10"/>
      <c r="C3024" s="10"/>
      <c r="D3024" s="10"/>
      <c r="G3024" s="13"/>
      <c r="H3024" s="13"/>
    </row>
    <row r="3025" spans="2:8" x14ac:dyDescent="0.25">
      <c r="B3025" s="10"/>
      <c r="C3025" s="10"/>
      <c r="D3025" s="10"/>
      <c r="G3025" s="13"/>
      <c r="H3025" s="13"/>
    </row>
    <row r="3026" spans="2:8" x14ac:dyDescent="0.25">
      <c r="B3026" s="10"/>
      <c r="C3026" s="10"/>
      <c r="D3026" s="10"/>
      <c r="G3026" s="13"/>
      <c r="H3026" s="13"/>
    </row>
    <row r="3027" spans="2:8" x14ac:dyDescent="0.25">
      <c r="B3027" s="10"/>
      <c r="C3027" s="10"/>
      <c r="D3027" s="10"/>
      <c r="G3027" s="13"/>
      <c r="H3027" s="13"/>
    </row>
    <row r="3028" spans="2:8" x14ac:dyDescent="0.25">
      <c r="B3028" s="10"/>
      <c r="C3028" s="10"/>
      <c r="D3028" s="10"/>
      <c r="G3028" s="13"/>
      <c r="H3028" s="13"/>
    </row>
    <row r="3029" spans="2:8" x14ac:dyDescent="0.25">
      <c r="B3029" s="10"/>
      <c r="C3029" s="10"/>
      <c r="D3029" s="10"/>
      <c r="G3029" s="13"/>
      <c r="H3029" s="13"/>
    </row>
    <row r="3030" spans="2:8" x14ac:dyDescent="0.25">
      <c r="B3030" s="10"/>
      <c r="C3030" s="10"/>
      <c r="D3030" s="10"/>
      <c r="G3030" s="13"/>
      <c r="H3030" s="13"/>
    </row>
    <row r="3031" spans="2:8" x14ac:dyDescent="0.25">
      <c r="B3031" s="10"/>
      <c r="C3031" s="10"/>
      <c r="D3031" s="10"/>
      <c r="G3031" s="13"/>
      <c r="H3031" s="13"/>
    </row>
    <row r="3032" spans="2:8" x14ac:dyDescent="0.25">
      <c r="B3032" s="10"/>
      <c r="C3032" s="10"/>
      <c r="D3032" s="10"/>
      <c r="G3032" s="13"/>
      <c r="H3032" s="13"/>
    </row>
    <row r="3033" spans="2:8" x14ac:dyDescent="0.25">
      <c r="B3033" s="10"/>
      <c r="C3033" s="10"/>
      <c r="D3033" s="10"/>
      <c r="G3033" s="13"/>
      <c r="H3033" s="13"/>
    </row>
    <row r="3034" spans="2:8" x14ac:dyDescent="0.25">
      <c r="B3034" s="10"/>
      <c r="C3034" s="10"/>
      <c r="D3034" s="10"/>
      <c r="G3034" s="13"/>
      <c r="H3034" s="13"/>
    </row>
    <row r="3035" spans="2:8" x14ac:dyDescent="0.25">
      <c r="B3035" s="10"/>
      <c r="C3035" s="10"/>
      <c r="D3035" s="10"/>
      <c r="G3035" s="13"/>
      <c r="H3035" s="13"/>
    </row>
    <row r="3036" spans="2:8" x14ac:dyDescent="0.25">
      <c r="B3036" s="10"/>
      <c r="C3036" s="10"/>
      <c r="D3036" s="10"/>
      <c r="G3036" s="13"/>
      <c r="H3036" s="13"/>
    </row>
    <row r="3037" spans="2:8" x14ac:dyDescent="0.25">
      <c r="B3037" s="10"/>
      <c r="C3037" s="10"/>
      <c r="D3037" s="10"/>
      <c r="G3037" s="13"/>
      <c r="H3037" s="13"/>
    </row>
    <row r="3038" spans="2:8" x14ac:dyDescent="0.25">
      <c r="B3038" s="10"/>
      <c r="C3038" s="10"/>
      <c r="D3038" s="10"/>
      <c r="G3038" s="13"/>
      <c r="H3038" s="13"/>
    </row>
    <row r="3039" spans="2:8" x14ac:dyDescent="0.25">
      <c r="B3039" s="10"/>
      <c r="C3039" s="10"/>
      <c r="D3039" s="10"/>
      <c r="G3039" s="13"/>
      <c r="H3039" s="13"/>
    </row>
    <row r="3040" spans="2:8" x14ac:dyDescent="0.25">
      <c r="B3040" s="10"/>
      <c r="C3040" s="10"/>
      <c r="D3040" s="10"/>
      <c r="G3040" s="13"/>
      <c r="H3040" s="13"/>
    </row>
    <row r="3041" spans="2:8" x14ac:dyDescent="0.25">
      <c r="B3041" s="10"/>
      <c r="C3041" s="10"/>
      <c r="D3041" s="10"/>
      <c r="G3041" s="13"/>
      <c r="H3041" s="13"/>
    </row>
    <row r="3042" spans="2:8" x14ac:dyDescent="0.25">
      <c r="B3042" s="10"/>
      <c r="C3042" s="10"/>
      <c r="D3042" s="10"/>
      <c r="G3042" s="13"/>
      <c r="H3042" s="13"/>
    </row>
    <row r="3043" spans="2:8" x14ac:dyDescent="0.25">
      <c r="B3043" s="10"/>
      <c r="C3043" s="10"/>
      <c r="D3043" s="10"/>
      <c r="G3043" s="13"/>
      <c r="H3043" s="13"/>
    </row>
    <row r="3044" spans="2:8" x14ac:dyDescent="0.25">
      <c r="B3044" s="10"/>
      <c r="C3044" s="10"/>
      <c r="D3044" s="10"/>
      <c r="G3044" s="13"/>
      <c r="H3044" s="13"/>
    </row>
    <row r="3045" spans="2:8" x14ac:dyDescent="0.25">
      <c r="B3045" s="10"/>
      <c r="C3045" s="10"/>
      <c r="D3045" s="10"/>
      <c r="G3045" s="13"/>
      <c r="H3045" s="13"/>
    </row>
    <row r="3046" spans="2:8" x14ac:dyDescent="0.25">
      <c r="B3046" s="10"/>
      <c r="C3046" s="10"/>
      <c r="D3046" s="10"/>
      <c r="G3046" s="13"/>
      <c r="H3046" s="13"/>
    </row>
    <row r="3047" spans="2:8" x14ac:dyDescent="0.25">
      <c r="B3047" s="10"/>
      <c r="C3047" s="10"/>
      <c r="D3047" s="10"/>
      <c r="G3047" s="13"/>
      <c r="H3047" s="13"/>
    </row>
    <row r="3048" spans="2:8" x14ac:dyDescent="0.25">
      <c r="B3048" s="10"/>
      <c r="C3048" s="10"/>
      <c r="D3048" s="10"/>
      <c r="G3048" s="13"/>
      <c r="H3048" s="13"/>
    </row>
    <row r="3049" spans="2:8" x14ac:dyDescent="0.25">
      <c r="B3049" s="10"/>
      <c r="C3049" s="10"/>
      <c r="D3049" s="10"/>
      <c r="G3049" s="13"/>
      <c r="H3049" s="13"/>
    </row>
    <row r="3050" spans="2:8" x14ac:dyDescent="0.25">
      <c r="B3050" s="10"/>
      <c r="C3050" s="10"/>
      <c r="D3050" s="10"/>
      <c r="G3050" s="13"/>
      <c r="H3050" s="13"/>
    </row>
    <row r="3051" spans="2:8" x14ac:dyDescent="0.25">
      <c r="B3051" s="10"/>
      <c r="C3051" s="10"/>
      <c r="D3051" s="10"/>
      <c r="G3051" s="13"/>
      <c r="H3051" s="13"/>
    </row>
    <row r="3052" spans="2:8" x14ac:dyDescent="0.25">
      <c r="B3052" s="10"/>
      <c r="C3052" s="10"/>
      <c r="D3052" s="10"/>
      <c r="G3052" s="13"/>
      <c r="H3052" s="13"/>
    </row>
    <row r="3053" spans="2:8" x14ac:dyDescent="0.25">
      <c r="B3053" s="10"/>
      <c r="C3053" s="10"/>
      <c r="D3053" s="10"/>
      <c r="G3053" s="13"/>
      <c r="H3053" s="13"/>
    </row>
    <row r="3054" spans="2:8" x14ac:dyDescent="0.25">
      <c r="B3054" s="10"/>
      <c r="C3054" s="10"/>
      <c r="D3054" s="10"/>
      <c r="G3054" s="13"/>
      <c r="H3054" s="13"/>
    </row>
    <row r="3055" spans="2:8" x14ac:dyDescent="0.25">
      <c r="B3055" s="10"/>
      <c r="C3055" s="10"/>
      <c r="D3055" s="10"/>
      <c r="G3055" s="13"/>
      <c r="H3055" s="13"/>
    </row>
    <row r="3056" spans="2:8" x14ac:dyDescent="0.25">
      <c r="B3056" s="10"/>
      <c r="C3056" s="10"/>
      <c r="D3056" s="10"/>
      <c r="G3056" s="13"/>
      <c r="H3056" s="13"/>
    </row>
    <row r="3057" spans="2:8" x14ac:dyDescent="0.25">
      <c r="B3057" s="10"/>
      <c r="C3057" s="10"/>
      <c r="D3057" s="10"/>
      <c r="G3057" s="13"/>
      <c r="H3057" s="13"/>
    </row>
    <row r="3058" spans="2:8" x14ac:dyDescent="0.25">
      <c r="B3058" s="10"/>
      <c r="C3058" s="10"/>
      <c r="D3058" s="10"/>
      <c r="G3058" s="13"/>
      <c r="H3058" s="13"/>
    </row>
    <row r="3059" spans="2:8" x14ac:dyDescent="0.25">
      <c r="B3059" s="10"/>
      <c r="C3059" s="10"/>
      <c r="D3059" s="10"/>
      <c r="G3059" s="13"/>
      <c r="H3059" s="13"/>
    </row>
    <row r="3060" spans="2:8" x14ac:dyDescent="0.25">
      <c r="B3060" s="10"/>
      <c r="C3060" s="10"/>
      <c r="D3060" s="10"/>
      <c r="G3060" s="13"/>
      <c r="H3060" s="13"/>
    </row>
    <row r="3061" spans="2:8" x14ac:dyDescent="0.25">
      <c r="B3061" s="10"/>
      <c r="C3061" s="10"/>
      <c r="D3061" s="10"/>
      <c r="G3061" s="13"/>
      <c r="H3061" s="13"/>
    </row>
    <row r="3062" spans="2:8" x14ac:dyDescent="0.25">
      <c r="B3062" s="10"/>
      <c r="C3062" s="10"/>
      <c r="D3062" s="10"/>
      <c r="G3062" s="13"/>
      <c r="H3062" s="13"/>
    </row>
    <row r="3063" spans="2:8" x14ac:dyDescent="0.25">
      <c r="B3063" s="10"/>
      <c r="C3063" s="10"/>
      <c r="D3063" s="10"/>
      <c r="G3063" s="13"/>
      <c r="H3063" s="13"/>
    </row>
    <row r="3064" spans="2:8" x14ac:dyDescent="0.25">
      <c r="B3064" s="10"/>
      <c r="C3064" s="10"/>
      <c r="D3064" s="10"/>
      <c r="G3064" s="13"/>
      <c r="H3064" s="13"/>
    </row>
    <row r="3065" spans="2:8" x14ac:dyDescent="0.25">
      <c r="B3065" s="10"/>
      <c r="C3065" s="10"/>
      <c r="D3065" s="10"/>
      <c r="G3065" s="13"/>
      <c r="H3065" s="13"/>
    </row>
    <row r="3066" spans="2:8" x14ac:dyDescent="0.25">
      <c r="B3066" s="10"/>
      <c r="C3066" s="10"/>
      <c r="D3066" s="10"/>
      <c r="G3066" s="13"/>
      <c r="H3066" s="13"/>
    </row>
    <row r="3067" spans="2:8" x14ac:dyDescent="0.25">
      <c r="B3067" s="10"/>
      <c r="C3067" s="10"/>
      <c r="D3067" s="10"/>
      <c r="G3067" s="13"/>
      <c r="H3067" s="13"/>
    </row>
    <row r="3068" spans="2:8" x14ac:dyDescent="0.25">
      <c r="B3068" s="10"/>
      <c r="C3068" s="10"/>
      <c r="D3068" s="10"/>
      <c r="G3068" s="13"/>
      <c r="H3068" s="13"/>
    </row>
    <row r="3069" spans="2:8" x14ac:dyDescent="0.25">
      <c r="B3069" s="10"/>
      <c r="C3069" s="10"/>
      <c r="D3069" s="10"/>
      <c r="G3069" s="13"/>
      <c r="H3069" s="13"/>
    </row>
    <row r="3070" spans="2:8" x14ac:dyDescent="0.25">
      <c r="B3070" s="10"/>
      <c r="C3070" s="10"/>
      <c r="D3070" s="10"/>
      <c r="G3070" s="13"/>
      <c r="H3070" s="13"/>
    </row>
    <row r="3071" spans="2:8" x14ac:dyDescent="0.25">
      <c r="B3071" s="10"/>
      <c r="C3071" s="10"/>
      <c r="D3071" s="10"/>
      <c r="G3071" s="13"/>
      <c r="H3071" s="13"/>
    </row>
    <row r="3072" spans="2:8" x14ac:dyDescent="0.25">
      <c r="B3072" s="10"/>
      <c r="C3072" s="10"/>
      <c r="D3072" s="10"/>
      <c r="G3072" s="13"/>
      <c r="H3072" s="13"/>
    </row>
    <row r="3073" spans="2:8" x14ac:dyDescent="0.25">
      <c r="B3073" s="10"/>
      <c r="C3073" s="10"/>
      <c r="D3073" s="10"/>
      <c r="G3073" s="13"/>
      <c r="H3073" s="13"/>
    </row>
    <row r="3074" spans="2:8" x14ac:dyDescent="0.25">
      <c r="B3074" s="10"/>
      <c r="C3074" s="10"/>
      <c r="D3074" s="10"/>
      <c r="G3074" s="13"/>
      <c r="H3074" s="13"/>
    </row>
    <row r="3075" spans="2:8" x14ac:dyDescent="0.25">
      <c r="B3075" s="10"/>
      <c r="C3075" s="10"/>
      <c r="D3075" s="10"/>
      <c r="G3075" s="13"/>
      <c r="H3075" s="13"/>
    </row>
    <row r="3076" spans="2:8" x14ac:dyDescent="0.25">
      <c r="B3076" s="10"/>
      <c r="C3076" s="10"/>
      <c r="D3076" s="10"/>
      <c r="G3076" s="13"/>
      <c r="H3076" s="13"/>
    </row>
    <row r="3077" spans="2:8" x14ac:dyDescent="0.25">
      <c r="B3077" s="10"/>
      <c r="C3077" s="10"/>
      <c r="D3077" s="10"/>
      <c r="G3077" s="13"/>
      <c r="H3077" s="13"/>
    </row>
    <row r="3078" spans="2:8" x14ac:dyDescent="0.25">
      <c r="B3078" s="10"/>
      <c r="C3078" s="10"/>
      <c r="D3078" s="10"/>
      <c r="G3078" s="13"/>
      <c r="H3078" s="13"/>
    </row>
    <row r="3079" spans="2:8" x14ac:dyDescent="0.25">
      <c r="B3079" s="10"/>
      <c r="C3079" s="10"/>
      <c r="D3079" s="10"/>
      <c r="G3079" s="13"/>
      <c r="H3079" s="13"/>
    </row>
    <row r="3080" spans="2:8" x14ac:dyDescent="0.25">
      <c r="B3080" s="10"/>
      <c r="C3080" s="10"/>
      <c r="D3080" s="10"/>
      <c r="G3080" s="13"/>
      <c r="H3080" s="13"/>
    </row>
    <row r="3081" spans="2:8" x14ac:dyDescent="0.25">
      <c r="B3081" s="10"/>
      <c r="C3081" s="10"/>
      <c r="D3081" s="10"/>
      <c r="G3081" s="13"/>
      <c r="H3081" s="13"/>
    </row>
    <row r="3082" spans="2:8" x14ac:dyDescent="0.25">
      <c r="B3082" s="10"/>
      <c r="C3082" s="10"/>
      <c r="D3082" s="10"/>
      <c r="G3082" s="13"/>
      <c r="H3082" s="13"/>
    </row>
    <row r="3083" spans="2:8" x14ac:dyDescent="0.25">
      <c r="B3083" s="10"/>
      <c r="C3083" s="10"/>
      <c r="D3083" s="10"/>
      <c r="G3083" s="13"/>
      <c r="H3083" s="13"/>
    </row>
    <row r="3084" spans="2:8" x14ac:dyDescent="0.25">
      <c r="B3084" s="10"/>
      <c r="C3084" s="10"/>
      <c r="D3084" s="10"/>
      <c r="G3084" s="13"/>
      <c r="H3084" s="13"/>
    </row>
    <row r="3085" spans="2:8" x14ac:dyDescent="0.25">
      <c r="B3085" s="10"/>
      <c r="C3085" s="10"/>
      <c r="D3085" s="10"/>
      <c r="G3085" s="13"/>
      <c r="H3085" s="13"/>
    </row>
    <row r="3086" spans="2:8" x14ac:dyDescent="0.25">
      <c r="B3086" s="10"/>
      <c r="C3086" s="10"/>
      <c r="D3086" s="10"/>
      <c r="G3086" s="13"/>
      <c r="H3086" s="13"/>
    </row>
    <row r="3087" spans="2:8" x14ac:dyDescent="0.25">
      <c r="B3087" s="10"/>
      <c r="C3087" s="10"/>
      <c r="D3087" s="10"/>
      <c r="G3087" s="13"/>
      <c r="H3087" s="13"/>
    </row>
    <row r="3088" spans="2:8" x14ac:dyDescent="0.25">
      <c r="B3088" s="10"/>
      <c r="C3088" s="10"/>
      <c r="D3088" s="10"/>
      <c r="G3088" s="13"/>
      <c r="H3088" s="13"/>
    </row>
    <row r="3089" spans="2:8" x14ac:dyDescent="0.25">
      <c r="B3089" s="10"/>
      <c r="C3089" s="10"/>
      <c r="D3089" s="10"/>
      <c r="G3089" s="13"/>
      <c r="H3089" s="13"/>
    </row>
    <row r="3090" spans="2:8" x14ac:dyDescent="0.25">
      <c r="B3090" s="10"/>
      <c r="C3090" s="10"/>
      <c r="D3090" s="10"/>
      <c r="G3090" s="13"/>
      <c r="H3090" s="13"/>
    </row>
    <row r="3091" spans="2:8" x14ac:dyDescent="0.25">
      <c r="B3091" s="10"/>
      <c r="C3091" s="10"/>
      <c r="D3091" s="10"/>
      <c r="G3091" s="13"/>
      <c r="H3091" s="13"/>
    </row>
    <row r="3092" spans="2:8" x14ac:dyDescent="0.25">
      <c r="B3092" s="10"/>
      <c r="C3092" s="10"/>
      <c r="D3092" s="10"/>
      <c r="G3092" s="13"/>
      <c r="H3092" s="13"/>
    </row>
    <row r="3093" spans="2:8" x14ac:dyDescent="0.25">
      <c r="B3093" s="10"/>
      <c r="C3093" s="10"/>
      <c r="D3093" s="10"/>
      <c r="G3093" s="13"/>
      <c r="H3093" s="13"/>
    </row>
    <row r="3094" spans="2:8" x14ac:dyDescent="0.25">
      <c r="B3094" s="10"/>
      <c r="C3094" s="10"/>
      <c r="D3094" s="10"/>
      <c r="G3094" s="13"/>
      <c r="H3094" s="13"/>
    </row>
    <row r="3095" spans="2:8" x14ac:dyDescent="0.25">
      <c r="B3095" s="10"/>
      <c r="C3095" s="10"/>
      <c r="D3095" s="10"/>
      <c r="G3095" s="13"/>
      <c r="H3095" s="13"/>
    </row>
    <row r="3096" spans="2:8" x14ac:dyDescent="0.25">
      <c r="B3096" s="10"/>
      <c r="C3096" s="10"/>
      <c r="D3096" s="10"/>
      <c r="G3096" s="13"/>
      <c r="H3096" s="13"/>
    </row>
    <row r="3097" spans="2:8" x14ac:dyDescent="0.25">
      <c r="B3097" s="10"/>
      <c r="C3097" s="10"/>
      <c r="D3097" s="10"/>
      <c r="G3097" s="13"/>
      <c r="H3097" s="13"/>
    </row>
    <row r="3098" spans="2:8" x14ac:dyDescent="0.25">
      <c r="B3098" s="10"/>
      <c r="C3098" s="10"/>
      <c r="D3098" s="10"/>
      <c r="G3098" s="13"/>
      <c r="H3098" s="13"/>
    </row>
    <row r="3099" spans="2:8" x14ac:dyDescent="0.25">
      <c r="B3099" s="10"/>
      <c r="C3099" s="10"/>
      <c r="D3099" s="10"/>
      <c r="G3099" s="13"/>
      <c r="H3099" s="13"/>
    </row>
    <row r="3100" spans="2:8" x14ac:dyDescent="0.25">
      <c r="B3100" s="10"/>
      <c r="C3100" s="10"/>
      <c r="D3100" s="10"/>
      <c r="G3100" s="13"/>
      <c r="H3100" s="13"/>
    </row>
    <row r="3101" spans="2:8" x14ac:dyDescent="0.25">
      <c r="B3101" s="10"/>
      <c r="C3101" s="10"/>
      <c r="D3101" s="10"/>
      <c r="G3101" s="13"/>
      <c r="H3101" s="13"/>
    </row>
    <row r="3102" spans="2:8" x14ac:dyDescent="0.25">
      <c r="B3102" s="10"/>
      <c r="C3102" s="10"/>
      <c r="D3102" s="10"/>
      <c r="G3102" s="13"/>
      <c r="H3102" s="13"/>
    </row>
    <row r="3103" spans="2:8" x14ac:dyDescent="0.25">
      <c r="B3103" s="10"/>
      <c r="C3103" s="10"/>
      <c r="D3103" s="10"/>
      <c r="G3103" s="13"/>
      <c r="H3103" s="13"/>
    </row>
    <row r="3104" spans="2:8" x14ac:dyDescent="0.25">
      <c r="B3104" s="10"/>
      <c r="C3104" s="10"/>
      <c r="D3104" s="10"/>
      <c r="G3104" s="13"/>
      <c r="H3104" s="13"/>
    </row>
    <row r="3105" spans="2:8" x14ac:dyDescent="0.25">
      <c r="B3105" s="10"/>
      <c r="C3105" s="10"/>
      <c r="D3105" s="10"/>
      <c r="G3105" s="13"/>
      <c r="H3105" s="13"/>
    </row>
    <row r="3106" spans="2:8" x14ac:dyDescent="0.25">
      <c r="B3106" s="10"/>
      <c r="C3106" s="10"/>
      <c r="D3106" s="10"/>
      <c r="G3106" s="13"/>
      <c r="H3106" s="13"/>
    </row>
    <row r="3107" spans="2:8" x14ac:dyDescent="0.25">
      <c r="B3107" s="10"/>
      <c r="C3107" s="10"/>
      <c r="D3107" s="10"/>
      <c r="G3107" s="13"/>
      <c r="H3107" s="13"/>
    </row>
    <row r="3108" spans="2:8" x14ac:dyDescent="0.25">
      <c r="B3108" s="10"/>
      <c r="C3108" s="10"/>
      <c r="D3108" s="10"/>
      <c r="G3108" s="13"/>
      <c r="H3108" s="13"/>
    </row>
    <row r="3109" spans="2:8" x14ac:dyDescent="0.25">
      <c r="B3109" s="10"/>
      <c r="C3109" s="10"/>
      <c r="D3109" s="10"/>
      <c r="G3109" s="13"/>
      <c r="H3109" s="13"/>
    </row>
    <row r="3110" spans="2:8" x14ac:dyDescent="0.25">
      <c r="B3110" s="10"/>
      <c r="C3110" s="10"/>
      <c r="D3110" s="10"/>
      <c r="G3110" s="13"/>
      <c r="H3110" s="13"/>
    </row>
    <row r="3111" spans="2:8" x14ac:dyDescent="0.25">
      <c r="B3111" s="10"/>
      <c r="C3111" s="10"/>
      <c r="D3111" s="10"/>
      <c r="G3111" s="13"/>
      <c r="H3111" s="13"/>
    </row>
    <row r="3112" spans="2:8" x14ac:dyDescent="0.25">
      <c r="B3112" s="10"/>
      <c r="C3112" s="10"/>
      <c r="D3112" s="10"/>
      <c r="G3112" s="13"/>
      <c r="H3112" s="13"/>
    </row>
    <row r="3113" spans="2:8" x14ac:dyDescent="0.25">
      <c r="B3113" s="10"/>
      <c r="C3113" s="10"/>
      <c r="D3113" s="10"/>
      <c r="G3113" s="13"/>
      <c r="H3113" s="13"/>
    </row>
    <row r="3114" spans="2:8" x14ac:dyDescent="0.25">
      <c r="B3114" s="10"/>
      <c r="C3114" s="10"/>
      <c r="D3114" s="10"/>
      <c r="G3114" s="13"/>
      <c r="H3114" s="13"/>
    </row>
    <row r="3115" spans="2:8" x14ac:dyDescent="0.25">
      <c r="B3115" s="10"/>
      <c r="C3115" s="10"/>
      <c r="D3115" s="10"/>
      <c r="G3115" s="13"/>
      <c r="H3115" s="13"/>
    </row>
    <row r="3116" spans="2:8" x14ac:dyDescent="0.25">
      <c r="B3116" s="10"/>
      <c r="C3116" s="10"/>
      <c r="D3116" s="10"/>
      <c r="G3116" s="13"/>
      <c r="H3116" s="13"/>
    </row>
    <row r="3117" spans="2:8" x14ac:dyDescent="0.25">
      <c r="B3117" s="10"/>
      <c r="C3117" s="10"/>
      <c r="D3117" s="10"/>
      <c r="G3117" s="13"/>
      <c r="H3117" s="13"/>
    </row>
    <row r="3118" spans="2:8" x14ac:dyDescent="0.25">
      <c r="B3118" s="10"/>
      <c r="C3118" s="10"/>
      <c r="D3118" s="10"/>
      <c r="G3118" s="13"/>
      <c r="H3118" s="13"/>
    </row>
    <row r="3119" spans="2:8" x14ac:dyDescent="0.25">
      <c r="B3119" s="10"/>
      <c r="C3119" s="10"/>
      <c r="D3119" s="10"/>
      <c r="G3119" s="13"/>
      <c r="H3119" s="13"/>
    </row>
    <row r="3120" spans="2:8" x14ac:dyDescent="0.25">
      <c r="B3120" s="10"/>
      <c r="C3120" s="10"/>
      <c r="D3120" s="10"/>
      <c r="G3120" s="13"/>
      <c r="H3120" s="13"/>
    </row>
    <row r="3121" spans="2:8" x14ac:dyDescent="0.25">
      <c r="B3121" s="10"/>
      <c r="C3121" s="10"/>
      <c r="D3121" s="10"/>
      <c r="G3121" s="13"/>
      <c r="H3121" s="13"/>
    </row>
    <row r="3122" spans="2:8" x14ac:dyDescent="0.25">
      <c r="B3122" s="10"/>
      <c r="C3122" s="10"/>
      <c r="D3122" s="10"/>
      <c r="G3122" s="13"/>
      <c r="H3122" s="13"/>
    </row>
    <row r="3123" spans="2:8" x14ac:dyDescent="0.25">
      <c r="B3123" s="10"/>
      <c r="C3123" s="10"/>
      <c r="D3123" s="10"/>
      <c r="G3123" s="13"/>
      <c r="H3123" s="13"/>
    </row>
    <row r="3124" spans="2:8" x14ac:dyDescent="0.25">
      <c r="B3124" s="10"/>
      <c r="C3124" s="10"/>
      <c r="D3124" s="10"/>
      <c r="G3124" s="13"/>
      <c r="H3124" s="13"/>
    </row>
    <row r="3125" spans="2:8" x14ac:dyDescent="0.25">
      <c r="B3125" s="10"/>
      <c r="C3125" s="10"/>
      <c r="D3125" s="10"/>
      <c r="G3125" s="13"/>
      <c r="H3125" s="13"/>
    </row>
    <row r="3126" spans="2:8" x14ac:dyDescent="0.25">
      <c r="B3126" s="10"/>
      <c r="C3126" s="10"/>
      <c r="D3126" s="10"/>
      <c r="G3126" s="13"/>
      <c r="H3126" s="13"/>
    </row>
    <row r="3127" spans="2:8" x14ac:dyDescent="0.25">
      <c r="B3127" s="10"/>
      <c r="C3127" s="10"/>
      <c r="D3127" s="10"/>
      <c r="G3127" s="13"/>
      <c r="H3127" s="13"/>
    </row>
    <row r="3128" spans="2:8" x14ac:dyDescent="0.25">
      <c r="B3128" s="10"/>
      <c r="C3128" s="10"/>
      <c r="D3128" s="10"/>
      <c r="G3128" s="13"/>
      <c r="H3128" s="13"/>
    </row>
    <row r="3129" spans="2:8" x14ac:dyDescent="0.25">
      <c r="B3129" s="10"/>
      <c r="C3129" s="10"/>
      <c r="D3129" s="10"/>
      <c r="G3129" s="13"/>
      <c r="H3129" s="13"/>
    </row>
    <row r="3130" spans="2:8" x14ac:dyDescent="0.25">
      <c r="B3130" s="10"/>
      <c r="C3130" s="10"/>
      <c r="D3130" s="10"/>
      <c r="G3130" s="13"/>
      <c r="H3130" s="13"/>
    </row>
    <row r="3131" spans="2:8" x14ac:dyDescent="0.25">
      <c r="B3131" s="10"/>
      <c r="C3131" s="10"/>
      <c r="D3131" s="10"/>
      <c r="G3131" s="13"/>
      <c r="H3131" s="13"/>
    </row>
    <row r="3132" spans="2:8" x14ac:dyDescent="0.25">
      <c r="B3132" s="10"/>
      <c r="C3132" s="10"/>
      <c r="D3132" s="10"/>
      <c r="G3132" s="13"/>
      <c r="H3132" s="13"/>
    </row>
    <row r="3133" spans="2:8" x14ac:dyDescent="0.25">
      <c r="B3133" s="10"/>
      <c r="C3133" s="10"/>
      <c r="D3133" s="10"/>
      <c r="G3133" s="13"/>
      <c r="H3133" s="13"/>
    </row>
    <row r="3134" spans="2:8" x14ac:dyDescent="0.25">
      <c r="B3134" s="10"/>
      <c r="C3134" s="10"/>
      <c r="D3134" s="10"/>
      <c r="G3134" s="13"/>
      <c r="H3134" s="13"/>
    </row>
    <row r="3135" spans="2:8" x14ac:dyDescent="0.25">
      <c r="B3135" s="10"/>
      <c r="C3135" s="10"/>
      <c r="D3135" s="10"/>
      <c r="G3135" s="13"/>
      <c r="H3135" s="13"/>
    </row>
    <row r="3136" spans="2:8" x14ac:dyDescent="0.25">
      <c r="B3136" s="10"/>
      <c r="C3136" s="10"/>
      <c r="D3136" s="10"/>
      <c r="G3136" s="13"/>
      <c r="H3136" s="13"/>
    </row>
    <row r="3137" spans="2:8" x14ac:dyDescent="0.25">
      <c r="B3137" s="10"/>
      <c r="C3137" s="10"/>
      <c r="D3137" s="10"/>
      <c r="G3137" s="13"/>
      <c r="H3137" s="13"/>
    </row>
    <row r="3138" spans="2:8" x14ac:dyDescent="0.25">
      <c r="B3138" s="10"/>
      <c r="C3138" s="10"/>
      <c r="D3138" s="10"/>
      <c r="G3138" s="13"/>
      <c r="H3138" s="13"/>
    </row>
    <row r="3139" spans="2:8" x14ac:dyDescent="0.25">
      <c r="B3139" s="10"/>
      <c r="C3139" s="10"/>
      <c r="D3139" s="10"/>
      <c r="G3139" s="13"/>
      <c r="H3139" s="13"/>
    </row>
    <row r="3140" spans="2:8" x14ac:dyDescent="0.25">
      <c r="B3140" s="10"/>
      <c r="C3140" s="10"/>
      <c r="D3140" s="10"/>
      <c r="G3140" s="13"/>
      <c r="H3140" s="13"/>
    </row>
    <row r="3141" spans="2:8" x14ac:dyDescent="0.25">
      <c r="B3141" s="10"/>
      <c r="C3141" s="10"/>
      <c r="D3141" s="10"/>
      <c r="G3141" s="13"/>
      <c r="H3141" s="13"/>
    </row>
    <row r="3142" spans="2:8" x14ac:dyDescent="0.25">
      <c r="B3142" s="10"/>
      <c r="C3142" s="10"/>
      <c r="D3142" s="10"/>
      <c r="G3142" s="13"/>
      <c r="H3142" s="13"/>
    </row>
    <row r="3143" spans="2:8" x14ac:dyDescent="0.25">
      <c r="B3143" s="10"/>
      <c r="C3143" s="10"/>
      <c r="D3143" s="10"/>
      <c r="G3143" s="13"/>
      <c r="H3143" s="13"/>
    </row>
    <row r="3144" spans="2:8" x14ac:dyDescent="0.25">
      <c r="B3144" s="10"/>
      <c r="C3144" s="10"/>
      <c r="D3144" s="10"/>
      <c r="G3144" s="13"/>
      <c r="H3144" s="13"/>
    </row>
    <row r="3145" spans="2:8" x14ac:dyDescent="0.25">
      <c r="B3145" s="10"/>
      <c r="C3145" s="10"/>
      <c r="D3145" s="10"/>
      <c r="G3145" s="13"/>
      <c r="H3145" s="13"/>
    </row>
    <row r="3146" spans="2:8" x14ac:dyDescent="0.25">
      <c r="B3146" s="10"/>
      <c r="C3146" s="10"/>
      <c r="D3146" s="10"/>
      <c r="G3146" s="13"/>
      <c r="H3146" s="13"/>
    </row>
    <row r="3147" spans="2:8" x14ac:dyDescent="0.25">
      <c r="B3147" s="10"/>
      <c r="C3147" s="10"/>
      <c r="D3147" s="10"/>
      <c r="G3147" s="13"/>
      <c r="H3147" s="13"/>
    </row>
    <row r="3148" spans="2:8" x14ac:dyDescent="0.25">
      <c r="B3148" s="10"/>
      <c r="C3148" s="10"/>
      <c r="D3148" s="10"/>
      <c r="G3148" s="13"/>
      <c r="H3148" s="13"/>
    </row>
    <row r="3149" spans="2:8" x14ac:dyDescent="0.25">
      <c r="B3149" s="10"/>
      <c r="C3149" s="10"/>
      <c r="D3149" s="10"/>
      <c r="G3149" s="13"/>
      <c r="H3149" s="13"/>
    </row>
    <row r="3150" spans="2:8" x14ac:dyDescent="0.25">
      <c r="B3150" s="10"/>
      <c r="C3150" s="10"/>
      <c r="D3150" s="10"/>
      <c r="G3150" s="13"/>
      <c r="H3150" s="13"/>
    </row>
    <row r="3151" spans="2:8" x14ac:dyDescent="0.25">
      <c r="B3151" s="10"/>
      <c r="C3151" s="10"/>
      <c r="D3151" s="10"/>
      <c r="G3151" s="13"/>
      <c r="H3151" s="13"/>
    </row>
    <row r="3152" spans="2:8" x14ac:dyDescent="0.25">
      <c r="B3152" s="10"/>
      <c r="C3152" s="10"/>
      <c r="D3152" s="10"/>
      <c r="G3152" s="13"/>
      <c r="H3152" s="13"/>
    </row>
    <row r="3153" spans="2:8" x14ac:dyDescent="0.25">
      <c r="B3153" s="10"/>
      <c r="C3153" s="10"/>
      <c r="D3153" s="10"/>
      <c r="G3153" s="13"/>
      <c r="H3153" s="13"/>
    </row>
    <row r="3154" spans="2:8" x14ac:dyDescent="0.25">
      <c r="B3154" s="10"/>
      <c r="C3154" s="10"/>
      <c r="D3154" s="10"/>
      <c r="G3154" s="13"/>
      <c r="H3154" s="13"/>
    </row>
    <row r="3155" spans="2:8" x14ac:dyDescent="0.25">
      <c r="B3155" s="10"/>
      <c r="C3155" s="10"/>
      <c r="D3155" s="10"/>
      <c r="G3155" s="13"/>
      <c r="H3155" s="13"/>
    </row>
    <row r="3156" spans="2:8" x14ac:dyDescent="0.25">
      <c r="B3156" s="10"/>
      <c r="C3156" s="10"/>
      <c r="D3156" s="10"/>
      <c r="G3156" s="13"/>
      <c r="H3156" s="13"/>
    </row>
    <row r="3157" spans="2:8" x14ac:dyDescent="0.25">
      <c r="B3157" s="10"/>
      <c r="C3157" s="10"/>
      <c r="D3157" s="10"/>
      <c r="G3157" s="13"/>
      <c r="H3157" s="13"/>
    </row>
    <row r="3158" spans="2:8" x14ac:dyDescent="0.25">
      <c r="B3158" s="10"/>
      <c r="C3158" s="10"/>
      <c r="D3158" s="10"/>
      <c r="G3158" s="13"/>
      <c r="H3158" s="13"/>
    </row>
    <row r="3159" spans="2:8" x14ac:dyDescent="0.25">
      <c r="B3159" s="10"/>
      <c r="C3159" s="10"/>
      <c r="D3159" s="10"/>
      <c r="G3159" s="13"/>
      <c r="H3159" s="13"/>
    </row>
    <row r="3160" spans="2:8" x14ac:dyDescent="0.25">
      <c r="B3160" s="10"/>
      <c r="C3160" s="10"/>
      <c r="D3160" s="10"/>
      <c r="G3160" s="13"/>
      <c r="H3160" s="13"/>
    </row>
    <row r="3161" spans="2:8" x14ac:dyDescent="0.25">
      <c r="B3161" s="10"/>
      <c r="C3161" s="10"/>
      <c r="D3161" s="10"/>
      <c r="G3161" s="13"/>
      <c r="H3161" s="13"/>
    </row>
    <row r="3162" spans="2:8" x14ac:dyDescent="0.25">
      <c r="B3162" s="10"/>
      <c r="C3162" s="10"/>
      <c r="D3162" s="10"/>
      <c r="G3162" s="13"/>
      <c r="H3162" s="13"/>
    </row>
    <row r="3163" spans="2:8" x14ac:dyDescent="0.25">
      <c r="B3163" s="10"/>
      <c r="C3163" s="10"/>
      <c r="D3163" s="10"/>
      <c r="G3163" s="13"/>
      <c r="H3163" s="13"/>
    </row>
    <row r="3164" spans="2:8" x14ac:dyDescent="0.25">
      <c r="B3164" s="10"/>
      <c r="C3164" s="10"/>
      <c r="D3164" s="10"/>
      <c r="G3164" s="13"/>
      <c r="H3164" s="13"/>
    </row>
    <row r="3165" spans="2:8" x14ac:dyDescent="0.25">
      <c r="B3165" s="10"/>
      <c r="C3165" s="10"/>
      <c r="D3165" s="10"/>
      <c r="G3165" s="13"/>
      <c r="H3165" s="13"/>
    </row>
    <row r="3166" spans="2:8" x14ac:dyDescent="0.25">
      <c r="B3166" s="10"/>
      <c r="C3166" s="10"/>
      <c r="D3166" s="10"/>
      <c r="G3166" s="13"/>
      <c r="H3166" s="13"/>
    </row>
    <row r="3167" spans="2:8" x14ac:dyDescent="0.25">
      <c r="B3167" s="10"/>
      <c r="C3167" s="10"/>
      <c r="D3167" s="10"/>
      <c r="G3167" s="13"/>
      <c r="H3167" s="13"/>
    </row>
    <row r="3168" spans="2:8" x14ac:dyDescent="0.25">
      <c r="B3168" s="10"/>
      <c r="C3168" s="10"/>
      <c r="D3168" s="10"/>
      <c r="G3168" s="13"/>
      <c r="H3168" s="13"/>
    </row>
    <row r="3169" spans="2:8" x14ac:dyDescent="0.25">
      <c r="B3169" s="10"/>
      <c r="C3169" s="10"/>
      <c r="D3169" s="10"/>
      <c r="G3169" s="13"/>
      <c r="H3169" s="13"/>
    </row>
    <row r="3170" spans="2:8" x14ac:dyDescent="0.25">
      <c r="B3170" s="10"/>
      <c r="C3170" s="10"/>
      <c r="D3170" s="10"/>
      <c r="G3170" s="13"/>
      <c r="H3170" s="13"/>
    </row>
    <row r="3171" spans="2:8" x14ac:dyDescent="0.25">
      <c r="B3171" s="10"/>
      <c r="C3171" s="10"/>
      <c r="D3171" s="10"/>
      <c r="G3171" s="13"/>
      <c r="H3171" s="13"/>
    </row>
    <row r="3172" spans="2:8" x14ac:dyDescent="0.25">
      <c r="B3172" s="10"/>
      <c r="C3172" s="10"/>
      <c r="D3172" s="10"/>
      <c r="G3172" s="13"/>
      <c r="H3172" s="13"/>
    </row>
    <row r="3173" spans="2:8" x14ac:dyDescent="0.25">
      <c r="B3173" s="10"/>
      <c r="C3173" s="10"/>
      <c r="D3173" s="10"/>
      <c r="G3173" s="13"/>
      <c r="H3173" s="13"/>
    </row>
    <row r="3174" spans="2:8" x14ac:dyDescent="0.25">
      <c r="B3174" s="10"/>
      <c r="C3174" s="10"/>
      <c r="D3174" s="10"/>
      <c r="G3174" s="13"/>
      <c r="H3174" s="13"/>
    </row>
    <row r="3175" spans="2:8" x14ac:dyDescent="0.25">
      <c r="B3175" s="10"/>
      <c r="C3175" s="10"/>
      <c r="D3175" s="10"/>
      <c r="G3175" s="13"/>
      <c r="H3175" s="13"/>
    </row>
    <row r="3176" spans="2:8" x14ac:dyDescent="0.25">
      <c r="B3176" s="10"/>
      <c r="C3176" s="10"/>
      <c r="D3176" s="10"/>
      <c r="G3176" s="13"/>
      <c r="H3176" s="13"/>
    </row>
    <row r="3177" spans="2:8" x14ac:dyDescent="0.25">
      <c r="B3177" s="10"/>
      <c r="C3177" s="10"/>
      <c r="D3177" s="10"/>
      <c r="G3177" s="13"/>
      <c r="H3177" s="13"/>
    </row>
    <row r="3178" spans="2:8" x14ac:dyDescent="0.25">
      <c r="B3178" s="10"/>
      <c r="C3178" s="10"/>
      <c r="D3178" s="10"/>
      <c r="G3178" s="13"/>
      <c r="H3178" s="13"/>
    </row>
    <row r="3179" spans="2:8" x14ac:dyDescent="0.25">
      <c r="B3179" s="10"/>
      <c r="C3179" s="10"/>
      <c r="D3179" s="10"/>
      <c r="G3179" s="13"/>
      <c r="H3179" s="13"/>
    </row>
    <row r="3180" spans="2:8" x14ac:dyDescent="0.25">
      <c r="B3180" s="10"/>
      <c r="C3180" s="10"/>
      <c r="D3180" s="10"/>
      <c r="G3180" s="13"/>
      <c r="H3180" s="13"/>
    </row>
    <row r="3181" spans="2:8" x14ac:dyDescent="0.25">
      <c r="B3181" s="10"/>
      <c r="C3181" s="10"/>
      <c r="D3181" s="10"/>
      <c r="G3181" s="13"/>
      <c r="H3181" s="13"/>
    </row>
    <row r="3182" spans="2:8" x14ac:dyDescent="0.25">
      <c r="B3182" s="10"/>
      <c r="C3182" s="10"/>
      <c r="D3182" s="10"/>
      <c r="G3182" s="13"/>
      <c r="H3182" s="13"/>
    </row>
    <row r="3183" spans="2:8" x14ac:dyDescent="0.25">
      <c r="B3183" s="10"/>
      <c r="C3183" s="10"/>
      <c r="D3183" s="10"/>
      <c r="G3183" s="13"/>
      <c r="H3183" s="13"/>
    </row>
    <row r="3184" spans="2:8" x14ac:dyDescent="0.25">
      <c r="B3184" s="10"/>
      <c r="C3184" s="10"/>
      <c r="D3184" s="10"/>
      <c r="G3184" s="13"/>
      <c r="H3184" s="13"/>
    </row>
    <row r="3185" spans="2:8" x14ac:dyDescent="0.25">
      <c r="B3185" s="10"/>
      <c r="C3185" s="10"/>
      <c r="D3185" s="10"/>
      <c r="G3185" s="13"/>
      <c r="H3185" s="13"/>
    </row>
    <row r="3186" spans="2:8" x14ac:dyDescent="0.25">
      <c r="B3186" s="10"/>
      <c r="C3186" s="10"/>
      <c r="D3186" s="10"/>
      <c r="G3186" s="13"/>
      <c r="H3186" s="13"/>
    </row>
    <row r="3187" spans="2:8" x14ac:dyDescent="0.25">
      <c r="B3187" s="10"/>
      <c r="C3187" s="10"/>
      <c r="D3187" s="10"/>
      <c r="G3187" s="13"/>
      <c r="H3187" s="13"/>
    </row>
    <row r="3188" spans="2:8" x14ac:dyDescent="0.25">
      <c r="B3188" s="10"/>
      <c r="C3188" s="10"/>
      <c r="D3188" s="10"/>
      <c r="G3188" s="13"/>
      <c r="H3188" s="13"/>
    </row>
    <row r="3189" spans="2:8" x14ac:dyDescent="0.25">
      <c r="B3189" s="10"/>
      <c r="C3189" s="10"/>
      <c r="D3189" s="10"/>
      <c r="G3189" s="13"/>
      <c r="H3189" s="13"/>
    </row>
    <row r="3190" spans="2:8" x14ac:dyDescent="0.25">
      <c r="B3190" s="10"/>
      <c r="C3190" s="10"/>
      <c r="D3190" s="10"/>
      <c r="G3190" s="13"/>
      <c r="H3190" s="13"/>
    </row>
    <row r="3191" spans="2:8" x14ac:dyDescent="0.25">
      <c r="B3191" s="10"/>
      <c r="C3191" s="10"/>
      <c r="D3191" s="10"/>
      <c r="G3191" s="13"/>
      <c r="H3191" s="13"/>
    </row>
    <row r="3192" spans="2:8" x14ac:dyDescent="0.25">
      <c r="B3192" s="10"/>
      <c r="C3192" s="10"/>
      <c r="D3192" s="10"/>
      <c r="G3192" s="13"/>
      <c r="H3192" s="13"/>
    </row>
    <row r="3193" spans="2:8" x14ac:dyDescent="0.25">
      <c r="B3193" s="10"/>
      <c r="C3193" s="10"/>
      <c r="D3193" s="10"/>
      <c r="G3193" s="13"/>
      <c r="H3193" s="13"/>
    </row>
    <row r="3194" spans="2:8" x14ac:dyDescent="0.25">
      <c r="B3194" s="10"/>
      <c r="C3194" s="10"/>
      <c r="D3194" s="10"/>
      <c r="G3194" s="13"/>
      <c r="H3194" s="13"/>
    </row>
    <row r="3195" spans="2:8" x14ac:dyDescent="0.25">
      <c r="B3195" s="10"/>
      <c r="C3195" s="10"/>
      <c r="D3195" s="10"/>
      <c r="G3195" s="13"/>
      <c r="H3195" s="13"/>
    </row>
    <row r="3196" spans="2:8" x14ac:dyDescent="0.25">
      <c r="B3196" s="10"/>
      <c r="C3196" s="10"/>
      <c r="D3196" s="10"/>
      <c r="G3196" s="13"/>
      <c r="H3196" s="13"/>
    </row>
    <row r="3197" spans="2:8" x14ac:dyDescent="0.25">
      <c r="B3197" s="10"/>
      <c r="C3197" s="10"/>
      <c r="D3197" s="10"/>
      <c r="G3197" s="13"/>
      <c r="H3197" s="13"/>
    </row>
    <row r="3198" spans="2:8" x14ac:dyDescent="0.25">
      <c r="B3198" s="10"/>
      <c r="C3198" s="10"/>
      <c r="D3198" s="10"/>
      <c r="G3198" s="13"/>
      <c r="H3198" s="13"/>
    </row>
    <row r="3199" spans="2:8" x14ac:dyDescent="0.25">
      <c r="B3199" s="10"/>
      <c r="C3199" s="10"/>
      <c r="D3199" s="10"/>
      <c r="G3199" s="13"/>
      <c r="H3199" s="13"/>
    </row>
    <row r="3200" spans="2:8" x14ac:dyDescent="0.25">
      <c r="B3200" s="10"/>
      <c r="C3200" s="10"/>
      <c r="D3200" s="10"/>
      <c r="G3200" s="13"/>
      <c r="H3200" s="13"/>
    </row>
    <row r="3201" spans="2:8" x14ac:dyDescent="0.25">
      <c r="B3201" s="10"/>
      <c r="C3201" s="10"/>
      <c r="D3201" s="10"/>
      <c r="G3201" s="13"/>
      <c r="H3201" s="13"/>
    </row>
    <row r="3202" spans="2:8" x14ac:dyDescent="0.25">
      <c r="B3202" s="10"/>
      <c r="C3202" s="10"/>
      <c r="D3202" s="10"/>
      <c r="G3202" s="13"/>
      <c r="H3202" s="13"/>
    </row>
    <row r="3203" spans="2:8" x14ac:dyDescent="0.25">
      <c r="B3203" s="10"/>
      <c r="C3203" s="10"/>
      <c r="D3203" s="10"/>
      <c r="G3203" s="13"/>
      <c r="H3203" s="13"/>
    </row>
    <row r="3204" spans="2:8" x14ac:dyDescent="0.25">
      <c r="B3204" s="10"/>
      <c r="C3204" s="10"/>
      <c r="D3204" s="10"/>
      <c r="G3204" s="13"/>
      <c r="H3204" s="13"/>
    </row>
    <row r="3205" spans="2:8" x14ac:dyDescent="0.25">
      <c r="B3205" s="10"/>
      <c r="C3205" s="10"/>
      <c r="D3205" s="10"/>
      <c r="G3205" s="13"/>
      <c r="H3205" s="13"/>
    </row>
    <row r="3206" spans="2:8" x14ac:dyDescent="0.25">
      <c r="B3206" s="10"/>
      <c r="C3206" s="10"/>
      <c r="D3206" s="10"/>
      <c r="G3206" s="13"/>
      <c r="H3206" s="13"/>
    </row>
    <row r="3207" spans="2:8" x14ac:dyDescent="0.25">
      <c r="B3207" s="10"/>
      <c r="C3207" s="10"/>
      <c r="D3207" s="10"/>
      <c r="G3207" s="13"/>
      <c r="H3207" s="13"/>
    </row>
    <row r="3208" spans="2:8" x14ac:dyDescent="0.25">
      <c r="B3208" s="10"/>
      <c r="C3208" s="10"/>
      <c r="D3208" s="10"/>
      <c r="G3208" s="13"/>
      <c r="H3208" s="13"/>
    </row>
    <row r="3209" spans="2:8" x14ac:dyDescent="0.25">
      <c r="B3209" s="10"/>
      <c r="C3209" s="10"/>
      <c r="D3209" s="10"/>
      <c r="G3209" s="13"/>
      <c r="H3209" s="13"/>
    </row>
    <row r="3210" spans="2:8" x14ac:dyDescent="0.25">
      <c r="B3210" s="10"/>
      <c r="C3210" s="10"/>
      <c r="D3210" s="10"/>
      <c r="G3210" s="13"/>
      <c r="H3210" s="13"/>
    </row>
    <row r="3211" spans="2:8" x14ac:dyDescent="0.25">
      <c r="B3211" s="10"/>
      <c r="C3211" s="10"/>
      <c r="D3211" s="10"/>
      <c r="G3211" s="13"/>
      <c r="H3211" s="13"/>
    </row>
    <row r="3212" spans="2:8" x14ac:dyDescent="0.25">
      <c r="B3212" s="10"/>
      <c r="C3212" s="10"/>
      <c r="D3212" s="10"/>
      <c r="G3212" s="13"/>
      <c r="H3212" s="13"/>
    </row>
    <row r="3213" spans="2:8" x14ac:dyDescent="0.25">
      <c r="B3213" s="10"/>
      <c r="C3213" s="10"/>
      <c r="D3213" s="10"/>
      <c r="G3213" s="13"/>
      <c r="H3213" s="13"/>
    </row>
    <row r="3214" spans="2:8" x14ac:dyDescent="0.25">
      <c r="B3214" s="10"/>
      <c r="C3214" s="10"/>
      <c r="D3214" s="10"/>
      <c r="G3214" s="13"/>
      <c r="H3214" s="13"/>
    </row>
    <row r="3215" spans="2:8" x14ac:dyDescent="0.25">
      <c r="B3215" s="10"/>
      <c r="C3215" s="10"/>
      <c r="D3215" s="10"/>
      <c r="G3215" s="13"/>
      <c r="H3215" s="13"/>
    </row>
    <row r="3216" spans="2:8" x14ac:dyDescent="0.25">
      <c r="B3216" s="10"/>
      <c r="C3216" s="10"/>
      <c r="D3216" s="10"/>
      <c r="G3216" s="13"/>
      <c r="H3216" s="13"/>
    </row>
    <row r="3217" spans="2:8" x14ac:dyDescent="0.25">
      <c r="B3217" s="10"/>
      <c r="C3217" s="10"/>
      <c r="D3217" s="10"/>
      <c r="G3217" s="13"/>
      <c r="H3217" s="13"/>
    </row>
    <row r="3218" spans="2:8" x14ac:dyDescent="0.25">
      <c r="B3218" s="10"/>
      <c r="C3218" s="10"/>
      <c r="D3218" s="10"/>
      <c r="G3218" s="13"/>
      <c r="H3218" s="13"/>
    </row>
    <row r="3219" spans="2:8" x14ac:dyDescent="0.25">
      <c r="B3219" s="10"/>
      <c r="C3219" s="10"/>
      <c r="D3219" s="10"/>
      <c r="G3219" s="13"/>
      <c r="H3219" s="13"/>
    </row>
    <row r="3220" spans="2:8" x14ac:dyDescent="0.25">
      <c r="B3220" s="10"/>
      <c r="C3220" s="10"/>
      <c r="D3220" s="10"/>
      <c r="G3220" s="13"/>
      <c r="H3220" s="13"/>
    </row>
    <row r="3221" spans="2:8" x14ac:dyDescent="0.25">
      <c r="B3221" s="10"/>
      <c r="C3221" s="10"/>
      <c r="D3221" s="10"/>
      <c r="G3221" s="13"/>
      <c r="H3221" s="13"/>
    </row>
    <row r="3222" spans="2:8" x14ac:dyDescent="0.25">
      <c r="B3222" s="10"/>
      <c r="C3222" s="10"/>
      <c r="D3222" s="10"/>
      <c r="G3222" s="13"/>
      <c r="H3222" s="13"/>
    </row>
    <row r="3223" spans="2:8" x14ac:dyDescent="0.25">
      <c r="B3223" s="10"/>
      <c r="C3223" s="10"/>
      <c r="D3223" s="10"/>
      <c r="G3223" s="13"/>
      <c r="H3223" s="13"/>
    </row>
    <row r="3224" spans="2:8" x14ac:dyDescent="0.25">
      <c r="B3224" s="10"/>
      <c r="C3224" s="10"/>
      <c r="D3224" s="10"/>
      <c r="G3224" s="13"/>
      <c r="H3224" s="13"/>
    </row>
    <row r="3225" spans="2:8" x14ac:dyDescent="0.25">
      <c r="B3225" s="10"/>
      <c r="C3225" s="10"/>
      <c r="D3225" s="10"/>
      <c r="G3225" s="13"/>
      <c r="H3225" s="13"/>
    </row>
    <row r="3226" spans="2:8" x14ac:dyDescent="0.25">
      <c r="B3226" s="10"/>
      <c r="C3226" s="10"/>
      <c r="D3226" s="10"/>
      <c r="G3226" s="13"/>
      <c r="H3226" s="13"/>
    </row>
    <row r="3227" spans="2:8" x14ac:dyDescent="0.25">
      <c r="B3227" s="10"/>
      <c r="C3227" s="10"/>
      <c r="D3227" s="10"/>
      <c r="G3227" s="13"/>
      <c r="H3227" s="13"/>
    </row>
    <row r="3228" spans="2:8" x14ac:dyDescent="0.25">
      <c r="B3228" s="10"/>
      <c r="C3228" s="10"/>
      <c r="D3228" s="10"/>
      <c r="G3228" s="13"/>
      <c r="H3228" s="13"/>
    </row>
    <row r="3229" spans="2:8" x14ac:dyDescent="0.25">
      <c r="B3229" s="10"/>
      <c r="C3229" s="10"/>
      <c r="D3229" s="10"/>
      <c r="G3229" s="13"/>
      <c r="H3229" s="13"/>
    </row>
    <row r="3230" spans="2:8" x14ac:dyDescent="0.25">
      <c r="B3230" s="10"/>
      <c r="C3230" s="10"/>
      <c r="D3230" s="10"/>
      <c r="G3230" s="13"/>
      <c r="H3230" s="13"/>
    </row>
    <row r="3231" spans="2:8" x14ac:dyDescent="0.25">
      <c r="B3231" s="10"/>
      <c r="C3231" s="10"/>
      <c r="D3231" s="10"/>
      <c r="G3231" s="13"/>
      <c r="H3231" s="13"/>
    </row>
    <row r="3232" spans="2:8" x14ac:dyDescent="0.25">
      <c r="B3232" s="10"/>
      <c r="C3232" s="10"/>
      <c r="D3232" s="10"/>
      <c r="G3232" s="13"/>
      <c r="H3232" s="13"/>
    </row>
    <row r="3233" spans="2:8" x14ac:dyDescent="0.25">
      <c r="B3233" s="10"/>
      <c r="C3233" s="10"/>
      <c r="D3233" s="10"/>
      <c r="G3233" s="13"/>
      <c r="H3233" s="13"/>
    </row>
    <row r="3234" spans="2:8" x14ac:dyDescent="0.25">
      <c r="B3234" s="10"/>
      <c r="C3234" s="10"/>
      <c r="D3234" s="10"/>
      <c r="G3234" s="13"/>
      <c r="H3234" s="13"/>
    </row>
    <row r="3235" spans="2:8" x14ac:dyDescent="0.25">
      <c r="B3235" s="10"/>
      <c r="C3235" s="10"/>
      <c r="D3235" s="10"/>
      <c r="G3235" s="13"/>
      <c r="H3235" s="13"/>
    </row>
    <row r="3236" spans="2:8" x14ac:dyDescent="0.25">
      <c r="B3236" s="10"/>
      <c r="C3236" s="10"/>
      <c r="D3236" s="10"/>
      <c r="G3236" s="13"/>
      <c r="H3236" s="13"/>
    </row>
    <row r="3237" spans="2:8" x14ac:dyDescent="0.25">
      <c r="B3237" s="10"/>
      <c r="C3237" s="10"/>
      <c r="D3237" s="10"/>
      <c r="G3237" s="13"/>
      <c r="H3237" s="13"/>
    </row>
    <row r="3238" spans="2:8" x14ac:dyDescent="0.25">
      <c r="B3238" s="10"/>
      <c r="C3238" s="10"/>
      <c r="D3238" s="10"/>
      <c r="G3238" s="13"/>
      <c r="H3238" s="13"/>
    </row>
    <row r="3239" spans="2:8" x14ac:dyDescent="0.25">
      <c r="B3239" s="10"/>
      <c r="C3239" s="10"/>
      <c r="D3239" s="10"/>
      <c r="G3239" s="13"/>
      <c r="H3239" s="13"/>
    </row>
    <row r="3240" spans="2:8" x14ac:dyDescent="0.25">
      <c r="B3240" s="10"/>
      <c r="C3240" s="10"/>
      <c r="D3240" s="10"/>
      <c r="G3240" s="13"/>
      <c r="H3240" s="13"/>
    </row>
    <row r="3241" spans="2:8" x14ac:dyDescent="0.25">
      <c r="B3241" s="10"/>
      <c r="C3241" s="10"/>
      <c r="D3241" s="10"/>
      <c r="G3241" s="13"/>
      <c r="H3241" s="13"/>
    </row>
    <row r="3242" spans="2:8" x14ac:dyDescent="0.25">
      <c r="B3242" s="10"/>
      <c r="C3242" s="10"/>
      <c r="D3242" s="10"/>
      <c r="G3242" s="13"/>
      <c r="H3242" s="13"/>
    </row>
    <row r="3243" spans="2:8" x14ac:dyDescent="0.25">
      <c r="B3243" s="10"/>
      <c r="C3243" s="10"/>
      <c r="D3243" s="10"/>
      <c r="G3243" s="13"/>
      <c r="H3243" s="13"/>
    </row>
    <row r="3244" spans="2:8" x14ac:dyDescent="0.25">
      <c r="B3244" s="10"/>
      <c r="C3244" s="10"/>
      <c r="D3244" s="10"/>
      <c r="G3244" s="13"/>
      <c r="H3244" s="13"/>
    </row>
    <row r="3245" spans="2:8" x14ac:dyDescent="0.25">
      <c r="B3245" s="10"/>
      <c r="C3245" s="10"/>
      <c r="D3245" s="10"/>
      <c r="G3245" s="13"/>
      <c r="H3245" s="13"/>
    </row>
    <row r="3246" spans="2:8" x14ac:dyDescent="0.25">
      <c r="B3246" s="10"/>
      <c r="C3246" s="10"/>
      <c r="D3246" s="10"/>
      <c r="G3246" s="13"/>
      <c r="H3246" s="13"/>
    </row>
    <row r="3247" spans="2:8" x14ac:dyDescent="0.25">
      <c r="B3247" s="10"/>
      <c r="C3247" s="10"/>
      <c r="D3247" s="10"/>
      <c r="G3247" s="13"/>
      <c r="H3247" s="13"/>
    </row>
    <row r="3248" spans="2:8" x14ac:dyDescent="0.25">
      <c r="B3248" s="10"/>
      <c r="C3248" s="10"/>
      <c r="D3248" s="10"/>
      <c r="G3248" s="13"/>
      <c r="H3248" s="13"/>
    </row>
    <row r="3249" spans="2:8" x14ac:dyDescent="0.25">
      <c r="B3249" s="10"/>
      <c r="C3249" s="10"/>
      <c r="D3249" s="10"/>
      <c r="G3249" s="13"/>
      <c r="H3249" s="13"/>
    </row>
    <row r="3250" spans="2:8" x14ac:dyDescent="0.25">
      <c r="B3250" s="10"/>
      <c r="C3250" s="10"/>
      <c r="D3250" s="10"/>
      <c r="G3250" s="13"/>
      <c r="H3250" s="13"/>
    </row>
    <row r="3251" spans="2:8" x14ac:dyDescent="0.25">
      <c r="B3251" s="10"/>
      <c r="C3251" s="10"/>
      <c r="D3251" s="10"/>
      <c r="G3251" s="13"/>
      <c r="H3251" s="13"/>
    </row>
    <row r="3252" spans="2:8" x14ac:dyDescent="0.25">
      <c r="B3252" s="10"/>
      <c r="C3252" s="10"/>
      <c r="D3252" s="10"/>
      <c r="G3252" s="13"/>
      <c r="H3252" s="13"/>
    </row>
    <row r="3253" spans="2:8" x14ac:dyDescent="0.25">
      <c r="B3253" s="10"/>
      <c r="C3253" s="10"/>
      <c r="D3253" s="10"/>
      <c r="G3253" s="13"/>
      <c r="H3253" s="13"/>
    </row>
    <row r="3254" spans="2:8" x14ac:dyDescent="0.25">
      <c r="B3254" s="10"/>
      <c r="C3254" s="10"/>
      <c r="D3254" s="10"/>
      <c r="G3254" s="13"/>
      <c r="H3254" s="13"/>
    </row>
    <row r="3255" spans="2:8" x14ac:dyDescent="0.25">
      <c r="B3255" s="10"/>
      <c r="C3255" s="10"/>
      <c r="D3255" s="10"/>
      <c r="G3255" s="13"/>
      <c r="H3255" s="13"/>
    </row>
    <row r="3256" spans="2:8" x14ac:dyDescent="0.25">
      <c r="B3256" s="10"/>
      <c r="C3256" s="10"/>
      <c r="D3256" s="10"/>
      <c r="G3256" s="13"/>
      <c r="H3256" s="13"/>
    </row>
    <row r="3257" spans="2:8" x14ac:dyDescent="0.25">
      <c r="B3257" s="10"/>
      <c r="C3257" s="10"/>
      <c r="D3257" s="10"/>
      <c r="G3257" s="13"/>
      <c r="H3257" s="13"/>
    </row>
    <row r="3258" spans="2:8" x14ac:dyDescent="0.25">
      <c r="B3258" s="10"/>
      <c r="C3258" s="10"/>
      <c r="D3258" s="10"/>
      <c r="G3258" s="13"/>
      <c r="H3258" s="13"/>
    </row>
    <row r="3259" spans="2:8" x14ac:dyDescent="0.25">
      <c r="B3259" s="10"/>
      <c r="C3259" s="10"/>
      <c r="D3259" s="10"/>
      <c r="G3259" s="13"/>
      <c r="H3259" s="13"/>
    </row>
    <row r="3260" spans="2:8" x14ac:dyDescent="0.25">
      <c r="B3260" s="10"/>
      <c r="C3260" s="10"/>
      <c r="D3260" s="10"/>
      <c r="G3260" s="13"/>
      <c r="H3260" s="13"/>
    </row>
    <row r="3261" spans="2:8" x14ac:dyDescent="0.25">
      <c r="B3261" s="10"/>
      <c r="C3261" s="10"/>
      <c r="D3261" s="10"/>
      <c r="G3261" s="13"/>
      <c r="H3261" s="13"/>
    </row>
    <row r="3262" spans="2:8" x14ac:dyDescent="0.25">
      <c r="B3262" s="10"/>
      <c r="C3262" s="10"/>
      <c r="D3262" s="10"/>
      <c r="G3262" s="13"/>
      <c r="H3262" s="13"/>
    </row>
    <row r="3263" spans="2:8" x14ac:dyDescent="0.25">
      <c r="B3263" s="10"/>
      <c r="C3263" s="10"/>
      <c r="D3263" s="10"/>
      <c r="G3263" s="13"/>
      <c r="H3263" s="13"/>
    </row>
    <row r="3264" spans="2:8" x14ac:dyDescent="0.25">
      <c r="B3264" s="10"/>
      <c r="C3264" s="10"/>
      <c r="D3264" s="10"/>
      <c r="G3264" s="13"/>
      <c r="H3264" s="13"/>
    </row>
    <row r="3265" spans="2:8" x14ac:dyDescent="0.25">
      <c r="B3265" s="10"/>
      <c r="C3265" s="10"/>
      <c r="D3265" s="10"/>
      <c r="G3265" s="13"/>
      <c r="H3265" s="13"/>
    </row>
    <row r="3266" spans="2:8" x14ac:dyDescent="0.25">
      <c r="B3266" s="10"/>
      <c r="C3266" s="10"/>
      <c r="D3266" s="10"/>
      <c r="G3266" s="13"/>
      <c r="H3266" s="13"/>
    </row>
    <row r="3267" spans="2:8" x14ac:dyDescent="0.25">
      <c r="B3267" s="10"/>
      <c r="C3267" s="10"/>
      <c r="D3267" s="10"/>
      <c r="G3267" s="13"/>
      <c r="H3267" s="13"/>
    </row>
    <row r="3268" spans="2:8" x14ac:dyDescent="0.25">
      <c r="B3268" s="10"/>
      <c r="C3268" s="10"/>
      <c r="D3268" s="10"/>
      <c r="G3268" s="13"/>
      <c r="H3268" s="13"/>
    </row>
    <row r="3269" spans="2:8" x14ac:dyDescent="0.25">
      <c r="B3269" s="10"/>
      <c r="C3269" s="10"/>
      <c r="D3269" s="10"/>
      <c r="G3269" s="13"/>
      <c r="H3269" s="13"/>
    </row>
    <row r="3270" spans="2:8" x14ac:dyDescent="0.25">
      <c r="B3270" s="10"/>
      <c r="C3270" s="10"/>
      <c r="D3270" s="10"/>
      <c r="G3270" s="13"/>
      <c r="H3270" s="13"/>
    </row>
    <row r="3271" spans="2:8" x14ac:dyDescent="0.25">
      <c r="B3271" s="10"/>
      <c r="C3271" s="10"/>
      <c r="D3271" s="10"/>
      <c r="G3271" s="13"/>
      <c r="H3271" s="13"/>
    </row>
    <row r="3272" spans="2:8" x14ac:dyDescent="0.25">
      <c r="B3272" s="10"/>
      <c r="C3272" s="10"/>
      <c r="D3272" s="10"/>
      <c r="G3272" s="13"/>
      <c r="H3272" s="13"/>
    </row>
    <row r="3273" spans="2:8" x14ac:dyDescent="0.25">
      <c r="B3273" s="10"/>
      <c r="C3273" s="10"/>
      <c r="D3273" s="10"/>
      <c r="G3273" s="13"/>
      <c r="H3273" s="13"/>
    </row>
    <row r="3274" spans="2:8" x14ac:dyDescent="0.25">
      <c r="B3274" s="10"/>
      <c r="C3274" s="10"/>
      <c r="D3274" s="10"/>
      <c r="G3274" s="13"/>
      <c r="H3274" s="13"/>
    </row>
    <row r="3275" spans="2:8" x14ac:dyDescent="0.25">
      <c r="B3275" s="10"/>
      <c r="C3275" s="10"/>
      <c r="D3275" s="10"/>
      <c r="G3275" s="13"/>
      <c r="H3275" s="13"/>
    </row>
    <row r="3276" spans="2:8" x14ac:dyDescent="0.25">
      <c r="B3276" s="10"/>
      <c r="C3276" s="10"/>
      <c r="D3276" s="10"/>
      <c r="G3276" s="13"/>
      <c r="H3276" s="13"/>
    </row>
    <row r="3277" spans="2:8" x14ac:dyDescent="0.25">
      <c r="B3277" s="10"/>
      <c r="C3277" s="10"/>
      <c r="D3277" s="10"/>
      <c r="G3277" s="13"/>
      <c r="H3277" s="13"/>
    </row>
    <row r="3278" spans="2:8" x14ac:dyDescent="0.25">
      <c r="B3278" s="10"/>
      <c r="C3278" s="10"/>
      <c r="D3278" s="10"/>
      <c r="G3278" s="13"/>
      <c r="H3278" s="13"/>
    </row>
    <row r="3279" spans="2:8" x14ac:dyDescent="0.25">
      <c r="B3279" s="10"/>
      <c r="C3279" s="10"/>
      <c r="D3279" s="10"/>
      <c r="G3279" s="13"/>
      <c r="H3279" s="13"/>
    </row>
    <row r="3280" spans="2:8" x14ac:dyDescent="0.25">
      <c r="B3280" s="10"/>
      <c r="C3280" s="10"/>
      <c r="D3280" s="10"/>
      <c r="G3280" s="13"/>
      <c r="H3280" s="13"/>
    </row>
    <row r="3281" spans="2:8" x14ac:dyDescent="0.25">
      <c r="B3281" s="10"/>
      <c r="C3281" s="10"/>
      <c r="D3281" s="10"/>
      <c r="G3281" s="13"/>
      <c r="H3281" s="13"/>
    </row>
    <row r="3282" spans="2:8" x14ac:dyDescent="0.25">
      <c r="B3282" s="10"/>
      <c r="C3282" s="10"/>
      <c r="D3282" s="10"/>
      <c r="G3282" s="13"/>
      <c r="H3282" s="13"/>
    </row>
    <row r="3283" spans="2:8" x14ac:dyDescent="0.25">
      <c r="B3283" s="10"/>
      <c r="C3283" s="10"/>
      <c r="D3283" s="10"/>
      <c r="G3283" s="13"/>
      <c r="H3283" s="13"/>
    </row>
    <row r="3284" spans="2:8" x14ac:dyDescent="0.25">
      <c r="B3284" s="10"/>
      <c r="C3284" s="10"/>
      <c r="D3284" s="10"/>
      <c r="G3284" s="13"/>
      <c r="H3284" s="13"/>
    </row>
    <row r="3285" spans="2:8" x14ac:dyDescent="0.25">
      <c r="B3285" s="10"/>
      <c r="C3285" s="10"/>
      <c r="D3285" s="10"/>
      <c r="G3285" s="13"/>
      <c r="H3285" s="13"/>
    </row>
    <row r="3286" spans="2:8" x14ac:dyDescent="0.25">
      <c r="B3286" s="10"/>
      <c r="C3286" s="10"/>
      <c r="D3286" s="10"/>
      <c r="G3286" s="13"/>
      <c r="H3286" s="13"/>
    </row>
    <row r="3287" spans="2:8" x14ac:dyDescent="0.25">
      <c r="B3287" s="10"/>
      <c r="C3287" s="10"/>
      <c r="D3287" s="10"/>
      <c r="G3287" s="13"/>
      <c r="H3287" s="13"/>
    </row>
    <row r="3288" spans="2:8" x14ac:dyDescent="0.25">
      <c r="B3288" s="10"/>
      <c r="C3288" s="10"/>
      <c r="D3288" s="10"/>
      <c r="G3288" s="13"/>
      <c r="H3288" s="13"/>
    </row>
    <row r="3289" spans="2:8" x14ac:dyDescent="0.25">
      <c r="B3289" s="10"/>
      <c r="C3289" s="10"/>
      <c r="D3289" s="10"/>
      <c r="G3289" s="13"/>
      <c r="H3289" s="13"/>
    </row>
    <row r="3290" spans="2:8" x14ac:dyDescent="0.25">
      <c r="B3290" s="10"/>
      <c r="C3290" s="10"/>
      <c r="D3290" s="10"/>
      <c r="G3290" s="13"/>
      <c r="H3290" s="13"/>
    </row>
    <row r="3291" spans="2:8" x14ac:dyDescent="0.25">
      <c r="B3291" s="10"/>
      <c r="C3291" s="10"/>
      <c r="D3291" s="10"/>
      <c r="G3291" s="13"/>
      <c r="H3291" s="13"/>
    </row>
    <row r="3292" spans="2:8" x14ac:dyDescent="0.25">
      <c r="B3292" s="10"/>
      <c r="C3292" s="10"/>
      <c r="D3292" s="10"/>
      <c r="G3292" s="13"/>
      <c r="H3292" s="13"/>
    </row>
    <row r="3293" spans="2:8" x14ac:dyDescent="0.25">
      <c r="B3293" s="10"/>
      <c r="C3293" s="10"/>
      <c r="D3293" s="10"/>
      <c r="G3293" s="13"/>
      <c r="H3293" s="13"/>
    </row>
    <row r="3294" spans="2:8" x14ac:dyDescent="0.25">
      <c r="B3294" s="10"/>
      <c r="C3294" s="10"/>
      <c r="D3294" s="10"/>
      <c r="G3294" s="13"/>
      <c r="H3294" s="13"/>
    </row>
    <row r="3295" spans="2:8" x14ac:dyDescent="0.25">
      <c r="B3295" s="10"/>
      <c r="C3295" s="10"/>
      <c r="D3295" s="10"/>
      <c r="G3295" s="13"/>
      <c r="H3295" s="13"/>
    </row>
    <row r="3296" spans="2:8" x14ac:dyDescent="0.25">
      <c r="B3296" s="10"/>
      <c r="C3296" s="10"/>
      <c r="D3296" s="10"/>
      <c r="G3296" s="13"/>
      <c r="H3296" s="13"/>
    </row>
    <row r="3297" spans="2:8" x14ac:dyDescent="0.25">
      <c r="B3297" s="10"/>
      <c r="C3297" s="10"/>
      <c r="D3297" s="10"/>
      <c r="G3297" s="13"/>
      <c r="H3297" s="13"/>
    </row>
    <row r="3298" spans="2:8" x14ac:dyDescent="0.25">
      <c r="B3298" s="10"/>
      <c r="C3298" s="10"/>
      <c r="D3298" s="10"/>
      <c r="G3298" s="13"/>
      <c r="H3298" s="13"/>
    </row>
    <row r="3299" spans="2:8" x14ac:dyDescent="0.25">
      <c r="B3299" s="10"/>
      <c r="C3299" s="10"/>
      <c r="D3299" s="10"/>
      <c r="G3299" s="13"/>
      <c r="H3299" s="13"/>
    </row>
    <row r="3300" spans="2:8" x14ac:dyDescent="0.25">
      <c r="B3300" s="10"/>
      <c r="C3300" s="10"/>
      <c r="D3300" s="10"/>
      <c r="G3300" s="13"/>
      <c r="H3300" s="13"/>
    </row>
    <row r="3301" spans="2:8" x14ac:dyDescent="0.25">
      <c r="B3301" s="10"/>
      <c r="C3301" s="10"/>
      <c r="D3301" s="10"/>
      <c r="G3301" s="13"/>
      <c r="H3301" s="13"/>
    </row>
    <row r="3302" spans="2:8" x14ac:dyDescent="0.25">
      <c r="B3302" s="10"/>
      <c r="C3302" s="10"/>
      <c r="D3302" s="10"/>
      <c r="G3302" s="13"/>
      <c r="H3302" s="13"/>
    </row>
    <row r="3303" spans="2:8" x14ac:dyDescent="0.25">
      <c r="B3303" s="10"/>
      <c r="C3303" s="10"/>
      <c r="D3303" s="10"/>
      <c r="G3303" s="13"/>
      <c r="H3303" s="13"/>
    </row>
    <row r="3304" spans="2:8" x14ac:dyDescent="0.25">
      <c r="B3304" s="10"/>
      <c r="C3304" s="10"/>
      <c r="D3304" s="10"/>
      <c r="G3304" s="13"/>
      <c r="H3304" s="13"/>
    </row>
    <row r="3305" spans="2:8" x14ac:dyDescent="0.25">
      <c r="B3305" s="10"/>
      <c r="C3305" s="10"/>
      <c r="D3305" s="10"/>
      <c r="G3305" s="13"/>
      <c r="H3305" s="13"/>
    </row>
    <row r="3306" spans="2:8" x14ac:dyDescent="0.25">
      <c r="B3306" s="10"/>
      <c r="C3306" s="10"/>
      <c r="D3306" s="10"/>
      <c r="G3306" s="13"/>
      <c r="H3306" s="13"/>
    </row>
    <row r="3307" spans="2:8" x14ac:dyDescent="0.25">
      <c r="B3307" s="10"/>
      <c r="C3307" s="10"/>
      <c r="D3307" s="10"/>
      <c r="G3307" s="13"/>
      <c r="H3307" s="13"/>
    </row>
    <row r="3308" spans="2:8" x14ac:dyDescent="0.25">
      <c r="B3308" s="10"/>
      <c r="C3308" s="10"/>
      <c r="D3308" s="10"/>
      <c r="G3308" s="13"/>
      <c r="H3308" s="13"/>
    </row>
    <row r="3309" spans="2:8" x14ac:dyDescent="0.25">
      <c r="B3309" s="10"/>
      <c r="C3309" s="10"/>
      <c r="D3309" s="10"/>
      <c r="G3309" s="13"/>
      <c r="H3309" s="13"/>
    </row>
    <row r="3310" spans="2:8" x14ac:dyDescent="0.25">
      <c r="B3310" s="10"/>
      <c r="C3310" s="10"/>
      <c r="D3310" s="10"/>
      <c r="G3310" s="13"/>
      <c r="H3310" s="13"/>
    </row>
    <row r="3311" spans="2:8" x14ac:dyDescent="0.25">
      <c r="B3311" s="10"/>
      <c r="C3311" s="10"/>
      <c r="D3311" s="10"/>
      <c r="G3311" s="13"/>
      <c r="H3311" s="13"/>
    </row>
    <row r="3312" spans="2:8" x14ac:dyDescent="0.25">
      <c r="B3312" s="10"/>
      <c r="C3312" s="10"/>
      <c r="D3312" s="10"/>
      <c r="G3312" s="13"/>
      <c r="H3312" s="13"/>
    </row>
    <row r="3313" spans="2:8" x14ac:dyDescent="0.25">
      <c r="B3313" s="10"/>
      <c r="C3313" s="10"/>
      <c r="D3313" s="10"/>
      <c r="G3313" s="13"/>
      <c r="H3313" s="13"/>
    </row>
    <row r="3314" spans="2:8" x14ac:dyDescent="0.25">
      <c r="B3314" s="10"/>
      <c r="C3314" s="10"/>
      <c r="D3314" s="10"/>
      <c r="G3314" s="13"/>
      <c r="H3314" s="13"/>
    </row>
    <row r="3315" spans="2:8" x14ac:dyDescent="0.25">
      <c r="B3315" s="10"/>
      <c r="C3315" s="10"/>
      <c r="D3315" s="10"/>
      <c r="G3315" s="13"/>
      <c r="H3315" s="13"/>
    </row>
    <row r="3316" spans="2:8" x14ac:dyDescent="0.25">
      <c r="B3316" s="10"/>
      <c r="C3316" s="10"/>
      <c r="D3316" s="10"/>
      <c r="G3316" s="13"/>
      <c r="H3316" s="13"/>
    </row>
    <row r="3317" spans="2:8" x14ac:dyDescent="0.25">
      <c r="B3317" s="10"/>
      <c r="C3317" s="10"/>
      <c r="D3317" s="10"/>
      <c r="G3317" s="13"/>
      <c r="H3317" s="13"/>
    </row>
    <row r="3318" spans="2:8" x14ac:dyDescent="0.25">
      <c r="B3318" s="10"/>
      <c r="C3318" s="10"/>
      <c r="D3318" s="10"/>
      <c r="G3318" s="13"/>
      <c r="H3318" s="13"/>
    </row>
    <row r="3319" spans="2:8" x14ac:dyDescent="0.25">
      <c r="B3319" s="10"/>
      <c r="C3319" s="10"/>
      <c r="D3319" s="10"/>
      <c r="G3319" s="13"/>
      <c r="H3319" s="13"/>
    </row>
    <row r="3320" spans="2:8" x14ac:dyDescent="0.25">
      <c r="B3320" s="10"/>
      <c r="C3320" s="10"/>
      <c r="D3320" s="10"/>
      <c r="G3320" s="13"/>
      <c r="H3320" s="13"/>
    </row>
    <row r="3321" spans="2:8" x14ac:dyDescent="0.25">
      <c r="B3321" s="10"/>
      <c r="C3321" s="10"/>
      <c r="D3321" s="10"/>
      <c r="G3321" s="13"/>
      <c r="H3321" s="13"/>
    </row>
    <row r="3322" spans="2:8" x14ac:dyDescent="0.25">
      <c r="B3322" s="10"/>
      <c r="C3322" s="10"/>
      <c r="D3322" s="10"/>
      <c r="G3322" s="13"/>
      <c r="H3322" s="13"/>
    </row>
    <row r="3323" spans="2:8" x14ac:dyDescent="0.25">
      <c r="B3323" s="10"/>
      <c r="C3323" s="10"/>
      <c r="D3323" s="10"/>
      <c r="G3323" s="13"/>
      <c r="H3323" s="13"/>
    </row>
    <row r="3324" spans="2:8" x14ac:dyDescent="0.25">
      <c r="B3324" s="10"/>
      <c r="C3324" s="10"/>
      <c r="D3324" s="10"/>
      <c r="G3324" s="13"/>
      <c r="H3324" s="13"/>
    </row>
    <row r="3325" spans="2:8" x14ac:dyDescent="0.25">
      <c r="B3325" s="10"/>
      <c r="C3325" s="10"/>
      <c r="D3325" s="10"/>
      <c r="G3325" s="13"/>
      <c r="H3325" s="13"/>
    </row>
    <row r="3326" spans="2:8" x14ac:dyDescent="0.25">
      <c r="B3326" s="10"/>
      <c r="C3326" s="10"/>
      <c r="D3326" s="10"/>
      <c r="G3326" s="13"/>
      <c r="H3326" s="13"/>
    </row>
    <row r="3327" spans="2:8" x14ac:dyDescent="0.25">
      <c r="B3327" s="10"/>
      <c r="C3327" s="10"/>
      <c r="D3327" s="10"/>
      <c r="G3327" s="13"/>
      <c r="H3327" s="13"/>
    </row>
    <row r="3328" spans="2:8" x14ac:dyDescent="0.25">
      <c r="B3328" s="10"/>
      <c r="C3328" s="10"/>
      <c r="D3328" s="10"/>
      <c r="G3328" s="13"/>
      <c r="H3328" s="13"/>
    </row>
    <row r="3329" spans="2:8" x14ac:dyDescent="0.25">
      <c r="B3329" s="10"/>
      <c r="C3329" s="10"/>
      <c r="D3329" s="10"/>
      <c r="G3329" s="13"/>
      <c r="H3329" s="13"/>
    </row>
    <row r="3330" spans="2:8" x14ac:dyDescent="0.25">
      <c r="B3330" s="10"/>
      <c r="C3330" s="10"/>
      <c r="D3330" s="10"/>
      <c r="G3330" s="13"/>
      <c r="H3330" s="13"/>
    </row>
    <row r="3331" spans="2:8" x14ac:dyDescent="0.25">
      <c r="B3331" s="10"/>
      <c r="C3331" s="10"/>
      <c r="D3331" s="10"/>
      <c r="G3331" s="13"/>
      <c r="H3331" s="13"/>
    </row>
    <row r="3332" spans="2:8" x14ac:dyDescent="0.25">
      <c r="B3332" s="10"/>
      <c r="C3332" s="10"/>
      <c r="D3332" s="10"/>
      <c r="G3332" s="13"/>
      <c r="H3332" s="13"/>
    </row>
    <row r="3333" spans="2:8" x14ac:dyDescent="0.25">
      <c r="B3333" s="10"/>
      <c r="C3333" s="10"/>
      <c r="D3333" s="10"/>
      <c r="G3333" s="13"/>
      <c r="H3333" s="13"/>
    </row>
    <row r="3334" spans="2:8" x14ac:dyDescent="0.25">
      <c r="B3334" s="10"/>
      <c r="C3334" s="10"/>
      <c r="D3334" s="10"/>
      <c r="G3334" s="13"/>
      <c r="H3334" s="13"/>
    </row>
    <row r="3335" spans="2:8" x14ac:dyDescent="0.25">
      <c r="B3335" s="10"/>
      <c r="C3335" s="10"/>
      <c r="D3335" s="10"/>
      <c r="G3335" s="13"/>
      <c r="H3335" s="13"/>
    </row>
    <row r="3336" spans="2:8" x14ac:dyDescent="0.25">
      <c r="B3336" s="10"/>
      <c r="C3336" s="10"/>
      <c r="D3336" s="10"/>
      <c r="G3336" s="13"/>
      <c r="H3336" s="13"/>
    </row>
    <row r="3337" spans="2:8" x14ac:dyDescent="0.25">
      <c r="B3337" s="10"/>
      <c r="C3337" s="10"/>
      <c r="D3337" s="10"/>
      <c r="G3337" s="13"/>
      <c r="H3337" s="13"/>
    </row>
    <row r="3338" spans="2:8" x14ac:dyDescent="0.25">
      <c r="B3338" s="10"/>
      <c r="C3338" s="10"/>
      <c r="D3338" s="10"/>
      <c r="G3338" s="13"/>
      <c r="H3338" s="13"/>
    </row>
    <row r="3339" spans="2:8" x14ac:dyDescent="0.25">
      <c r="B3339" s="10"/>
      <c r="C3339" s="10"/>
      <c r="D3339" s="10"/>
      <c r="G3339" s="13"/>
      <c r="H3339" s="13"/>
    </row>
    <row r="3340" spans="2:8" x14ac:dyDescent="0.25">
      <c r="B3340" s="10"/>
      <c r="C3340" s="10"/>
      <c r="D3340" s="10"/>
      <c r="G3340" s="13"/>
      <c r="H3340" s="13"/>
    </row>
    <row r="3341" spans="2:8" x14ac:dyDescent="0.25">
      <c r="B3341" s="10"/>
      <c r="C3341" s="10"/>
      <c r="D3341" s="10"/>
      <c r="G3341" s="13"/>
      <c r="H3341" s="13"/>
    </row>
    <row r="3342" spans="2:8" x14ac:dyDescent="0.25">
      <c r="B3342" s="10"/>
      <c r="C3342" s="10"/>
      <c r="D3342" s="10"/>
      <c r="G3342" s="13"/>
      <c r="H3342" s="13"/>
    </row>
    <row r="3343" spans="2:8" x14ac:dyDescent="0.25">
      <c r="B3343" s="10"/>
      <c r="C3343" s="10"/>
      <c r="D3343" s="10"/>
      <c r="G3343" s="13"/>
      <c r="H3343" s="13"/>
    </row>
    <row r="3344" spans="2:8" x14ac:dyDescent="0.25">
      <c r="B3344" s="10"/>
      <c r="C3344" s="10"/>
      <c r="D3344" s="10"/>
      <c r="G3344" s="13"/>
      <c r="H3344" s="13"/>
    </row>
    <row r="3345" spans="2:8" x14ac:dyDescent="0.25">
      <c r="B3345" s="10"/>
      <c r="C3345" s="10"/>
      <c r="D3345" s="10"/>
      <c r="G3345" s="13"/>
      <c r="H3345" s="13"/>
    </row>
    <row r="3346" spans="2:8" x14ac:dyDescent="0.25">
      <c r="B3346" s="10"/>
      <c r="C3346" s="10"/>
      <c r="D3346" s="10"/>
      <c r="G3346" s="13"/>
      <c r="H3346" s="13"/>
    </row>
    <row r="3347" spans="2:8" x14ac:dyDescent="0.25">
      <c r="B3347" s="10"/>
      <c r="C3347" s="10"/>
      <c r="D3347" s="10"/>
      <c r="G3347" s="13"/>
      <c r="H3347" s="13"/>
    </row>
    <row r="3348" spans="2:8" x14ac:dyDescent="0.25">
      <c r="B3348" s="10"/>
      <c r="C3348" s="10"/>
      <c r="D3348" s="10"/>
      <c r="G3348" s="13"/>
      <c r="H3348" s="13"/>
    </row>
    <row r="3349" spans="2:8" x14ac:dyDescent="0.25">
      <c r="B3349" s="10"/>
      <c r="C3349" s="10"/>
      <c r="D3349" s="10"/>
      <c r="G3349" s="13"/>
      <c r="H3349" s="13"/>
    </row>
    <row r="3350" spans="2:8" x14ac:dyDescent="0.25">
      <c r="B3350" s="10"/>
      <c r="C3350" s="10"/>
      <c r="D3350" s="10"/>
      <c r="G3350" s="13"/>
      <c r="H3350" s="13"/>
    </row>
    <row r="3351" spans="2:8" x14ac:dyDescent="0.25">
      <c r="B3351" s="10"/>
      <c r="C3351" s="10"/>
      <c r="D3351" s="10"/>
      <c r="G3351" s="13"/>
      <c r="H3351" s="13"/>
    </row>
    <row r="3352" spans="2:8" x14ac:dyDescent="0.25">
      <c r="B3352" s="10"/>
      <c r="C3352" s="10"/>
      <c r="D3352" s="10"/>
      <c r="G3352" s="13"/>
      <c r="H3352" s="13"/>
    </row>
    <row r="3353" spans="2:8" x14ac:dyDescent="0.25">
      <c r="B3353" s="10"/>
      <c r="C3353" s="10"/>
      <c r="D3353" s="10"/>
      <c r="G3353" s="13"/>
      <c r="H3353" s="13"/>
    </row>
    <row r="3354" spans="2:8" x14ac:dyDescent="0.25">
      <c r="B3354" s="10"/>
      <c r="C3354" s="10"/>
      <c r="D3354" s="10"/>
      <c r="G3354" s="13"/>
      <c r="H3354" s="13"/>
    </row>
    <row r="3355" spans="2:8" x14ac:dyDescent="0.25">
      <c r="B3355" s="10"/>
      <c r="C3355" s="10"/>
      <c r="D3355" s="10"/>
      <c r="G3355" s="13"/>
      <c r="H3355" s="13"/>
    </row>
    <row r="3356" spans="2:8" x14ac:dyDescent="0.25">
      <c r="B3356" s="10"/>
      <c r="C3356" s="10"/>
      <c r="D3356" s="10"/>
      <c r="G3356" s="13"/>
      <c r="H3356" s="13"/>
    </row>
    <row r="3357" spans="2:8" x14ac:dyDescent="0.25">
      <c r="B3357" s="10"/>
      <c r="C3357" s="10"/>
      <c r="D3357" s="10"/>
      <c r="G3357" s="13"/>
      <c r="H3357" s="13"/>
    </row>
    <row r="3358" spans="2:8" x14ac:dyDescent="0.25">
      <c r="B3358" s="10"/>
      <c r="C3358" s="10"/>
      <c r="D3358" s="10"/>
      <c r="G3358" s="13"/>
      <c r="H3358" s="13"/>
    </row>
    <row r="3359" spans="2:8" x14ac:dyDescent="0.25">
      <c r="B3359" s="10"/>
      <c r="C3359" s="10"/>
      <c r="D3359" s="10"/>
      <c r="G3359" s="13"/>
      <c r="H3359" s="13"/>
    </row>
    <row r="3360" spans="2:8" x14ac:dyDescent="0.25">
      <c r="B3360" s="10"/>
      <c r="C3360" s="10"/>
      <c r="D3360" s="10"/>
      <c r="G3360" s="13"/>
      <c r="H3360" s="13"/>
    </row>
    <row r="3361" spans="2:8" x14ac:dyDescent="0.25">
      <c r="B3361" s="10"/>
      <c r="C3361" s="10"/>
      <c r="D3361" s="10"/>
      <c r="G3361" s="13"/>
      <c r="H3361" s="13"/>
    </row>
    <row r="3362" spans="2:8" x14ac:dyDescent="0.25">
      <c r="B3362" s="10"/>
      <c r="C3362" s="10"/>
      <c r="D3362" s="10"/>
      <c r="G3362" s="13"/>
      <c r="H3362" s="13"/>
    </row>
    <row r="3363" spans="2:8" x14ac:dyDescent="0.25">
      <c r="B3363" s="10"/>
      <c r="C3363" s="10"/>
      <c r="D3363" s="10"/>
      <c r="G3363" s="13"/>
      <c r="H3363" s="13"/>
    </row>
    <row r="3364" spans="2:8" x14ac:dyDescent="0.25">
      <c r="B3364" s="10"/>
      <c r="C3364" s="10"/>
      <c r="D3364" s="10"/>
      <c r="G3364" s="13"/>
      <c r="H3364" s="13"/>
    </row>
    <row r="3365" spans="2:8" x14ac:dyDescent="0.25">
      <c r="B3365" s="10"/>
      <c r="C3365" s="10"/>
      <c r="D3365" s="10"/>
      <c r="G3365" s="13"/>
      <c r="H3365" s="13"/>
    </row>
    <row r="3366" spans="2:8" x14ac:dyDescent="0.25">
      <c r="B3366" s="10"/>
      <c r="C3366" s="10"/>
      <c r="D3366" s="10"/>
      <c r="G3366" s="13"/>
      <c r="H3366" s="13"/>
    </row>
    <row r="3367" spans="2:8" x14ac:dyDescent="0.25">
      <c r="B3367" s="10"/>
      <c r="C3367" s="10"/>
      <c r="D3367" s="10"/>
      <c r="G3367" s="13"/>
      <c r="H3367" s="13"/>
    </row>
    <row r="3368" spans="2:8" x14ac:dyDescent="0.25">
      <c r="B3368" s="10"/>
      <c r="C3368" s="10"/>
      <c r="D3368" s="10"/>
      <c r="G3368" s="13"/>
      <c r="H3368" s="13"/>
    </row>
    <row r="3369" spans="2:8" x14ac:dyDescent="0.25">
      <c r="B3369" s="10"/>
      <c r="C3369" s="10"/>
      <c r="D3369" s="10"/>
      <c r="G3369" s="13"/>
      <c r="H3369" s="13"/>
    </row>
    <row r="3370" spans="2:8" x14ac:dyDescent="0.25">
      <c r="B3370" s="10"/>
      <c r="C3370" s="10"/>
      <c r="D3370" s="10"/>
      <c r="G3370" s="13"/>
      <c r="H3370" s="13"/>
    </row>
    <row r="3371" spans="2:8" x14ac:dyDescent="0.25">
      <c r="B3371" s="10"/>
      <c r="C3371" s="10"/>
      <c r="D3371" s="10"/>
      <c r="G3371" s="13"/>
      <c r="H3371" s="13"/>
    </row>
    <row r="3372" spans="2:8" x14ac:dyDescent="0.25">
      <c r="B3372" s="10"/>
      <c r="C3372" s="10"/>
      <c r="D3372" s="10"/>
      <c r="G3372" s="13"/>
      <c r="H3372" s="13"/>
    </row>
    <row r="3373" spans="2:8" x14ac:dyDescent="0.25">
      <c r="B3373" s="10"/>
      <c r="C3373" s="10"/>
      <c r="D3373" s="10"/>
      <c r="G3373" s="13"/>
      <c r="H3373" s="13"/>
    </row>
    <row r="3374" spans="2:8" x14ac:dyDescent="0.25">
      <c r="B3374" s="10"/>
      <c r="C3374" s="10"/>
      <c r="D3374" s="10"/>
      <c r="G3374" s="13"/>
      <c r="H3374" s="13"/>
    </row>
    <row r="3375" spans="2:8" x14ac:dyDescent="0.25">
      <c r="B3375" s="10"/>
      <c r="C3375" s="10"/>
      <c r="D3375" s="10"/>
      <c r="G3375" s="13"/>
      <c r="H3375" s="13"/>
    </row>
    <row r="3376" spans="2:8" x14ac:dyDescent="0.25">
      <c r="B3376" s="10"/>
      <c r="C3376" s="10"/>
      <c r="D3376" s="10"/>
      <c r="G3376" s="13"/>
      <c r="H3376" s="13"/>
    </row>
    <row r="3377" spans="2:8" x14ac:dyDescent="0.25">
      <c r="B3377" s="10"/>
      <c r="C3377" s="10"/>
      <c r="D3377" s="10"/>
      <c r="G3377" s="13"/>
      <c r="H3377" s="13"/>
    </row>
    <row r="3378" spans="2:8" x14ac:dyDescent="0.25">
      <c r="B3378" s="10"/>
      <c r="C3378" s="10"/>
      <c r="D3378" s="10"/>
      <c r="G3378" s="13"/>
      <c r="H3378" s="13"/>
    </row>
    <row r="3379" spans="2:8" x14ac:dyDescent="0.25">
      <c r="B3379" s="10"/>
      <c r="C3379" s="10"/>
      <c r="D3379" s="10"/>
      <c r="G3379" s="13"/>
      <c r="H3379" s="13"/>
    </row>
    <row r="3380" spans="2:8" x14ac:dyDescent="0.25">
      <c r="B3380" s="10"/>
      <c r="C3380" s="10"/>
      <c r="D3380" s="10"/>
      <c r="G3380" s="13"/>
      <c r="H3380" s="13"/>
    </row>
    <row r="3381" spans="2:8" x14ac:dyDescent="0.25">
      <c r="B3381" s="10"/>
      <c r="C3381" s="10"/>
      <c r="D3381" s="10"/>
      <c r="G3381" s="13"/>
      <c r="H3381" s="13"/>
    </row>
    <row r="3382" spans="2:8" x14ac:dyDescent="0.25">
      <c r="B3382" s="10"/>
      <c r="C3382" s="10"/>
      <c r="D3382" s="10"/>
      <c r="G3382" s="13"/>
      <c r="H3382" s="13"/>
    </row>
    <row r="3383" spans="2:8" x14ac:dyDescent="0.25">
      <c r="B3383" s="10"/>
      <c r="C3383" s="10"/>
      <c r="D3383" s="10"/>
      <c r="G3383" s="13"/>
      <c r="H3383" s="13"/>
    </row>
    <row r="3384" spans="2:8" x14ac:dyDescent="0.25">
      <c r="B3384" s="10"/>
      <c r="C3384" s="10"/>
      <c r="D3384" s="10"/>
      <c r="G3384" s="13"/>
      <c r="H3384" s="13"/>
    </row>
    <row r="3385" spans="2:8" x14ac:dyDescent="0.25">
      <c r="B3385" s="10"/>
      <c r="C3385" s="10"/>
      <c r="D3385" s="10"/>
      <c r="G3385" s="13"/>
      <c r="H3385" s="13"/>
    </row>
    <row r="3386" spans="2:8" x14ac:dyDescent="0.25">
      <c r="B3386" s="10"/>
      <c r="C3386" s="10"/>
      <c r="D3386" s="10"/>
      <c r="G3386" s="13"/>
      <c r="H3386" s="13"/>
    </row>
    <row r="3387" spans="2:8" x14ac:dyDescent="0.25">
      <c r="B3387" s="10"/>
      <c r="C3387" s="10"/>
      <c r="D3387" s="10"/>
      <c r="G3387" s="13"/>
      <c r="H3387" s="13"/>
    </row>
    <row r="3388" spans="2:8" x14ac:dyDescent="0.25">
      <c r="B3388" s="10"/>
      <c r="C3388" s="10"/>
      <c r="D3388" s="10"/>
      <c r="G3388" s="13"/>
      <c r="H3388" s="13"/>
    </row>
    <row r="3389" spans="2:8" x14ac:dyDescent="0.25">
      <c r="B3389" s="10"/>
      <c r="C3389" s="10"/>
      <c r="D3389" s="10"/>
      <c r="G3389" s="13"/>
      <c r="H3389" s="13"/>
    </row>
    <row r="3390" spans="2:8" x14ac:dyDescent="0.25">
      <c r="B3390" s="10"/>
      <c r="C3390" s="10"/>
      <c r="D3390" s="10"/>
      <c r="G3390" s="13"/>
      <c r="H3390" s="13"/>
    </row>
    <row r="3391" spans="2:8" x14ac:dyDescent="0.25">
      <c r="B3391" s="10"/>
      <c r="C3391" s="10"/>
      <c r="D3391" s="10"/>
      <c r="G3391" s="13"/>
      <c r="H3391" s="13"/>
    </row>
    <row r="3392" spans="2:8" x14ac:dyDescent="0.25">
      <c r="B3392" s="10"/>
      <c r="C3392" s="10"/>
      <c r="D3392" s="10"/>
      <c r="G3392" s="13"/>
      <c r="H3392" s="13"/>
    </row>
    <row r="3393" spans="2:8" x14ac:dyDescent="0.25">
      <c r="B3393" s="10"/>
      <c r="C3393" s="10"/>
      <c r="D3393" s="10"/>
      <c r="G3393" s="13"/>
      <c r="H3393" s="13"/>
    </row>
    <row r="3394" spans="2:8" x14ac:dyDescent="0.25">
      <c r="B3394" s="10"/>
      <c r="C3394" s="10"/>
      <c r="D3394" s="10"/>
      <c r="G3394" s="13"/>
      <c r="H3394" s="13"/>
    </row>
    <row r="3395" spans="2:8" x14ac:dyDescent="0.25">
      <c r="B3395" s="10"/>
      <c r="C3395" s="10"/>
      <c r="D3395" s="10"/>
      <c r="G3395" s="13"/>
      <c r="H3395" s="13"/>
    </row>
    <row r="3396" spans="2:8" x14ac:dyDescent="0.25">
      <c r="B3396" s="10"/>
      <c r="C3396" s="10"/>
      <c r="D3396" s="10"/>
      <c r="G3396" s="13"/>
      <c r="H3396" s="13"/>
    </row>
    <row r="3397" spans="2:8" x14ac:dyDescent="0.25">
      <c r="B3397" s="10"/>
      <c r="C3397" s="10"/>
      <c r="D3397" s="10"/>
      <c r="G3397" s="13"/>
      <c r="H3397" s="13"/>
    </row>
    <row r="3398" spans="2:8" x14ac:dyDescent="0.25">
      <c r="B3398" s="10"/>
      <c r="C3398" s="10"/>
      <c r="D3398" s="10"/>
      <c r="G3398" s="13"/>
      <c r="H3398" s="13"/>
    </row>
    <row r="3399" spans="2:8" x14ac:dyDescent="0.25">
      <c r="B3399" s="10"/>
      <c r="C3399" s="10"/>
      <c r="D3399" s="10"/>
      <c r="G3399" s="13"/>
      <c r="H3399" s="13"/>
    </row>
    <row r="3400" spans="2:8" x14ac:dyDescent="0.25">
      <c r="B3400" s="10"/>
      <c r="C3400" s="10"/>
      <c r="D3400" s="10"/>
      <c r="G3400" s="13"/>
      <c r="H3400" s="13"/>
    </row>
    <row r="3401" spans="2:8" x14ac:dyDescent="0.25">
      <c r="B3401" s="10"/>
      <c r="C3401" s="10"/>
      <c r="D3401" s="10"/>
      <c r="G3401" s="13"/>
      <c r="H3401" s="13"/>
    </row>
    <row r="3402" spans="2:8" x14ac:dyDescent="0.25">
      <c r="B3402" s="10"/>
      <c r="C3402" s="10"/>
      <c r="D3402" s="10"/>
      <c r="G3402" s="13"/>
      <c r="H3402" s="13"/>
    </row>
    <row r="3403" spans="2:8" x14ac:dyDescent="0.25">
      <c r="B3403" s="10"/>
      <c r="C3403" s="10"/>
      <c r="D3403" s="10"/>
      <c r="G3403" s="13"/>
      <c r="H3403" s="13"/>
    </row>
    <row r="3404" spans="2:8" x14ac:dyDescent="0.25">
      <c r="B3404" s="10"/>
      <c r="C3404" s="10"/>
      <c r="D3404" s="10"/>
      <c r="G3404" s="13"/>
      <c r="H3404" s="13"/>
    </row>
    <row r="3405" spans="2:8" x14ac:dyDescent="0.25">
      <c r="B3405" s="10"/>
      <c r="C3405" s="10"/>
      <c r="D3405" s="10"/>
      <c r="G3405" s="13"/>
      <c r="H3405" s="13"/>
    </row>
    <row r="3406" spans="2:8" x14ac:dyDescent="0.25">
      <c r="B3406" s="10"/>
      <c r="C3406" s="10"/>
      <c r="D3406" s="10"/>
      <c r="G3406" s="13"/>
      <c r="H3406" s="13"/>
    </row>
    <row r="3407" spans="2:8" x14ac:dyDescent="0.25">
      <c r="B3407" s="10"/>
      <c r="C3407" s="10"/>
      <c r="D3407" s="10"/>
      <c r="G3407" s="13"/>
      <c r="H3407" s="13"/>
    </row>
    <row r="3408" spans="2:8" x14ac:dyDescent="0.25">
      <c r="B3408" s="10"/>
      <c r="C3408" s="10"/>
      <c r="D3408" s="10"/>
      <c r="G3408" s="13"/>
      <c r="H3408" s="13"/>
    </row>
    <row r="3409" spans="2:8" x14ac:dyDescent="0.25">
      <c r="B3409" s="10"/>
      <c r="C3409" s="10"/>
      <c r="D3409" s="10"/>
      <c r="G3409" s="13"/>
      <c r="H3409" s="13"/>
    </row>
    <row r="3410" spans="2:8" x14ac:dyDescent="0.25">
      <c r="B3410" s="10"/>
      <c r="C3410" s="10"/>
      <c r="D3410" s="10"/>
      <c r="G3410" s="13"/>
      <c r="H3410" s="13"/>
    </row>
    <row r="3411" spans="2:8" x14ac:dyDescent="0.25">
      <c r="B3411" s="10"/>
      <c r="C3411" s="10"/>
      <c r="D3411" s="10"/>
      <c r="G3411" s="13"/>
      <c r="H3411" s="13"/>
    </row>
    <row r="3412" spans="2:8" x14ac:dyDescent="0.25">
      <c r="B3412" s="10"/>
      <c r="C3412" s="10"/>
      <c r="D3412" s="10"/>
      <c r="G3412" s="13"/>
      <c r="H3412" s="13"/>
    </row>
    <row r="3413" spans="2:8" x14ac:dyDescent="0.25">
      <c r="B3413" s="10"/>
      <c r="C3413" s="10"/>
      <c r="D3413" s="10"/>
      <c r="G3413" s="13"/>
      <c r="H3413" s="13"/>
    </row>
    <row r="3414" spans="2:8" x14ac:dyDescent="0.25">
      <c r="B3414" s="10"/>
      <c r="C3414" s="10"/>
      <c r="D3414" s="10"/>
      <c r="G3414" s="13"/>
      <c r="H3414" s="13"/>
    </row>
    <row r="3415" spans="2:8" x14ac:dyDescent="0.25">
      <c r="B3415" s="10"/>
      <c r="C3415" s="10"/>
      <c r="D3415" s="10"/>
      <c r="G3415" s="13"/>
      <c r="H3415" s="13"/>
    </row>
    <row r="3416" spans="2:8" x14ac:dyDescent="0.25">
      <c r="B3416" s="10"/>
      <c r="C3416" s="10"/>
      <c r="D3416" s="10"/>
      <c r="G3416" s="13"/>
      <c r="H3416" s="13"/>
    </row>
    <row r="3417" spans="2:8" x14ac:dyDescent="0.25">
      <c r="B3417" s="10"/>
      <c r="C3417" s="10"/>
      <c r="D3417" s="10"/>
      <c r="G3417" s="13"/>
      <c r="H3417" s="13"/>
    </row>
    <row r="3418" spans="2:8" x14ac:dyDescent="0.25">
      <c r="B3418" s="10"/>
      <c r="C3418" s="10"/>
      <c r="D3418" s="10"/>
      <c r="G3418" s="13"/>
      <c r="H3418" s="13"/>
    </row>
    <row r="3419" spans="2:8" x14ac:dyDescent="0.25">
      <c r="B3419" s="10"/>
      <c r="C3419" s="10"/>
      <c r="D3419" s="10"/>
      <c r="G3419" s="13"/>
      <c r="H3419" s="13"/>
    </row>
    <row r="3420" spans="2:8" x14ac:dyDescent="0.25">
      <c r="B3420" s="10"/>
      <c r="C3420" s="10"/>
      <c r="D3420" s="10"/>
      <c r="G3420" s="13"/>
      <c r="H3420" s="13"/>
    </row>
    <row r="3421" spans="2:8" x14ac:dyDescent="0.25">
      <c r="B3421" s="10"/>
      <c r="C3421" s="10"/>
      <c r="D3421" s="10"/>
      <c r="G3421" s="13"/>
      <c r="H3421" s="13"/>
    </row>
    <row r="3422" spans="2:8" x14ac:dyDescent="0.25">
      <c r="B3422" s="10"/>
      <c r="C3422" s="10"/>
      <c r="D3422" s="10"/>
      <c r="G3422" s="13"/>
      <c r="H3422" s="13"/>
    </row>
    <row r="3423" spans="2:8" x14ac:dyDescent="0.25">
      <c r="B3423" s="10"/>
      <c r="C3423" s="10"/>
      <c r="D3423" s="10"/>
      <c r="G3423" s="13"/>
      <c r="H3423" s="13"/>
    </row>
    <row r="3424" spans="2:8" x14ac:dyDescent="0.25">
      <c r="B3424" s="10"/>
      <c r="C3424" s="10"/>
      <c r="D3424" s="10"/>
      <c r="G3424" s="13"/>
      <c r="H3424" s="13"/>
    </row>
    <row r="3425" spans="2:8" x14ac:dyDescent="0.25">
      <c r="B3425" s="10"/>
      <c r="C3425" s="10"/>
      <c r="D3425" s="10"/>
      <c r="G3425" s="13"/>
      <c r="H3425" s="13"/>
    </row>
    <row r="3426" spans="2:8" x14ac:dyDescent="0.25">
      <c r="B3426" s="10"/>
      <c r="C3426" s="10"/>
      <c r="D3426" s="10"/>
      <c r="G3426" s="13"/>
      <c r="H3426" s="13"/>
    </row>
    <row r="3427" spans="2:8" x14ac:dyDescent="0.25">
      <c r="B3427" s="10"/>
      <c r="C3427" s="10"/>
      <c r="D3427" s="10"/>
      <c r="G3427" s="13"/>
      <c r="H3427" s="13"/>
    </row>
    <row r="3428" spans="2:8" x14ac:dyDescent="0.25">
      <c r="B3428" s="10"/>
      <c r="C3428" s="10"/>
      <c r="D3428" s="10"/>
      <c r="G3428" s="13"/>
      <c r="H3428" s="13"/>
    </row>
    <row r="3429" spans="2:8" x14ac:dyDescent="0.25">
      <c r="B3429" s="10"/>
      <c r="C3429" s="10"/>
      <c r="D3429" s="10"/>
      <c r="G3429" s="13"/>
      <c r="H3429" s="13"/>
    </row>
    <row r="3430" spans="2:8" x14ac:dyDescent="0.25">
      <c r="B3430" s="10"/>
      <c r="C3430" s="10"/>
      <c r="D3430" s="10"/>
      <c r="G3430" s="13"/>
      <c r="H3430" s="13"/>
    </row>
    <row r="3431" spans="2:8" x14ac:dyDescent="0.25">
      <c r="B3431" s="10"/>
      <c r="C3431" s="10"/>
      <c r="D3431" s="10"/>
      <c r="G3431" s="13"/>
      <c r="H3431" s="13"/>
    </row>
    <row r="3432" spans="2:8" x14ac:dyDescent="0.25">
      <c r="B3432" s="10"/>
      <c r="C3432" s="10"/>
      <c r="D3432" s="10"/>
      <c r="G3432" s="13"/>
      <c r="H3432" s="13"/>
    </row>
    <row r="3433" spans="2:8" x14ac:dyDescent="0.25">
      <c r="B3433" s="10"/>
      <c r="C3433" s="10"/>
      <c r="D3433" s="10"/>
      <c r="G3433" s="13"/>
      <c r="H3433" s="13"/>
    </row>
    <row r="3434" spans="2:8" x14ac:dyDescent="0.25">
      <c r="B3434" s="10"/>
      <c r="C3434" s="10"/>
      <c r="D3434" s="10"/>
      <c r="G3434" s="13"/>
      <c r="H3434" s="13"/>
    </row>
    <row r="3435" spans="2:8" x14ac:dyDescent="0.25">
      <c r="B3435" s="10"/>
      <c r="C3435" s="10"/>
      <c r="D3435" s="10"/>
      <c r="G3435" s="13"/>
      <c r="H3435" s="13"/>
    </row>
    <row r="3436" spans="2:8" x14ac:dyDescent="0.25">
      <c r="B3436" s="10"/>
      <c r="C3436" s="10"/>
      <c r="D3436" s="10"/>
      <c r="G3436" s="13"/>
      <c r="H3436" s="13"/>
    </row>
    <row r="3437" spans="2:8" x14ac:dyDescent="0.25">
      <c r="B3437" s="10"/>
      <c r="C3437" s="10"/>
      <c r="D3437" s="10"/>
      <c r="G3437" s="13"/>
      <c r="H3437" s="13"/>
    </row>
    <row r="3438" spans="2:8" x14ac:dyDescent="0.25">
      <c r="B3438" s="10"/>
      <c r="C3438" s="10"/>
      <c r="D3438" s="10"/>
      <c r="G3438" s="13"/>
      <c r="H3438" s="13"/>
    </row>
    <row r="3439" spans="2:8" x14ac:dyDescent="0.25">
      <c r="B3439" s="10"/>
      <c r="C3439" s="10"/>
      <c r="D3439" s="10"/>
      <c r="G3439" s="13"/>
      <c r="H3439" s="13"/>
    </row>
    <row r="3440" spans="2:8" x14ac:dyDescent="0.25">
      <c r="B3440" s="10"/>
      <c r="C3440" s="10"/>
      <c r="D3440" s="10"/>
      <c r="G3440" s="13"/>
      <c r="H3440" s="13"/>
    </row>
    <row r="3441" spans="2:8" x14ac:dyDescent="0.25">
      <c r="B3441" s="10"/>
      <c r="C3441" s="10"/>
      <c r="D3441" s="10"/>
      <c r="G3441" s="13"/>
      <c r="H3441" s="13"/>
    </row>
    <row r="3442" spans="2:8" x14ac:dyDescent="0.25">
      <c r="B3442" s="10"/>
      <c r="C3442" s="10"/>
      <c r="D3442" s="10"/>
      <c r="G3442" s="13"/>
      <c r="H3442" s="13"/>
    </row>
    <row r="3443" spans="2:8" x14ac:dyDescent="0.25">
      <c r="B3443" s="10"/>
      <c r="C3443" s="10"/>
      <c r="D3443" s="10"/>
      <c r="G3443" s="13"/>
      <c r="H3443" s="13"/>
    </row>
    <row r="3444" spans="2:8" x14ac:dyDescent="0.25">
      <c r="B3444" s="10"/>
      <c r="C3444" s="10"/>
      <c r="D3444" s="10"/>
      <c r="G3444" s="13"/>
      <c r="H3444" s="13"/>
    </row>
    <row r="3445" spans="2:8" x14ac:dyDescent="0.25">
      <c r="B3445" s="10"/>
      <c r="C3445" s="10"/>
      <c r="D3445" s="10"/>
      <c r="G3445" s="13"/>
      <c r="H3445" s="13"/>
    </row>
    <row r="3446" spans="2:8" x14ac:dyDescent="0.25">
      <c r="B3446" s="10"/>
      <c r="C3446" s="10"/>
      <c r="D3446" s="10"/>
      <c r="G3446" s="13"/>
      <c r="H3446" s="13"/>
    </row>
    <row r="3447" spans="2:8" x14ac:dyDescent="0.25">
      <c r="B3447" s="10"/>
      <c r="C3447" s="10"/>
      <c r="D3447" s="10"/>
      <c r="G3447" s="13"/>
      <c r="H3447" s="13"/>
    </row>
    <row r="3448" spans="2:8" x14ac:dyDescent="0.25">
      <c r="B3448" s="10"/>
      <c r="C3448" s="10"/>
      <c r="D3448" s="10"/>
      <c r="G3448" s="13"/>
      <c r="H3448" s="13"/>
    </row>
    <row r="3449" spans="2:8" x14ac:dyDescent="0.25">
      <c r="B3449" s="10"/>
      <c r="C3449" s="10"/>
      <c r="D3449" s="10"/>
      <c r="G3449" s="13"/>
      <c r="H3449" s="13"/>
    </row>
    <row r="3450" spans="2:8" x14ac:dyDescent="0.25">
      <c r="B3450" s="10"/>
      <c r="C3450" s="10"/>
      <c r="D3450" s="10"/>
      <c r="G3450" s="13"/>
      <c r="H3450" s="13"/>
    </row>
    <row r="3451" spans="2:8" x14ac:dyDescent="0.25">
      <c r="B3451" s="10"/>
      <c r="C3451" s="10"/>
      <c r="D3451" s="10"/>
      <c r="G3451" s="13"/>
      <c r="H3451" s="13"/>
    </row>
    <row r="3452" spans="2:8" x14ac:dyDescent="0.25">
      <c r="B3452" s="10"/>
      <c r="C3452" s="10"/>
      <c r="D3452" s="10"/>
      <c r="G3452" s="13"/>
      <c r="H3452" s="13"/>
    </row>
    <row r="3453" spans="2:8" x14ac:dyDescent="0.25">
      <c r="B3453" s="10"/>
      <c r="C3453" s="10"/>
      <c r="D3453" s="10"/>
      <c r="G3453" s="13"/>
      <c r="H3453" s="13"/>
    </row>
    <row r="3454" spans="2:8" x14ac:dyDescent="0.25">
      <c r="B3454" s="10"/>
      <c r="C3454" s="10"/>
      <c r="D3454" s="10"/>
      <c r="G3454" s="13"/>
      <c r="H3454" s="13"/>
    </row>
    <row r="3455" spans="2:8" x14ac:dyDescent="0.25">
      <c r="B3455" s="10"/>
      <c r="C3455" s="10"/>
      <c r="D3455" s="10"/>
      <c r="G3455" s="13"/>
      <c r="H3455" s="13"/>
    </row>
    <row r="3456" spans="2:8" x14ac:dyDescent="0.25">
      <c r="B3456" s="10"/>
      <c r="C3456" s="10"/>
      <c r="D3456" s="10"/>
      <c r="G3456" s="13"/>
      <c r="H3456" s="13"/>
    </row>
    <row r="3457" spans="2:8" x14ac:dyDescent="0.25">
      <c r="B3457" s="10"/>
      <c r="C3457" s="10"/>
      <c r="D3457" s="10"/>
      <c r="G3457" s="13"/>
      <c r="H3457" s="13"/>
    </row>
    <row r="3458" spans="2:8" x14ac:dyDescent="0.25">
      <c r="B3458" s="10"/>
      <c r="C3458" s="10"/>
      <c r="D3458" s="10"/>
      <c r="G3458" s="13"/>
      <c r="H3458" s="13"/>
    </row>
    <row r="3459" spans="2:8" x14ac:dyDescent="0.25">
      <c r="B3459" s="10"/>
      <c r="C3459" s="10"/>
      <c r="D3459" s="10"/>
      <c r="G3459" s="13"/>
      <c r="H3459" s="13"/>
    </row>
    <row r="3460" spans="2:8" x14ac:dyDescent="0.25">
      <c r="B3460" s="10"/>
      <c r="C3460" s="10"/>
      <c r="D3460" s="10"/>
      <c r="G3460" s="13"/>
      <c r="H3460" s="13"/>
    </row>
    <row r="3461" spans="2:8" x14ac:dyDescent="0.25">
      <c r="B3461" s="10"/>
      <c r="C3461" s="10"/>
      <c r="D3461" s="10"/>
      <c r="G3461" s="13"/>
      <c r="H3461" s="13"/>
    </row>
    <row r="3462" spans="2:8" x14ac:dyDescent="0.25">
      <c r="B3462" s="10"/>
      <c r="C3462" s="10"/>
      <c r="D3462" s="10"/>
      <c r="G3462" s="13"/>
      <c r="H3462" s="13"/>
    </row>
    <row r="3463" spans="2:8" x14ac:dyDescent="0.25">
      <c r="B3463" s="10"/>
      <c r="C3463" s="10"/>
      <c r="D3463" s="10"/>
      <c r="G3463" s="13"/>
      <c r="H3463" s="13"/>
    </row>
    <row r="3464" spans="2:8" x14ac:dyDescent="0.25">
      <c r="B3464" s="10"/>
      <c r="C3464" s="10"/>
      <c r="D3464" s="10"/>
      <c r="G3464" s="13"/>
      <c r="H3464" s="13"/>
    </row>
    <row r="3465" spans="2:8" x14ac:dyDescent="0.25">
      <c r="B3465" s="10"/>
      <c r="C3465" s="10"/>
      <c r="D3465" s="10"/>
      <c r="G3465" s="13"/>
      <c r="H3465" s="13"/>
    </row>
    <row r="3466" spans="2:8" x14ac:dyDescent="0.25">
      <c r="B3466" s="10"/>
      <c r="C3466" s="10"/>
      <c r="D3466" s="10"/>
      <c r="G3466" s="13"/>
      <c r="H3466" s="13"/>
    </row>
    <row r="3467" spans="2:8" x14ac:dyDescent="0.25">
      <c r="B3467" s="10"/>
      <c r="C3467" s="10"/>
      <c r="D3467" s="10"/>
      <c r="G3467" s="13"/>
      <c r="H3467" s="13"/>
    </row>
    <row r="3468" spans="2:8" x14ac:dyDescent="0.25">
      <c r="B3468" s="10"/>
      <c r="C3468" s="10"/>
      <c r="D3468" s="10"/>
      <c r="G3468" s="13"/>
      <c r="H3468" s="13"/>
    </row>
    <row r="3469" spans="2:8" x14ac:dyDescent="0.25">
      <c r="B3469" s="10"/>
      <c r="C3469" s="10"/>
      <c r="D3469" s="10"/>
      <c r="G3469" s="13"/>
      <c r="H3469" s="13"/>
    </row>
    <row r="3470" spans="2:8" x14ac:dyDescent="0.25">
      <c r="B3470" s="10"/>
      <c r="C3470" s="10"/>
      <c r="D3470" s="10"/>
      <c r="G3470" s="13"/>
      <c r="H3470" s="13"/>
    </row>
    <row r="3471" spans="2:8" x14ac:dyDescent="0.25">
      <c r="B3471" s="10"/>
      <c r="C3471" s="10"/>
      <c r="D3471" s="10"/>
      <c r="G3471" s="13"/>
      <c r="H3471" s="13"/>
    </row>
    <row r="3472" spans="2:8" x14ac:dyDescent="0.25">
      <c r="B3472" s="10"/>
      <c r="C3472" s="10"/>
      <c r="D3472" s="10"/>
      <c r="G3472" s="13"/>
      <c r="H3472" s="13"/>
    </row>
    <row r="3473" spans="2:8" x14ac:dyDescent="0.25">
      <c r="B3473" s="10"/>
      <c r="C3473" s="10"/>
      <c r="D3473" s="10"/>
      <c r="G3473" s="13"/>
      <c r="H3473" s="13"/>
    </row>
    <row r="3474" spans="2:8" x14ac:dyDescent="0.25">
      <c r="B3474" s="10"/>
      <c r="C3474" s="10"/>
      <c r="D3474" s="10"/>
      <c r="G3474" s="13"/>
      <c r="H3474" s="13"/>
    </row>
    <row r="3475" spans="2:8" x14ac:dyDescent="0.25">
      <c r="B3475" s="10"/>
      <c r="C3475" s="10"/>
      <c r="D3475" s="10"/>
      <c r="G3475" s="13"/>
      <c r="H3475" s="13"/>
    </row>
    <row r="3476" spans="2:8" x14ac:dyDescent="0.25">
      <c r="B3476" s="10"/>
      <c r="C3476" s="10"/>
      <c r="D3476" s="10"/>
      <c r="G3476" s="13"/>
      <c r="H3476" s="13"/>
    </row>
    <row r="3477" spans="2:8" x14ac:dyDescent="0.25">
      <c r="B3477" s="10"/>
      <c r="C3477" s="10"/>
      <c r="D3477" s="10"/>
      <c r="G3477" s="13"/>
      <c r="H3477" s="13"/>
    </row>
    <row r="3478" spans="2:8" x14ac:dyDescent="0.25">
      <c r="B3478" s="10"/>
      <c r="C3478" s="10"/>
      <c r="D3478" s="10"/>
      <c r="G3478" s="13"/>
      <c r="H3478" s="13"/>
    </row>
    <row r="3479" spans="2:8" x14ac:dyDescent="0.25">
      <c r="B3479" s="10"/>
      <c r="C3479" s="10"/>
      <c r="D3479" s="10"/>
      <c r="G3479" s="13"/>
      <c r="H3479" s="13"/>
    </row>
    <row r="3480" spans="2:8" x14ac:dyDescent="0.25">
      <c r="B3480" s="10"/>
      <c r="C3480" s="10"/>
      <c r="D3480" s="10"/>
      <c r="G3480" s="13"/>
      <c r="H3480" s="13"/>
    </row>
    <row r="3481" spans="2:8" x14ac:dyDescent="0.25">
      <c r="B3481" s="10"/>
      <c r="C3481" s="10"/>
      <c r="D3481" s="10"/>
      <c r="G3481" s="13"/>
      <c r="H3481" s="13"/>
    </row>
    <row r="3482" spans="2:8" x14ac:dyDescent="0.25">
      <c r="B3482" s="10"/>
      <c r="C3482" s="10"/>
      <c r="D3482" s="10"/>
      <c r="G3482" s="13"/>
      <c r="H3482" s="13"/>
    </row>
    <row r="3483" spans="2:8" x14ac:dyDescent="0.25">
      <c r="B3483" s="10"/>
      <c r="C3483" s="10"/>
      <c r="D3483" s="10"/>
      <c r="G3483" s="13"/>
      <c r="H3483" s="13"/>
    </row>
    <row r="3484" spans="2:8" x14ac:dyDescent="0.25">
      <c r="B3484" s="10"/>
      <c r="C3484" s="10"/>
      <c r="D3484" s="10"/>
      <c r="G3484" s="13"/>
      <c r="H3484" s="13"/>
    </row>
    <row r="3485" spans="2:8" x14ac:dyDescent="0.25">
      <c r="B3485" s="10"/>
      <c r="C3485" s="10"/>
      <c r="D3485" s="10"/>
      <c r="G3485" s="13"/>
      <c r="H3485" s="13"/>
    </row>
    <row r="3486" spans="2:8" x14ac:dyDescent="0.25">
      <c r="B3486" s="10"/>
      <c r="C3486" s="10"/>
      <c r="D3486" s="10"/>
      <c r="G3486" s="13"/>
      <c r="H3486" s="13"/>
    </row>
    <row r="3487" spans="2:8" x14ac:dyDescent="0.25">
      <c r="B3487" s="10"/>
      <c r="C3487" s="10"/>
      <c r="D3487" s="10"/>
      <c r="G3487" s="13"/>
      <c r="H3487" s="13"/>
    </row>
    <row r="3488" spans="2:8" x14ac:dyDescent="0.25">
      <c r="B3488" s="10"/>
      <c r="C3488" s="10"/>
      <c r="D3488" s="10"/>
      <c r="G3488" s="13"/>
      <c r="H3488" s="13"/>
    </row>
    <row r="3489" spans="2:8" x14ac:dyDescent="0.25">
      <c r="B3489" s="10"/>
      <c r="C3489" s="10"/>
      <c r="D3489" s="10"/>
      <c r="G3489" s="13"/>
      <c r="H3489" s="13"/>
    </row>
    <row r="3490" spans="2:8" x14ac:dyDescent="0.25">
      <c r="B3490" s="10"/>
      <c r="C3490" s="10"/>
      <c r="D3490" s="10"/>
      <c r="G3490" s="13"/>
      <c r="H3490" s="13"/>
    </row>
    <row r="3491" spans="2:8" x14ac:dyDescent="0.25">
      <c r="B3491" s="10"/>
      <c r="C3491" s="10"/>
      <c r="D3491" s="10"/>
      <c r="G3491" s="13"/>
      <c r="H3491" s="13"/>
    </row>
    <row r="3492" spans="2:8" x14ac:dyDescent="0.25">
      <c r="B3492" s="10"/>
      <c r="C3492" s="10"/>
      <c r="D3492" s="10"/>
      <c r="G3492" s="13"/>
      <c r="H3492" s="13"/>
    </row>
    <row r="3493" spans="2:8" x14ac:dyDescent="0.25">
      <c r="B3493" s="10"/>
      <c r="C3493" s="10"/>
      <c r="D3493" s="10"/>
      <c r="G3493" s="13"/>
      <c r="H3493" s="13"/>
    </row>
    <row r="3494" spans="2:8" x14ac:dyDescent="0.25">
      <c r="B3494" s="10"/>
      <c r="C3494" s="10"/>
      <c r="D3494" s="10"/>
      <c r="G3494" s="13"/>
      <c r="H3494" s="13"/>
    </row>
    <row r="3495" spans="2:8" x14ac:dyDescent="0.25">
      <c r="B3495" s="10"/>
      <c r="C3495" s="10"/>
      <c r="D3495" s="10"/>
      <c r="G3495" s="13"/>
      <c r="H3495" s="13"/>
    </row>
    <row r="3496" spans="2:8" x14ac:dyDescent="0.25">
      <c r="B3496" s="10"/>
      <c r="C3496" s="10"/>
      <c r="D3496" s="10"/>
      <c r="G3496" s="13"/>
      <c r="H3496" s="13"/>
    </row>
    <row r="3497" spans="2:8" x14ac:dyDescent="0.25">
      <c r="B3497" s="10"/>
      <c r="C3497" s="10"/>
      <c r="D3497" s="10"/>
      <c r="G3497" s="13"/>
      <c r="H3497" s="13"/>
    </row>
    <row r="3498" spans="2:8" x14ac:dyDescent="0.25">
      <c r="B3498" s="10"/>
      <c r="C3498" s="10"/>
      <c r="D3498" s="10"/>
      <c r="G3498" s="13"/>
      <c r="H3498" s="13"/>
    </row>
    <row r="3499" spans="2:8" x14ac:dyDescent="0.25">
      <c r="B3499" s="10"/>
      <c r="C3499" s="10"/>
      <c r="D3499" s="10"/>
      <c r="G3499" s="13"/>
      <c r="H3499" s="13"/>
    </row>
    <row r="3500" spans="2:8" x14ac:dyDescent="0.25">
      <c r="B3500" s="10"/>
      <c r="C3500" s="10"/>
      <c r="D3500" s="10"/>
      <c r="G3500" s="13"/>
      <c r="H3500" s="13"/>
    </row>
    <row r="3501" spans="2:8" x14ac:dyDescent="0.25">
      <c r="B3501" s="10"/>
      <c r="C3501" s="10"/>
      <c r="D3501" s="10"/>
      <c r="G3501" s="13"/>
      <c r="H3501" s="13"/>
    </row>
    <row r="3502" spans="2:8" x14ac:dyDescent="0.25">
      <c r="B3502" s="10"/>
      <c r="C3502" s="10"/>
      <c r="D3502" s="10"/>
      <c r="G3502" s="13"/>
      <c r="H3502" s="13"/>
    </row>
    <row r="3503" spans="2:8" x14ac:dyDescent="0.25">
      <c r="B3503" s="10"/>
      <c r="C3503" s="10"/>
      <c r="D3503" s="10"/>
      <c r="G3503" s="13"/>
      <c r="H3503" s="13"/>
    </row>
    <row r="3504" spans="2:8" x14ac:dyDescent="0.25">
      <c r="B3504" s="10"/>
      <c r="C3504" s="10"/>
      <c r="D3504" s="10"/>
      <c r="G3504" s="13"/>
      <c r="H3504" s="13"/>
    </row>
    <row r="3505" spans="2:8" x14ac:dyDescent="0.25">
      <c r="B3505" s="10"/>
      <c r="C3505" s="10"/>
      <c r="D3505" s="10"/>
      <c r="G3505" s="13"/>
      <c r="H3505" s="13"/>
    </row>
    <row r="3506" spans="2:8" x14ac:dyDescent="0.25">
      <c r="B3506" s="10"/>
      <c r="C3506" s="10"/>
      <c r="D3506" s="10"/>
      <c r="G3506" s="13"/>
      <c r="H3506" s="13"/>
    </row>
    <row r="3507" spans="2:8" x14ac:dyDescent="0.25">
      <c r="B3507" s="10"/>
      <c r="C3507" s="10"/>
      <c r="D3507" s="10"/>
      <c r="G3507" s="13"/>
      <c r="H3507" s="13"/>
    </row>
    <row r="3508" spans="2:8" x14ac:dyDescent="0.25">
      <c r="B3508" s="10"/>
      <c r="C3508" s="10"/>
      <c r="D3508" s="10"/>
      <c r="G3508" s="13"/>
      <c r="H3508" s="13"/>
    </row>
    <row r="3509" spans="2:8" x14ac:dyDescent="0.25">
      <c r="B3509" s="10"/>
      <c r="C3509" s="10"/>
      <c r="D3509" s="10"/>
      <c r="G3509" s="13"/>
      <c r="H3509" s="13"/>
    </row>
    <row r="3510" spans="2:8" x14ac:dyDescent="0.25">
      <c r="B3510" s="10"/>
      <c r="C3510" s="10"/>
      <c r="D3510" s="10"/>
      <c r="G3510" s="13"/>
      <c r="H3510" s="13"/>
    </row>
    <row r="3511" spans="2:8" x14ac:dyDescent="0.25">
      <c r="B3511" s="10"/>
      <c r="C3511" s="10"/>
      <c r="D3511" s="10"/>
      <c r="G3511" s="13"/>
      <c r="H3511" s="13"/>
    </row>
    <row r="3512" spans="2:8" x14ac:dyDescent="0.25">
      <c r="B3512" s="10"/>
      <c r="C3512" s="10"/>
      <c r="D3512" s="10"/>
      <c r="G3512" s="13"/>
      <c r="H3512" s="13"/>
    </row>
    <row r="3513" spans="2:8" x14ac:dyDescent="0.25">
      <c r="B3513" s="10"/>
      <c r="C3513" s="10"/>
      <c r="D3513" s="10"/>
      <c r="G3513" s="13"/>
      <c r="H3513" s="13"/>
    </row>
    <row r="3514" spans="2:8" x14ac:dyDescent="0.25">
      <c r="B3514" s="10"/>
      <c r="C3514" s="10"/>
      <c r="D3514" s="10"/>
      <c r="G3514" s="13"/>
      <c r="H3514" s="13"/>
    </row>
    <row r="3515" spans="2:8" x14ac:dyDescent="0.25">
      <c r="B3515" s="10"/>
      <c r="C3515" s="10"/>
      <c r="D3515" s="10"/>
      <c r="G3515" s="13"/>
      <c r="H3515" s="13"/>
    </row>
    <row r="3516" spans="2:8" x14ac:dyDescent="0.25">
      <c r="B3516" s="10"/>
      <c r="C3516" s="10"/>
      <c r="D3516" s="10"/>
      <c r="G3516" s="13"/>
      <c r="H3516" s="13"/>
    </row>
    <row r="3517" spans="2:8" x14ac:dyDescent="0.25">
      <c r="B3517" s="10"/>
      <c r="C3517" s="10"/>
      <c r="D3517" s="10"/>
      <c r="G3517" s="13"/>
      <c r="H3517" s="13"/>
    </row>
    <row r="3518" spans="2:8" x14ac:dyDescent="0.25">
      <c r="B3518" s="10"/>
      <c r="C3518" s="10"/>
      <c r="D3518" s="10"/>
      <c r="G3518" s="13"/>
      <c r="H3518" s="13"/>
    </row>
    <row r="3519" spans="2:8" x14ac:dyDescent="0.25">
      <c r="B3519" s="10"/>
      <c r="C3519" s="10"/>
      <c r="D3519" s="10"/>
      <c r="G3519" s="13"/>
      <c r="H3519" s="13"/>
    </row>
    <row r="3520" spans="2:8" x14ac:dyDescent="0.25">
      <c r="B3520" s="10"/>
      <c r="C3520" s="10"/>
      <c r="D3520" s="10"/>
      <c r="G3520" s="13"/>
      <c r="H3520" s="13"/>
    </row>
    <row r="3521" spans="2:8" x14ac:dyDescent="0.25">
      <c r="B3521" s="10"/>
      <c r="C3521" s="10"/>
      <c r="D3521" s="10"/>
      <c r="G3521" s="13"/>
      <c r="H3521" s="13"/>
    </row>
    <row r="3522" spans="2:8" x14ac:dyDescent="0.25">
      <c r="B3522" s="10"/>
      <c r="C3522" s="10"/>
      <c r="D3522" s="10"/>
      <c r="G3522" s="13"/>
      <c r="H3522" s="13"/>
    </row>
    <row r="3523" spans="2:8" x14ac:dyDescent="0.25">
      <c r="B3523" s="10"/>
      <c r="C3523" s="10"/>
      <c r="D3523" s="10"/>
      <c r="G3523" s="13"/>
      <c r="H3523" s="13"/>
    </row>
    <row r="3524" spans="2:8" x14ac:dyDescent="0.25">
      <c r="B3524" s="10"/>
      <c r="C3524" s="10"/>
      <c r="D3524" s="10"/>
      <c r="G3524" s="13"/>
      <c r="H3524" s="13"/>
    </row>
    <row r="3525" spans="2:8" x14ac:dyDescent="0.25">
      <c r="B3525" s="10"/>
      <c r="C3525" s="10"/>
      <c r="D3525" s="10"/>
      <c r="G3525" s="13"/>
      <c r="H3525" s="13"/>
    </row>
    <row r="3526" spans="2:8" x14ac:dyDescent="0.25">
      <c r="B3526" s="10"/>
      <c r="C3526" s="10"/>
      <c r="D3526" s="10"/>
      <c r="G3526" s="13"/>
      <c r="H3526" s="13"/>
    </row>
    <row r="3527" spans="2:8" x14ac:dyDescent="0.25">
      <c r="B3527" s="10"/>
      <c r="C3527" s="10"/>
      <c r="D3527" s="10"/>
      <c r="G3527" s="13"/>
      <c r="H3527" s="13"/>
    </row>
    <row r="3528" spans="2:8" x14ac:dyDescent="0.25">
      <c r="B3528" s="10"/>
      <c r="C3528" s="10"/>
      <c r="D3528" s="10"/>
      <c r="G3528" s="13"/>
      <c r="H3528" s="13"/>
    </row>
    <row r="3529" spans="2:8" x14ac:dyDescent="0.25">
      <c r="B3529" s="10"/>
      <c r="C3529" s="10"/>
      <c r="D3529" s="10"/>
      <c r="G3529" s="13"/>
      <c r="H3529" s="13"/>
    </row>
    <row r="3530" spans="2:8" x14ac:dyDescent="0.25">
      <c r="B3530" s="10"/>
      <c r="C3530" s="10"/>
      <c r="D3530" s="10"/>
      <c r="G3530" s="13"/>
      <c r="H3530" s="13"/>
    </row>
    <row r="3531" spans="2:8" x14ac:dyDescent="0.25">
      <c r="B3531" s="10"/>
      <c r="C3531" s="10"/>
      <c r="D3531" s="10"/>
      <c r="G3531" s="13"/>
      <c r="H3531" s="13"/>
    </row>
    <row r="3532" spans="2:8" x14ac:dyDescent="0.25">
      <c r="B3532" s="10"/>
      <c r="C3532" s="10"/>
      <c r="D3532" s="10"/>
      <c r="G3532" s="13"/>
      <c r="H3532" s="13"/>
    </row>
    <row r="3533" spans="2:8" x14ac:dyDescent="0.25">
      <c r="B3533" s="10"/>
      <c r="C3533" s="10"/>
      <c r="D3533" s="10"/>
      <c r="G3533" s="13"/>
      <c r="H3533" s="13"/>
    </row>
    <row r="3534" spans="2:8" x14ac:dyDescent="0.25">
      <c r="B3534" s="10"/>
      <c r="C3534" s="10"/>
      <c r="D3534" s="10"/>
      <c r="G3534" s="13"/>
      <c r="H3534" s="13"/>
    </row>
    <row r="3535" spans="2:8" x14ac:dyDescent="0.25">
      <c r="B3535" s="10"/>
      <c r="C3535" s="10"/>
      <c r="D3535" s="10"/>
      <c r="G3535" s="13"/>
      <c r="H3535" s="13"/>
    </row>
    <row r="3536" spans="2:8" x14ac:dyDescent="0.25">
      <c r="B3536" s="10"/>
      <c r="C3536" s="10"/>
      <c r="D3536" s="10"/>
      <c r="G3536" s="13"/>
      <c r="H3536" s="13"/>
    </row>
    <row r="3537" spans="2:8" x14ac:dyDescent="0.25">
      <c r="B3537" s="10"/>
      <c r="C3537" s="10"/>
      <c r="D3537" s="10"/>
      <c r="G3537" s="13"/>
      <c r="H3537" s="13"/>
    </row>
    <row r="3538" spans="2:8" x14ac:dyDescent="0.25">
      <c r="B3538" s="10"/>
      <c r="C3538" s="10"/>
      <c r="D3538" s="10"/>
      <c r="G3538" s="13"/>
      <c r="H3538" s="13"/>
    </row>
    <row r="3539" spans="2:8" x14ac:dyDescent="0.25">
      <c r="B3539" s="10"/>
      <c r="C3539" s="10"/>
      <c r="D3539" s="10"/>
      <c r="G3539" s="13"/>
      <c r="H3539" s="13"/>
    </row>
    <row r="3540" spans="2:8" x14ac:dyDescent="0.25">
      <c r="B3540" s="10"/>
      <c r="C3540" s="10"/>
      <c r="D3540" s="10"/>
      <c r="G3540" s="13"/>
      <c r="H3540" s="13"/>
    </row>
    <row r="3541" spans="2:8" x14ac:dyDescent="0.25">
      <c r="B3541" s="10"/>
      <c r="C3541" s="10"/>
      <c r="D3541" s="10"/>
      <c r="G3541" s="13"/>
      <c r="H3541" s="13"/>
    </row>
    <row r="3542" spans="2:8" x14ac:dyDescent="0.25">
      <c r="B3542" s="10"/>
      <c r="C3542" s="10"/>
      <c r="D3542" s="10"/>
      <c r="G3542" s="13"/>
      <c r="H3542" s="13"/>
    </row>
    <row r="3543" spans="2:8" x14ac:dyDescent="0.25">
      <c r="B3543" s="10"/>
      <c r="C3543" s="10"/>
      <c r="D3543" s="10"/>
      <c r="G3543" s="13"/>
      <c r="H3543" s="13"/>
    </row>
    <row r="3544" spans="2:8" x14ac:dyDescent="0.25">
      <c r="B3544" s="10"/>
      <c r="C3544" s="10"/>
      <c r="D3544" s="10"/>
      <c r="G3544" s="13"/>
      <c r="H3544" s="13"/>
    </row>
    <row r="3545" spans="2:8" x14ac:dyDescent="0.25">
      <c r="B3545" s="10"/>
      <c r="C3545" s="10"/>
      <c r="D3545" s="10"/>
      <c r="G3545" s="13"/>
      <c r="H3545" s="13"/>
    </row>
    <row r="3546" spans="2:8" x14ac:dyDescent="0.25">
      <c r="B3546" s="10"/>
      <c r="C3546" s="10"/>
      <c r="D3546" s="10"/>
      <c r="G3546" s="13"/>
      <c r="H3546" s="13"/>
    </row>
    <row r="3547" spans="2:8" x14ac:dyDescent="0.25">
      <c r="B3547" s="10"/>
      <c r="C3547" s="10"/>
      <c r="D3547" s="10"/>
      <c r="G3547" s="13"/>
      <c r="H3547" s="13"/>
    </row>
    <row r="3548" spans="2:8" x14ac:dyDescent="0.25">
      <c r="B3548" s="10"/>
      <c r="C3548" s="10"/>
      <c r="D3548" s="10"/>
      <c r="G3548" s="13"/>
      <c r="H3548" s="13"/>
    </row>
    <row r="3549" spans="2:8" x14ac:dyDescent="0.25">
      <c r="B3549" s="10"/>
      <c r="C3549" s="10"/>
      <c r="D3549" s="10"/>
      <c r="G3549" s="13"/>
      <c r="H3549" s="13"/>
    </row>
    <row r="3550" spans="2:8" x14ac:dyDescent="0.25">
      <c r="B3550" s="10"/>
      <c r="C3550" s="10"/>
      <c r="D3550" s="10"/>
      <c r="G3550" s="13"/>
      <c r="H3550" s="13"/>
    </row>
    <row r="3551" spans="2:8" x14ac:dyDescent="0.25">
      <c r="B3551" s="10"/>
      <c r="C3551" s="10"/>
      <c r="D3551" s="10"/>
      <c r="G3551" s="13"/>
      <c r="H3551" s="13"/>
    </row>
    <row r="3552" spans="2:8" x14ac:dyDescent="0.25">
      <c r="B3552" s="10"/>
      <c r="C3552" s="10"/>
      <c r="D3552" s="10"/>
      <c r="G3552" s="13"/>
      <c r="H3552" s="13"/>
    </row>
    <row r="3553" spans="2:8" x14ac:dyDescent="0.25">
      <c r="B3553" s="10"/>
      <c r="C3553" s="10"/>
      <c r="D3553" s="10"/>
      <c r="G3553" s="13"/>
      <c r="H3553" s="13"/>
    </row>
    <row r="3554" spans="2:8" x14ac:dyDescent="0.25">
      <c r="B3554" s="10"/>
      <c r="C3554" s="10"/>
      <c r="D3554" s="10"/>
      <c r="G3554" s="13"/>
      <c r="H3554" s="13"/>
    </row>
    <row r="3555" spans="2:8" x14ac:dyDescent="0.25">
      <c r="B3555" s="10"/>
      <c r="C3555" s="10"/>
      <c r="D3555" s="10"/>
      <c r="G3555" s="13"/>
      <c r="H3555" s="13"/>
    </row>
    <row r="3556" spans="2:8" x14ac:dyDescent="0.25">
      <c r="B3556" s="10"/>
      <c r="C3556" s="10"/>
      <c r="D3556" s="10"/>
      <c r="G3556" s="13"/>
      <c r="H3556" s="13"/>
    </row>
    <row r="3557" spans="2:8" x14ac:dyDescent="0.25">
      <c r="B3557" s="10"/>
      <c r="C3557" s="10"/>
      <c r="D3557" s="10"/>
      <c r="G3557" s="13"/>
      <c r="H3557" s="13"/>
    </row>
    <row r="3558" spans="2:8" x14ac:dyDescent="0.25">
      <c r="B3558" s="10"/>
      <c r="C3558" s="10"/>
      <c r="D3558" s="10"/>
      <c r="G3558" s="13"/>
      <c r="H3558" s="13"/>
    </row>
    <row r="3559" spans="2:8" x14ac:dyDescent="0.25">
      <c r="B3559" s="10"/>
      <c r="C3559" s="10"/>
      <c r="D3559" s="10"/>
      <c r="G3559" s="13"/>
      <c r="H3559" s="13"/>
    </row>
    <row r="3560" spans="2:8" x14ac:dyDescent="0.25">
      <c r="B3560" s="10"/>
      <c r="C3560" s="10"/>
      <c r="D3560" s="10"/>
      <c r="G3560" s="13"/>
      <c r="H3560" s="13"/>
    </row>
    <row r="3561" spans="2:8" x14ac:dyDescent="0.25">
      <c r="B3561" s="10"/>
      <c r="C3561" s="10"/>
      <c r="D3561" s="10"/>
      <c r="G3561" s="13"/>
      <c r="H3561" s="13"/>
    </row>
    <row r="3562" spans="2:8" x14ac:dyDescent="0.25">
      <c r="B3562" s="10"/>
      <c r="C3562" s="10"/>
      <c r="D3562" s="10"/>
      <c r="G3562" s="13"/>
      <c r="H3562" s="13"/>
    </row>
    <row r="3563" spans="2:8" x14ac:dyDescent="0.25">
      <c r="B3563" s="10"/>
      <c r="C3563" s="10"/>
      <c r="D3563" s="10"/>
      <c r="G3563" s="13"/>
      <c r="H3563" s="13"/>
    </row>
    <row r="3564" spans="2:8" x14ac:dyDescent="0.25">
      <c r="B3564" s="10"/>
      <c r="C3564" s="10"/>
      <c r="D3564" s="10"/>
      <c r="G3564" s="13"/>
      <c r="H3564" s="13"/>
    </row>
    <row r="3565" spans="2:8" x14ac:dyDescent="0.25">
      <c r="B3565" s="10"/>
      <c r="C3565" s="10"/>
      <c r="D3565" s="10"/>
      <c r="G3565" s="13"/>
      <c r="H3565" s="13"/>
    </row>
    <row r="3566" spans="2:8" x14ac:dyDescent="0.25">
      <c r="B3566" s="10"/>
      <c r="C3566" s="10"/>
      <c r="D3566" s="10"/>
      <c r="G3566" s="13"/>
      <c r="H3566" s="13"/>
    </row>
    <row r="3567" spans="2:8" x14ac:dyDescent="0.25">
      <c r="B3567" s="10"/>
      <c r="C3567" s="10"/>
      <c r="D3567" s="10"/>
      <c r="G3567" s="13"/>
      <c r="H3567" s="13"/>
    </row>
    <row r="3568" spans="2:8" x14ac:dyDescent="0.25">
      <c r="B3568" s="10"/>
      <c r="C3568" s="10"/>
      <c r="D3568" s="10"/>
      <c r="G3568" s="13"/>
      <c r="H3568" s="13"/>
    </row>
    <row r="3569" spans="2:8" x14ac:dyDescent="0.25">
      <c r="B3569" s="10"/>
      <c r="C3569" s="10"/>
      <c r="D3569" s="10"/>
      <c r="G3569" s="13"/>
      <c r="H3569" s="13"/>
    </row>
    <row r="3570" spans="2:8" x14ac:dyDescent="0.25">
      <c r="B3570" s="10"/>
      <c r="C3570" s="10"/>
      <c r="D3570" s="10"/>
      <c r="G3570" s="13"/>
      <c r="H3570" s="13"/>
    </row>
    <row r="3571" spans="2:8" x14ac:dyDescent="0.25">
      <c r="B3571" s="10"/>
      <c r="C3571" s="10"/>
      <c r="D3571" s="10"/>
      <c r="G3571" s="13"/>
      <c r="H3571" s="13"/>
    </row>
    <row r="3572" spans="2:8" x14ac:dyDescent="0.25">
      <c r="B3572" s="10"/>
      <c r="C3572" s="10"/>
      <c r="D3572" s="10"/>
      <c r="G3572" s="13"/>
      <c r="H3572" s="13"/>
    </row>
    <row r="3573" spans="2:8" x14ac:dyDescent="0.25">
      <c r="B3573" s="10"/>
      <c r="C3573" s="10"/>
      <c r="D3573" s="10"/>
      <c r="G3573" s="13"/>
      <c r="H3573" s="13"/>
    </row>
    <row r="3574" spans="2:8" x14ac:dyDescent="0.25">
      <c r="B3574" s="10"/>
      <c r="C3574" s="10"/>
      <c r="D3574" s="10"/>
      <c r="G3574" s="13"/>
      <c r="H3574" s="13"/>
    </row>
    <row r="3575" spans="2:8" x14ac:dyDescent="0.25">
      <c r="B3575" s="10"/>
      <c r="C3575" s="10"/>
      <c r="D3575" s="10"/>
      <c r="G3575" s="13"/>
      <c r="H3575" s="13"/>
    </row>
    <row r="3576" spans="2:8" x14ac:dyDescent="0.25">
      <c r="B3576" s="10"/>
      <c r="C3576" s="10"/>
      <c r="D3576" s="10"/>
      <c r="G3576" s="13"/>
      <c r="H3576" s="13"/>
    </row>
    <row r="3577" spans="2:8" x14ac:dyDescent="0.25">
      <c r="B3577" s="10"/>
      <c r="C3577" s="10"/>
      <c r="D3577" s="10"/>
      <c r="G3577" s="13"/>
      <c r="H3577" s="13"/>
    </row>
    <row r="3578" spans="2:8" x14ac:dyDescent="0.25">
      <c r="B3578" s="10"/>
      <c r="C3578" s="10"/>
      <c r="D3578" s="10"/>
      <c r="G3578" s="13"/>
      <c r="H3578" s="13"/>
    </row>
    <row r="3579" spans="2:8" x14ac:dyDescent="0.25">
      <c r="B3579" s="10"/>
      <c r="C3579" s="10"/>
      <c r="D3579" s="10"/>
      <c r="G3579" s="13"/>
      <c r="H3579" s="13"/>
    </row>
    <row r="3580" spans="2:8" x14ac:dyDescent="0.25">
      <c r="B3580" s="10"/>
      <c r="C3580" s="10"/>
      <c r="D3580" s="10"/>
      <c r="G3580" s="13"/>
      <c r="H3580" s="13"/>
    </row>
    <row r="3581" spans="2:8" x14ac:dyDescent="0.25">
      <c r="B3581" s="10"/>
      <c r="C3581" s="10"/>
      <c r="D3581" s="10"/>
      <c r="G3581" s="13"/>
      <c r="H3581" s="13"/>
    </row>
    <row r="3582" spans="2:8" x14ac:dyDescent="0.25">
      <c r="B3582" s="10"/>
      <c r="C3582" s="10"/>
      <c r="D3582" s="10"/>
      <c r="G3582" s="13"/>
      <c r="H3582" s="13"/>
    </row>
    <row r="3583" spans="2:8" x14ac:dyDescent="0.25">
      <c r="B3583" s="10"/>
      <c r="C3583" s="10"/>
      <c r="D3583" s="10"/>
      <c r="G3583" s="13"/>
      <c r="H3583" s="13"/>
    </row>
    <row r="3584" spans="2:8" x14ac:dyDescent="0.25">
      <c r="B3584" s="10"/>
      <c r="C3584" s="10"/>
      <c r="D3584" s="10"/>
      <c r="G3584" s="13"/>
      <c r="H3584" s="13"/>
    </row>
    <row r="3585" spans="2:8" x14ac:dyDescent="0.25">
      <c r="B3585" s="10"/>
      <c r="C3585" s="10"/>
      <c r="D3585" s="10"/>
      <c r="G3585" s="13"/>
      <c r="H3585" s="13"/>
    </row>
    <row r="3586" spans="2:8" x14ac:dyDescent="0.25">
      <c r="B3586" s="10"/>
      <c r="C3586" s="10"/>
      <c r="D3586" s="10"/>
      <c r="G3586" s="13"/>
      <c r="H3586" s="13"/>
    </row>
    <row r="3587" spans="2:8" x14ac:dyDescent="0.25">
      <c r="B3587" s="10"/>
      <c r="C3587" s="10"/>
      <c r="D3587" s="10"/>
      <c r="G3587" s="13"/>
      <c r="H3587" s="13"/>
    </row>
    <row r="3588" spans="2:8" x14ac:dyDescent="0.25">
      <c r="B3588" s="10"/>
      <c r="C3588" s="10"/>
      <c r="D3588" s="10"/>
      <c r="G3588" s="13"/>
      <c r="H3588" s="13"/>
    </row>
    <row r="3589" spans="2:8" x14ac:dyDescent="0.25">
      <c r="B3589" s="10"/>
      <c r="C3589" s="10"/>
      <c r="D3589" s="10"/>
      <c r="G3589" s="13"/>
      <c r="H3589" s="13"/>
    </row>
    <row r="3590" spans="2:8" x14ac:dyDescent="0.25">
      <c r="B3590" s="10"/>
      <c r="C3590" s="10"/>
      <c r="D3590" s="10"/>
      <c r="G3590" s="13"/>
      <c r="H3590" s="13"/>
    </row>
    <row r="3591" spans="2:8" x14ac:dyDescent="0.25">
      <c r="B3591" s="10"/>
      <c r="C3591" s="10"/>
      <c r="D3591" s="10"/>
      <c r="G3591" s="13"/>
      <c r="H3591" s="13"/>
    </row>
    <row r="3592" spans="2:8" x14ac:dyDescent="0.25">
      <c r="B3592" s="10"/>
      <c r="C3592" s="10"/>
      <c r="D3592" s="10"/>
      <c r="G3592" s="13"/>
      <c r="H3592" s="13"/>
    </row>
    <row r="3593" spans="2:8" x14ac:dyDescent="0.25">
      <c r="B3593" s="10"/>
      <c r="C3593" s="10"/>
      <c r="D3593" s="10"/>
      <c r="G3593" s="13"/>
      <c r="H3593" s="13"/>
    </row>
    <row r="3594" spans="2:8" x14ac:dyDescent="0.25">
      <c r="B3594" s="10"/>
      <c r="C3594" s="10"/>
      <c r="D3594" s="10"/>
      <c r="G3594" s="13"/>
      <c r="H3594" s="13"/>
    </row>
    <row r="3595" spans="2:8" x14ac:dyDescent="0.25">
      <c r="B3595" s="10"/>
      <c r="C3595" s="10"/>
      <c r="D3595" s="10"/>
      <c r="G3595" s="13"/>
      <c r="H3595" s="13"/>
    </row>
    <row r="3596" spans="2:8" x14ac:dyDescent="0.25">
      <c r="B3596" s="10"/>
      <c r="C3596" s="10"/>
      <c r="D3596" s="10"/>
      <c r="G3596" s="13"/>
      <c r="H3596" s="13"/>
    </row>
    <row r="3597" spans="2:8" x14ac:dyDescent="0.25">
      <c r="B3597" s="10"/>
      <c r="C3597" s="10"/>
      <c r="D3597" s="10"/>
      <c r="G3597" s="13"/>
      <c r="H3597" s="13"/>
    </row>
    <row r="3598" spans="2:8" x14ac:dyDescent="0.25">
      <c r="B3598" s="10"/>
      <c r="C3598" s="10"/>
      <c r="D3598" s="10"/>
      <c r="G3598" s="13"/>
      <c r="H3598" s="13"/>
    </row>
    <row r="3599" spans="2:8" x14ac:dyDescent="0.25">
      <c r="B3599" s="10"/>
      <c r="C3599" s="10"/>
      <c r="D3599" s="10"/>
      <c r="G3599" s="13"/>
      <c r="H3599" s="13"/>
    </row>
    <row r="3600" spans="2:8" x14ac:dyDescent="0.25">
      <c r="B3600" s="10"/>
      <c r="C3600" s="10"/>
      <c r="D3600" s="10"/>
      <c r="G3600" s="13"/>
      <c r="H3600" s="13"/>
    </row>
    <row r="3601" spans="2:8" x14ac:dyDescent="0.25">
      <c r="B3601" s="10"/>
      <c r="C3601" s="10"/>
      <c r="D3601" s="10"/>
      <c r="G3601" s="13"/>
      <c r="H3601" s="13"/>
    </row>
    <row r="3602" spans="2:8" x14ac:dyDescent="0.25">
      <c r="B3602" s="10"/>
      <c r="C3602" s="10"/>
      <c r="D3602" s="10"/>
      <c r="G3602" s="13"/>
      <c r="H3602" s="13"/>
    </row>
    <row r="3603" spans="2:8" x14ac:dyDescent="0.25">
      <c r="B3603" s="10"/>
      <c r="C3603" s="10"/>
      <c r="D3603" s="10"/>
      <c r="G3603" s="13"/>
      <c r="H3603" s="13"/>
    </row>
    <row r="3604" spans="2:8" x14ac:dyDescent="0.25">
      <c r="B3604" s="10"/>
      <c r="C3604" s="10"/>
      <c r="D3604" s="10"/>
      <c r="G3604" s="13"/>
      <c r="H3604" s="13"/>
    </row>
    <row r="3605" spans="2:8" x14ac:dyDescent="0.25">
      <c r="B3605" s="10"/>
      <c r="C3605" s="10"/>
      <c r="D3605" s="10"/>
      <c r="G3605" s="13"/>
      <c r="H3605" s="13"/>
    </row>
    <row r="3606" spans="2:8" x14ac:dyDescent="0.25">
      <c r="B3606" s="10"/>
      <c r="C3606" s="10"/>
      <c r="D3606" s="10"/>
      <c r="G3606" s="13"/>
      <c r="H3606" s="13"/>
    </row>
    <row r="3607" spans="2:8" x14ac:dyDescent="0.25">
      <c r="B3607" s="10"/>
      <c r="C3607" s="10"/>
      <c r="D3607" s="10"/>
      <c r="G3607" s="13"/>
      <c r="H3607" s="13"/>
    </row>
    <row r="3608" spans="2:8" x14ac:dyDescent="0.25">
      <c r="B3608" s="10"/>
      <c r="C3608" s="10"/>
      <c r="D3608" s="10"/>
      <c r="G3608" s="13"/>
      <c r="H3608" s="13"/>
    </row>
    <row r="3609" spans="2:8" x14ac:dyDescent="0.25">
      <c r="B3609" s="10"/>
      <c r="C3609" s="10"/>
      <c r="D3609" s="10"/>
      <c r="G3609" s="13"/>
      <c r="H3609" s="13"/>
    </row>
    <row r="3610" spans="2:8" x14ac:dyDescent="0.25">
      <c r="B3610" s="10"/>
      <c r="C3610" s="10"/>
      <c r="D3610" s="10"/>
      <c r="G3610" s="13"/>
      <c r="H3610" s="13"/>
    </row>
    <row r="3611" spans="2:8" x14ac:dyDescent="0.25">
      <c r="B3611" s="10"/>
      <c r="C3611" s="10"/>
      <c r="D3611" s="10"/>
      <c r="G3611" s="13"/>
      <c r="H3611" s="13"/>
    </row>
    <row r="3612" spans="2:8" x14ac:dyDescent="0.25">
      <c r="B3612" s="10"/>
      <c r="C3612" s="10"/>
      <c r="D3612" s="10"/>
      <c r="G3612" s="13"/>
      <c r="H3612" s="13"/>
    </row>
    <row r="3613" spans="2:8" x14ac:dyDescent="0.25">
      <c r="B3613" s="10"/>
      <c r="C3613" s="10"/>
      <c r="D3613" s="10"/>
      <c r="G3613" s="13"/>
      <c r="H3613" s="13"/>
    </row>
    <row r="3614" spans="2:8" x14ac:dyDescent="0.25">
      <c r="B3614" s="10"/>
      <c r="C3614" s="10"/>
      <c r="D3614" s="10"/>
      <c r="G3614" s="13"/>
      <c r="H3614" s="13"/>
    </row>
    <row r="3615" spans="2:8" x14ac:dyDescent="0.25">
      <c r="B3615" s="10"/>
      <c r="C3615" s="10"/>
      <c r="D3615" s="10"/>
      <c r="G3615" s="13"/>
      <c r="H3615" s="13"/>
    </row>
    <row r="3616" spans="2:8" x14ac:dyDescent="0.25">
      <c r="B3616" s="10"/>
      <c r="C3616" s="10"/>
      <c r="D3616" s="10"/>
      <c r="G3616" s="13"/>
      <c r="H3616" s="13"/>
    </row>
    <row r="3617" spans="2:8" x14ac:dyDescent="0.25">
      <c r="B3617" s="10"/>
      <c r="C3617" s="10"/>
      <c r="D3617" s="10"/>
      <c r="G3617" s="13"/>
      <c r="H3617" s="13"/>
    </row>
    <row r="3618" spans="2:8" x14ac:dyDescent="0.25">
      <c r="B3618" s="10"/>
      <c r="C3618" s="10"/>
      <c r="D3618" s="10"/>
      <c r="G3618" s="13"/>
      <c r="H3618" s="13"/>
    </row>
    <row r="3619" spans="2:8" x14ac:dyDescent="0.25">
      <c r="B3619" s="10"/>
      <c r="C3619" s="10"/>
      <c r="D3619" s="10"/>
      <c r="G3619" s="13"/>
      <c r="H3619" s="13"/>
    </row>
    <row r="3620" spans="2:8" x14ac:dyDescent="0.25">
      <c r="B3620" s="10"/>
      <c r="C3620" s="10"/>
      <c r="D3620" s="10"/>
      <c r="G3620" s="13"/>
      <c r="H3620" s="13"/>
    </row>
    <row r="3621" spans="2:8" x14ac:dyDescent="0.25">
      <c r="B3621" s="10"/>
      <c r="C3621" s="10"/>
      <c r="D3621" s="10"/>
      <c r="G3621" s="13"/>
      <c r="H3621" s="13"/>
    </row>
    <row r="3622" spans="2:8" x14ac:dyDescent="0.25">
      <c r="B3622" s="10"/>
      <c r="C3622" s="10"/>
      <c r="D3622" s="10"/>
      <c r="G3622" s="13"/>
      <c r="H3622" s="13"/>
    </row>
    <row r="3623" spans="2:8" x14ac:dyDescent="0.25">
      <c r="B3623" s="10"/>
      <c r="C3623" s="10"/>
      <c r="D3623" s="10"/>
      <c r="G3623" s="13"/>
      <c r="H3623" s="13"/>
    </row>
    <row r="3624" spans="2:8" x14ac:dyDescent="0.25">
      <c r="B3624" s="10"/>
      <c r="C3624" s="10"/>
      <c r="D3624" s="10"/>
      <c r="G3624" s="13"/>
      <c r="H3624" s="13"/>
    </row>
    <row r="3625" spans="2:8" x14ac:dyDescent="0.25">
      <c r="B3625" s="10"/>
      <c r="C3625" s="10"/>
      <c r="D3625" s="10"/>
      <c r="G3625" s="13"/>
      <c r="H3625" s="13"/>
    </row>
    <row r="3626" spans="2:8" x14ac:dyDescent="0.25">
      <c r="B3626" s="10"/>
      <c r="C3626" s="10"/>
      <c r="D3626" s="10"/>
      <c r="G3626" s="13"/>
      <c r="H3626" s="13"/>
    </row>
    <row r="3627" spans="2:8" x14ac:dyDescent="0.25">
      <c r="B3627" s="10"/>
      <c r="C3627" s="10"/>
      <c r="D3627" s="10"/>
      <c r="G3627" s="13"/>
      <c r="H3627" s="13"/>
    </row>
    <row r="3628" spans="2:8" x14ac:dyDescent="0.25">
      <c r="B3628" s="10"/>
      <c r="C3628" s="10"/>
      <c r="D3628" s="10"/>
      <c r="G3628" s="13"/>
      <c r="H3628" s="13"/>
    </row>
    <row r="3629" spans="2:8" x14ac:dyDescent="0.25">
      <c r="B3629" s="10"/>
      <c r="C3629" s="10"/>
      <c r="D3629" s="10"/>
      <c r="G3629" s="13"/>
      <c r="H3629" s="13"/>
    </row>
    <row r="3630" spans="2:8" x14ac:dyDescent="0.25">
      <c r="B3630" s="10"/>
      <c r="C3630" s="10"/>
      <c r="D3630" s="10"/>
      <c r="G3630" s="13"/>
      <c r="H3630" s="13"/>
    </row>
    <row r="3631" spans="2:8" x14ac:dyDescent="0.25">
      <c r="B3631" s="10"/>
      <c r="C3631" s="10"/>
      <c r="D3631" s="10"/>
      <c r="G3631" s="13"/>
      <c r="H3631" s="13"/>
    </row>
    <row r="3632" spans="2:8" x14ac:dyDescent="0.25">
      <c r="B3632" s="10"/>
      <c r="C3632" s="10"/>
      <c r="D3632" s="10"/>
      <c r="G3632" s="13"/>
      <c r="H3632" s="13"/>
    </row>
    <row r="3633" spans="2:8" x14ac:dyDescent="0.25">
      <c r="B3633" s="10"/>
      <c r="C3633" s="10"/>
      <c r="D3633" s="10"/>
      <c r="G3633" s="13"/>
      <c r="H3633" s="13"/>
    </row>
    <row r="3634" spans="2:8" x14ac:dyDescent="0.25">
      <c r="B3634" s="10"/>
      <c r="C3634" s="10"/>
      <c r="D3634" s="10"/>
      <c r="G3634" s="13"/>
      <c r="H3634" s="13"/>
    </row>
    <row r="3635" spans="2:8" x14ac:dyDescent="0.25">
      <c r="B3635" s="10"/>
      <c r="C3635" s="10"/>
      <c r="D3635" s="10"/>
      <c r="G3635" s="13"/>
      <c r="H3635" s="13"/>
    </row>
    <row r="3636" spans="2:8" x14ac:dyDescent="0.25">
      <c r="B3636" s="10"/>
      <c r="C3636" s="10"/>
      <c r="D3636" s="10"/>
      <c r="G3636" s="13"/>
      <c r="H3636" s="13"/>
    </row>
    <row r="3637" spans="2:8" x14ac:dyDescent="0.25">
      <c r="B3637" s="10"/>
      <c r="C3637" s="10"/>
      <c r="D3637" s="10"/>
      <c r="G3637" s="13"/>
      <c r="H3637" s="13"/>
    </row>
    <row r="3638" spans="2:8" x14ac:dyDescent="0.25">
      <c r="B3638" s="10"/>
      <c r="C3638" s="10"/>
      <c r="D3638" s="10"/>
      <c r="G3638" s="13"/>
      <c r="H3638" s="13"/>
    </row>
    <row r="3639" spans="2:8" x14ac:dyDescent="0.25">
      <c r="B3639" s="10"/>
      <c r="C3639" s="10"/>
      <c r="D3639" s="10"/>
      <c r="G3639" s="13"/>
      <c r="H3639" s="13"/>
    </row>
    <row r="3640" spans="2:8" x14ac:dyDescent="0.25">
      <c r="B3640" s="10"/>
      <c r="C3640" s="10"/>
      <c r="D3640" s="10"/>
      <c r="G3640" s="13"/>
      <c r="H3640" s="13"/>
    </row>
    <row r="3641" spans="2:8" x14ac:dyDescent="0.25">
      <c r="B3641" s="10"/>
      <c r="C3641" s="10"/>
      <c r="D3641" s="10"/>
      <c r="G3641" s="13"/>
      <c r="H3641" s="13"/>
    </row>
    <row r="3642" spans="2:8" x14ac:dyDescent="0.25">
      <c r="B3642" s="10"/>
      <c r="C3642" s="10"/>
      <c r="D3642" s="10"/>
      <c r="G3642" s="13"/>
      <c r="H3642" s="13"/>
    </row>
    <row r="3643" spans="2:8" x14ac:dyDescent="0.25">
      <c r="B3643" s="10"/>
      <c r="C3643" s="10"/>
      <c r="D3643" s="10"/>
      <c r="G3643" s="13"/>
      <c r="H3643" s="13"/>
    </row>
    <row r="3644" spans="2:8" x14ac:dyDescent="0.25">
      <c r="B3644" s="10"/>
      <c r="C3644" s="10"/>
      <c r="D3644" s="10"/>
      <c r="G3644" s="13"/>
      <c r="H3644" s="13"/>
    </row>
    <row r="3645" spans="2:8" x14ac:dyDescent="0.25">
      <c r="B3645" s="10"/>
      <c r="C3645" s="10"/>
      <c r="D3645" s="10"/>
      <c r="G3645" s="13"/>
      <c r="H3645" s="13"/>
    </row>
    <row r="3646" spans="2:8" x14ac:dyDescent="0.25">
      <c r="B3646" s="10"/>
      <c r="C3646" s="10"/>
      <c r="D3646" s="10"/>
      <c r="G3646" s="13"/>
      <c r="H3646" s="13"/>
    </row>
    <row r="3647" spans="2:8" x14ac:dyDescent="0.25">
      <c r="B3647" s="10"/>
      <c r="C3647" s="10"/>
      <c r="D3647" s="10"/>
      <c r="G3647" s="13"/>
      <c r="H3647" s="13"/>
    </row>
    <row r="3648" spans="2:8" x14ac:dyDescent="0.25">
      <c r="B3648" s="10"/>
      <c r="C3648" s="10"/>
      <c r="D3648" s="10"/>
      <c r="G3648" s="13"/>
      <c r="H3648" s="13"/>
    </row>
    <row r="3649" spans="2:8" x14ac:dyDescent="0.25">
      <c r="B3649" s="10"/>
      <c r="C3649" s="10"/>
      <c r="D3649" s="10"/>
      <c r="G3649" s="13"/>
      <c r="H3649" s="13"/>
    </row>
    <row r="3650" spans="2:8" x14ac:dyDescent="0.25">
      <c r="B3650" s="10"/>
      <c r="C3650" s="10"/>
      <c r="D3650" s="10"/>
      <c r="G3650" s="13"/>
      <c r="H3650" s="13"/>
    </row>
    <row r="3651" spans="2:8" x14ac:dyDescent="0.25">
      <c r="B3651" s="10"/>
      <c r="C3651" s="10"/>
      <c r="D3651" s="10"/>
      <c r="G3651" s="13"/>
      <c r="H3651" s="13"/>
    </row>
    <row r="3652" spans="2:8" x14ac:dyDescent="0.25">
      <c r="B3652" s="10"/>
      <c r="C3652" s="10"/>
      <c r="D3652" s="10"/>
      <c r="G3652" s="13"/>
      <c r="H3652" s="13"/>
    </row>
    <row r="3653" spans="2:8" x14ac:dyDescent="0.25">
      <c r="B3653" s="10"/>
      <c r="C3653" s="10"/>
      <c r="D3653" s="10"/>
      <c r="G3653" s="13"/>
      <c r="H3653" s="13"/>
    </row>
    <row r="3654" spans="2:8" x14ac:dyDescent="0.25">
      <c r="B3654" s="10"/>
      <c r="C3654" s="10"/>
      <c r="D3654" s="10"/>
      <c r="G3654" s="13"/>
      <c r="H3654" s="13"/>
    </row>
    <row r="3655" spans="2:8" x14ac:dyDescent="0.25">
      <c r="B3655" s="10"/>
      <c r="C3655" s="10"/>
      <c r="D3655" s="10"/>
      <c r="G3655" s="13"/>
      <c r="H3655" s="13"/>
    </row>
    <row r="3656" spans="2:8" x14ac:dyDescent="0.25">
      <c r="B3656" s="10"/>
      <c r="C3656" s="10"/>
      <c r="D3656" s="10"/>
      <c r="G3656" s="13"/>
      <c r="H3656" s="13"/>
    </row>
    <row r="3657" spans="2:8" x14ac:dyDescent="0.25">
      <c r="B3657" s="10"/>
      <c r="C3657" s="10"/>
      <c r="D3657" s="10"/>
      <c r="G3657" s="13"/>
      <c r="H3657" s="13"/>
    </row>
    <row r="3658" spans="2:8" x14ac:dyDescent="0.25">
      <c r="B3658" s="10"/>
      <c r="C3658" s="10"/>
      <c r="D3658" s="10"/>
      <c r="G3658" s="13"/>
      <c r="H3658" s="13"/>
    </row>
    <row r="3659" spans="2:8" x14ac:dyDescent="0.25">
      <c r="B3659" s="10"/>
      <c r="C3659" s="10"/>
      <c r="D3659" s="10"/>
      <c r="G3659" s="13"/>
      <c r="H3659" s="13"/>
    </row>
    <row r="3660" spans="2:8" x14ac:dyDescent="0.25">
      <c r="B3660" s="10"/>
      <c r="C3660" s="10"/>
      <c r="D3660" s="10"/>
      <c r="G3660" s="13"/>
      <c r="H3660" s="13"/>
    </row>
    <row r="3661" spans="2:8" x14ac:dyDescent="0.25">
      <c r="B3661" s="10"/>
      <c r="C3661" s="10"/>
      <c r="D3661" s="10"/>
      <c r="G3661" s="13"/>
      <c r="H3661" s="13"/>
    </row>
    <row r="3662" spans="2:8" x14ac:dyDescent="0.25">
      <c r="B3662" s="10"/>
      <c r="C3662" s="10"/>
      <c r="D3662" s="10"/>
      <c r="G3662" s="13"/>
      <c r="H3662" s="13"/>
    </row>
    <row r="3663" spans="2:8" x14ac:dyDescent="0.25">
      <c r="B3663" s="10"/>
      <c r="C3663" s="10"/>
      <c r="D3663" s="10"/>
      <c r="G3663" s="13"/>
      <c r="H3663" s="13"/>
    </row>
    <row r="3664" spans="2:8" x14ac:dyDescent="0.25">
      <c r="B3664" s="10"/>
      <c r="C3664" s="10"/>
      <c r="D3664" s="10"/>
      <c r="G3664" s="13"/>
      <c r="H3664" s="13"/>
    </row>
    <row r="3665" spans="2:8" x14ac:dyDescent="0.25">
      <c r="B3665" s="10"/>
      <c r="C3665" s="10"/>
      <c r="D3665" s="10"/>
      <c r="G3665" s="13"/>
      <c r="H3665" s="13"/>
    </row>
    <row r="3666" spans="2:8" x14ac:dyDescent="0.25">
      <c r="B3666" s="10"/>
      <c r="C3666" s="10"/>
      <c r="D3666" s="10"/>
      <c r="G3666" s="13"/>
      <c r="H3666" s="13"/>
    </row>
    <row r="3667" spans="2:8" x14ac:dyDescent="0.25">
      <c r="B3667" s="10"/>
      <c r="C3667" s="10"/>
      <c r="D3667" s="10"/>
      <c r="G3667" s="13"/>
      <c r="H3667" s="13"/>
    </row>
    <row r="3668" spans="2:8" x14ac:dyDescent="0.25">
      <c r="B3668" s="10"/>
      <c r="C3668" s="10"/>
      <c r="D3668" s="10"/>
      <c r="G3668" s="13"/>
      <c r="H3668" s="13"/>
    </row>
    <row r="3669" spans="2:8" x14ac:dyDescent="0.25">
      <c r="B3669" s="10"/>
      <c r="C3669" s="10"/>
      <c r="D3669" s="10"/>
      <c r="G3669" s="13"/>
      <c r="H3669" s="13"/>
    </row>
    <row r="3670" spans="2:8" x14ac:dyDescent="0.25">
      <c r="B3670" s="10"/>
      <c r="C3670" s="10"/>
      <c r="D3670" s="10"/>
      <c r="G3670" s="13"/>
      <c r="H3670" s="13"/>
    </row>
    <row r="3671" spans="2:8" x14ac:dyDescent="0.25">
      <c r="B3671" s="10"/>
      <c r="C3671" s="10"/>
      <c r="D3671" s="10"/>
      <c r="G3671" s="13"/>
      <c r="H3671" s="13"/>
    </row>
    <row r="3672" spans="2:8" x14ac:dyDescent="0.25">
      <c r="B3672" s="10"/>
      <c r="C3672" s="10"/>
      <c r="D3672" s="10"/>
      <c r="G3672" s="13"/>
      <c r="H3672" s="13"/>
    </row>
    <row r="3673" spans="2:8" x14ac:dyDescent="0.25">
      <c r="B3673" s="10"/>
      <c r="C3673" s="10"/>
      <c r="D3673" s="10"/>
      <c r="G3673" s="13"/>
      <c r="H3673" s="13"/>
    </row>
    <row r="3674" spans="2:8" x14ac:dyDescent="0.25">
      <c r="B3674" s="10"/>
      <c r="C3674" s="10"/>
      <c r="D3674" s="10"/>
      <c r="G3674" s="13"/>
      <c r="H3674" s="13"/>
    </row>
    <row r="3675" spans="2:8" x14ac:dyDescent="0.25">
      <c r="B3675" s="10"/>
      <c r="C3675" s="10"/>
      <c r="D3675" s="10"/>
      <c r="G3675" s="13"/>
      <c r="H3675" s="13"/>
    </row>
    <row r="3676" spans="2:8" x14ac:dyDescent="0.25">
      <c r="B3676" s="10"/>
      <c r="C3676" s="10"/>
      <c r="D3676" s="10"/>
      <c r="G3676" s="13"/>
      <c r="H3676" s="13"/>
    </row>
    <row r="3677" spans="2:8" x14ac:dyDescent="0.25">
      <c r="B3677" s="10"/>
      <c r="C3677" s="10"/>
      <c r="D3677" s="10"/>
      <c r="G3677" s="13"/>
      <c r="H3677" s="13"/>
    </row>
    <row r="3678" spans="2:8" x14ac:dyDescent="0.25">
      <c r="B3678" s="10"/>
      <c r="C3678" s="10"/>
      <c r="D3678" s="10"/>
      <c r="G3678" s="13"/>
      <c r="H3678" s="13"/>
    </row>
    <row r="3679" spans="2:8" x14ac:dyDescent="0.25">
      <c r="B3679" s="10"/>
      <c r="C3679" s="10"/>
      <c r="D3679" s="10"/>
      <c r="G3679" s="13"/>
      <c r="H3679" s="13"/>
    </row>
    <row r="3680" spans="2:8" x14ac:dyDescent="0.25">
      <c r="B3680" s="10"/>
      <c r="C3680" s="10"/>
      <c r="D3680" s="10"/>
      <c r="G3680" s="13"/>
      <c r="H3680" s="13"/>
    </row>
    <row r="3681" spans="2:8" x14ac:dyDescent="0.25">
      <c r="B3681" s="10"/>
      <c r="C3681" s="10"/>
      <c r="D3681" s="10"/>
      <c r="G3681" s="13"/>
      <c r="H3681" s="13"/>
    </row>
    <row r="3682" spans="2:8" x14ac:dyDescent="0.25">
      <c r="B3682" s="10"/>
      <c r="C3682" s="10"/>
      <c r="D3682" s="10"/>
      <c r="G3682" s="13"/>
      <c r="H3682" s="13"/>
    </row>
    <row r="3683" spans="2:8" x14ac:dyDescent="0.25">
      <c r="B3683" s="10"/>
      <c r="C3683" s="10"/>
      <c r="D3683" s="10"/>
      <c r="G3683" s="13"/>
      <c r="H3683" s="13"/>
    </row>
    <row r="3684" spans="2:8" x14ac:dyDescent="0.25">
      <c r="B3684" s="10"/>
      <c r="C3684" s="10"/>
      <c r="D3684" s="10"/>
      <c r="G3684" s="13"/>
      <c r="H3684" s="13"/>
    </row>
    <row r="3685" spans="2:8" x14ac:dyDescent="0.25">
      <c r="B3685" s="10"/>
      <c r="C3685" s="10"/>
      <c r="D3685" s="10"/>
      <c r="G3685" s="13"/>
      <c r="H3685" s="13"/>
    </row>
    <row r="3686" spans="2:8" x14ac:dyDescent="0.25">
      <c r="B3686" s="10"/>
      <c r="C3686" s="10"/>
      <c r="D3686" s="10"/>
      <c r="G3686" s="13"/>
      <c r="H3686" s="13"/>
    </row>
    <row r="3687" spans="2:8" x14ac:dyDescent="0.25">
      <c r="B3687" s="10"/>
      <c r="C3687" s="10"/>
      <c r="D3687" s="10"/>
      <c r="G3687" s="13"/>
      <c r="H3687" s="13"/>
    </row>
    <row r="3688" spans="2:8" x14ac:dyDescent="0.25">
      <c r="B3688" s="10"/>
      <c r="C3688" s="10"/>
      <c r="D3688" s="10"/>
      <c r="G3688" s="13"/>
      <c r="H3688" s="13"/>
    </row>
    <row r="3689" spans="2:8" x14ac:dyDescent="0.25">
      <c r="B3689" s="10"/>
      <c r="C3689" s="10"/>
      <c r="D3689" s="10"/>
      <c r="G3689" s="13"/>
      <c r="H3689" s="13"/>
    </row>
    <row r="3690" spans="2:8" x14ac:dyDescent="0.25">
      <c r="B3690" s="10"/>
      <c r="C3690" s="10"/>
      <c r="D3690" s="10"/>
      <c r="G3690" s="13"/>
      <c r="H3690" s="13"/>
    </row>
    <row r="3691" spans="2:8" x14ac:dyDescent="0.25">
      <c r="B3691" s="10"/>
      <c r="C3691" s="10"/>
      <c r="D3691" s="10"/>
      <c r="G3691" s="13"/>
      <c r="H3691" s="13"/>
    </row>
    <row r="3692" spans="2:8" x14ac:dyDescent="0.25">
      <c r="B3692" s="10"/>
      <c r="C3692" s="10"/>
      <c r="D3692" s="10"/>
      <c r="G3692" s="13"/>
      <c r="H3692" s="13"/>
    </row>
    <row r="3693" spans="2:8" x14ac:dyDescent="0.25">
      <c r="B3693" s="10"/>
      <c r="C3693" s="10"/>
      <c r="D3693" s="10"/>
      <c r="G3693" s="13"/>
      <c r="H3693" s="13"/>
    </row>
    <row r="3694" spans="2:8" x14ac:dyDescent="0.25">
      <c r="B3694" s="10"/>
      <c r="C3694" s="10"/>
      <c r="D3694" s="10"/>
      <c r="G3694" s="13"/>
      <c r="H3694" s="13"/>
    </row>
    <row r="3695" spans="2:8" x14ac:dyDescent="0.25">
      <c r="B3695" s="10"/>
      <c r="C3695" s="10"/>
      <c r="D3695" s="10"/>
      <c r="G3695" s="13"/>
      <c r="H3695" s="13"/>
    </row>
    <row r="3696" spans="2:8" x14ac:dyDescent="0.25">
      <c r="B3696" s="10"/>
      <c r="C3696" s="10"/>
      <c r="D3696" s="10"/>
      <c r="G3696" s="13"/>
      <c r="H3696" s="13"/>
    </row>
    <row r="3697" spans="2:8" x14ac:dyDescent="0.25">
      <c r="B3697" s="10"/>
      <c r="C3697" s="10"/>
      <c r="D3697" s="10"/>
      <c r="G3697" s="13"/>
      <c r="H3697" s="13"/>
    </row>
    <row r="3698" spans="2:8" x14ac:dyDescent="0.25">
      <c r="B3698" s="10"/>
      <c r="C3698" s="10"/>
      <c r="D3698" s="10"/>
      <c r="G3698" s="13"/>
      <c r="H3698" s="13"/>
    </row>
    <row r="3699" spans="2:8" x14ac:dyDescent="0.25">
      <c r="B3699" s="10"/>
      <c r="C3699" s="10"/>
      <c r="D3699" s="10"/>
      <c r="G3699" s="13"/>
      <c r="H3699" s="13"/>
    </row>
    <row r="3700" spans="2:8" x14ac:dyDescent="0.25">
      <c r="B3700" s="10"/>
      <c r="C3700" s="10"/>
      <c r="D3700" s="10"/>
      <c r="G3700" s="13"/>
      <c r="H3700" s="13"/>
    </row>
    <row r="3701" spans="2:8" x14ac:dyDescent="0.25">
      <c r="B3701" s="10"/>
      <c r="C3701" s="10"/>
      <c r="D3701" s="10"/>
      <c r="G3701" s="13"/>
      <c r="H3701" s="13"/>
    </row>
    <row r="3702" spans="2:8" x14ac:dyDescent="0.25">
      <c r="B3702" s="10"/>
      <c r="C3702" s="10"/>
      <c r="D3702" s="10"/>
      <c r="G3702" s="13"/>
      <c r="H3702" s="13"/>
    </row>
    <row r="3703" spans="2:8" x14ac:dyDescent="0.25">
      <c r="B3703" s="10"/>
      <c r="C3703" s="10"/>
      <c r="D3703" s="10"/>
      <c r="G3703" s="13"/>
      <c r="H3703" s="13"/>
    </row>
    <row r="3704" spans="2:8" x14ac:dyDescent="0.25">
      <c r="B3704" s="10"/>
      <c r="C3704" s="10"/>
      <c r="D3704" s="10"/>
      <c r="G3704" s="13"/>
      <c r="H3704" s="13"/>
    </row>
    <row r="3705" spans="2:8" x14ac:dyDescent="0.25">
      <c r="B3705" s="10"/>
      <c r="C3705" s="10"/>
      <c r="D3705" s="10"/>
      <c r="G3705" s="13"/>
      <c r="H3705" s="13"/>
    </row>
    <row r="3706" spans="2:8" x14ac:dyDescent="0.25">
      <c r="B3706" s="10"/>
      <c r="C3706" s="10"/>
      <c r="D3706" s="10"/>
      <c r="G3706" s="13"/>
      <c r="H3706" s="13"/>
    </row>
    <row r="3707" spans="2:8" x14ac:dyDescent="0.25">
      <c r="B3707" s="10"/>
      <c r="C3707" s="10"/>
      <c r="D3707" s="10"/>
      <c r="G3707" s="13"/>
      <c r="H3707" s="13"/>
    </row>
    <row r="3708" spans="2:8" x14ac:dyDescent="0.25">
      <c r="B3708" s="10"/>
      <c r="C3708" s="10"/>
      <c r="D3708" s="10"/>
      <c r="G3708" s="13"/>
      <c r="H3708" s="13"/>
    </row>
    <row r="3709" spans="2:8" x14ac:dyDescent="0.25">
      <c r="B3709" s="10"/>
      <c r="C3709" s="10"/>
      <c r="D3709" s="10"/>
      <c r="G3709" s="13"/>
      <c r="H3709" s="13"/>
    </row>
    <row r="3710" spans="2:8" x14ac:dyDescent="0.25">
      <c r="B3710" s="10"/>
      <c r="C3710" s="10"/>
      <c r="D3710" s="10"/>
      <c r="G3710" s="13"/>
      <c r="H3710" s="13"/>
    </row>
    <row r="3711" spans="2:8" x14ac:dyDescent="0.25">
      <c r="B3711" s="10"/>
      <c r="C3711" s="10"/>
      <c r="D3711" s="10"/>
      <c r="G3711" s="13"/>
      <c r="H3711" s="13"/>
    </row>
    <row r="3712" spans="2:8" x14ac:dyDescent="0.25">
      <c r="B3712" s="10"/>
      <c r="C3712" s="10"/>
      <c r="D3712" s="10"/>
      <c r="G3712" s="13"/>
      <c r="H3712" s="13"/>
    </row>
    <row r="3713" spans="2:8" x14ac:dyDescent="0.25">
      <c r="B3713" s="10"/>
      <c r="C3713" s="10"/>
      <c r="D3713" s="10"/>
      <c r="G3713" s="13"/>
      <c r="H3713" s="13"/>
    </row>
    <row r="3714" spans="2:8" x14ac:dyDescent="0.25">
      <c r="B3714" s="10"/>
      <c r="C3714" s="10"/>
      <c r="D3714" s="10"/>
      <c r="G3714" s="13"/>
      <c r="H3714" s="13"/>
    </row>
    <row r="3715" spans="2:8" x14ac:dyDescent="0.25">
      <c r="B3715" s="10"/>
      <c r="C3715" s="10"/>
      <c r="D3715" s="10"/>
      <c r="G3715" s="13"/>
      <c r="H3715" s="13"/>
    </row>
    <row r="3716" spans="2:8" x14ac:dyDescent="0.25">
      <c r="B3716" s="10"/>
      <c r="C3716" s="10"/>
      <c r="D3716" s="10"/>
      <c r="G3716" s="13"/>
      <c r="H3716" s="13"/>
    </row>
    <row r="3717" spans="2:8" x14ac:dyDescent="0.25">
      <c r="B3717" s="10"/>
      <c r="C3717" s="10"/>
      <c r="D3717" s="10"/>
      <c r="G3717" s="13"/>
      <c r="H3717" s="13"/>
    </row>
    <row r="3718" spans="2:8" x14ac:dyDescent="0.25">
      <c r="B3718" s="10"/>
      <c r="C3718" s="10"/>
      <c r="D3718" s="10"/>
      <c r="G3718" s="13"/>
      <c r="H3718" s="13"/>
    </row>
    <row r="3719" spans="2:8" x14ac:dyDescent="0.25">
      <c r="B3719" s="10"/>
      <c r="C3719" s="10"/>
      <c r="D3719" s="10"/>
      <c r="G3719" s="13"/>
      <c r="H3719" s="13"/>
    </row>
    <row r="3720" spans="2:8" x14ac:dyDescent="0.25">
      <c r="B3720" s="10"/>
      <c r="C3720" s="10"/>
      <c r="D3720" s="10"/>
      <c r="G3720" s="13"/>
      <c r="H3720" s="13"/>
    </row>
    <row r="3721" spans="2:8" x14ac:dyDescent="0.25">
      <c r="B3721" s="10"/>
      <c r="C3721" s="10"/>
      <c r="D3721" s="10"/>
      <c r="G3721" s="13"/>
      <c r="H3721" s="13"/>
    </row>
    <row r="3722" spans="2:8" x14ac:dyDescent="0.25">
      <c r="B3722" s="10"/>
      <c r="C3722" s="10"/>
      <c r="D3722" s="10"/>
      <c r="G3722" s="13"/>
      <c r="H3722" s="13"/>
    </row>
    <row r="3723" spans="2:8" x14ac:dyDescent="0.25">
      <c r="B3723" s="10"/>
      <c r="C3723" s="10"/>
      <c r="D3723" s="10"/>
      <c r="G3723" s="13"/>
      <c r="H3723" s="13"/>
    </row>
    <row r="3724" spans="2:8" x14ac:dyDescent="0.25">
      <c r="B3724" s="10"/>
      <c r="C3724" s="10"/>
      <c r="D3724" s="10"/>
      <c r="G3724" s="13"/>
      <c r="H3724" s="13"/>
    </row>
    <row r="3725" spans="2:8" x14ac:dyDescent="0.25">
      <c r="B3725" s="10"/>
      <c r="C3725" s="10"/>
      <c r="D3725" s="10"/>
      <c r="G3725" s="13"/>
      <c r="H3725" s="13"/>
    </row>
    <row r="3726" spans="2:8" x14ac:dyDescent="0.25">
      <c r="B3726" s="10"/>
      <c r="C3726" s="10"/>
      <c r="D3726" s="10"/>
      <c r="G3726" s="13"/>
      <c r="H3726" s="13"/>
    </row>
    <row r="3727" spans="2:8" x14ac:dyDescent="0.25">
      <c r="B3727" s="10"/>
      <c r="C3727" s="10"/>
      <c r="D3727" s="10"/>
      <c r="G3727" s="13"/>
      <c r="H3727" s="13"/>
    </row>
    <row r="3728" spans="2:8" x14ac:dyDescent="0.25">
      <c r="B3728" s="10"/>
      <c r="C3728" s="10"/>
      <c r="D3728" s="10"/>
      <c r="G3728" s="13"/>
      <c r="H3728" s="13"/>
    </row>
    <row r="3729" spans="2:8" x14ac:dyDescent="0.25">
      <c r="B3729" s="10"/>
      <c r="C3729" s="10"/>
      <c r="D3729" s="10"/>
      <c r="G3729" s="13"/>
      <c r="H3729" s="13"/>
    </row>
    <row r="3730" spans="2:8" x14ac:dyDescent="0.25">
      <c r="B3730" s="10"/>
      <c r="C3730" s="10"/>
      <c r="D3730" s="10"/>
      <c r="G3730" s="13"/>
      <c r="H3730" s="13"/>
    </row>
    <row r="3731" spans="2:8" x14ac:dyDescent="0.25">
      <c r="B3731" s="10"/>
      <c r="C3731" s="10"/>
      <c r="D3731" s="10"/>
      <c r="G3731" s="13"/>
      <c r="H3731" s="13"/>
    </row>
    <row r="3732" spans="2:8" x14ac:dyDescent="0.25">
      <c r="B3732" s="10"/>
      <c r="C3732" s="10"/>
      <c r="D3732" s="10"/>
      <c r="G3732" s="13"/>
      <c r="H3732" s="13"/>
    </row>
    <row r="3733" spans="2:8" x14ac:dyDescent="0.25">
      <c r="B3733" s="10"/>
      <c r="C3733" s="10"/>
      <c r="D3733" s="10"/>
      <c r="G3733" s="13"/>
      <c r="H3733" s="13"/>
    </row>
    <row r="3734" spans="2:8" x14ac:dyDescent="0.25">
      <c r="B3734" s="10"/>
      <c r="C3734" s="10"/>
      <c r="D3734" s="10"/>
      <c r="G3734" s="13"/>
      <c r="H3734" s="13"/>
    </row>
    <row r="3735" spans="2:8" x14ac:dyDescent="0.25">
      <c r="B3735" s="10"/>
      <c r="C3735" s="10"/>
      <c r="D3735" s="10"/>
      <c r="G3735" s="13"/>
      <c r="H3735" s="13"/>
    </row>
    <row r="3736" spans="2:8" x14ac:dyDescent="0.25">
      <c r="B3736" s="10"/>
      <c r="C3736" s="10"/>
      <c r="D3736" s="10"/>
      <c r="G3736" s="13"/>
      <c r="H3736" s="13"/>
    </row>
    <row r="3737" spans="2:8" x14ac:dyDescent="0.25">
      <c r="B3737" s="10"/>
      <c r="C3737" s="10"/>
      <c r="D3737" s="10"/>
      <c r="G3737" s="13"/>
      <c r="H3737" s="13"/>
    </row>
    <row r="3738" spans="2:8" x14ac:dyDescent="0.25">
      <c r="B3738" s="10"/>
      <c r="C3738" s="10"/>
      <c r="D3738" s="10"/>
      <c r="G3738" s="13"/>
      <c r="H3738" s="13"/>
    </row>
    <row r="3739" spans="2:8" x14ac:dyDescent="0.25">
      <c r="B3739" s="10"/>
      <c r="C3739" s="10"/>
      <c r="D3739" s="10"/>
      <c r="G3739" s="13"/>
      <c r="H3739" s="13"/>
    </row>
    <row r="3740" spans="2:8" x14ac:dyDescent="0.25">
      <c r="B3740" s="10"/>
      <c r="C3740" s="10"/>
      <c r="D3740" s="10"/>
      <c r="G3740" s="13"/>
      <c r="H3740" s="13"/>
    </row>
    <row r="3741" spans="2:8" x14ac:dyDescent="0.25">
      <c r="B3741" s="10"/>
      <c r="C3741" s="10"/>
      <c r="D3741" s="10"/>
      <c r="G3741" s="13"/>
      <c r="H3741" s="13"/>
    </row>
    <row r="3742" spans="2:8" x14ac:dyDescent="0.25">
      <c r="B3742" s="10"/>
      <c r="C3742" s="10"/>
      <c r="D3742" s="10"/>
      <c r="G3742" s="13"/>
      <c r="H3742" s="13"/>
    </row>
    <row r="3743" spans="2:8" x14ac:dyDescent="0.25">
      <c r="B3743" s="10"/>
      <c r="C3743" s="10"/>
      <c r="D3743" s="10"/>
      <c r="G3743" s="13"/>
      <c r="H3743" s="13"/>
    </row>
    <row r="3744" spans="2:8" x14ac:dyDescent="0.25">
      <c r="B3744" s="10"/>
      <c r="C3744" s="10"/>
      <c r="D3744" s="10"/>
      <c r="G3744" s="13"/>
      <c r="H3744" s="13"/>
    </row>
    <row r="3745" spans="2:8" x14ac:dyDescent="0.25">
      <c r="B3745" s="10"/>
      <c r="C3745" s="10"/>
      <c r="D3745" s="10"/>
      <c r="G3745" s="13"/>
      <c r="H3745" s="13"/>
    </row>
    <row r="3746" spans="2:8" x14ac:dyDescent="0.25">
      <c r="B3746" s="10"/>
      <c r="C3746" s="10"/>
      <c r="D3746" s="10"/>
      <c r="G3746" s="13"/>
      <c r="H3746" s="13"/>
    </row>
    <row r="3747" spans="2:8" x14ac:dyDescent="0.25">
      <c r="B3747" s="10"/>
      <c r="C3747" s="10"/>
      <c r="D3747" s="10"/>
      <c r="G3747" s="13"/>
      <c r="H3747" s="13"/>
    </row>
    <row r="3748" spans="2:8" x14ac:dyDescent="0.25">
      <c r="B3748" s="10"/>
      <c r="C3748" s="10"/>
      <c r="D3748" s="10"/>
      <c r="G3748" s="13"/>
      <c r="H3748" s="13"/>
    </row>
    <row r="3749" spans="2:8" x14ac:dyDescent="0.25">
      <c r="B3749" s="10"/>
      <c r="C3749" s="10"/>
      <c r="D3749" s="10"/>
      <c r="G3749" s="13"/>
      <c r="H3749" s="13"/>
    </row>
    <row r="3750" spans="2:8" x14ac:dyDescent="0.25">
      <c r="B3750" s="10"/>
      <c r="C3750" s="10"/>
      <c r="D3750" s="10"/>
      <c r="G3750" s="13"/>
      <c r="H3750" s="13"/>
    </row>
    <row r="3751" spans="2:8" x14ac:dyDescent="0.25">
      <c r="B3751" s="10"/>
      <c r="C3751" s="10"/>
      <c r="D3751" s="10"/>
      <c r="G3751" s="13"/>
      <c r="H3751" s="13"/>
    </row>
    <row r="3752" spans="2:8" x14ac:dyDescent="0.25">
      <c r="B3752" s="10"/>
      <c r="C3752" s="10"/>
      <c r="D3752" s="10"/>
      <c r="G3752" s="13"/>
      <c r="H3752" s="13"/>
    </row>
    <row r="3753" spans="2:8" x14ac:dyDescent="0.25">
      <c r="B3753" s="10"/>
      <c r="C3753" s="10"/>
      <c r="D3753" s="10"/>
      <c r="G3753" s="13"/>
      <c r="H3753" s="13"/>
    </row>
    <row r="3754" spans="2:8" x14ac:dyDescent="0.25">
      <c r="B3754" s="10"/>
      <c r="C3754" s="10"/>
      <c r="D3754" s="10"/>
      <c r="G3754" s="13"/>
      <c r="H3754" s="13"/>
    </row>
    <row r="3755" spans="2:8" x14ac:dyDescent="0.25">
      <c r="B3755" s="10"/>
      <c r="C3755" s="10"/>
      <c r="D3755" s="10"/>
      <c r="G3755" s="13"/>
      <c r="H3755" s="13"/>
    </row>
    <row r="3756" spans="2:8" x14ac:dyDescent="0.25">
      <c r="B3756" s="10"/>
      <c r="C3756" s="10"/>
      <c r="D3756" s="10"/>
      <c r="G3756" s="13"/>
      <c r="H3756" s="13"/>
    </row>
    <row r="3757" spans="2:8" x14ac:dyDescent="0.25">
      <c r="B3757" s="10"/>
      <c r="C3757" s="10"/>
      <c r="D3757" s="10"/>
      <c r="G3757" s="13"/>
      <c r="H3757" s="13"/>
    </row>
    <row r="3758" spans="2:8" x14ac:dyDescent="0.25">
      <c r="B3758" s="10"/>
      <c r="C3758" s="10"/>
      <c r="D3758" s="10"/>
      <c r="G3758" s="13"/>
      <c r="H3758" s="13"/>
    </row>
    <row r="3759" spans="2:8" x14ac:dyDescent="0.25">
      <c r="B3759" s="10"/>
      <c r="C3759" s="10"/>
      <c r="D3759" s="10"/>
      <c r="G3759" s="13"/>
      <c r="H3759" s="13"/>
    </row>
    <row r="3760" spans="2:8" x14ac:dyDescent="0.25">
      <c r="B3760" s="10"/>
      <c r="C3760" s="10"/>
      <c r="D3760" s="10"/>
      <c r="G3760" s="13"/>
      <c r="H3760" s="13"/>
    </row>
    <row r="3761" spans="2:8" x14ac:dyDescent="0.25">
      <c r="B3761" s="10"/>
      <c r="C3761" s="10"/>
      <c r="D3761" s="10"/>
      <c r="G3761" s="13"/>
      <c r="H3761" s="13"/>
    </row>
    <row r="3762" spans="2:8" x14ac:dyDescent="0.25">
      <c r="B3762" s="10"/>
      <c r="C3762" s="10"/>
      <c r="D3762" s="10"/>
      <c r="G3762" s="13"/>
      <c r="H3762" s="13"/>
    </row>
    <row r="3763" spans="2:8" x14ac:dyDescent="0.25">
      <c r="B3763" s="10"/>
      <c r="C3763" s="10"/>
      <c r="D3763" s="10"/>
      <c r="G3763" s="13"/>
      <c r="H3763" s="13"/>
    </row>
    <row r="3764" spans="2:8" x14ac:dyDescent="0.25">
      <c r="B3764" s="10"/>
      <c r="C3764" s="10"/>
      <c r="D3764" s="10"/>
      <c r="G3764" s="13"/>
      <c r="H3764" s="13"/>
    </row>
    <row r="3765" spans="2:8" x14ac:dyDescent="0.25">
      <c r="B3765" s="10"/>
      <c r="C3765" s="10"/>
      <c r="D3765" s="10"/>
      <c r="G3765" s="13"/>
      <c r="H3765" s="13"/>
    </row>
    <row r="3766" spans="2:8" x14ac:dyDescent="0.25">
      <c r="B3766" s="10"/>
      <c r="C3766" s="10"/>
      <c r="D3766" s="10"/>
      <c r="G3766" s="13"/>
      <c r="H3766" s="13"/>
    </row>
    <row r="3767" spans="2:8" x14ac:dyDescent="0.25">
      <c r="B3767" s="10"/>
      <c r="C3767" s="10"/>
      <c r="D3767" s="10"/>
      <c r="G3767" s="13"/>
      <c r="H3767" s="13"/>
    </row>
    <row r="3768" spans="2:8" x14ac:dyDescent="0.25">
      <c r="B3768" s="10"/>
      <c r="C3768" s="10"/>
      <c r="D3768" s="10"/>
      <c r="G3768" s="13"/>
      <c r="H3768" s="13"/>
    </row>
    <row r="3769" spans="2:8" x14ac:dyDescent="0.25">
      <c r="B3769" s="10"/>
      <c r="C3769" s="10"/>
      <c r="D3769" s="10"/>
      <c r="G3769" s="13"/>
      <c r="H3769" s="13"/>
    </row>
    <row r="3770" spans="2:8" x14ac:dyDescent="0.25">
      <c r="B3770" s="10"/>
      <c r="C3770" s="10"/>
      <c r="D3770" s="10"/>
      <c r="G3770" s="13"/>
      <c r="H3770" s="13"/>
    </row>
    <row r="3771" spans="2:8" x14ac:dyDescent="0.25">
      <c r="B3771" s="10"/>
      <c r="C3771" s="10"/>
      <c r="D3771" s="10"/>
      <c r="G3771" s="13"/>
      <c r="H3771" s="13"/>
    </row>
    <row r="3772" spans="2:8" x14ac:dyDescent="0.25">
      <c r="B3772" s="10"/>
      <c r="C3772" s="10"/>
      <c r="D3772" s="10"/>
      <c r="G3772" s="13"/>
      <c r="H3772" s="13"/>
    </row>
    <row r="3773" spans="2:8" x14ac:dyDescent="0.25">
      <c r="B3773" s="10"/>
      <c r="C3773" s="10"/>
      <c r="D3773" s="10"/>
      <c r="G3773" s="13"/>
      <c r="H3773" s="13"/>
    </row>
    <row r="3774" spans="2:8" x14ac:dyDescent="0.25">
      <c r="B3774" s="10"/>
      <c r="C3774" s="10"/>
      <c r="D3774" s="10"/>
      <c r="G3774" s="13"/>
      <c r="H3774" s="13"/>
    </row>
    <row r="3775" spans="2:8" x14ac:dyDescent="0.25">
      <c r="B3775" s="10"/>
      <c r="C3775" s="10"/>
      <c r="D3775" s="10"/>
      <c r="G3775" s="13"/>
      <c r="H3775" s="13"/>
    </row>
    <row r="3776" spans="2:8" x14ac:dyDescent="0.25">
      <c r="B3776" s="10"/>
      <c r="C3776" s="10"/>
      <c r="D3776" s="10"/>
      <c r="G3776" s="13"/>
      <c r="H3776" s="13"/>
    </row>
    <row r="3777" spans="2:8" x14ac:dyDescent="0.25">
      <c r="B3777" s="10"/>
      <c r="C3777" s="10"/>
      <c r="D3777" s="10"/>
      <c r="G3777" s="13"/>
      <c r="H3777" s="13"/>
    </row>
    <row r="3778" spans="2:8" x14ac:dyDescent="0.25">
      <c r="B3778" s="10"/>
      <c r="C3778" s="10"/>
      <c r="D3778" s="10"/>
      <c r="G3778" s="13"/>
      <c r="H3778" s="13"/>
    </row>
    <row r="3779" spans="2:8" x14ac:dyDescent="0.25">
      <c r="B3779" s="10"/>
      <c r="C3779" s="10"/>
      <c r="D3779" s="10"/>
      <c r="G3779" s="13"/>
      <c r="H3779" s="13"/>
    </row>
    <row r="3780" spans="2:8" x14ac:dyDescent="0.25">
      <c r="B3780" s="10"/>
      <c r="C3780" s="10"/>
      <c r="D3780" s="10"/>
      <c r="G3780" s="13"/>
      <c r="H3780" s="13"/>
    </row>
    <row r="3781" spans="2:8" x14ac:dyDescent="0.25">
      <c r="B3781" s="10"/>
      <c r="C3781" s="10"/>
      <c r="D3781" s="10"/>
      <c r="G3781" s="13"/>
      <c r="H3781" s="13"/>
    </row>
    <row r="3782" spans="2:8" x14ac:dyDescent="0.25">
      <c r="B3782" s="10"/>
      <c r="C3782" s="10"/>
      <c r="D3782" s="10"/>
      <c r="G3782" s="13"/>
      <c r="H3782" s="13"/>
    </row>
    <row r="3783" spans="2:8" x14ac:dyDescent="0.25">
      <c r="B3783" s="10"/>
      <c r="C3783" s="10"/>
      <c r="D3783" s="10"/>
      <c r="G3783" s="13"/>
      <c r="H3783" s="13"/>
    </row>
    <row r="3784" spans="2:8" x14ac:dyDescent="0.25">
      <c r="B3784" s="10"/>
      <c r="C3784" s="10"/>
      <c r="D3784" s="10"/>
      <c r="G3784" s="13"/>
      <c r="H3784" s="13"/>
    </row>
    <row r="3785" spans="2:8" x14ac:dyDescent="0.25">
      <c r="B3785" s="10"/>
      <c r="C3785" s="10"/>
      <c r="D3785" s="10"/>
      <c r="G3785" s="13"/>
      <c r="H3785" s="13"/>
    </row>
    <row r="3786" spans="2:8" x14ac:dyDescent="0.25">
      <c r="B3786" s="10"/>
      <c r="C3786" s="10"/>
      <c r="D3786" s="10"/>
      <c r="G3786" s="13"/>
      <c r="H3786" s="13"/>
    </row>
    <row r="3787" spans="2:8" x14ac:dyDescent="0.25">
      <c r="B3787" s="10"/>
      <c r="C3787" s="10"/>
      <c r="D3787" s="10"/>
      <c r="G3787" s="13"/>
      <c r="H3787" s="13"/>
    </row>
    <row r="3788" spans="2:8" x14ac:dyDescent="0.25">
      <c r="B3788" s="10"/>
      <c r="C3788" s="10"/>
      <c r="D3788" s="10"/>
      <c r="G3788" s="13"/>
      <c r="H3788" s="13"/>
    </row>
    <row r="3789" spans="2:8" x14ac:dyDescent="0.25">
      <c r="B3789" s="10"/>
      <c r="C3789" s="10"/>
      <c r="D3789" s="10"/>
      <c r="G3789" s="13"/>
      <c r="H3789" s="13"/>
    </row>
    <row r="3790" spans="2:8" x14ac:dyDescent="0.25">
      <c r="B3790" s="10"/>
      <c r="C3790" s="10"/>
      <c r="D3790" s="10"/>
      <c r="G3790" s="13"/>
      <c r="H3790" s="13"/>
    </row>
    <row r="3791" spans="2:8" x14ac:dyDescent="0.25">
      <c r="B3791" s="10"/>
      <c r="C3791" s="10"/>
      <c r="D3791" s="10"/>
      <c r="G3791" s="13"/>
      <c r="H3791" s="13"/>
    </row>
    <row r="3792" spans="2:8" x14ac:dyDescent="0.25">
      <c r="B3792" s="10"/>
      <c r="C3792" s="10"/>
      <c r="D3792" s="10"/>
      <c r="G3792" s="13"/>
      <c r="H3792" s="13"/>
    </row>
    <row r="3793" spans="2:8" x14ac:dyDescent="0.25">
      <c r="B3793" s="10"/>
      <c r="C3793" s="10"/>
      <c r="D3793" s="10"/>
      <c r="G3793" s="13"/>
      <c r="H3793" s="13"/>
    </row>
    <row r="3794" spans="2:8" x14ac:dyDescent="0.25">
      <c r="B3794" s="10"/>
      <c r="C3794" s="10"/>
      <c r="D3794" s="10"/>
      <c r="G3794" s="13"/>
      <c r="H3794" s="13"/>
    </row>
    <row r="3795" spans="2:8" x14ac:dyDescent="0.25">
      <c r="B3795" s="10"/>
      <c r="C3795" s="10"/>
      <c r="D3795" s="10"/>
      <c r="G3795" s="13"/>
      <c r="H3795" s="13"/>
    </row>
    <row r="3796" spans="2:8" x14ac:dyDescent="0.25">
      <c r="B3796" s="10"/>
      <c r="C3796" s="10"/>
      <c r="D3796" s="10"/>
      <c r="G3796" s="13"/>
      <c r="H3796" s="13"/>
    </row>
    <row r="3797" spans="2:8" x14ac:dyDescent="0.25">
      <c r="B3797" s="10"/>
      <c r="C3797" s="10"/>
      <c r="D3797" s="10"/>
      <c r="G3797" s="13"/>
      <c r="H3797" s="13"/>
    </row>
    <row r="3798" spans="2:8" x14ac:dyDescent="0.25">
      <c r="B3798" s="10"/>
      <c r="C3798" s="10"/>
      <c r="D3798" s="10"/>
      <c r="G3798" s="13"/>
      <c r="H3798" s="13"/>
    </row>
    <row r="3799" spans="2:8" x14ac:dyDescent="0.25">
      <c r="B3799" s="10"/>
      <c r="C3799" s="10"/>
      <c r="D3799" s="10"/>
      <c r="G3799" s="13"/>
      <c r="H3799" s="13"/>
    </row>
    <row r="3800" spans="2:8" x14ac:dyDescent="0.25">
      <c r="B3800" s="10"/>
      <c r="C3800" s="10"/>
      <c r="D3800" s="10"/>
      <c r="G3800" s="13"/>
      <c r="H3800" s="13"/>
    </row>
    <row r="3801" spans="2:8" x14ac:dyDescent="0.25">
      <c r="B3801" s="10"/>
      <c r="C3801" s="10"/>
      <c r="D3801" s="10"/>
      <c r="G3801" s="13"/>
      <c r="H3801" s="13"/>
    </row>
    <row r="3802" spans="2:8" x14ac:dyDescent="0.25">
      <c r="B3802" s="10"/>
      <c r="C3802" s="10"/>
      <c r="D3802" s="10"/>
      <c r="G3802" s="13"/>
      <c r="H3802" s="13"/>
    </row>
    <row r="3803" spans="2:8" x14ac:dyDescent="0.25">
      <c r="B3803" s="10"/>
      <c r="C3803" s="10"/>
      <c r="D3803" s="10"/>
      <c r="G3803" s="13"/>
      <c r="H3803" s="13"/>
    </row>
    <row r="3804" spans="2:8" x14ac:dyDescent="0.25">
      <c r="B3804" s="10"/>
      <c r="C3804" s="10"/>
      <c r="D3804" s="10"/>
      <c r="G3804" s="13"/>
      <c r="H3804" s="13"/>
    </row>
    <row r="3805" spans="2:8" x14ac:dyDescent="0.25">
      <c r="B3805" s="10"/>
      <c r="C3805" s="10"/>
      <c r="D3805" s="10"/>
      <c r="G3805" s="13"/>
      <c r="H3805" s="13"/>
    </row>
    <row r="3806" spans="2:8" x14ac:dyDescent="0.25">
      <c r="B3806" s="10"/>
      <c r="C3806" s="10"/>
      <c r="D3806" s="10"/>
      <c r="G3806" s="13"/>
      <c r="H3806" s="13"/>
    </row>
    <row r="3807" spans="2:8" x14ac:dyDescent="0.25">
      <c r="B3807" s="10"/>
      <c r="C3807" s="10"/>
      <c r="D3807" s="10"/>
      <c r="G3807" s="13"/>
      <c r="H3807" s="13"/>
    </row>
    <row r="3808" spans="2:8" x14ac:dyDescent="0.25">
      <c r="B3808" s="10"/>
      <c r="C3808" s="10"/>
      <c r="D3808" s="10"/>
      <c r="G3808" s="13"/>
      <c r="H3808" s="13"/>
    </row>
    <row r="3809" spans="2:8" x14ac:dyDescent="0.25">
      <c r="B3809" s="10"/>
      <c r="C3809" s="10"/>
      <c r="D3809" s="10"/>
      <c r="G3809" s="13"/>
      <c r="H3809" s="13"/>
    </row>
    <row r="3810" spans="2:8" x14ac:dyDescent="0.25">
      <c r="B3810" s="10"/>
      <c r="C3810" s="10"/>
      <c r="D3810" s="10"/>
      <c r="G3810" s="13"/>
      <c r="H3810" s="13"/>
    </row>
    <row r="3811" spans="2:8" x14ac:dyDescent="0.25">
      <c r="B3811" s="10"/>
      <c r="C3811" s="10"/>
      <c r="D3811" s="10"/>
      <c r="G3811" s="13"/>
      <c r="H3811" s="13"/>
    </row>
    <row r="3812" spans="2:8" x14ac:dyDescent="0.25">
      <c r="B3812" s="10"/>
      <c r="C3812" s="10"/>
      <c r="D3812" s="10"/>
      <c r="G3812" s="13"/>
      <c r="H3812" s="13"/>
    </row>
    <row r="3813" spans="2:8" x14ac:dyDescent="0.25">
      <c r="B3813" s="10"/>
      <c r="C3813" s="10"/>
      <c r="D3813" s="10"/>
      <c r="G3813" s="13"/>
      <c r="H3813" s="13"/>
    </row>
    <row r="3814" spans="2:8" x14ac:dyDescent="0.25">
      <c r="B3814" s="10"/>
      <c r="C3814" s="10"/>
      <c r="D3814" s="10"/>
      <c r="G3814" s="13"/>
      <c r="H3814" s="13"/>
    </row>
    <row r="3815" spans="2:8" x14ac:dyDescent="0.25">
      <c r="B3815" s="10"/>
      <c r="C3815" s="10"/>
      <c r="D3815" s="10"/>
      <c r="G3815" s="13"/>
      <c r="H3815" s="13"/>
    </row>
    <row r="3816" spans="2:8" x14ac:dyDescent="0.25">
      <c r="B3816" s="10"/>
      <c r="C3816" s="10"/>
      <c r="D3816" s="10"/>
      <c r="G3816" s="13"/>
      <c r="H3816" s="13"/>
    </row>
    <row r="3817" spans="2:8" x14ac:dyDescent="0.25">
      <c r="B3817" s="10"/>
      <c r="C3817" s="10"/>
      <c r="D3817" s="10"/>
      <c r="G3817" s="13"/>
      <c r="H3817" s="13"/>
    </row>
    <row r="3818" spans="2:8" x14ac:dyDescent="0.25">
      <c r="B3818" s="10"/>
      <c r="C3818" s="10"/>
      <c r="D3818" s="10"/>
      <c r="G3818" s="13"/>
      <c r="H3818" s="13"/>
    </row>
    <row r="3819" spans="2:8" x14ac:dyDescent="0.25">
      <c r="B3819" s="10"/>
      <c r="C3819" s="10"/>
      <c r="D3819" s="10"/>
      <c r="G3819" s="13"/>
      <c r="H3819" s="13"/>
    </row>
    <row r="3820" spans="2:8" x14ac:dyDescent="0.25">
      <c r="B3820" s="10"/>
      <c r="C3820" s="10"/>
      <c r="D3820" s="10"/>
      <c r="G3820" s="13"/>
      <c r="H3820" s="13"/>
    </row>
    <row r="3821" spans="2:8" x14ac:dyDescent="0.25">
      <c r="B3821" s="10"/>
      <c r="C3821" s="10"/>
      <c r="D3821" s="10"/>
      <c r="G3821" s="13"/>
      <c r="H3821" s="13"/>
    </row>
    <row r="3822" spans="2:8" x14ac:dyDescent="0.25">
      <c r="B3822" s="10"/>
      <c r="C3822" s="10"/>
      <c r="D3822" s="10"/>
      <c r="G3822" s="13"/>
      <c r="H3822" s="13"/>
    </row>
    <row r="3823" spans="2:8" x14ac:dyDescent="0.25">
      <c r="B3823" s="10"/>
      <c r="C3823" s="10"/>
      <c r="D3823" s="10"/>
      <c r="G3823" s="13"/>
      <c r="H3823" s="13"/>
    </row>
    <row r="3824" spans="2:8" x14ac:dyDescent="0.25">
      <c r="B3824" s="10"/>
      <c r="C3824" s="10"/>
      <c r="D3824" s="10"/>
      <c r="G3824" s="13"/>
      <c r="H3824" s="13"/>
    </row>
    <row r="3825" spans="2:8" x14ac:dyDescent="0.25">
      <c r="B3825" s="10"/>
      <c r="C3825" s="10"/>
      <c r="D3825" s="10"/>
      <c r="G3825" s="13"/>
      <c r="H3825" s="13"/>
    </row>
    <row r="3826" spans="2:8" x14ac:dyDescent="0.25">
      <c r="B3826" s="10"/>
      <c r="C3826" s="10"/>
      <c r="D3826" s="10"/>
      <c r="G3826" s="13"/>
      <c r="H3826" s="13"/>
    </row>
    <row r="3827" spans="2:8" x14ac:dyDescent="0.25">
      <c r="B3827" s="10"/>
      <c r="C3827" s="10"/>
      <c r="D3827" s="10"/>
      <c r="G3827" s="13"/>
      <c r="H3827" s="13"/>
    </row>
    <row r="3828" spans="2:8" x14ac:dyDescent="0.25">
      <c r="B3828" s="10"/>
      <c r="C3828" s="10"/>
      <c r="D3828" s="10"/>
      <c r="G3828" s="13"/>
      <c r="H3828" s="13"/>
    </row>
    <row r="3829" spans="2:8" x14ac:dyDescent="0.25">
      <c r="B3829" s="10"/>
      <c r="C3829" s="10"/>
      <c r="D3829" s="10"/>
      <c r="G3829" s="13"/>
      <c r="H3829" s="13"/>
    </row>
    <row r="3830" spans="2:8" x14ac:dyDescent="0.25">
      <c r="B3830" s="10"/>
      <c r="C3830" s="10"/>
      <c r="D3830" s="10"/>
      <c r="G3830" s="13"/>
      <c r="H3830" s="13"/>
    </row>
    <row r="3831" spans="2:8" x14ac:dyDescent="0.25">
      <c r="B3831" s="10"/>
      <c r="C3831" s="10"/>
      <c r="D3831" s="10"/>
      <c r="G3831" s="13"/>
      <c r="H3831" s="13"/>
    </row>
    <row r="3832" spans="2:8" x14ac:dyDescent="0.25">
      <c r="B3832" s="10"/>
      <c r="C3832" s="10"/>
      <c r="D3832" s="10"/>
      <c r="G3832" s="13"/>
      <c r="H3832" s="13"/>
    </row>
    <row r="3833" spans="2:8" x14ac:dyDescent="0.25">
      <c r="B3833" s="10"/>
      <c r="C3833" s="10"/>
      <c r="D3833" s="10"/>
      <c r="G3833" s="13"/>
      <c r="H3833" s="13"/>
    </row>
    <row r="3834" spans="2:8" x14ac:dyDescent="0.25">
      <c r="B3834" s="10"/>
      <c r="C3834" s="10"/>
      <c r="D3834" s="10"/>
      <c r="G3834" s="13"/>
      <c r="H3834" s="13"/>
    </row>
    <row r="3835" spans="2:8" x14ac:dyDescent="0.25">
      <c r="B3835" s="10"/>
      <c r="C3835" s="10"/>
      <c r="D3835" s="10"/>
      <c r="G3835" s="13"/>
      <c r="H3835" s="13"/>
    </row>
    <row r="3836" spans="2:8" x14ac:dyDescent="0.25">
      <c r="B3836" s="10"/>
      <c r="C3836" s="10"/>
      <c r="D3836" s="10"/>
      <c r="G3836" s="13"/>
      <c r="H3836" s="13"/>
    </row>
    <row r="3837" spans="2:8" x14ac:dyDescent="0.25">
      <c r="B3837" s="10"/>
      <c r="C3837" s="10"/>
      <c r="D3837" s="10"/>
      <c r="G3837" s="13"/>
      <c r="H3837" s="13"/>
    </row>
    <row r="3838" spans="2:8" x14ac:dyDescent="0.25">
      <c r="B3838" s="10"/>
      <c r="C3838" s="10"/>
      <c r="D3838" s="10"/>
      <c r="G3838" s="13"/>
      <c r="H3838" s="13"/>
    </row>
    <row r="3839" spans="2:8" x14ac:dyDescent="0.25">
      <c r="B3839" s="10"/>
      <c r="C3839" s="10"/>
      <c r="D3839" s="10"/>
      <c r="G3839" s="13"/>
      <c r="H3839" s="13"/>
    </row>
    <row r="3840" spans="2:8" x14ac:dyDescent="0.25">
      <c r="B3840" s="10"/>
      <c r="C3840" s="10"/>
      <c r="D3840" s="10"/>
      <c r="G3840" s="13"/>
      <c r="H3840" s="13"/>
    </row>
    <row r="3841" spans="2:8" x14ac:dyDescent="0.25">
      <c r="B3841" s="10"/>
      <c r="C3841" s="10"/>
      <c r="D3841" s="10"/>
      <c r="G3841" s="13"/>
      <c r="H3841" s="13"/>
    </row>
    <row r="3842" spans="2:8" x14ac:dyDescent="0.25">
      <c r="B3842" s="10"/>
      <c r="C3842" s="10"/>
      <c r="D3842" s="10"/>
      <c r="G3842" s="13"/>
      <c r="H3842" s="13"/>
    </row>
    <row r="3843" spans="2:8" x14ac:dyDescent="0.25">
      <c r="B3843" s="10"/>
      <c r="C3843" s="10"/>
      <c r="D3843" s="10"/>
      <c r="G3843" s="13"/>
      <c r="H3843" s="13"/>
    </row>
    <row r="3844" spans="2:8" x14ac:dyDescent="0.25">
      <c r="B3844" s="10"/>
      <c r="C3844" s="10"/>
      <c r="D3844" s="10"/>
      <c r="G3844" s="13"/>
      <c r="H3844" s="13"/>
    </row>
    <row r="3845" spans="2:8" x14ac:dyDescent="0.25">
      <c r="B3845" s="10"/>
      <c r="C3845" s="10"/>
      <c r="D3845" s="10"/>
      <c r="G3845" s="13"/>
      <c r="H3845" s="13"/>
    </row>
    <row r="3846" spans="2:8" x14ac:dyDescent="0.25">
      <c r="B3846" s="10"/>
      <c r="C3846" s="10"/>
      <c r="D3846" s="10"/>
      <c r="G3846" s="13"/>
      <c r="H3846" s="13"/>
    </row>
    <row r="3847" spans="2:8" x14ac:dyDescent="0.25">
      <c r="B3847" s="10"/>
      <c r="C3847" s="10"/>
      <c r="D3847" s="10"/>
      <c r="G3847" s="13"/>
      <c r="H3847" s="13"/>
    </row>
    <row r="3848" spans="2:8" x14ac:dyDescent="0.25">
      <c r="B3848" s="10"/>
      <c r="C3848" s="10"/>
      <c r="D3848" s="10"/>
      <c r="G3848" s="13"/>
      <c r="H3848" s="13"/>
    </row>
    <row r="3849" spans="2:8" x14ac:dyDescent="0.25">
      <c r="B3849" s="10"/>
      <c r="C3849" s="10"/>
      <c r="D3849" s="10"/>
      <c r="G3849" s="13"/>
      <c r="H3849" s="13"/>
    </row>
    <row r="3850" spans="2:8" x14ac:dyDescent="0.25">
      <c r="B3850" s="10"/>
      <c r="C3850" s="10"/>
      <c r="D3850" s="10"/>
      <c r="G3850" s="13"/>
      <c r="H3850" s="13"/>
    </row>
    <row r="3851" spans="2:8" x14ac:dyDescent="0.25">
      <c r="B3851" s="10"/>
      <c r="C3851" s="10"/>
      <c r="D3851" s="10"/>
      <c r="G3851" s="13"/>
      <c r="H3851" s="13"/>
    </row>
    <row r="3852" spans="2:8" x14ac:dyDescent="0.25">
      <c r="B3852" s="10"/>
      <c r="C3852" s="10"/>
      <c r="D3852" s="10"/>
      <c r="G3852" s="13"/>
      <c r="H3852" s="13"/>
    </row>
    <row r="3853" spans="2:8" x14ac:dyDescent="0.25">
      <c r="B3853" s="10"/>
      <c r="C3853" s="10"/>
      <c r="D3853" s="10"/>
      <c r="G3853" s="13"/>
      <c r="H3853" s="13"/>
    </row>
    <row r="3854" spans="2:8" x14ac:dyDescent="0.25">
      <c r="B3854" s="10"/>
      <c r="C3854" s="10"/>
      <c r="D3854" s="10"/>
      <c r="G3854" s="13"/>
      <c r="H3854" s="13"/>
    </row>
    <row r="3855" spans="2:8" x14ac:dyDescent="0.25">
      <c r="B3855" s="10"/>
      <c r="C3855" s="10"/>
      <c r="D3855" s="10"/>
      <c r="G3855" s="13"/>
      <c r="H3855" s="13"/>
    </row>
    <row r="3856" spans="2:8" x14ac:dyDescent="0.25">
      <c r="B3856" s="10"/>
      <c r="C3856" s="10"/>
      <c r="D3856" s="10"/>
      <c r="G3856" s="13"/>
      <c r="H3856" s="13"/>
    </row>
    <row r="3857" spans="2:8" x14ac:dyDescent="0.25">
      <c r="B3857" s="10"/>
      <c r="C3857" s="10"/>
      <c r="D3857" s="10"/>
      <c r="G3857" s="13"/>
      <c r="H3857" s="13"/>
    </row>
    <row r="3858" spans="2:8" x14ac:dyDescent="0.25">
      <c r="B3858" s="10"/>
      <c r="C3858" s="10"/>
      <c r="D3858" s="10"/>
      <c r="G3858" s="13"/>
      <c r="H3858" s="13"/>
    </row>
    <row r="3859" spans="2:8" x14ac:dyDescent="0.25">
      <c r="B3859" s="10"/>
      <c r="C3859" s="10"/>
      <c r="D3859" s="10"/>
      <c r="G3859" s="13"/>
      <c r="H3859" s="13"/>
    </row>
    <row r="3860" spans="2:8" x14ac:dyDescent="0.25">
      <c r="B3860" s="10"/>
      <c r="C3860" s="10"/>
      <c r="D3860" s="10"/>
      <c r="G3860" s="13"/>
      <c r="H3860" s="13"/>
    </row>
    <row r="3861" spans="2:8" x14ac:dyDescent="0.25">
      <c r="B3861" s="10"/>
      <c r="C3861" s="10"/>
      <c r="D3861" s="10"/>
      <c r="G3861" s="13"/>
      <c r="H3861" s="13"/>
    </row>
    <row r="3862" spans="2:8" x14ac:dyDescent="0.25">
      <c r="B3862" s="10"/>
      <c r="C3862" s="10"/>
      <c r="D3862" s="10"/>
      <c r="G3862" s="13"/>
      <c r="H3862" s="13"/>
    </row>
    <row r="3863" spans="2:8" x14ac:dyDescent="0.25">
      <c r="B3863" s="10"/>
      <c r="C3863" s="10"/>
      <c r="D3863" s="10"/>
      <c r="G3863" s="13"/>
      <c r="H3863" s="13"/>
    </row>
    <row r="3864" spans="2:8" x14ac:dyDescent="0.25">
      <c r="B3864" s="10"/>
      <c r="C3864" s="10"/>
      <c r="D3864" s="10"/>
      <c r="G3864" s="13"/>
      <c r="H3864" s="13"/>
    </row>
    <row r="3865" spans="2:8" x14ac:dyDescent="0.25">
      <c r="B3865" s="10"/>
      <c r="C3865" s="10"/>
      <c r="D3865" s="10"/>
      <c r="G3865" s="13"/>
      <c r="H3865" s="13"/>
    </row>
    <row r="3866" spans="2:8" x14ac:dyDescent="0.25">
      <c r="B3866" s="10"/>
      <c r="C3866" s="10"/>
      <c r="D3866" s="10"/>
      <c r="G3866" s="13"/>
      <c r="H3866" s="13"/>
    </row>
    <row r="3867" spans="2:8" x14ac:dyDescent="0.25">
      <c r="B3867" s="10"/>
      <c r="C3867" s="10"/>
      <c r="D3867" s="10"/>
      <c r="G3867" s="13"/>
      <c r="H3867" s="13"/>
    </row>
    <row r="3868" spans="2:8" x14ac:dyDescent="0.25">
      <c r="B3868" s="10"/>
      <c r="C3868" s="10"/>
      <c r="D3868" s="10"/>
      <c r="G3868" s="13"/>
      <c r="H3868" s="13"/>
    </row>
    <row r="3869" spans="2:8" x14ac:dyDescent="0.25">
      <c r="B3869" s="10"/>
      <c r="C3869" s="10"/>
      <c r="D3869" s="10"/>
      <c r="G3869" s="13"/>
      <c r="H3869" s="13"/>
    </row>
    <row r="3870" spans="2:8" x14ac:dyDescent="0.25">
      <c r="B3870" s="10"/>
      <c r="C3870" s="10"/>
      <c r="D3870" s="10"/>
      <c r="G3870" s="13"/>
      <c r="H3870" s="13"/>
    </row>
    <row r="3871" spans="2:8" x14ac:dyDescent="0.25">
      <c r="B3871" s="10"/>
      <c r="C3871" s="10"/>
      <c r="D3871" s="10"/>
      <c r="G3871" s="13"/>
      <c r="H3871" s="13"/>
    </row>
    <row r="3872" spans="2:8" x14ac:dyDescent="0.25">
      <c r="B3872" s="10"/>
      <c r="C3872" s="10"/>
      <c r="D3872" s="10"/>
      <c r="G3872" s="13"/>
      <c r="H3872" s="13"/>
    </row>
    <row r="3873" spans="2:8" x14ac:dyDescent="0.25">
      <c r="B3873" s="10"/>
      <c r="C3873" s="10"/>
      <c r="D3873" s="10"/>
      <c r="G3873" s="13"/>
      <c r="H3873" s="13"/>
    </row>
    <row r="3874" spans="2:8" x14ac:dyDescent="0.25">
      <c r="B3874" s="10"/>
      <c r="C3874" s="10"/>
      <c r="D3874" s="10"/>
      <c r="G3874" s="13"/>
      <c r="H3874" s="13"/>
    </row>
    <row r="3875" spans="2:8" x14ac:dyDescent="0.25">
      <c r="B3875" s="10"/>
      <c r="C3875" s="10"/>
      <c r="D3875" s="10"/>
      <c r="G3875" s="13"/>
      <c r="H3875" s="13"/>
    </row>
    <row r="3876" spans="2:8" x14ac:dyDescent="0.25">
      <c r="B3876" s="10"/>
      <c r="C3876" s="10"/>
      <c r="D3876" s="10"/>
      <c r="G3876" s="13"/>
      <c r="H3876" s="13"/>
    </row>
    <row r="3877" spans="2:8" x14ac:dyDescent="0.25">
      <c r="B3877" s="10"/>
      <c r="C3877" s="10"/>
      <c r="D3877" s="10"/>
      <c r="G3877" s="13"/>
      <c r="H3877" s="13"/>
    </row>
    <row r="3878" spans="2:8" x14ac:dyDescent="0.25">
      <c r="B3878" s="10"/>
      <c r="C3878" s="10"/>
      <c r="D3878" s="10"/>
      <c r="G3878" s="13"/>
      <c r="H3878" s="13"/>
    </row>
    <row r="3879" spans="2:8" x14ac:dyDescent="0.25">
      <c r="B3879" s="10"/>
      <c r="C3879" s="10"/>
      <c r="D3879" s="10"/>
      <c r="G3879" s="13"/>
      <c r="H3879" s="13"/>
    </row>
    <row r="3880" spans="2:8" x14ac:dyDescent="0.25">
      <c r="B3880" s="10"/>
      <c r="C3880" s="10"/>
      <c r="D3880" s="10"/>
      <c r="G3880" s="13"/>
      <c r="H3880" s="13"/>
    </row>
    <row r="3881" spans="2:8" x14ac:dyDescent="0.25">
      <c r="B3881" s="10"/>
      <c r="C3881" s="10"/>
      <c r="D3881" s="10"/>
      <c r="G3881" s="13"/>
      <c r="H3881" s="13"/>
    </row>
    <row r="3882" spans="2:8" x14ac:dyDescent="0.25">
      <c r="B3882" s="10"/>
      <c r="C3882" s="10"/>
      <c r="D3882" s="10"/>
      <c r="G3882" s="13"/>
      <c r="H3882" s="13"/>
    </row>
    <row r="3883" spans="2:8" x14ac:dyDescent="0.25">
      <c r="B3883" s="10"/>
      <c r="C3883" s="10"/>
      <c r="D3883" s="10"/>
      <c r="G3883" s="13"/>
      <c r="H3883" s="13"/>
    </row>
    <row r="3884" spans="2:8" x14ac:dyDescent="0.25">
      <c r="B3884" s="10"/>
      <c r="C3884" s="10"/>
      <c r="D3884" s="10"/>
      <c r="G3884" s="13"/>
      <c r="H3884" s="13"/>
    </row>
    <row r="3885" spans="2:8" x14ac:dyDescent="0.25">
      <c r="B3885" s="10"/>
      <c r="C3885" s="10"/>
      <c r="D3885" s="10"/>
      <c r="G3885" s="13"/>
      <c r="H3885" s="13"/>
    </row>
    <row r="3886" spans="2:8" x14ac:dyDescent="0.25">
      <c r="B3886" s="10"/>
      <c r="C3886" s="10"/>
      <c r="D3886" s="10"/>
      <c r="G3886" s="13"/>
      <c r="H3886" s="13"/>
    </row>
    <row r="3887" spans="2:8" x14ac:dyDescent="0.25">
      <c r="B3887" s="10"/>
      <c r="C3887" s="10"/>
      <c r="D3887" s="10"/>
      <c r="G3887" s="13"/>
      <c r="H3887" s="13"/>
    </row>
    <row r="3888" spans="2:8" x14ac:dyDescent="0.25">
      <c r="B3888" s="10"/>
      <c r="C3888" s="10"/>
      <c r="D3888" s="10"/>
      <c r="G3888" s="13"/>
      <c r="H3888" s="13"/>
    </row>
    <row r="3889" spans="2:8" x14ac:dyDescent="0.25">
      <c r="B3889" s="10"/>
      <c r="C3889" s="10"/>
      <c r="D3889" s="10"/>
      <c r="G3889" s="13"/>
      <c r="H3889" s="13"/>
    </row>
    <row r="3890" spans="2:8" x14ac:dyDescent="0.25">
      <c r="B3890" s="10"/>
      <c r="C3890" s="10"/>
      <c r="D3890" s="10"/>
      <c r="G3890" s="13"/>
      <c r="H3890" s="13"/>
    </row>
    <row r="3891" spans="2:8" x14ac:dyDescent="0.25">
      <c r="B3891" s="10"/>
      <c r="C3891" s="10"/>
      <c r="D3891" s="10"/>
      <c r="G3891" s="13"/>
      <c r="H3891" s="13"/>
    </row>
    <row r="3892" spans="2:8" x14ac:dyDescent="0.25">
      <c r="B3892" s="10"/>
      <c r="C3892" s="10"/>
      <c r="D3892" s="10"/>
      <c r="G3892" s="13"/>
      <c r="H3892" s="13"/>
    </row>
    <row r="3893" spans="2:8" x14ac:dyDescent="0.25">
      <c r="B3893" s="10"/>
      <c r="C3893" s="10"/>
      <c r="D3893" s="10"/>
      <c r="G3893" s="13"/>
      <c r="H3893" s="13"/>
    </row>
    <row r="3894" spans="2:8" x14ac:dyDescent="0.25">
      <c r="B3894" s="10"/>
      <c r="C3894" s="10"/>
      <c r="D3894" s="10"/>
      <c r="G3894" s="13"/>
      <c r="H3894" s="13"/>
    </row>
    <row r="3895" spans="2:8" x14ac:dyDescent="0.25">
      <c r="B3895" s="10"/>
      <c r="C3895" s="10"/>
      <c r="D3895" s="10"/>
      <c r="G3895" s="13"/>
      <c r="H3895" s="13"/>
    </row>
    <row r="3896" spans="2:8" x14ac:dyDescent="0.25">
      <c r="B3896" s="10"/>
      <c r="C3896" s="10"/>
      <c r="D3896" s="10"/>
      <c r="G3896" s="13"/>
      <c r="H3896" s="13"/>
    </row>
    <row r="3897" spans="2:8" x14ac:dyDescent="0.25">
      <c r="B3897" s="10"/>
      <c r="C3897" s="10"/>
      <c r="D3897" s="10"/>
      <c r="G3897" s="13"/>
      <c r="H3897" s="13"/>
    </row>
    <row r="3898" spans="2:8" x14ac:dyDescent="0.25">
      <c r="B3898" s="10"/>
      <c r="C3898" s="10"/>
      <c r="D3898" s="10"/>
      <c r="G3898" s="13"/>
      <c r="H3898" s="13"/>
    </row>
    <row r="3899" spans="2:8" x14ac:dyDescent="0.25">
      <c r="B3899" s="10"/>
      <c r="C3899" s="10"/>
      <c r="D3899" s="10"/>
      <c r="G3899" s="13"/>
      <c r="H3899" s="13"/>
    </row>
    <row r="3900" spans="2:8" x14ac:dyDescent="0.25">
      <c r="B3900" s="10"/>
      <c r="C3900" s="10"/>
      <c r="D3900" s="10"/>
      <c r="G3900" s="13"/>
      <c r="H3900" s="13"/>
    </row>
    <row r="3901" spans="2:8" x14ac:dyDescent="0.25">
      <c r="B3901" s="10"/>
      <c r="C3901" s="10"/>
      <c r="D3901" s="10"/>
      <c r="G3901" s="13"/>
      <c r="H3901" s="13"/>
    </row>
    <row r="3902" spans="2:8" x14ac:dyDescent="0.25">
      <c r="B3902" s="10"/>
      <c r="C3902" s="10"/>
      <c r="D3902" s="10"/>
      <c r="G3902" s="13"/>
      <c r="H3902" s="13"/>
    </row>
    <row r="3903" spans="2:8" x14ac:dyDescent="0.25">
      <c r="B3903" s="10"/>
      <c r="C3903" s="10"/>
      <c r="D3903" s="10"/>
      <c r="G3903" s="13"/>
      <c r="H3903" s="13"/>
    </row>
    <row r="3904" spans="2:8" x14ac:dyDescent="0.25">
      <c r="B3904" s="10"/>
      <c r="C3904" s="10"/>
      <c r="D3904" s="10"/>
      <c r="G3904" s="13"/>
      <c r="H3904" s="13"/>
    </row>
    <row r="3905" spans="2:8" x14ac:dyDescent="0.25">
      <c r="B3905" s="10"/>
      <c r="C3905" s="10"/>
      <c r="D3905" s="10"/>
      <c r="G3905" s="13"/>
      <c r="H3905" s="13"/>
    </row>
    <row r="3906" spans="2:8" x14ac:dyDescent="0.25">
      <c r="B3906" s="10"/>
      <c r="C3906" s="10"/>
      <c r="D3906" s="10"/>
      <c r="G3906" s="13"/>
      <c r="H3906" s="13"/>
    </row>
    <row r="3907" spans="2:8" x14ac:dyDescent="0.25">
      <c r="B3907" s="10"/>
      <c r="C3907" s="10"/>
      <c r="D3907" s="10"/>
      <c r="G3907" s="13"/>
      <c r="H3907" s="13"/>
    </row>
    <row r="3908" spans="2:8" x14ac:dyDescent="0.25">
      <c r="B3908" s="10"/>
      <c r="C3908" s="10"/>
      <c r="D3908" s="10"/>
      <c r="G3908" s="13"/>
      <c r="H3908" s="13"/>
    </row>
    <row r="3909" spans="2:8" x14ac:dyDescent="0.25">
      <c r="B3909" s="10"/>
      <c r="C3909" s="10"/>
      <c r="D3909" s="10"/>
      <c r="G3909" s="13"/>
      <c r="H3909" s="13"/>
    </row>
    <row r="3910" spans="2:8" x14ac:dyDescent="0.25">
      <c r="B3910" s="10"/>
      <c r="C3910" s="10"/>
      <c r="D3910" s="10"/>
      <c r="G3910" s="13"/>
      <c r="H3910" s="13"/>
    </row>
    <row r="3911" spans="2:8" x14ac:dyDescent="0.25">
      <c r="B3911" s="10"/>
      <c r="C3911" s="10"/>
      <c r="D3911" s="10"/>
      <c r="G3911" s="13"/>
      <c r="H3911" s="13"/>
    </row>
    <row r="3912" spans="2:8" x14ac:dyDescent="0.25">
      <c r="B3912" s="10"/>
      <c r="C3912" s="10"/>
      <c r="D3912" s="10"/>
      <c r="G3912" s="13"/>
      <c r="H3912" s="13"/>
    </row>
    <row r="3913" spans="2:8" x14ac:dyDescent="0.25">
      <c r="B3913" s="10"/>
      <c r="C3913" s="10"/>
      <c r="D3913" s="10"/>
      <c r="G3913" s="13"/>
      <c r="H3913" s="13"/>
    </row>
    <row r="3914" spans="2:8" x14ac:dyDescent="0.25">
      <c r="B3914" s="10"/>
      <c r="C3914" s="10"/>
      <c r="D3914" s="10"/>
      <c r="G3914" s="13"/>
      <c r="H3914" s="13"/>
    </row>
    <row r="3915" spans="2:8" x14ac:dyDescent="0.25">
      <c r="B3915" s="10"/>
      <c r="C3915" s="10"/>
      <c r="D3915" s="10"/>
      <c r="G3915" s="13"/>
      <c r="H3915" s="13"/>
    </row>
    <row r="3916" spans="2:8" x14ac:dyDescent="0.25">
      <c r="B3916" s="10"/>
      <c r="C3916" s="10"/>
      <c r="D3916" s="10"/>
      <c r="G3916" s="13"/>
      <c r="H3916" s="13"/>
    </row>
    <row r="3917" spans="2:8" x14ac:dyDescent="0.25">
      <c r="B3917" s="10"/>
      <c r="C3917" s="10"/>
      <c r="D3917" s="10"/>
      <c r="G3917" s="13"/>
      <c r="H3917" s="13"/>
    </row>
    <row r="3918" spans="2:8" x14ac:dyDescent="0.25">
      <c r="B3918" s="10"/>
      <c r="C3918" s="10"/>
      <c r="D3918" s="10"/>
      <c r="G3918" s="13"/>
      <c r="H3918" s="13"/>
    </row>
    <row r="3919" spans="2:8" x14ac:dyDescent="0.25">
      <c r="B3919" s="10"/>
      <c r="C3919" s="10"/>
      <c r="D3919" s="10"/>
      <c r="G3919" s="13"/>
      <c r="H3919" s="13"/>
    </row>
    <row r="3920" spans="2:8" x14ac:dyDescent="0.25">
      <c r="B3920" s="10"/>
      <c r="C3920" s="10"/>
      <c r="D3920" s="10"/>
      <c r="G3920" s="13"/>
      <c r="H3920" s="13"/>
    </row>
    <row r="3921" spans="2:8" x14ac:dyDescent="0.25">
      <c r="B3921" s="10"/>
      <c r="C3921" s="10"/>
      <c r="D3921" s="10"/>
      <c r="G3921" s="13"/>
      <c r="H3921" s="13"/>
    </row>
    <row r="3922" spans="2:8" x14ac:dyDescent="0.25">
      <c r="B3922" s="10"/>
      <c r="C3922" s="10"/>
      <c r="D3922" s="10"/>
      <c r="G3922" s="13"/>
      <c r="H3922" s="13"/>
    </row>
    <row r="3923" spans="2:8" x14ac:dyDescent="0.25">
      <c r="B3923" s="10"/>
      <c r="C3923" s="10"/>
      <c r="D3923" s="10"/>
      <c r="G3923" s="13"/>
      <c r="H3923" s="13"/>
    </row>
    <row r="3924" spans="2:8" x14ac:dyDescent="0.25">
      <c r="B3924" s="10"/>
      <c r="C3924" s="10"/>
      <c r="D3924" s="10"/>
      <c r="G3924" s="13"/>
      <c r="H3924" s="13"/>
    </row>
    <row r="3925" spans="2:8" x14ac:dyDescent="0.25">
      <c r="B3925" s="10"/>
      <c r="C3925" s="10"/>
      <c r="D3925" s="10"/>
      <c r="G3925" s="13"/>
      <c r="H3925" s="13"/>
    </row>
    <row r="3926" spans="2:8" x14ac:dyDescent="0.25">
      <c r="B3926" s="10"/>
      <c r="C3926" s="10"/>
      <c r="D3926" s="10"/>
      <c r="G3926" s="13"/>
      <c r="H3926" s="13"/>
    </row>
    <row r="3927" spans="2:8" x14ac:dyDescent="0.25">
      <c r="B3927" s="10"/>
      <c r="C3927" s="10"/>
      <c r="D3927" s="10"/>
      <c r="G3927" s="13"/>
      <c r="H3927" s="13"/>
    </row>
    <row r="3928" spans="2:8" x14ac:dyDescent="0.25">
      <c r="B3928" s="10"/>
      <c r="C3928" s="10"/>
      <c r="D3928" s="10"/>
      <c r="G3928" s="13"/>
      <c r="H3928" s="13"/>
    </row>
    <row r="3929" spans="2:8" x14ac:dyDescent="0.25">
      <c r="B3929" s="10"/>
      <c r="C3929" s="10"/>
      <c r="D3929" s="10"/>
      <c r="G3929" s="13"/>
      <c r="H3929" s="13"/>
    </row>
    <row r="3930" spans="2:8" x14ac:dyDescent="0.25">
      <c r="B3930" s="10"/>
      <c r="C3930" s="10"/>
      <c r="D3930" s="10"/>
      <c r="G3930" s="13"/>
      <c r="H3930" s="13"/>
    </row>
    <row r="3931" spans="2:8" x14ac:dyDescent="0.25">
      <c r="B3931" s="10"/>
      <c r="C3931" s="10"/>
      <c r="D3931" s="10"/>
      <c r="G3931" s="13"/>
      <c r="H3931" s="13"/>
    </row>
    <row r="3932" spans="2:8" x14ac:dyDescent="0.25">
      <c r="B3932" s="10"/>
      <c r="C3932" s="10"/>
      <c r="D3932" s="10"/>
      <c r="G3932" s="13"/>
      <c r="H3932" s="13"/>
    </row>
    <row r="3933" spans="2:8" x14ac:dyDescent="0.25">
      <c r="B3933" s="10"/>
      <c r="C3933" s="10"/>
      <c r="D3933" s="10"/>
      <c r="G3933" s="13"/>
      <c r="H3933" s="13"/>
    </row>
    <row r="3934" spans="2:8" x14ac:dyDescent="0.25">
      <c r="B3934" s="10"/>
      <c r="C3934" s="10"/>
      <c r="D3934" s="10"/>
      <c r="G3934" s="13"/>
      <c r="H3934" s="13"/>
    </row>
    <row r="3935" spans="2:8" x14ac:dyDescent="0.25">
      <c r="B3935" s="10"/>
      <c r="C3935" s="10"/>
      <c r="D3935" s="10"/>
      <c r="G3935" s="13"/>
      <c r="H3935" s="13"/>
    </row>
    <row r="3936" spans="2:8" x14ac:dyDescent="0.25">
      <c r="B3936" s="10"/>
      <c r="C3936" s="10"/>
      <c r="D3936" s="10"/>
      <c r="G3936" s="13"/>
      <c r="H3936" s="13"/>
    </row>
    <row r="3937" spans="2:8" x14ac:dyDescent="0.25">
      <c r="B3937" s="10"/>
      <c r="C3937" s="10"/>
      <c r="D3937" s="10"/>
      <c r="G3937" s="13"/>
      <c r="H3937" s="13"/>
    </row>
    <row r="3938" spans="2:8" x14ac:dyDescent="0.25">
      <c r="B3938" s="10"/>
      <c r="C3938" s="10"/>
      <c r="D3938" s="10"/>
      <c r="G3938" s="13"/>
      <c r="H3938" s="13"/>
    </row>
    <row r="3939" spans="2:8" x14ac:dyDescent="0.25">
      <c r="B3939" s="10"/>
      <c r="C3939" s="10"/>
      <c r="D3939" s="10"/>
      <c r="G3939" s="13"/>
      <c r="H3939" s="13"/>
    </row>
    <row r="3940" spans="2:8" x14ac:dyDescent="0.25">
      <c r="B3940" s="10"/>
      <c r="C3940" s="10"/>
      <c r="D3940" s="10"/>
      <c r="G3940" s="13"/>
      <c r="H3940" s="13"/>
    </row>
    <row r="3941" spans="2:8" x14ac:dyDescent="0.25">
      <c r="B3941" s="10"/>
      <c r="C3941" s="10"/>
      <c r="D3941" s="10"/>
      <c r="G3941" s="13"/>
      <c r="H3941" s="13"/>
    </row>
    <row r="3942" spans="2:8" x14ac:dyDescent="0.25">
      <c r="B3942" s="10"/>
      <c r="C3942" s="10"/>
      <c r="D3942" s="10"/>
      <c r="G3942" s="13"/>
      <c r="H3942" s="13"/>
    </row>
    <row r="3943" spans="2:8" x14ac:dyDescent="0.25">
      <c r="B3943" s="10"/>
      <c r="C3943" s="10"/>
      <c r="D3943" s="10"/>
      <c r="G3943" s="13"/>
      <c r="H3943" s="13"/>
    </row>
    <row r="3944" spans="2:8" x14ac:dyDescent="0.25">
      <c r="B3944" s="10"/>
      <c r="C3944" s="10"/>
      <c r="D3944" s="10"/>
      <c r="G3944" s="13"/>
      <c r="H3944" s="13"/>
    </row>
    <row r="3945" spans="2:8" x14ac:dyDescent="0.25">
      <c r="B3945" s="10"/>
      <c r="C3945" s="10"/>
      <c r="D3945" s="10"/>
      <c r="G3945" s="13"/>
      <c r="H3945" s="13"/>
    </row>
    <row r="3946" spans="2:8" x14ac:dyDescent="0.25">
      <c r="B3946" s="10"/>
      <c r="C3946" s="10"/>
      <c r="D3946" s="10"/>
      <c r="G3946" s="13"/>
      <c r="H3946" s="13"/>
    </row>
    <row r="3947" spans="2:8" x14ac:dyDescent="0.25">
      <c r="B3947" s="10"/>
      <c r="C3947" s="10"/>
      <c r="D3947" s="10"/>
      <c r="G3947" s="13"/>
      <c r="H3947" s="13"/>
    </row>
    <row r="3948" spans="2:8" x14ac:dyDescent="0.25">
      <c r="B3948" s="10"/>
      <c r="C3948" s="10"/>
      <c r="D3948" s="10"/>
      <c r="G3948" s="13"/>
      <c r="H3948" s="13"/>
    </row>
    <row r="3949" spans="2:8" x14ac:dyDescent="0.25">
      <c r="B3949" s="10"/>
      <c r="C3949" s="10"/>
      <c r="D3949" s="10"/>
      <c r="G3949" s="13"/>
      <c r="H3949" s="13"/>
    </row>
    <row r="3950" spans="2:8" x14ac:dyDescent="0.25">
      <c r="B3950" s="10"/>
      <c r="C3950" s="10"/>
      <c r="D3950" s="10"/>
      <c r="G3950" s="13"/>
      <c r="H3950" s="13"/>
    </row>
    <row r="3951" spans="2:8" x14ac:dyDescent="0.25">
      <c r="B3951" s="10"/>
      <c r="C3951" s="10"/>
      <c r="D3951" s="10"/>
      <c r="G3951" s="13"/>
      <c r="H3951" s="13"/>
    </row>
    <row r="3952" spans="2:8" x14ac:dyDescent="0.25">
      <c r="B3952" s="10"/>
      <c r="C3952" s="10"/>
      <c r="D3952" s="10"/>
      <c r="G3952" s="13"/>
      <c r="H3952" s="13"/>
    </row>
    <row r="3953" spans="2:8" x14ac:dyDescent="0.25">
      <c r="B3953" s="10"/>
      <c r="C3953" s="10"/>
      <c r="D3953" s="10"/>
      <c r="G3953" s="13"/>
      <c r="H3953" s="13"/>
    </row>
    <row r="3954" spans="2:8" x14ac:dyDescent="0.25">
      <c r="B3954" s="10"/>
      <c r="C3954" s="10"/>
      <c r="D3954" s="10"/>
      <c r="G3954" s="13"/>
      <c r="H3954" s="13"/>
    </row>
    <row r="3955" spans="2:8" x14ac:dyDescent="0.25">
      <c r="B3955" s="10"/>
      <c r="C3955" s="10"/>
      <c r="D3955" s="10"/>
      <c r="G3955" s="13"/>
      <c r="H3955" s="13"/>
    </row>
    <row r="3956" spans="2:8" x14ac:dyDescent="0.25">
      <c r="B3956" s="10"/>
      <c r="C3956" s="10"/>
      <c r="D3956" s="10"/>
      <c r="G3956" s="13"/>
      <c r="H3956" s="13"/>
    </row>
    <row r="3957" spans="2:8" x14ac:dyDescent="0.25">
      <c r="B3957" s="10"/>
      <c r="C3957" s="10"/>
      <c r="D3957" s="10"/>
      <c r="G3957" s="13"/>
      <c r="H3957" s="13"/>
    </row>
    <row r="3958" spans="2:8" x14ac:dyDescent="0.25">
      <c r="B3958" s="10"/>
      <c r="C3958" s="10"/>
      <c r="D3958" s="10"/>
      <c r="G3958" s="13"/>
      <c r="H3958" s="13"/>
    </row>
    <row r="3959" spans="2:8" x14ac:dyDescent="0.25">
      <c r="B3959" s="10"/>
      <c r="C3959" s="10"/>
      <c r="D3959" s="10"/>
      <c r="G3959" s="13"/>
      <c r="H3959" s="13"/>
    </row>
    <row r="3960" spans="2:8" x14ac:dyDescent="0.25">
      <c r="B3960" s="10"/>
      <c r="C3960" s="10"/>
      <c r="D3960" s="10"/>
      <c r="G3960" s="13"/>
      <c r="H3960" s="13"/>
    </row>
    <row r="3961" spans="2:8" x14ac:dyDescent="0.25">
      <c r="B3961" s="10"/>
      <c r="C3961" s="10"/>
      <c r="D3961" s="10"/>
      <c r="G3961" s="13"/>
      <c r="H3961" s="13"/>
    </row>
    <row r="3962" spans="2:8" x14ac:dyDescent="0.25">
      <c r="B3962" s="10"/>
      <c r="C3962" s="10"/>
      <c r="D3962" s="10"/>
      <c r="G3962" s="13"/>
      <c r="H3962" s="13"/>
    </row>
    <row r="3963" spans="2:8" x14ac:dyDescent="0.25">
      <c r="B3963" s="10"/>
      <c r="C3963" s="10"/>
      <c r="D3963" s="10"/>
      <c r="G3963" s="13"/>
      <c r="H3963" s="13"/>
    </row>
    <row r="3964" spans="2:8" x14ac:dyDescent="0.25">
      <c r="B3964" s="10"/>
      <c r="C3964" s="10"/>
      <c r="D3964" s="10"/>
      <c r="G3964" s="13"/>
      <c r="H3964" s="13"/>
    </row>
    <row r="3965" spans="2:8" x14ac:dyDescent="0.25">
      <c r="B3965" s="10"/>
      <c r="C3965" s="10"/>
      <c r="D3965" s="10"/>
      <c r="G3965" s="13"/>
      <c r="H3965" s="13"/>
    </row>
    <row r="3966" spans="2:8" x14ac:dyDescent="0.25">
      <c r="B3966" s="10"/>
      <c r="C3966" s="10"/>
      <c r="D3966" s="10"/>
      <c r="G3966" s="13"/>
      <c r="H3966" s="13"/>
    </row>
    <row r="3967" spans="2:8" x14ac:dyDescent="0.25">
      <c r="B3967" s="10"/>
      <c r="C3967" s="10"/>
      <c r="D3967" s="10"/>
      <c r="G3967" s="13"/>
      <c r="H3967" s="13"/>
    </row>
    <row r="3968" spans="2:8" x14ac:dyDescent="0.25">
      <c r="B3968" s="10"/>
      <c r="C3968" s="10"/>
      <c r="D3968" s="10"/>
      <c r="G3968" s="13"/>
      <c r="H3968" s="13"/>
    </row>
    <row r="3969" spans="2:8" x14ac:dyDescent="0.25">
      <c r="B3969" s="10"/>
      <c r="C3969" s="10"/>
      <c r="D3969" s="10"/>
      <c r="G3969" s="13"/>
      <c r="H3969" s="13"/>
    </row>
    <row r="3970" spans="2:8" x14ac:dyDescent="0.25">
      <c r="B3970" s="10"/>
      <c r="C3970" s="10"/>
      <c r="D3970" s="10"/>
      <c r="G3970" s="13"/>
      <c r="H3970" s="13"/>
    </row>
    <row r="3971" spans="2:8" x14ac:dyDescent="0.25">
      <c r="B3971" s="10"/>
      <c r="C3971" s="10"/>
      <c r="D3971" s="10"/>
      <c r="G3971" s="13"/>
      <c r="H3971" s="13"/>
    </row>
    <row r="3972" spans="2:8" x14ac:dyDescent="0.25">
      <c r="B3972" s="10"/>
      <c r="C3972" s="10"/>
      <c r="D3972" s="10"/>
      <c r="G3972" s="13"/>
      <c r="H3972" s="13"/>
    </row>
    <row r="3973" spans="2:8" x14ac:dyDescent="0.25">
      <c r="B3973" s="10"/>
      <c r="C3973" s="10"/>
      <c r="D3973" s="10"/>
      <c r="G3973" s="13"/>
      <c r="H3973" s="13"/>
    </row>
    <row r="3974" spans="2:8" x14ac:dyDescent="0.25">
      <c r="B3974" s="10"/>
      <c r="C3974" s="10"/>
      <c r="D3974" s="10"/>
      <c r="G3974" s="13"/>
      <c r="H3974" s="13"/>
    </row>
    <row r="3975" spans="2:8" x14ac:dyDescent="0.25">
      <c r="B3975" s="10"/>
      <c r="C3975" s="10"/>
      <c r="D3975" s="10"/>
      <c r="G3975" s="13"/>
      <c r="H3975" s="13"/>
    </row>
    <row r="3976" spans="2:8" x14ac:dyDescent="0.25">
      <c r="B3976" s="10"/>
      <c r="C3976" s="10"/>
      <c r="D3976" s="10"/>
      <c r="G3976" s="13"/>
      <c r="H3976" s="13"/>
    </row>
    <row r="3977" spans="2:8" x14ac:dyDescent="0.25">
      <c r="B3977" s="10"/>
      <c r="C3977" s="10"/>
      <c r="D3977" s="10"/>
      <c r="G3977" s="13"/>
      <c r="H3977" s="13"/>
    </row>
    <row r="3978" spans="2:8" x14ac:dyDescent="0.25">
      <c r="B3978" s="10"/>
      <c r="C3978" s="10"/>
      <c r="D3978" s="10"/>
      <c r="G3978" s="13"/>
      <c r="H3978" s="13"/>
    </row>
    <row r="3979" spans="2:8" x14ac:dyDescent="0.25">
      <c r="B3979" s="10"/>
      <c r="C3979" s="10"/>
      <c r="D3979" s="10"/>
      <c r="G3979" s="13"/>
      <c r="H3979" s="13"/>
    </row>
    <row r="3980" spans="2:8" x14ac:dyDescent="0.25">
      <c r="B3980" s="10"/>
      <c r="C3980" s="10"/>
      <c r="D3980" s="10"/>
      <c r="G3980" s="13"/>
      <c r="H3980" s="13"/>
    </row>
    <row r="3981" spans="2:8" x14ac:dyDescent="0.25">
      <c r="B3981" s="10"/>
      <c r="C3981" s="10"/>
      <c r="D3981" s="10"/>
      <c r="G3981" s="13"/>
      <c r="H3981" s="13"/>
    </row>
    <row r="3982" spans="2:8" x14ac:dyDescent="0.25">
      <c r="B3982" s="10"/>
      <c r="C3982" s="10"/>
      <c r="D3982" s="10"/>
      <c r="G3982" s="13"/>
      <c r="H3982" s="13"/>
    </row>
    <row r="3983" spans="2:8" x14ac:dyDescent="0.25">
      <c r="B3983" s="10"/>
      <c r="C3983" s="10"/>
      <c r="D3983" s="10"/>
      <c r="G3983" s="13"/>
      <c r="H3983" s="13"/>
    </row>
    <row r="3984" spans="2:8" x14ac:dyDescent="0.25">
      <c r="B3984" s="10"/>
      <c r="C3984" s="10"/>
      <c r="D3984" s="10"/>
      <c r="G3984" s="13"/>
      <c r="H3984" s="13"/>
    </row>
    <row r="3985" spans="2:8" x14ac:dyDescent="0.25">
      <c r="B3985" s="10"/>
      <c r="C3985" s="10"/>
      <c r="D3985" s="10"/>
      <c r="G3985" s="13"/>
      <c r="H3985" s="13"/>
    </row>
    <row r="3986" spans="2:8" x14ac:dyDescent="0.25">
      <c r="B3986" s="10"/>
      <c r="C3986" s="10"/>
      <c r="D3986" s="10"/>
      <c r="G3986" s="13"/>
      <c r="H3986" s="13"/>
    </row>
    <row r="3987" spans="2:8" x14ac:dyDescent="0.25">
      <c r="B3987" s="10"/>
      <c r="C3987" s="10"/>
      <c r="D3987" s="10"/>
      <c r="G3987" s="13"/>
      <c r="H3987" s="13"/>
    </row>
    <row r="3988" spans="2:8" x14ac:dyDescent="0.25">
      <c r="B3988" s="10"/>
      <c r="C3988" s="10"/>
      <c r="D3988" s="10"/>
      <c r="G3988" s="13"/>
      <c r="H3988" s="13"/>
    </row>
    <row r="3989" spans="2:8" x14ac:dyDescent="0.25">
      <c r="B3989" s="10"/>
      <c r="C3989" s="10"/>
      <c r="D3989" s="10"/>
      <c r="G3989" s="13"/>
      <c r="H3989" s="13"/>
    </row>
    <row r="3990" spans="2:8" x14ac:dyDescent="0.25">
      <c r="B3990" s="10"/>
      <c r="C3990" s="10"/>
      <c r="D3990" s="10"/>
      <c r="G3990" s="13"/>
      <c r="H3990" s="13"/>
    </row>
    <row r="3991" spans="2:8" x14ac:dyDescent="0.25">
      <c r="B3991" s="10"/>
      <c r="C3991" s="10"/>
      <c r="D3991" s="10"/>
      <c r="G3991" s="13"/>
      <c r="H3991" s="13"/>
    </row>
    <row r="3992" spans="2:8" x14ac:dyDescent="0.25">
      <c r="B3992" s="10"/>
      <c r="C3992" s="10"/>
      <c r="D3992" s="10"/>
      <c r="G3992" s="13"/>
      <c r="H3992" s="13"/>
    </row>
    <row r="3993" spans="2:8" x14ac:dyDescent="0.25">
      <c r="B3993" s="10"/>
      <c r="C3993" s="10"/>
      <c r="D3993" s="10"/>
      <c r="G3993" s="13"/>
      <c r="H3993" s="13"/>
    </row>
    <row r="3994" spans="2:8" x14ac:dyDescent="0.25">
      <c r="B3994" s="10"/>
      <c r="C3994" s="10"/>
      <c r="D3994" s="10"/>
      <c r="G3994" s="13"/>
      <c r="H3994" s="13"/>
    </row>
    <row r="3995" spans="2:8" x14ac:dyDescent="0.25">
      <c r="B3995" s="10"/>
      <c r="C3995" s="10"/>
      <c r="D3995" s="10"/>
      <c r="G3995" s="13"/>
      <c r="H3995" s="13"/>
    </row>
    <row r="3996" spans="2:8" x14ac:dyDescent="0.25">
      <c r="B3996" s="10"/>
      <c r="C3996" s="10"/>
      <c r="D3996" s="10"/>
      <c r="G3996" s="13"/>
      <c r="H3996" s="13"/>
    </row>
    <row r="3997" spans="2:8" x14ac:dyDescent="0.25">
      <c r="B3997" s="10"/>
      <c r="C3997" s="10"/>
      <c r="D3997" s="10"/>
      <c r="G3997" s="13"/>
      <c r="H3997" s="13"/>
    </row>
    <row r="3998" spans="2:8" x14ac:dyDescent="0.25">
      <c r="B3998" s="10"/>
      <c r="C3998" s="10"/>
      <c r="D3998" s="10"/>
      <c r="G3998" s="13"/>
      <c r="H3998" s="13"/>
    </row>
    <row r="3999" spans="2:8" x14ac:dyDescent="0.25">
      <c r="B3999" s="10"/>
      <c r="C3999" s="10"/>
      <c r="D3999" s="10"/>
      <c r="G3999" s="13"/>
      <c r="H3999" s="13"/>
    </row>
    <row r="4000" spans="2:8" x14ac:dyDescent="0.25">
      <c r="B4000" s="10"/>
      <c r="C4000" s="10"/>
      <c r="D4000" s="10"/>
      <c r="G4000" s="13"/>
      <c r="H4000" s="13"/>
    </row>
    <row r="4001" spans="2:8" x14ac:dyDescent="0.25">
      <c r="B4001" s="10"/>
      <c r="C4001" s="10"/>
      <c r="D4001" s="10"/>
      <c r="G4001" s="13"/>
      <c r="H4001" s="13"/>
    </row>
    <row r="4002" spans="2:8" x14ac:dyDescent="0.25">
      <c r="B4002" s="10"/>
      <c r="C4002" s="10"/>
      <c r="D4002" s="10"/>
      <c r="G4002" s="13"/>
      <c r="H4002" s="13"/>
    </row>
    <row r="4003" spans="2:8" x14ac:dyDescent="0.25">
      <c r="B4003" s="10"/>
      <c r="C4003" s="10"/>
      <c r="D4003" s="10"/>
      <c r="G4003" s="13"/>
      <c r="H4003" s="13"/>
    </row>
    <row r="4004" spans="2:8" x14ac:dyDescent="0.25">
      <c r="B4004" s="10"/>
      <c r="C4004" s="10"/>
      <c r="D4004" s="10"/>
      <c r="G4004" s="13"/>
      <c r="H4004" s="13"/>
    </row>
    <row r="4005" spans="2:8" x14ac:dyDescent="0.25">
      <c r="B4005" s="10"/>
      <c r="C4005" s="10"/>
      <c r="D4005" s="10"/>
      <c r="G4005" s="13"/>
      <c r="H4005" s="13"/>
    </row>
    <row r="4006" spans="2:8" x14ac:dyDescent="0.25">
      <c r="B4006" s="10"/>
      <c r="C4006" s="10"/>
      <c r="D4006" s="10"/>
      <c r="G4006" s="13"/>
      <c r="H4006" s="13"/>
    </row>
    <row r="4007" spans="2:8" x14ac:dyDescent="0.25">
      <c r="B4007" s="10"/>
      <c r="C4007" s="10"/>
      <c r="D4007" s="10"/>
      <c r="G4007" s="13"/>
      <c r="H4007" s="13"/>
    </row>
    <row r="4008" spans="2:8" x14ac:dyDescent="0.25">
      <c r="B4008" s="10"/>
      <c r="C4008" s="10"/>
      <c r="D4008" s="10"/>
      <c r="G4008" s="13"/>
      <c r="H4008" s="13"/>
    </row>
    <row r="4009" spans="2:8" x14ac:dyDescent="0.25">
      <c r="B4009" s="10"/>
      <c r="C4009" s="10"/>
      <c r="D4009" s="10"/>
      <c r="G4009" s="13"/>
      <c r="H4009" s="13"/>
    </row>
    <row r="4010" spans="2:8" x14ac:dyDescent="0.25">
      <c r="B4010" s="10"/>
      <c r="C4010" s="10"/>
      <c r="D4010" s="10"/>
      <c r="G4010" s="13"/>
      <c r="H4010" s="13"/>
    </row>
    <row r="4011" spans="2:8" x14ac:dyDescent="0.25">
      <c r="B4011" s="10"/>
      <c r="C4011" s="10"/>
      <c r="D4011" s="10"/>
      <c r="G4011" s="13"/>
      <c r="H4011" s="13"/>
    </row>
    <row r="4012" spans="2:8" x14ac:dyDescent="0.25">
      <c r="B4012" s="10"/>
      <c r="C4012" s="10"/>
      <c r="D4012" s="10"/>
      <c r="G4012" s="13"/>
      <c r="H4012" s="13"/>
    </row>
    <row r="4013" spans="2:8" x14ac:dyDescent="0.25">
      <c r="B4013" s="10"/>
      <c r="C4013" s="10"/>
      <c r="D4013" s="10"/>
      <c r="G4013" s="13"/>
      <c r="H4013" s="13"/>
    </row>
    <row r="4014" spans="2:8" x14ac:dyDescent="0.25">
      <c r="B4014" s="10"/>
      <c r="C4014" s="10"/>
      <c r="D4014" s="10"/>
      <c r="G4014" s="13"/>
      <c r="H4014" s="13"/>
    </row>
    <row r="4015" spans="2:8" x14ac:dyDescent="0.25">
      <c r="B4015" s="10"/>
      <c r="C4015" s="10"/>
      <c r="D4015" s="10"/>
      <c r="G4015" s="13"/>
      <c r="H4015" s="13"/>
    </row>
    <row r="4016" spans="2:8" x14ac:dyDescent="0.25">
      <c r="B4016" s="10"/>
      <c r="C4016" s="10"/>
      <c r="D4016" s="10"/>
      <c r="G4016" s="13"/>
      <c r="H4016" s="13"/>
    </row>
    <row r="4017" spans="2:8" x14ac:dyDescent="0.25">
      <c r="B4017" s="10"/>
      <c r="C4017" s="10"/>
      <c r="D4017" s="10"/>
      <c r="G4017" s="13"/>
      <c r="H4017" s="13"/>
    </row>
    <row r="4018" spans="2:8" x14ac:dyDescent="0.25">
      <c r="B4018" s="10"/>
      <c r="C4018" s="10"/>
      <c r="D4018" s="10"/>
      <c r="G4018" s="13"/>
      <c r="H4018" s="13"/>
    </row>
    <row r="4019" spans="2:8" x14ac:dyDescent="0.25">
      <c r="B4019" s="10"/>
      <c r="C4019" s="10"/>
      <c r="D4019" s="10"/>
      <c r="G4019" s="13"/>
      <c r="H4019" s="13"/>
    </row>
    <row r="4020" spans="2:8" x14ac:dyDescent="0.25">
      <c r="B4020" s="10"/>
      <c r="C4020" s="10"/>
      <c r="D4020" s="10"/>
      <c r="G4020" s="13"/>
      <c r="H4020" s="13"/>
    </row>
    <row r="4021" spans="2:8" x14ac:dyDescent="0.25">
      <c r="B4021" s="10"/>
      <c r="C4021" s="10"/>
      <c r="D4021" s="10"/>
      <c r="G4021" s="13"/>
      <c r="H4021" s="13"/>
    </row>
    <row r="4022" spans="2:8" x14ac:dyDescent="0.25">
      <c r="B4022" s="10"/>
      <c r="C4022" s="10"/>
      <c r="D4022" s="10"/>
      <c r="G4022" s="13"/>
      <c r="H4022" s="13"/>
    </row>
    <row r="4023" spans="2:8" x14ac:dyDescent="0.25">
      <c r="B4023" s="10"/>
      <c r="C4023" s="10"/>
      <c r="D4023" s="10"/>
      <c r="G4023" s="13"/>
      <c r="H4023" s="13"/>
    </row>
    <row r="4024" spans="2:8" x14ac:dyDescent="0.25">
      <c r="B4024" s="10"/>
      <c r="C4024" s="10"/>
      <c r="D4024" s="10"/>
      <c r="G4024" s="13"/>
      <c r="H4024" s="13"/>
    </row>
    <row r="4025" spans="2:8" x14ac:dyDescent="0.25">
      <c r="B4025" s="10"/>
      <c r="C4025" s="10"/>
      <c r="D4025" s="10"/>
      <c r="G4025" s="13"/>
      <c r="H4025" s="13"/>
    </row>
    <row r="4026" spans="2:8" x14ac:dyDescent="0.25">
      <c r="B4026" s="10"/>
      <c r="C4026" s="10"/>
      <c r="D4026" s="10"/>
      <c r="G4026" s="13"/>
      <c r="H4026" s="13"/>
    </row>
    <row r="4027" spans="2:8" x14ac:dyDescent="0.25">
      <c r="B4027" s="10"/>
      <c r="C4027" s="10"/>
      <c r="D4027" s="10"/>
      <c r="G4027" s="13"/>
      <c r="H4027" s="13"/>
    </row>
    <row r="4028" spans="2:8" x14ac:dyDescent="0.25">
      <c r="B4028" s="10"/>
      <c r="C4028" s="10"/>
      <c r="D4028" s="10"/>
      <c r="G4028" s="13"/>
      <c r="H4028" s="13"/>
    </row>
    <row r="4029" spans="2:8" x14ac:dyDescent="0.25">
      <c r="B4029" s="10"/>
      <c r="C4029" s="10"/>
      <c r="D4029" s="10"/>
      <c r="G4029" s="13"/>
      <c r="H4029" s="13"/>
    </row>
    <row r="4030" spans="2:8" x14ac:dyDescent="0.25">
      <c r="B4030" s="10"/>
      <c r="C4030" s="10"/>
      <c r="D4030" s="10"/>
      <c r="G4030" s="13"/>
      <c r="H4030" s="13"/>
    </row>
    <row r="4031" spans="2:8" x14ac:dyDescent="0.25">
      <c r="B4031" s="10"/>
      <c r="C4031" s="10"/>
      <c r="D4031" s="10"/>
      <c r="G4031" s="13"/>
      <c r="H4031" s="13"/>
    </row>
    <row r="4032" spans="2:8" x14ac:dyDescent="0.25">
      <c r="B4032" s="10"/>
      <c r="C4032" s="10"/>
      <c r="D4032" s="10"/>
      <c r="G4032" s="13"/>
      <c r="H4032" s="13"/>
    </row>
    <row r="4033" spans="2:8" x14ac:dyDescent="0.25">
      <c r="B4033" s="10"/>
      <c r="C4033" s="10"/>
      <c r="D4033" s="10"/>
      <c r="G4033" s="13"/>
      <c r="H4033" s="13"/>
    </row>
    <row r="4034" spans="2:8" x14ac:dyDescent="0.25">
      <c r="B4034" s="10"/>
      <c r="C4034" s="10"/>
      <c r="D4034" s="10"/>
      <c r="G4034" s="13"/>
      <c r="H4034" s="13"/>
    </row>
    <row r="4035" spans="2:8" x14ac:dyDescent="0.25">
      <c r="B4035" s="10"/>
      <c r="C4035" s="10"/>
      <c r="D4035" s="10"/>
      <c r="G4035" s="13"/>
      <c r="H4035" s="13"/>
    </row>
    <row r="4036" spans="2:8" x14ac:dyDescent="0.25">
      <c r="B4036" s="10"/>
      <c r="C4036" s="10"/>
      <c r="D4036" s="10"/>
      <c r="G4036" s="13"/>
      <c r="H4036" s="13"/>
    </row>
    <row r="4037" spans="2:8" x14ac:dyDescent="0.25">
      <c r="B4037" s="10"/>
      <c r="C4037" s="10"/>
      <c r="D4037" s="10"/>
      <c r="G4037" s="13"/>
      <c r="H4037" s="13"/>
    </row>
    <row r="4038" spans="2:8" x14ac:dyDescent="0.25">
      <c r="B4038" s="10"/>
      <c r="C4038" s="10"/>
      <c r="D4038" s="10"/>
      <c r="G4038" s="13"/>
      <c r="H4038" s="13"/>
    </row>
    <row r="4039" spans="2:8" x14ac:dyDescent="0.25">
      <c r="B4039" s="10"/>
      <c r="C4039" s="10"/>
      <c r="D4039" s="10"/>
      <c r="G4039" s="13"/>
      <c r="H4039" s="13"/>
    </row>
    <row r="4040" spans="2:8" x14ac:dyDescent="0.25">
      <c r="B4040" s="10"/>
      <c r="C4040" s="10"/>
      <c r="D4040" s="10"/>
      <c r="G4040" s="13"/>
      <c r="H4040" s="13"/>
    </row>
    <row r="4041" spans="2:8" x14ac:dyDescent="0.25">
      <c r="B4041" s="10"/>
      <c r="C4041" s="10"/>
      <c r="D4041" s="10"/>
      <c r="G4041" s="13"/>
      <c r="H4041" s="13"/>
    </row>
    <row r="4042" spans="2:8" x14ac:dyDescent="0.25">
      <c r="B4042" s="10"/>
      <c r="C4042" s="10"/>
      <c r="D4042" s="10"/>
      <c r="G4042" s="13"/>
      <c r="H4042" s="13"/>
    </row>
    <row r="4043" spans="2:8" x14ac:dyDescent="0.25">
      <c r="B4043" s="10"/>
      <c r="C4043" s="10"/>
      <c r="D4043" s="10"/>
      <c r="G4043" s="13"/>
      <c r="H4043" s="13"/>
    </row>
    <row r="4044" spans="2:8" x14ac:dyDescent="0.25">
      <c r="B4044" s="10"/>
      <c r="C4044" s="10"/>
      <c r="D4044" s="10"/>
      <c r="G4044" s="13"/>
      <c r="H4044" s="13"/>
    </row>
    <row r="4045" spans="2:8" x14ac:dyDescent="0.25">
      <c r="B4045" s="10"/>
      <c r="C4045" s="10"/>
      <c r="D4045" s="10"/>
      <c r="G4045" s="13"/>
      <c r="H4045" s="13"/>
    </row>
    <row r="4046" spans="2:8" x14ac:dyDescent="0.25">
      <c r="B4046" s="10"/>
      <c r="C4046" s="10"/>
      <c r="D4046" s="10"/>
      <c r="G4046" s="13"/>
      <c r="H4046" s="13"/>
    </row>
    <row r="4047" spans="2:8" x14ac:dyDescent="0.25">
      <c r="B4047" s="10"/>
      <c r="C4047" s="10"/>
      <c r="D4047" s="10"/>
      <c r="G4047" s="13"/>
      <c r="H4047" s="13"/>
    </row>
    <row r="4048" spans="2:8" x14ac:dyDescent="0.25">
      <c r="B4048" s="10"/>
      <c r="C4048" s="10"/>
      <c r="D4048" s="10"/>
      <c r="G4048" s="13"/>
      <c r="H4048" s="13"/>
    </row>
    <row r="4049" spans="2:8" x14ac:dyDescent="0.25">
      <c r="B4049" s="10"/>
      <c r="C4049" s="10"/>
      <c r="D4049" s="10"/>
      <c r="G4049" s="13"/>
      <c r="H4049" s="13"/>
    </row>
    <row r="4050" spans="2:8" x14ac:dyDescent="0.25">
      <c r="B4050" s="10"/>
      <c r="C4050" s="10"/>
      <c r="D4050" s="10"/>
      <c r="G4050" s="13"/>
      <c r="H4050" s="13"/>
    </row>
    <row r="4051" spans="2:8" x14ac:dyDescent="0.25">
      <c r="B4051" s="10"/>
      <c r="C4051" s="10"/>
      <c r="D4051" s="10"/>
      <c r="G4051" s="13"/>
      <c r="H4051" s="13"/>
    </row>
    <row r="4052" spans="2:8" x14ac:dyDescent="0.25">
      <c r="B4052" s="10"/>
      <c r="C4052" s="10"/>
      <c r="D4052" s="10"/>
      <c r="G4052" s="13"/>
      <c r="H4052" s="13"/>
    </row>
    <row r="4053" spans="2:8" x14ac:dyDescent="0.25">
      <c r="B4053" s="10"/>
      <c r="C4053" s="10"/>
      <c r="D4053" s="10"/>
      <c r="G4053" s="13"/>
      <c r="H4053" s="13"/>
    </row>
    <row r="4054" spans="2:8" x14ac:dyDescent="0.25">
      <c r="B4054" s="10"/>
      <c r="C4054" s="10"/>
      <c r="D4054" s="10"/>
      <c r="G4054" s="13"/>
      <c r="H4054" s="13"/>
    </row>
    <row r="4055" spans="2:8" x14ac:dyDescent="0.25">
      <c r="B4055" s="10"/>
      <c r="C4055" s="10"/>
      <c r="D4055" s="10"/>
      <c r="G4055" s="13"/>
      <c r="H4055" s="13"/>
    </row>
    <row r="4056" spans="2:8" x14ac:dyDescent="0.25">
      <c r="B4056" s="10"/>
      <c r="C4056" s="10"/>
      <c r="D4056" s="10"/>
      <c r="G4056" s="13"/>
      <c r="H4056" s="13"/>
    </row>
    <row r="4057" spans="2:8" x14ac:dyDescent="0.25">
      <c r="B4057" s="10"/>
      <c r="C4057" s="10"/>
      <c r="D4057" s="10"/>
      <c r="G4057" s="13"/>
      <c r="H4057" s="13"/>
    </row>
    <row r="4058" spans="2:8" x14ac:dyDescent="0.25">
      <c r="B4058" s="10"/>
      <c r="C4058" s="10"/>
      <c r="D4058" s="10"/>
      <c r="G4058" s="13"/>
      <c r="H4058" s="13"/>
    </row>
    <row r="4059" spans="2:8" x14ac:dyDescent="0.25">
      <c r="B4059" s="10"/>
      <c r="C4059" s="10"/>
      <c r="D4059" s="10"/>
      <c r="G4059" s="13"/>
      <c r="H4059" s="13"/>
    </row>
    <row r="4060" spans="2:8" x14ac:dyDescent="0.25">
      <c r="B4060" s="10"/>
      <c r="C4060" s="10"/>
      <c r="D4060" s="10"/>
      <c r="G4060" s="13"/>
      <c r="H4060" s="13"/>
    </row>
    <row r="4061" spans="2:8" x14ac:dyDescent="0.25">
      <c r="B4061" s="10"/>
      <c r="C4061" s="10"/>
      <c r="D4061" s="10"/>
      <c r="G4061" s="13"/>
      <c r="H4061" s="13"/>
    </row>
    <row r="4062" spans="2:8" x14ac:dyDescent="0.25">
      <c r="B4062" s="10"/>
      <c r="C4062" s="10"/>
      <c r="D4062" s="10"/>
      <c r="G4062" s="13"/>
      <c r="H4062" s="13"/>
    </row>
    <row r="4063" spans="2:8" x14ac:dyDescent="0.25">
      <c r="B4063" s="10"/>
      <c r="C4063" s="10"/>
      <c r="D4063" s="10"/>
      <c r="G4063" s="13"/>
      <c r="H4063" s="13"/>
    </row>
    <row r="4064" spans="2:8" x14ac:dyDescent="0.25">
      <c r="B4064" s="10"/>
      <c r="C4064" s="10"/>
      <c r="D4064" s="10"/>
      <c r="G4064" s="13"/>
      <c r="H4064" s="13"/>
    </row>
    <row r="4065" spans="2:8" x14ac:dyDescent="0.25">
      <c r="B4065" s="10"/>
      <c r="C4065" s="10"/>
      <c r="D4065" s="10"/>
      <c r="G4065" s="13"/>
      <c r="H4065" s="13"/>
    </row>
    <row r="4066" spans="2:8" x14ac:dyDescent="0.25">
      <c r="B4066" s="10"/>
      <c r="C4066" s="10"/>
      <c r="D4066" s="10"/>
      <c r="G4066" s="13"/>
      <c r="H4066" s="13"/>
    </row>
    <row r="4067" spans="2:8" x14ac:dyDescent="0.25">
      <c r="B4067" s="10"/>
      <c r="C4067" s="10"/>
      <c r="D4067" s="10"/>
      <c r="G4067" s="13"/>
      <c r="H4067" s="13"/>
    </row>
    <row r="4068" spans="2:8" x14ac:dyDescent="0.25">
      <c r="B4068" s="10"/>
      <c r="C4068" s="10"/>
      <c r="D4068" s="10"/>
      <c r="G4068" s="13"/>
      <c r="H4068" s="13"/>
    </row>
    <row r="4069" spans="2:8" x14ac:dyDescent="0.25">
      <c r="B4069" s="10"/>
      <c r="C4069" s="10"/>
      <c r="D4069" s="10"/>
      <c r="G4069" s="13"/>
      <c r="H4069" s="13"/>
    </row>
    <row r="4070" spans="2:8" x14ac:dyDescent="0.25">
      <c r="B4070" s="10"/>
      <c r="C4070" s="10"/>
      <c r="D4070" s="10"/>
      <c r="G4070" s="13"/>
      <c r="H4070" s="13"/>
    </row>
    <row r="4071" spans="2:8" x14ac:dyDescent="0.25">
      <c r="B4071" s="10"/>
      <c r="C4071" s="10"/>
      <c r="D4071" s="10"/>
      <c r="G4071" s="13"/>
      <c r="H4071" s="13"/>
    </row>
    <row r="4072" spans="2:8" x14ac:dyDescent="0.25">
      <c r="B4072" s="10"/>
      <c r="C4072" s="10"/>
      <c r="D4072" s="10"/>
      <c r="G4072" s="13"/>
      <c r="H4072" s="13"/>
    </row>
    <row r="4073" spans="2:8" x14ac:dyDescent="0.25">
      <c r="B4073" s="10"/>
      <c r="C4073" s="10"/>
      <c r="D4073" s="10"/>
      <c r="G4073" s="13"/>
      <c r="H4073" s="13"/>
    </row>
    <row r="4074" spans="2:8" x14ac:dyDescent="0.25">
      <c r="B4074" s="10"/>
      <c r="C4074" s="10"/>
      <c r="D4074" s="10"/>
      <c r="G4074" s="13"/>
      <c r="H4074" s="13"/>
    </row>
    <row r="4075" spans="2:8" x14ac:dyDescent="0.25">
      <c r="B4075" s="10"/>
      <c r="C4075" s="10"/>
      <c r="D4075" s="10"/>
      <c r="G4075" s="13"/>
      <c r="H4075" s="13"/>
    </row>
    <row r="4076" spans="2:8" x14ac:dyDescent="0.25">
      <c r="B4076" s="10"/>
      <c r="C4076" s="10"/>
      <c r="D4076" s="10"/>
      <c r="G4076" s="13"/>
      <c r="H4076" s="13"/>
    </row>
    <row r="4077" spans="2:8" x14ac:dyDescent="0.25">
      <c r="B4077" s="10"/>
      <c r="C4077" s="10"/>
      <c r="D4077" s="10"/>
      <c r="G4077" s="13"/>
      <c r="H4077" s="13"/>
    </row>
    <row r="4078" spans="2:8" x14ac:dyDescent="0.25">
      <c r="B4078" s="10"/>
      <c r="C4078" s="10"/>
      <c r="D4078" s="10"/>
      <c r="G4078" s="13"/>
      <c r="H4078" s="13"/>
    </row>
    <row r="4079" spans="2:8" x14ac:dyDescent="0.25">
      <c r="B4079" s="10"/>
      <c r="C4079" s="10"/>
      <c r="D4079" s="10"/>
      <c r="G4079" s="13"/>
      <c r="H4079" s="13"/>
    </row>
    <row r="4080" spans="2:8" x14ac:dyDescent="0.25">
      <c r="B4080" s="10"/>
      <c r="C4080" s="10"/>
      <c r="D4080" s="10"/>
      <c r="G4080" s="13"/>
      <c r="H4080" s="13"/>
    </row>
    <row r="4081" spans="2:8" x14ac:dyDescent="0.25">
      <c r="B4081" s="10"/>
      <c r="C4081" s="10"/>
      <c r="D4081" s="10"/>
      <c r="G4081" s="13"/>
      <c r="H4081" s="13"/>
    </row>
    <row r="4082" spans="2:8" x14ac:dyDescent="0.25">
      <c r="B4082" s="10"/>
      <c r="C4082" s="10"/>
      <c r="D4082" s="10"/>
      <c r="G4082" s="13"/>
      <c r="H4082" s="13"/>
    </row>
    <row r="4083" spans="2:8" x14ac:dyDescent="0.25">
      <c r="B4083" s="10"/>
      <c r="C4083" s="10"/>
      <c r="D4083" s="10"/>
      <c r="G4083" s="13"/>
      <c r="H4083" s="13"/>
    </row>
    <row r="4084" spans="2:8" x14ac:dyDescent="0.25">
      <c r="B4084" s="10"/>
      <c r="C4084" s="10"/>
      <c r="D4084" s="10"/>
      <c r="G4084" s="13"/>
      <c r="H4084" s="13"/>
    </row>
    <row r="4085" spans="2:8" x14ac:dyDescent="0.25">
      <c r="B4085" s="10"/>
      <c r="C4085" s="10"/>
      <c r="D4085" s="10"/>
      <c r="G4085" s="13"/>
      <c r="H4085" s="13"/>
    </row>
    <row r="4086" spans="2:8" x14ac:dyDescent="0.25">
      <c r="B4086" s="10"/>
      <c r="C4086" s="10"/>
      <c r="D4086" s="10"/>
      <c r="G4086" s="13"/>
      <c r="H4086" s="13"/>
    </row>
    <row r="4087" spans="2:8" x14ac:dyDescent="0.25">
      <c r="B4087" s="10"/>
      <c r="C4087" s="10"/>
      <c r="D4087" s="10"/>
      <c r="G4087" s="13"/>
      <c r="H4087" s="13"/>
    </row>
    <row r="4088" spans="2:8" x14ac:dyDescent="0.25">
      <c r="B4088" s="10"/>
      <c r="C4088" s="10"/>
      <c r="D4088" s="10"/>
      <c r="G4088" s="13"/>
      <c r="H4088" s="13"/>
    </row>
    <row r="4089" spans="2:8" x14ac:dyDescent="0.25">
      <c r="B4089" s="10"/>
      <c r="C4089" s="10"/>
      <c r="D4089" s="10"/>
      <c r="G4089" s="13"/>
      <c r="H4089" s="13"/>
    </row>
    <row r="4090" spans="2:8" x14ac:dyDescent="0.25">
      <c r="B4090" s="10"/>
      <c r="C4090" s="10"/>
      <c r="D4090" s="10"/>
      <c r="G4090" s="13"/>
      <c r="H4090" s="13"/>
    </row>
    <row r="4091" spans="2:8" x14ac:dyDescent="0.25">
      <c r="B4091" s="10"/>
      <c r="C4091" s="10"/>
      <c r="D4091" s="10"/>
      <c r="G4091" s="13"/>
      <c r="H4091" s="13"/>
    </row>
    <row r="4092" spans="2:8" x14ac:dyDescent="0.25">
      <c r="B4092" s="10"/>
      <c r="C4092" s="10"/>
      <c r="D4092" s="10"/>
      <c r="G4092" s="13"/>
      <c r="H4092" s="13"/>
    </row>
    <row r="4093" spans="2:8" x14ac:dyDescent="0.25">
      <c r="B4093" s="10"/>
      <c r="C4093" s="10"/>
      <c r="D4093" s="10"/>
      <c r="G4093" s="13"/>
      <c r="H4093" s="13"/>
    </row>
    <row r="4094" spans="2:8" x14ac:dyDescent="0.25">
      <c r="B4094" s="10"/>
      <c r="C4094" s="10"/>
      <c r="D4094" s="10"/>
      <c r="G4094" s="13"/>
      <c r="H4094" s="13"/>
    </row>
    <row r="4095" spans="2:8" x14ac:dyDescent="0.25">
      <c r="B4095" s="10"/>
      <c r="C4095" s="10"/>
      <c r="D4095" s="10"/>
      <c r="G4095" s="13"/>
      <c r="H4095" s="13"/>
    </row>
    <row r="4096" spans="2:8" x14ac:dyDescent="0.25">
      <c r="B4096" s="10"/>
      <c r="C4096" s="10"/>
      <c r="D4096" s="10"/>
      <c r="G4096" s="13"/>
      <c r="H4096" s="13"/>
    </row>
    <row r="4097" spans="2:8" x14ac:dyDescent="0.25">
      <c r="B4097" s="10"/>
      <c r="C4097" s="10"/>
      <c r="D4097" s="10"/>
      <c r="G4097" s="13"/>
      <c r="H4097" s="13"/>
    </row>
    <row r="4098" spans="2:8" x14ac:dyDescent="0.25">
      <c r="B4098" s="10"/>
      <c r="C4098" s="10"/>
      <c r="D4098" s="10"/>
      <c r="G4098" s="13"/>
      <c r="H4098" s="13"/>
    </row>
    <row r="4099" spans="2:8" x14ac:dyDescent="0.25">
      <c r="B4099" s="10"/>
      <c r="C4099" s="10"/>
      <c r="D4099" s="10"/>
      <c r="G4099" s="13"/>
      <c r="H4099" s="13"/>
    </row>
    <row r="4100" spans="2:8" x14ac:dyDescent="0.25">
      <c r="B4100" s="10"/>
      <c r="C4100" s="10"/>
      <c r="D4100" s="10"/>
      <c r="G4100" s="13"/>
      <c r="H4100" s="13"/>
    </row>
    <row r="4101" spans="2:8" x14ac:dyDescent="0.25">
      <c r="B4101" s="10"/>
      <c r="C4101" s="10"/>
      <c r="D4101" s="10"/>
      <c r="G4101" s="13"/>
      <c r="H4101" s="13"/>
    </row>
    <row r="4102" spans="2:8" x14ac:dyDescent="0.25">
      <c r="B4102" s="10"/>
      <c r="C4102" s="10"/>
      <c r="D4102" s="10"/>
      <c r="G4102" s="13"/>
      <c r="H4102" s="13"/>
    </row>
    <row r="4103" spans="2:8" x14ac:dyDescent="0.25">
      <c r="B4103" s="10"/>
      <c r="C4103" s="10"/>
      <c r="D4103" s="10"/>
      <c r="G4103" s="13"/>
      <c r="H4103" s="13"/>
    </row>
    <row r="4104" spans="2:8" x14ac:dyDescent="0.25">
      <c r="B4104" s="10"/>
      <c r="C4104" s="10"/>
      <c r="D4104" s="10"/>
      <c r="G4104" s="13"/>
      <c r="H4104" s="13"/>
    </row>
    <row r="4105" spans="2:8" x14ac:dyDescent="0.25">
      <c r="B4105" s="10"/>
      <c r="C4105" s="10"/>
      <c r="D4105" s="10"/>
      <c r="G4105" s="13"/>
      <c r="H4105" s="13"/>
    </row>
    <row r="4106" spans="2:8" x14ac:dyDescent="0.25">
      <c r="B4106" s="10"/>
      <c r="C4106" s="10"/>
      <c r="D4106" s="10"/>
      <c r="G4106" s="13"/>
      <c r="H4106" s="13"/>
    </row>
    <row r="4107" spans="2:8" x14ac:dyDescent="0.25">
      <c r="B4107" s="10"/>
      <c r="C4107" s="10"/>
      <c r="D4107" s="10"/>
      <c r="G4107" s="13"/>
      <c r="H4107" s="13"/>
    </row>
    <row r="4108" spans="2:8" x14ac:dyDescent="0.25">
      <c r="B4108" s="10"/>
      <c r="C4108" s="10"/>
      <c r="D4108" s="10"/>
      <c r="G4108" s="13"/>
      <c r="H4108" s="13"/>
    </row>
    <row r="4109" spans="2:8" x14ac:dyDescent="0.25">
      <c r="B4109" s="10"/>
      <c r="C4109" s="10"/>
      <c r="D4109" s="10"/>
      <c r="G4109" s="13"/>
      <c r="H4109" s="13"/>
    </row>
    <row r="4110" spans="2:8" x14ac:dyDescent="0.25">
      <c r="B4110" s="10"/>
      <c r="C4110" s="10"/>
      <c r="D4110" s="10"/>
      <c r="G4110" s="13"/>
      <c r="H4110" s="13"/>
    </row>
    <row r="4111" spans="2:8" x14ac:dyDescent="0.25">
      <c r="B4111" s="10"/>
      <c r="C4111" s="10"/>
      <c r="D4111" s="10"/>
      <c r="G4111" s="13"/>
      <c r="H4111" s="13"/>
    </row>
    <row r="4112" spans="2:8" x14ac:dyDescent="0.25">
      <c r="B4112" s="10"/>
      <c r="C4112" s="10"/>
      <c r="D4112" s="10"/>
      <c r="G4112" s="13"/>
      <c r="H4112" s="13"/>
    </row>
    <row r="4113" spans="2:8" x14ac:dyDescent="0.25">
      <c r="B4113" s="10"/>
      <c r="C4113" s="10"/>
      <c r="D4113" s="10"/>
      <c r="G4113" s="13"/>
      <c r="H4113" s="13"/>
    </row>
    <row r="4114" spans="2:8" x14ac:dyDescent="0.25">
      <c r="B4114" s="10"/>
      <c r="C4114" s="10"/>
      <c r="D4114" s="10"/>
      <c r="G4114" s="13"/>
      <c r="H4114" s="13"/>
    </row>
    <row r="4115" spans="2:8" x14ac:dyDescent="0.25">
      <c r="B4115" s="10"/>
      <c r="C4115" s="10"/>
      <c r="D4115" s="10"/>
      <c r="G4115" s="13"/>
      <c r="H4115" s="13"/>
    </row>
    <row r="4116" spans="2:8" x14ac:dyDescent="0.25">
      <c r="B4116" s="10"/>
      <c r="C4116" s="10"/>
      <c r="D4116" s="10"/>
      <c r="G4116" s="13"/>
      <c r="H4116" s="13"/>
    </row>
    <row r="4117" spans="2:8" x14ac:dyDescent="0.25">
      <c r="B4117" s="10"/>
      <c r="C4117" s="10"/>
      <c r="D4117" s="10"/>
      <c r="G4117" s="13"/>
      <c r="H4117" s="13"/>
    </row>
    <row r="4118" spans="2:8" x14ac:dyDescent="0.25">
      <c r="B4118" s="10"/>
      <c r="C4118" s="10"/>
      <c r="D4118" s="10"/>
      <c r="G4118" s="13"/>
      <c r="H4118" s="13"/>
    </row>
    <row r="4119" spans="2:8" x14ac:dyDescent="0.25">
      <c r="B4119" s="10"/>
      <c r="C4119" s="10"/>
      <c r="D4119" s="10"/>
      <c r="G4119" s="13"/>
      <c r="H4119" s="13"/>
    </row>
    <row r="4120" spans="2:8" x14ac:dyDescent="0.25">
      <c r="B4120" s="10"/>
      <c r="C4120" s="10"/>
      <c r="D4120" s="10"/>
      <c r="G4120" s="13"/>
      <c r="H4120" s="13"/>
    </row>
    <row r="4121" spans="2:8" x14ac:dyDescent="0.25">
      <c r="B4121" s="10"/>
      <c r="C4121" s="10"/>
      <c r="D4121" s="10"/>
      <c r="G4121" s="13"/>
      <c r="H4121" s="13"/>
    </row>
    <row r="4122" spans="2:8" x14ac:dyDescent="0.25">
      <c r="B4122" s="10"/>
      <c r="C4122" s="10"/>
      <c r="D4122" s="10"/>
      <c r="G4122" s="13"/>
      <c r="H4122" s="13"/>
    </row>
    <row r="4123" spans="2:8" x14ac:dyDescent="0.25">
      <c r="B4123" s="10"/>
      <c r="C4123" s="10"/>
      <c r="D4123" s="10"/>
      <c r="G4123" s="13"/>
      <c r="H4123" s="13"/>
    </row>
    <row r="4124" spans="2:8" x14ac:dyDescent="0.25">
      <c r="B4124" s="10"/>
      <c r="C4124" s="10"/>
      <c r="D4124" s="10"/>
      <c r="G4124" s="13"/>
      <c r="H4124" s="13"/>
    </row>
    <row r="4125" spans="2:8" x14ac:dyDescent="0.25">
      <c r="B4125" s="10"/>
      <c r="C4125" s="10"/>
      <c r="D4125" s="10"/>
      <c r="G4125" s="13"/>
      <c r="H4125" s="13"/>
    </row>
    <row r="4126" spans="2:8" x14ac:dyDescent="0.25">
      <c r="B4126" s="10"/>
      <c r="C4126" s="10"/>
      <c r="D4126" s="10"/>
      <c r="G4126" s="13"/>
      <c r="H4126" s="13"/>
    </row>
    <row r="4127" spans="2:8" x14ac:dyDescent="0.25">
      <c r="B4127" s="10"/>
      <c r="C4127" s="10"/>
      <c r="D4127" s="10"/>
      <c r="G4127" s="13"/>
      <c r="H4127" s="13"/>
    </row>
    <row r="4128" spans="2:8" x14ac:dyDescent="0.25">
      <c r="B4128" s="10"/>
      <c r="C4128" s="10"/>
      <c r="D4128" s="10"/>
      <c r="G4128" s="13"/>
      <c r="H4128" s="13"/>
    </row>
    <row r="4129" spans="2:8" x14ac:dyDescent="0.25">
      <c r="B4129" s="10"/>
      <c r="C4129" s="10"/>
      <c r="D4129" s="10"/>
      <c r="G4129" s="13"/>
      <c r="H4129" s="13"/>
    </row>
    <row r="4130" spans="2:8" x14ac:dyDescent="0.25">
      <c r="B4130" s="10"/>
      <c r="C4130" s="10"/>
      <c r="D4130" s="10"/>
      <c r="G4130" s="13"/>
      <c r="H4130" s="13"/>
    </row>
    <row r="4131" spans="2:8" x14ac:dyDescent="0.25">
      <c r="B4131" s="10"/>
      <c r="C4131" s="10"/>
      <c r="D4131" s="10"/>
      <c r="G4131" s="13"/>
      <c r="H4131" s="13"/>
    </row>
    <row r="4132" spans="2:8" x14ac:dyDescent="0.25">
      <c r="B4132" s="10"/>
      <c r="C4132" s="10"/>
      <c r="D4132" s="10"/>
      <c r="G4132" s="13"/>
      <c r="H4132" s="13"/>
    </row>
    <row r="4133" spans="2:8" x14ac:dyDescent="0.25">
      <c r="B4133" s="10"/>
      <c r="C4133" s="10"/>
      <c r="D4133" s="10"/>
      <c r="G4133" s="13"/>
      <c r="H4133" s="13"/>
    </row>
    <row r="4134" spans="2:8" x14ac:dyDescent="0.25">
      <c r="B4134" s="10"/>
      <c r="C4134" s="10"/>
      <c r="D4134" s="10"/>
      <c r="G4134" s="13"/>
      <c r="H4134" s="13"/>
    </row>
    <row r="4135" spans="2:8" x14ac:dyDescent="0.25">
      <c r="B4135" s="10"/>
      <c r="C4135" s="10"/>
      <c r="D4135" s="10"/>
      <c r="G4135" s="13"/>
      <c r="H4135" s="13"/>
    </row>
    <row r="4136" spans="2:8" x14ac:dyDescent="0.25">
      <c r="B4136" s="10"/>
      <c r="C4136" s="10"/>
      <c r="D4136" s="10"/>
      <c r="G4136" s="13"/>
      <c r="H4136" s="13"/>
    </row>
    <row r="4137" spans="2:8" x14ac:dyDescent="0.25">
      <c r="B4137" s="10"/>
      <c r="C4137" s="10"/>
      <c r="D4137" s="10"/>
      <c r="G4137" s="13"/>
      <c r="H4137" s="13"/>
    </row>
    <row r="4138" spans="2:8" x14ac:dyDescent="0.25">
      <c r="B4138" s="10"/>
      <c r="C4138" s="10"/>
      <c r="D4138" s="10"/>
      <c r="G4138" s="13"/>
      <c r="H4138" s="13"/>
    </row>
    <row r="4139" spans="2:8" x14ac:dyDescent="0.25">
      <c r="B4139" s="10"/>
      <c r="C4139" s="10"/>
      <c r="D4139" s="10"/>
      <c r="G4139" s="13"/>
      <c r="H4139" s="13"/>
    </row>
    <row r="4140" spans="2:8" x14ac:dyDescent="0.25">
      <c r="B4140" s="10"/>
      <c r="C4140" s="10"/>
      <c r="D4140" s="10"/>
      <c r="G4140" s="13"/>
      <c r="H4140" s="13"/>
    </row>
    <row r="4141" spans="2:8" x14ac:dyDescent="0.25">
      <c r="B4141" s="10"/>
      <c r="C4141" s="10"/>
      <c r="D4141" s="10"/>
      <c r="G4141" s="13"/>
      <c r="H4141" s="13"/>
    </row>
    <row r="4142" spans="2:8" x14ac:dyDescent="0.25">
      <c r="B4142" s="10"/>
      <c r="C4142" s="10"/>
      <c r="D4142" s="10"/>
      <c r="G4142" s="13"/>
      <c r="H4142" s="13"/>
    </row>
    <row r="4143" spans="2:8" x14ac:dyDescent="0.25">
      <c r="B4143" s="10"/>
      <c r="C4143" s="10"/>
      <c r="D4143" s="10"/>
      <c r="G4143" s="13"/>
      <c r="H4143" s="13"/>
    </row>
    <row r="4144" spans="2:8" x14ac:dyDescent="0.25">
      <c r="B4144" s="10"/>
      <c r="C4144" s="10"/>
      <c r="D4144" s="10"/>
      <c r="G4144" s="13"/>
      <c r="H4144" s="13"/>
    </row>
    <row r="4145" spans="2:8" x14ac:dyDescent="0.25">
      <c r="B4145" s="10"/>
      <c r="C4145" s="10"/>
      <c r="D4145" s="10"/>
      <c r="G4145" s="13"/>
      <c r="H4145" s="13"/>
    </row>
    <row r="4146" spans="2:8" x14ac:dyDescent="0.25">
      <c r="B4146" s="10"/>
      <c r="C4146" s="10"/>
      <c r="D4146" s="10"/>
      <c r="G4146" s="13"/>
      <c r="H4146" s="13"/>
    </row>
    <row r="4147" spans="2:8" x14ac:dyDescent="0.25">
      <c r="B4147" s="10"/>
      <c r="C4147" s="10"/>
      <c r="D4147" s="10"/>
      <c r="G4147" s="13"/>
      <c r="H4147" s="13"/>
    </row>
    <row r="4148" spans="2:8" x14ac:dyDescent="0.25">
      <c r="B4148" s="10"/>
      <c r="C4148" s="10"/>
      <c r="D4148" s="10"/>
      <c r="G4148" s="13"/>
      <c r="H4148" s="13"/>
    </row>
    <row r="4149" spans="2:8" x14ac:dyDescent="0.25">
      <c r="B4149" s="10"/>
      <c r="C4149" s="10"/>
      <c r="D4149" s="10"/>
      <c r="G4149" s="13"/>
      <c r="H4149" s="13"/>
    </row>
    <row r="4150" spans="2:8" x14ac:dyDescent="0.25">
      <c r="B4150" s="10"/>
      <c r="C4150" s="10"/>
      <c r="D4150" s="10"/>
      <c r="G4150" s="13"/>
      <c r="H4150" s="13"/>
    </row>
    <row r="4151" spans="2:8" x14ac:dyDescent="0.25">
      <c r="B4151" s="10"/>
      <c r="C4151" s="10"/>
      <c r="D4151" s="10"/>
      <c r="G4151" s="13"/>
      <c r="H4151" s="13"/>
    </row>
    <row r="4152" spans="2:8" x14ac:dyDescent="0.25">
      <c r="B4152" s="10"/>
      <c r="C4152" s="10"/>
      <c r="D4152" s="10"/>
      <c r="G4152" s="13"/>
      <c r="H4152" s="13"/>
    </row>
    <row r="4153" spans="2:8" x14ac:dyDescent="0.25">
      <c r="B4153" s="10"/>
      <c r="C4153" s="10"/>
      <c r="D4153" s="10"/>
      <c r="G4153" s="13"/>
      <c r="H4153" s="13"/>
    </row>
    <row r="4154" spans="2:8" x14ac:dyDescent="0.25">
      <c r="B4154" s="10"/>
      <c r="C4154" s="10"/>
      <c r="D4154" s="10"/>
      <c r="G4154" s="13"/>
      <c r="H4154" s="13"/>
    </row>
    <row r="4155" spans="2:8" x14ac:dyDescent="0.25">
      <c r="B4155" s="10"/>
      <c r="C4155" s="10"/>
      <c r="D4155" s="10"/>
      <c r="G4155" s="13"/>
      <c r="H4155" s="13"/>
    </row>
    <row r="4156" spans="2:8" x14ac:dyDescent="0.25">
      <c r="B4156" s="10"/>
      <c r="C4156" s="10"/>
      <c r="D4156" s="10"/>
      <c r="G4156" s="13"/>
      <c r="H4156" s="13"/>
    </row>
    <row r="4157" spans="2:8" x14ac:dyDescent="0.25">
      <c r="B4157" s="10"/>
      <c r="C4157" s="10"/>
      <c r="D4157" s="10"/>
      <c r="G4157" s="13"/>
      <c r="H4157" s="13"/>
    </row>
    <row r="4158" spans="2:8" x14ac:dyDescent="0.25">
      <c r="B4158" s="10"/>
      <c r="C4158" s="10"/>
      <c r="D4158" s="10"/>
      <c r="G4158" s="13"/>
      <c r="H4158" s="13"/>
    </row>
    <row r="4159" spans="2:8" x14ac:dyDescent="0.25">
      <c r="B4159" s="10"/>
      <c r="C4159" s="10"/>
      <c r="D4159" s="10"/>
      <c r="G4159" s="13"/>
      <c r="H4159" s="13"/>
    </row>
    <row r="4160" spans="2:8" x14ac:dyDescent="0.25">
      <c r="B4160" s="10"/>
      <c r="C4160" s="10"/>
      <c r="D4160" s="10"/>
      <c r="G4160" s="13"/>
      <c r="H4160" s="13"/>
    </row>
    <row r="4161" spans="2:8" x14ac:dyDescent="0.25">
      <c r="B4161" s="10"/>
      <c r="C4161" s="10"/>
      <c r="D4161" s="10"/>
      <c r="G4161" s="13"/>
      <c r="H4161" s="13"/>
    </row>
    <row r="4162" spans="2:8" x14ac:dyDescent="0.25">
      <c r="B4162" s="10"/>
      <c r="C4162" s="10"/>
      <c r="D4162" s="10"/>
      <c r="G4162" s="13"/>
      <c r="H4162" s="13"/>
    </row>
    <row r="4163" spans="2:8" x14ac:dyDescent="0.25">
      <c r="B4163" s="10"/>
      <c r="C4163" s="10"/>
      <c r="D4163" s="10"/>
      <c r="G4163" s="13"/>
      <c r="H4163" s="13"/>
    </row>
    <row r="4164" spans="2:8" x14ac:dyDescent="0.25">
      <c r="B4164" s="10"/>
      <c r="C4164" s="10"/>
      <c r="D4164" s="10"/>
      <c r="G4164" s="13"/>
      <c r="H4164" s="13"/>
    </row>
    <row r="4165" spans="2:8" x14ac:dyDescent="0.25">
      <c r="B4165" s="10"/>
      <c r="C4165" s="10"/>
      <c r="D4165" s="10"/>
      <c r="G4165" s="13"/>
      <c r="H4165" s="13"/>
    </row>
    <row r="4166" spans="2:8" x14ac:dyDescent="0.25">
      <c r="B4166" s="10"/>
      <c r="C4166" s="10"/>
      <c r="D4166" s="10"/>
      <c r="G4166" s="13"/>
      <c r="H4166" s="13"/>
    </row>
    <row r="4167" spans="2:8" x14ac:dyDescent="0.25">
      <c r="B4167" s="10"/>
      <c r="C4167" s="10"/>
      <c r="D4167" s="10"/>
      <c r="G4167" s="13"/>
      <c r="H4167" s="13"/>
    </row>
    <row r="4168" spans="2:8" x14ac:dyDescent="0.25">
      <c r="B4168" s="10"/>
      <c r="C4168" s="10"/>
      <c r="D4168" s="10"/>
      <c r="G4168" s="13"/>
      <c r="H4168" s="13"/>
    </row>
    <row r="4169" spans="2:8" x14ac:dyDescent="0.25">
      <c r="B4169" s="10"/>
      <c r="C4169" s="10"/>
      <c r="D4169" s="10"/>
      <c r="G4169" s="13"/>
      <c r="H4169" s="13"/>
    </row>
    <row r="4170" spans="2:8" x14ac:dyDescent="0.25">
      <c r="B4170" s="10"/>
      <c r="C4170" s="10"/>
      <c r="D4170" s="10"/>
      <c r="G4170" s="13"/>
      <c r="H4170" s="13"/>
    </row>
    <row r="4171" spans="2:8" x14ac:dyDescent="0.25">
      <c r="B4171" s="10"/>
      <c r="C4171" s="10"/>
      <c r="D4171" s="10"/>
      <c r="G4171" s="13"/>
      <c r="H4171" s="13"/>
    </row>
    <row r="4172" spans="2:8" x14ac:dyDescent="0.25">
      <c r="B4172" s="10"/>
      <c r="C4172" s="10"/>
      <c r="D4172" s="10"/>
      <c r="G4172" s="13"/>
      <c r="H4172" s="13"/>
    </row>
    <row r="4173" spans="2:8" x14ac:dyDescent="0.25">
      <c r="B4173" s="10"/>
      <c r="C4173" s="10"/>
      <c r="D4173" s="10"/>
      <c r="G4173" s="13"/>
      <c r="H4173" s="13"/>
    </row>
    <row r="4174" spans="2:8" x14ac:dyDescent="0.25">
      <c r="B4174" s="10"/>
      <c r="C4174" s="10"/>
      <c r="D4174" s="10"/>
      <c r="G4174" s="13"/>
      <c r="H4174" s="13"/>
    </row>
    <row r="4175" spans="2:8" x14ac:dyDescent="0.25">
      <c r="B4175" s="10"/>
      <c r="C4175" s="10"/>
      <c r="D4175" s="10"/>
      <c r="G4175" s="13"/>
      <c r="H4175" s="13"/>
    </row>
    <row r="4176" spans="2:8" x14ac:dyDescent="0.25">
      <c r="B4176" s="10"/>
      <c r="C4176" s="10"/>
      <c r="D4176" s="10"/>
      <c r="G4176" s="13"/>
      <c r="H4176" s="13"/>
    </row>
    <row r="4177" spans="2:8" x14ac:dyDescent="0.25">
      <c r="B4177" s="10"/>
      <c r="C4177" s="10"/>
      <c r="D4177" s="10"/>
      <c r="G4177" s="13"/>
      <c r="H4177" s="13"/>
    </row>
    <row r="4178" spans="2:8" x14ac:dyDescent="0.25">
      <c r="B4178" s="10"/>
      <c r="C4178" s="10"/>
      <c r="D4178" s="10"/>
      <c r="G4178" s="13"/>
      <c r="H4178" s="13"/>
    </row>
    <row r="4179" spans="2:8" x14ac:dyDescent="0.25">
      <c r="B4179" s="10"/>
      <c r="C4179" s="10"/>
      <c r="D4179" s="10"/>
      <c r="G4179" s="13"/>
      <c r="H4179" s="13"/>
    </row>
    <row r="4180" spans="2:8" x14ac:dyDescent="0.25">
      <c r="B4180" s="10"/>
      <c r="C4180" s="10"/>
      <c r="D4180" s="10"/>
      <c r="G4180" s="13"/>
      <c r="H4180" s="13"/>
    </row>
    <row r="4181" spans="2:8" x14ac:dyDescent="0.25">
      <c r="B4181" s="10"/>
      <c r="C4181" s="10"/>
      <c r="D4181" s="10"/>
      <c r="G4181" s="13"/>
      <c r="H4181" s="13"/>
    </row>
    <row r="4182" spans="2:8" x14ac:dyDescent="0.25">
      <c r="B4182" s="10"/>
      <c r="C4182" s="10"/>
      <c r="D4182" s="10"/>
      <c r="G4182" s="13"/>
      <c r="H4182" s="13"/>
    </row>
    <row r="4183" spans="2:8" x14ac:dyDescent="0.25">
      <c r="B4183" s="10"/>
      <c r="C4183" s="10"/>
      <c r="D4183" s="10"/>
      <c r="G4183" s="13"/>
      <c r="H4183" s="13"/>
    </row>
    <row r="4184" spans="2:8" x14ac:dyDescent="0.25">
      <c r="B4184" s="10"/>
      <c r="C4184" s="10"/>
      <c r="D4184" s="10"/>
      <c r="G4184" s="13"/>
      <c r="H4184" s="13"/>
    </row>
    <row r="4185" spans="2:8" x14ac:dyDescent="0.25">
      <c r="B4185" s="10"/>
      <c r="C4185" s="10"/>
      <c r="D4185" s="10"/>
      <c r="G4185" s="13"/>
      <c r="H4185" s="13"/>
    </row>
    <row r="4186" spans="2:8" x14ac:dyDescent="0.25">
      <c r="B4186" s="10"/>
      <c r="C4186" s="10"/>
      <c r="D4186" s="10"/>
      <c r="G4186" s="13"/>
      <c r="H4186" s="13"/>
    </row>
    <row r="4187" spans="2:8" x14ac:dyDescent="0.25">
      <c r="B4187" s="10"/>
      <c r="C4187" s="10"/>
      <c r="D4187" s="10"/>
      <c r="G4187" s="13"/>
      <c r="H4187" s="13"/>
    </row>
    <row r="4188" spans="2:8" x14ac:dyDescent="0.25">
      <c r="B4188" s="10"/>
      <c r="C4188" s="10"/>
      <c r="D4188" s="10"/>
      <c r="G4188" s="13"/>
      <c r="H4188" s="13"/>
    </row>
    <row r="4189" spans="2:8" x14ac:dyDescent="0.25">
      <c r="B4189" s="10"/>
      <c r="C4189" s="10"/>
      <c r="D4189" s="10"/>
      <c r="G4189" s="13"/>
      <c r="H4189" s="13"/>
    </row>
    <row r="4190" spans="2:8" x14ac:dyDescent="0.25">
      <c r="B4190" s="10"/>
      <c r="C4190" s="10"/>
      <c r="D4190" s="10"/>
      <c r="G4190" s="13"/>
      <c r="H4190" s="13"/>
    </row>
    <row r="4191" spans="2:8" x14ac:dyDescent="0.25">
      <c r="B4191" s="10"/>
      <c r="C4191" s="10"/>
      <c r="D4191" s="10"/>
      <c r="G4191" s="13"/>
      <c r="H4191" s="13"/>
    </row>
    <row r="4192" spans="2:8" x14ac:dyDescent="0.25">
      <c r="B4192" s="10"/>
      <c r="C4192" s="10"/>
      <c r="D4192" s="10"/>
      <c r="G4192" s="13"/>
      <c r="H4192" s="13"/>
    </row>
    <row r="4193" spans="2:8" x14ac:dyDescent="0.25">
      <c r="B4193" s="10"/>
      <c r="C4193" s="10"/>
      <c r="D4193" s="10"/>
      <c r="G4193" s="13"/>
      <c r="H4193" s="13"/>
    </row>
    <row r="4194" spans="2:8" x14ac:dyDescent="0.25">
      <c r="B4194" s="10"/>
      <c r="C4194" s="10"/>
      <c r="D4194" s="10"/>
      <c r="G4194" s="13"/>
      <c r="H4194" s="13"/>
    </row>
    <row r="4195" spans="2:8" x14ac:dyDescent="0.25">
      <c r="B4195" s="10"/>
      <c r="C4195" s="10"/>
      <c r="D4195" s="10"/>
      <c r="G4195" s="13"/>
      <c r="H4195" s="13"/>
    </row>
    <row r="4196" spans="2:8" x14ac:dyDescent="0.25">
      <c r="B4196" s="10"/>
      <c r="C4196" s="10"/>
      <c r="D4196" s="10"/>
      <c r="G4196" s="13"/>
      <c r="H4196" s="13"/>
    </row>
    <row r="4197" spans="2:8" x14ac:dyDescent="0.25">
      <c r="B4197" s="10"/>
      <c r="C4197" s="10"/>
      <c r="D4197" s="10"/>
      <c r="G4197" s="13"/>
      <c r="H4197" s="13"/>
    </row>
    <row r="4198" spans="2:8" x14ac:dyDescent="0.25">
      <c r="B4198" s="10"/>
      <c r="C4198" s="10"/>
      <c r="D4198" s="10"/>
      <c r="G4198" s="13"/>
      <c r="H4198" s="13"/>
    </row>
    <row r="4199" spans="2:8" x14ac:dyDescent="0.25">
      <c r="B4199" s="10"/>
      <c r="C4199" s="10"/>
      <c r="D4199" s="10"/>
      <c r="G4199" s="13"/>
      <c r="H4199" s="13"/>
    </row>
    <row r="4200" spans="2:8" x14ac:dyDescent="0.25">
      <c r="B4200" s="10"/>
      <c r="C4200" s="10"/>
      <c r="D4200" s="10"/>
      <c r="G4200" s="13"/>
      <c r="H4200" s="13"/>
    </row>
    <row r="4201" spans="2:8" x14ac:dyDescent="0.25">
      <c r="B4201" s="10"/>
      <c r="C4201" s="10"/>
      <c r="D4201" s="10"/>
      <c r="G4201" s="13"/>
      <c r="H4201" s="13"/>
    </row>
    <row r="4202" spans="2:8" x14ac:dyDescent="0.25">
      <c r="B4202" s="10"/>
      <c r="C4202" s="10"/>
      <c r="D4202" s="10"/>
      <c r="G4202" s="13"/>
      <c r="H4202" s="13"/>
    </row>
    <row r="4203" spans="2:8" x14ac:dyDescent="0.25">
      <c r="B4203" s="10"/>
      <c r="C4203" s="10"/>
      <c r="D4203" s="10"/>
      <c r="G4203" s="13"/>
      <c r="H4203" s="13"/>
    </row>
    <row r="4204" spans="2:8" x14ac:dyDescent="0.25">
      <c r="B4204" s="10"/>
      <c r="C4204" s="10"/>
      <c r="D4204" s="10"/>
      <c r="G4204" s="13"/>
      <c r="H4204" s="13"/>
    </row>
    <row r="4205" spans="2:8" x14ac:dyDescent="0.25">
      <c r="B4205" s="10"/>
      <c r="C4205" s="10"/>
      <c r="D4205" s="10"/>
      <c r="G4205" s="13"/>
      <c r="H4205" s="13"/>
    </row>
    <row r="4206" spans="2:8" x14ac:dyDescent="0.25">
      <c r="B4206" s="10"/>
      <c r="C4206" s="10"/>
      <c r="D4206" s="10"/>
      <c r="G4206" s="13"/>
      <c r="H4206" s="13"/>
    </row>
    <row r="4207" spans="2:8" x14ac:dyDescent="0.25">
      <c r="B4207" s="10"/>
      <c r="C4207" s="10"/>
      <c r="D4207" s="10"/>
      <c r="G4207" s="13"/>
      <c r="H4207" s="13"/>
    </row>
    <row r="4208" spans="2:8" x14ac:dyDescent="0.25">
      <c r="B4208" s="10"/>
      <c r="C4208" s="10"/>
      <c r="D4208" s="10"/>
      <c r="G4208" s="13"/>
      <c r="H4208" s="13"/>
    </row>
    <row r="4209" spans="2:8" x14ac:dyDescent="0.25">
      <c r="B4209" s="10"/>
      <c r="C4209" s="10"/>
      <c r="D4209" s="10"/>
      <c r="G4209" s="13"/>
      <c r="H4209" s="13"/>
    </row>
    <row r="4210" spans="2:8" x14ac:dyDescent="0.25">
      <c r="B4210" s="10"/>
      <c r="C4210" s="10"/>
      <c r="D4210" s="10"/>
      <c r="G4210" s="13"/>
      <c r="H4210" s="13"/>
    </row>
    <row r="4211" spans="2:8" x14ac:dyDescent="0.25">
      <c r="B4211" s="10"/>
      <c r="C4211" s="10"/>
      <c r="D4211" s="10"/>
      <c r="G4211" s="13"/>
      <c r="H4211" s="13"/>
    </row>
    <row r="4212" spans="2:8" x14ac:dyDescent="0.25">
      <c r="B4212" s="10"/>
      <c r="C4212" s="10"/>
      <c r="D4212" s="10"/>
      <c r="G4212" s="13"/>
      <c r="H4212" s="13"/>
    </row>
    <row r="4213" spans="2:8" x14ac:dyDescent="0.25">
      <c r="B4213" s="10"/>
      <c r="C4213" s="10"/>
      <c r="D4213" s="10"/>
      <c r="G4213" s="13"/>
      <c r="H4213" s="13"/>
    </row>
    <row r="4214" spans="2:8" x14ac:dyDescent="0.25">
      <c r="B4214" s="10"/>
      <c r="C4214" s="10"/>
      <c r="D4214" s="10"/>
      <c r="G4214" s="13"/>
      <c r="H4214" s="13"/>
    </row>
    <row r="4215" spans="2:8" x14ac:dyDescent="0.25">
      <c r="B4215" s="10"/>
      <c r="C4215" s="10"/>
      <c r="D4215" s="10"/>
      <c r="G4215" s="13"/>
      <c r="H4215" s="13"/>
    </row>
    <row r="4216" spans="2:8" x14ac:dyDescent="0.25">
      <c r="B4216" s="10"/>
      <c r="C4216" s="10"/>
      <c r="D4216" s="10"/>
      <c r="G4216" s="13"/>
      <c r="H4216" s="13"/>
    </row>
    <row r="4217" spans="2:8" x14ac:dyDescent="0.25">
      <c r="B4217" s="10"/>
      <c r="C4217" s="10"/>
      <c r="D4217" s="10"/>
      <c r="G4217" s="13"/>
      <c r="H4217" s="13"/>
    </row>
    <row r="4218" spans="2:8" x14ac:dyDescent="0.25">
      <c r="B4218" s="10"/>
      <c r="C4218" s="10"/>
      <c r="D4218" s="10"/>
      <c r="G4218" s="13"/>
      <c r="H4218" s="13"/>
    </row>
    <row r="4219" spans="2:8" x14ac:dyDescent="0.25">
      <c r="B4219" s="10"/>
      <c r="C4219" s="10"/>
      <c r="D4219" s="10"/>
      <c r="G4219" s="13"/>
      <c r="H4219" s="13"/>
    </row>
    <row r="4220" spans="2:8" x14ac:dyDescent="0.25">
      <c r="B4220" s="10"/>
      <c r="C4220" s="10"/>
      <c r="D4220" s="10"/>
      <c r="G4220" s="13"/>
      <c r="H4220" s="13"/>
    </row>
    <row r="4221" spans="2:8" x14ac:dyDescent="0.25">
      <c r="B4221" s="10"/>
      <c r="C4221" s="10"/>
      <c r="D4221" s="10"/>
      <c r="G4221" s="13"/>
      <c r="H4221" s="13"/>
    </row>
    <row r="4222" spans="2:8" x14ac:dyDescent="0.25">
      <c r="B4222" s="10"/>
      <c r="C4222" s="10"/>
      <c r="D4222" s="10"/>
      <c r="G4222" s="13"/>
      <c r="H4222" s="13"/>
    </row>
    <row r="4223" spans="2:8" x14ac:dyDescent="0.25">
      <c r="B4223" s="10"/>
      <c r="C4223" s="10"/>
      <c r="D4223" s="10"/>
      <c r="G4223" s="13"/>
      <c r="H4223" s="13"/>
    </row>
    <row r="4224" spans="2:8" x14ac:dyDescent="0.25">
      <c r="B4224" s="10"/>
      <c r="C4224" s="10"/>
      <c r="D4224" s="10"/>
      <c r="G4224" s="13"/>
      <c r="H4224" s="13"/>
    </row>
    <row r="4225" spans="2:8" x14ac:dyDescent="0.25">
      <c r="B4225" s="10"/>
      <c r="C4225" s="10"/>
      <c r="D4225" s="10"/>
      <c r="G4225" s="13"/>
      <c r="H4225" s="13"/>
    </row>
    <row r="4226" spans="2:8" x14ac:dyDescent="0.25">
      <c r="B4226" s="10"/>
      <c r="C4226" s="10"/>
      <c r="D4226" s="10"/>
      <c r="G4226" s="13"/>
      <c r="H4226" s="13"/>
    </row>
    <row r="4227" spans="2:8" x14ac:dyDescent="0.25">
      <c r="B4227" s="10"/>
      <c r="C4227" s="10"/>
      <c r="D4227" s="10"/>
      <c r="G4227" s="13"/>
      <c r="H4227" s="13"/>
    </row>
    <row r="4228" spans="2:8" x14ac:dyDescent="0.25">
      <c r="B4228" s="10"/>
      <c r="C4228" s="10"/>
      <c r="D4228" s="10"/>
      <c r="G4228" s="13"/>
      <c r="H4228" s="13"/>
    </row>
    <row r="4229" spans="2:8" x14ac:dyDescent="0.25">
      <c r="B4229" s="10"/>
      <c r="C4229" s="10"/>
      <c r="D4229" s="10"/>
      <c r="G4229" s="13"/>
      <c r="H4229" s="13"/>
    </row>
    <row r="4230" spans="2:8" x14ac:dyDescent="0.25">
      <c r="B4230" s="10"/>
      <c r="C4230" s="10"/>
      <c r="D4230" s="10"/>
      <c r="G4230" s="13"/>
      <c r="H4230" s="13"/>
    </row>
    <row r="4231" spans="2:8" x14ac:dyDescent="0.25">
      <c r="B4231" s="10"/>
      <c r="C4231" s="10"/>
      <c r="D4231" s="10"/>
      <c r="G4231" s="13"/>
      <c r="H4231" s="13"/>
    </row>
    <row r="4232" spans="2:8" x14ac:dyDescent="0.25">
      <c r="B4232" s="10"/>
      <c r="C4232" s="10"/>
      <c r="D4232" s="10"/>
      <c r="G4232" s="13"/>
      <c r="H4232" s="13"/>
    </row>
    <row r="4233" spans="2:8" x14ac:dyDescent="0.25">
      <c r="B4233" s="10"/>
      <c r="C4233" s="10"/>
      <c r="D4233" s="10"/>
      <c r="G4233" s="13"/>
      <c r="H4233" s="13"/>
    </row>
    <row r="4234" spans="2:8" x14ac:dyDescent="0.25">
      <c r="B4234" s="10"/>
      <c r="C4234" s="10"/>
      <c r="D4234" s="10"/>
      <c r="G4234" s="13"/>
      <c r="H4234" s="13"/>
    </row>
    <row r="4235" spans="2:8" x14ac:dyDescent="0.25">
      <c r="B4235" s="10"/>
      <c r="C4235" s="10"/>
      <c r="D4235" s="10"/>
      <c r="G4235" s="13"/>
      <c r="H4235" s="13"/>
    </row>
    <row r="4236" spans="2:8" x14ac:dyDescent="0.25">
      <c r="B4236" s="10"/>
      <c r="C4236" s="10"/>
      <c r="D4236" s="10"/>
      <c r="G4236" s="13"/>
      <c r="H4236" s="13"/>
    </row>
    <row r="4237" spans="2:8" x14ac:dyDescent="0.25">
      <c r="B4237" s="10"/>
      <c r="C4237" s="10"/>
      <c r="D4237" s="10"/>
      <c r="G4237" s="13"/>
      <c r="H4237" s="13"/>
    </row>
    <row r="4238" spans="2:8" x14ac:dyDescent="0.25">
      <c r="B4238" s="10"/>
      <c r="C4238" s="10"/>
      <c r="D4238" s="10"/>
      <c r="G4238" s="13"/>
      <c r="H4238" s="13"/>
    </row>
    <row r="4239" spans="2:8" x14ac:dyDescent="0.25">
      <c r="B4239" s="10"/>
      <c r="C4239" s="10"/>
      <c r="D4239" s="10"/>
      <c r="G4239" s="13"/>
      <c r="H4239" s="13"/>
    </row>
    <row r="4240" spans="2:8" x14ac:dyDescent="0.25">
      <c r="B4240" s="10"/>
      <c r="C4240" s="10"/>
      <c r="D4240" s="10"/>
      <c r="G4240" s="13"/>
      <c r="H4240" s="13"/>
    </row>
    <row r="4241" spans="2:8" x14ac:dyDescent="0.25">
      <c r="B4241" s="10"/>
      <c r="C4241" s="10"/>
      <c r="D4241" s="10"/>
      <c r="G4241" s="13"/>
      <c r="H4241" s="13"/>
    </row>
    <row r="4242" spans="2:8" x14ac:dyDescent="0.25">
      <c r="B4242" s="10"/>
      <c r="C4242" s="10"/>
      <c r="D4242" s="10"/>
      <c r="G4242" s="13"/>
      <c r="H4242" s="13"/>
    </row>
    <row r="4243" spans="2:8" x14ac:dyDescent="0.25">
      <c r="B4243" s="10"/>
      <c r="C4243" s="10"/>
      <c r="D4243" s="10"/>
      <c r="G4243" s="13"/>
      <c r="H4243" s="13"/>
    </row>
    <row r="4244" spans="2:8" x14ac:dyDescent="0.25">
      <c r="B4244" s="10"/>
      <c r="C4244" s="10"/>
      <c r="D4244" s="10"/>
      <c r="G4244" s="13"/>
      <c r="H4244" s="13"/>
    </row>
    <row r="4245" spans="2:8" x14ac:dyDescent="0.25">
      <c r="B4245" s="10"/>
      <c r="C4245" s="10"/>
      <c r="D4245" s="10"/>
      <c r="G4245" s="13"/>
      <c r="H4245" s="13"/>
    </row>
    <row r="4246" spans="2:8" x14ac:dyDescent="0.25">
      <c r="B4246" s="10"/>
      <c r="C4246" s="10"/>
      <c r="D4246" s="10"/>
      <c r="G4246" s="13"/>
      <c r="H4246" s="13"/>
    </row>
    <row r="4247" spans="2:8" x14ac:dyDescent="0.25">
      <c r="B4247" s="10"/>
      <c r="C4247" s="10"/>
      <c r="D4247" s="10"/>
      <c r="G4247" s="13"/>
      <c r="H4247" s="13"/>
    </row>
    <row r="4248" spans="2:8" x14ac:dyDescent="0.25">
      <c r="B4248" s="10"/>
      <c r="C4248" s="10"/>
      <c r="D4248" s="10"/>
      <c r="G4248" s="13"/>
      <c r="H4248" s="13"/>
    </row>
    <row r="4249" spans="2:8" x14ac:dyDescent="0.25">
      <c r="B4249" s="10"/>
      <c r="C4249" s="10"/>
      <c r="D4249" s="10"/>
      <c r="G4249" s="13"/>
      <c r="H4249" s="13"/>
    </row>
    <row r="4250" spans="2:8" x14ac:dyDescent="0.25">
      <c r="B4250" s="10"/>
      <c r="C4250" s="10"/>
      <c r="D4250" s="10"/>
      <c r="G4250" s="13"/>
      <c r="H4250" s="13"/>
    </row>
    <row r="4251" spans="2:8" x14ac:dyDescent="0.25">
      <c r="B4251" s="10"/>
      <c r="C4251" s="10"/>
      <c r="D4251" s="10"/>
      <c r="G4251" s="13"/>
      <c r="H4251" s="13"/>
    </row>
    <row r="4252" spans="2:8" x14ac:dyDescent="0.25">
      <c r="B4252" s="10"/>
      <c r="C4252" s="10"/>
      <c r="D4252" s="10"/>
      <c r="G4252" s="13"/>
      <c r="H4252" s="13"/>
    </row>
    <row r="4253" spans="2:8" x14ac:dyDescent="0.25">
      <c r="B4253" s="10"/>
      <c r="C4253" s="10"/>
      <c r="D4253" s="10"/>
      <c r="G4253" s="13"/>
      <c r="H4253" s="13"/>
    </row>
    <row r="4254" spans="2:8" x14ac:dyDescent="0.25">
      <c r="B4254" s="10"/>
      <c r="C4254" s="10"/>
      <c r="D4254" s="10"/>
      <c r="G4254" s="13"/>
      <c r="H4254" s="13"/>
    </row>
    <row r="4255" spans="2:8" x14ac:dyDescent="0.25">
      <c r="B4255" s="10"/>
      <c r="C4255" s="10"/>
      <c r="D4255" s="10"/>
      <c r="G4255" s="13"/>
      <c r="H4255" s="13"/>
    </row>
    <row r="4256" spans="2:8" x14ac:dyDescent="0.25">
      <c r="B4256" s="10"/>
      <c r="C4256" s="10"/>
      <c r="D4256" s="10"/>
      <c r="G4256" s="13"/>
      <c r="H4256" s="13"/>
    </row>
    <row r="4257" spans="2:8" x14ac:dyDescent="0.25">
      <c r="B4257" s="10"/>
      <c r="C4257" s="10"/>
      <c r="D4257" s="10"/>
      <c r="G4257" s="13"/>
      <c r="H4257" s="13"/>
    </row>
    <row r="4258" spans="2:8" x14ac:dyDescent="0.25">
      <c r="B4258" s="10"/>
      <c r="C4258" s="10"/>
      <c r="D4258" s="10"/>
      <c r="G4258" s="13"/>
      <c r="H4258" s="13"/>
    </row>
    <row r="4259" spans="2:8" x14ac:dyDescent="0.25">
      <c r="B4259" s="10"/>
      <c r="C4259" s="10"/>
      <c r="D4259" s="10"/>
      <c r="G4259" s="13"/>
      <c r="H4259" s="13"/>
    </row>
    <row r="4260" spans="2:8" x14ac:dyDescent="0.25">
      <c r="B4260" s="10"/>
      <c r="C4260" s="10"/>
      <c r="D4260" s="10"/>
      <c r="G4260" s="13"/>
      <c r="H4260" s="13"/>
    </row>
    <row r="4261" spans="2:8" x14ac:dyDescent="0.25">
      <c r="B4261" s="10"/>
      <c r="C4261" s="10"/>
      <c r="D4261" s="10"/>
      <c r="G4261" s="13"/>
      <c r="H4261" s="13"/>
    </row>
    <row r="4262" spans="2:8" x14ac:dyDescent="0.25">
      <c r="B4262" s="10"/>
      <c r="C4262" s="10"/>
      <c r="D4262" s="10"/>
      <c r="G4262" s="13"/>
      <c r="H4262" s="13"/>
    </row>
    <row r="4263" spans="2:8" x14ac:dyDescent="0.25">
      <c r="B4263" s="10"/>
      <c r="C4263" s="10"/>
      <c r="D4263" s="10"/>
      <c r="G4263" s="13"/>
      <c r="H4263" s="13"/>
    </row>
    <row r="4264" spans="2:8" x14ac:dyDescent="0.25">
      <c r="B4264" s="10"/>
      <c r="C4264" s="10"/>
      <c r="D4264" s="10"/>
      <c r="G4264" s="13"/>
      <c r="H4264" s="13"/>
    </row>
    <row r="4265" spans="2:8" x14ac:dyDescent="0.25">
      <c r="B4265" s="10"/>
      <c r="C4265" s="10"/>
      <c r="D4265" s="10"/>
      <c r="G4265" s="13"/>
      <c r="H4265" s="13"/>
    </row>
    <row r="4266" spans="2:8" x14ac:dyDescent="0.25">
      <c r="B4266" s="10"/>
      <c r="C4266" s="10"/>
      <c r="D4266" s="10"/>
      <c r="G4266" s="13"/>
      <c r="H4266" s="13"/>
    </row>
    <row r="4267" spans="2:8" x14ac:dyDescent="0.25">
      <c r="B4267" s="10"/>
      <c r="C4267" s="10"/>
      <c r="D4267" s="10"/>
      <c r="G4267" s="13"/>
      <c r="H4267" s="13"/>
    </row>
    <row r="4268" spans="2:8" x14ac:dyDescent="0.25">
      <c r="B4268" s="10"/>
      <c r="C4268" s="10"/>
      <c r="D4268" s="10"/>
      <c r="G4268" s="13"/>
      <c r="H4268" s="13"/>
    </row>
    <row r="4269" spans="2:8" x14ac:dyDescent="0.25">
      <c r="B4269" s="10"/>
      <c r="C4269" s="10"/>
      <c r="D4269" s="10"/>
      <c r="G4269" s="13"/>
      <c r="H4269" s="13"/>
    </row>
    <row r="4270" spans="2:8" x14ac:dyDescent="0.25">
      <c r="B4270" s="10"/>
      <c r="C4270" s="10"/>
      <c r="D4270" s="10"/>
      <c r="G4270" s="13"/>
      <c r="H4270" s="13"/>
    </row>
    <row r="4271" spans="2:8" x14ac:dyDescent="0.25">
      <c r="B4271" s="10"/>
      <c r="C4271" s="10"/>
      <c r="D4271" s="10"/>
      <c r="G4271" s="13"/>
      <c r="H4271" s="13"/>
    </row>
    <row r="4272" spans="2:8" x14ac:dyDescent="0.25">
      <c r="B4272" s="10"/>
      <c r="C4272" s="10"/>
      <c r="D4272" s="10"/>
      <c r="G4272" s="13"/>
      <c r="H4272" s="13"/>
    </row>
    <row r="4273" spans="2:8" x14ac:dyDescent="0.25">
      <c r="B4273" s="10"/>
      <c r="C4273" s="10"/>
      <c r="D4273" s="10"/>
      <c r="G4273" s="13"/>
      <c r="H4273" s="13"/>
    </row>
    <row r="4274" spans="2:8" x14ac:dyDescent="0.25">
      <c r="B4274" s="10"/>
      <c r="C4274" s="10"/>
      <c r="D4274" s="10"/>
      <c r="G4274" s="13"/>
      <c r="H4274" s="13"/>
    </row>
    <row r="4275" spans="2:8" x14ac:dyDescent="0.25">
      <c r="B4275" s="10"/>
      <c r="C4275" s="10"/>
      <c r="D4275" s="10"/>
      <c r="G4275" s="13"/>
      <c r="H4275" s="13"/>
    </row>
    <row r="4276" spans="2:8" x14ac:dyDescent="0.25">
      <c r="B4276" s="10"/>
      <c r="C4276" s="10"/>
      <c r="D4276" s="10"/>
      <c r="G4276" s="13"/>
      <c r="H4276" s="13"/>
    </row>
    <row r="4277" spans="2:8" x14ac:dyDescent="0.25">
      <c r="B4277" s="10"/>
      <c r="C4277" s="10"/>
      <c r="D4277" s="10"/>
      <c r="G4277" s="13"/>
      <c r="H4277" s="13"/>
    </row>
    <row r="4278" spans="2:8" x14ac:dyDescent="0.25">
      <c r="B4278" s="10"/>
      <c r="C4278" s="10"/>
      <c r="D4278" s="10"/>
      <c r="G4278" s="13"/>
      <c r="H4278" s="13"/>
    </row>
    <row r="4279" spans="2:8" x14ac:dyDescent="0.25">
      <c r="B4279" s="10"/>
      <c r="C4279" s="10"/>
      <c r="D4279" s="10"/>
      <c r="G4279" s="13"/>
      <c r="H4279" s="13"/>
    </row>
    <row r="4280" spans="2:8" x14ac:dyDescent="0.25">
      <c r="B4280" s="10"/>
      <c r="C4280" s="10"/>
      <c r="D4280" s="10"/>
      <c r="G4280" s="13"/>
      <c r="H4280" s="13"/>
    </row>
    <row r="4281" spans="2:8" x14ac:dyDescent="0.25">
      <c r="B4281" s="10"/>
      <c r="C4281" s="10"/>
      <c r="D4281" s="10"/>
      <c r="G4281" s="13"/>
      <c r="H4281" s="13"/>
    </row>
    <row r="4282" spans="2:8" x14ac:dyDescent="0.25">
      <c r="B4282" s="10"/>
      <c r="C4282" s="10"/>
      <c r="D4282" s="10"/>
      <c r="G4282" s="13"/>
      <c r="H4282" s="13"/>
    </row>
    <row r="4283" spans="2:8" x14ac:dyDescent="0.25">
      <c r="B4283" s="10"/>
      <c r="C4283" s="10"/>
      <c r="D4283" s="10"/>
      <c r="G4283" s="13"/>
      <c r="H4283" s="13"/>
    </row>
    <row r="4284" spans="2:8" x14ac:dyDescent="0.25">
      <c r="B4284" s="10"/>
      <c r="C4284" s="10"/>
      <c r="D4284" s="10"/>
      <c r="G4284" s="13"/>
      <c r="H4284" s="13"/>
    </row>
    <row r="4285" spans="2:8" x14ac:dyDescent="0.25">
      <c r="B4285" s="10"/>
      <c r="C4285" s="10"/>
      <c r="D4285" s="10"/>
      <c r="G4285" s="13"/>
      <c r="H4285" s="13"/>
    </row>
    <row r="4286" spans="2:8" x14ac:dyDescent="0.25">
      <c r="B4286" s="10"/>
      <c r="C4286" s="10"/>
      <c r="D4286" s="10"/>
      <c r="G4286" s="13"/>
      <c r="H4286" s="13"/>
    </row>
    <row r="4287" spans="2:8" x14ac:dyDescent="0.25">
      <c r="B4287" s="10"/>
      <c r="C4287" s="10"/>
      <c r="D4287" s="10"/>
      <c r="G4287" s="13"/>
      <c r="H4287" s="13"/>
    </row>
    <row r="4288" spans="2:8" x14ac:dyDescent="0.25">
      <c r="B4288" s="10"/>
      <c r="C4288" s="10"/>
      <c r="D4288" s="10"/>
      <c r="G4288" s="13"/>
      <c r="H4288" s="13"/>
    </row>
    <row r="4289" spans="2:8" x14ac:dyDescent="0.25">
      <c r="B4289" s="10"/>
      <c r="C4289" s="10"/>
      <c r="D4289" s="10"/>
      <c r="G4289" s="13"/>
      <c r="H4289" s="13"/>
    </row>
    <row r="4290" spans="2:8" x14ac:dyDescent="0.25">
      <c r="B4290" s="10"/>
      <c r="C4290" s="10"/>
      <c r="D4290" s="10"/>
      <c r="G4290" s="13"/>
      <c r="H4290" s="13"/>
    </row>
    <row r="4291" spans="2:8" x14ac:dyDescent="0.25">
      <c r="B4291" s="10"/>
      <c r="C4291" s="10"/>
      <c r="D4291" s="10"/>
      <c r="G4291" s="13"/>
      <c r="H4291" s="13"/>
    </row>
    <row r="4292" spans="2:8" x14ac:dyDescent="0.25">
      <c r="B4292" s="10"/>
      <c r="C4292" s="10"/>
      <c r="D4292" s="10"/>
      <c r="G4292" s="13"/>
      <c r="H4292" s="13"/>
    </row>
    <row r="4293" spans="2:8" x14ac:dyDescent="0.25">
      <c r="B4293" s="10"/>
      <c r="C4293" s="10"/>
      <c r="D4293" s="10"/>
      <c r="G4293" s="13"/>
      <c r="H4293" s="13"/>
    </row>
    <row r="4294" spans="2:8" x14ac:dyDescent="0.25">
      <c r="B4294" s="10"/>
      <c r="C4294" s="10"/>
      <c r="D4294" s="10"/>
      <c r="G4294" s="13"/>
      <c r="H4294" s="13"/>
    </row>
    <row r="4295" spans="2:8" x14ac:dyDescent="0.25">
      <c r="B4295" s="10"/>
      <c r="C4295" s="10"/>
      <c r="D4295" s="10"/>
      <c r="G4295" s="13"/>
      <c r="H4295" s="13"/>
    </row>
    <row r="4296" spans="2:8" x14ac:dyDescent="0.25">
      <c r="B4296" s="10"/>
      <c r="C4296" s="10"/>
      <c r="D4296" s="10"/>
      <c r="G4296" s="13"/>
      <c r="H4296" s="13"/>
    </row>
    <row r="4297" spans="2:8" x14ac:dyDescent="0.25">
      <c r="B4297" s="10"/>
      <c r="C4297" s="10"/>
      <c r="D4297" s="10"/>
      <c r="G4297" s="13"/>
      <c r="H4297" s="13"/>
    </row>
    <row r="4298" spans="2:8" x14ac:dyDescent="0.25">
      <c r="B4298" s="10"/>
      <c r="C4298" s="10"/>
      <c r="D4298" s="10"/>
      <c r="G4298" s="13"/>
      <c r="H4298" s="13"/>
    </row>
    <row r="4299" spans="2:8" x14ac:dyDescent="0.25">
      <c r="B4299" s="10"/>
      <c r="C4299" s="10"/>
      <c r="D4299" s="10"/>
      <c r="G4299" s="13"/>
      <c r="H4299" s="13"/>
    </row>
    <row r="4300" spans="2:8" x14ac:dyDescent="0.25">
      <c r="B4300" s="10"/>
      <c r="C4300" s="10"/>
      <c r="D4300" s="10"/>
      <c r="G4300" s="13"/>
      <c r="H4300" s="13"/>
    </row>
    <row r="4301" spans="2:8" x14ac:dyDescent="0.25">
      <c r="B4301" s="10"/>
      <c r="C4301" s="10"/>
      <c r="D4301" s="10"/>
      <c r="G4301" s="13"/>
      <c r="H4301" s="13"/>
    </row>
    <row r="4302" spans="2:8" x14ac:dyDescent="0.25">
      <c r="B4302" s="10"/>
      <c r="C4302" s="10"/>
      <c r="D4302" s="10"/>
      <c r="G4302" s="13"/>
      <c r="H4302" s="13"/>
    </row>
    <row r="4303" spans="2:8" x14ac:dyDescent="0.25">
      <c r="B4303" s="10"/>
      <c r="C4303" s="10"/>
      <c r="D4303" s="10"/>
      <c r="G4303" s="13"/>
      <c r="H4303" s="13"/>
    </row>
    <row r="4304" spans="2:8" x14ac:dyDescent="0.25">
      <c r="B4304" s="10"/>
      <c r="C4304" s="10"/>
      <c r="D4304" s="10"/>
      <c r="G4304" s="13"/>
      <c r="H4304" s="13"/>
    </row>
    <row r="4305" spans="2:8" x14ac:dyDescent="0.25">
      <c r="B4305" s="10"/>
      <c r="C4305" s="10"/>
      <c r="D4305" s="10"/>
      <c r="G4305" s="13"/>
      <c r="H4305" s="13"/>
    </row>
    <row r="4306" spans="2:8" x14ac:dyDescent="0.25">
      <c r="B4306" s="10"/>
      <c r="C4306" s="10"/>
      <c r="D4306" s="10"/>
      <c r="G4306" s="13"/>
      <c r="H4306" s="13"/>
    </row>
    <row r="4307" spans="2:8" x14ac:dyDescent="0.25">
      <c r="B4307" s="10"/>
      <c r="C4307" s="10"/>
      <c r="D4307" s="10"/>
      <c r="G4307" s="13"/>
      <c r="H4307" s="13"/>
    </row>
    <row r="4308" spans="2:8" x14ac:dyDescent="0.25">
      <c r="B4308" s="10"/>
      <c r="C4308" s="10"/>
      <c r="D4308" s="10"/>
      <c r="G4308" s="13"/>
      <c r="H4308" s="13"/>
    </row>
    <row r="4309" spans="2:8" x14ac:dyDescent="0.25">
      <c r="B4309" s="10"/>
      <c r="C4309" s="10"/>
      <c r="D4309" s="10"/>
      <c r="G4309" s="13"/>
      <c r="H4309" s="13"/>
    </row>
    <row r="4310" spans="2:8" x14ac:dyDescent="0.25">
      <c r="B4310" s="10"/>
      <c r="C4310" s="10"/>
      <c r="D4310" s="10"/>
      <c r="G4310" s="13"/>
      <c r="H4310" s="13"/>
    </row>
    <row r="4311" spans="2:8" x14ac:dyDescent="0.25">
      <c r="B4311" s="10"/>
      <c r="C4311" s="10"/>
      <c r="D4311" s="10"/>
      <c r="G4311" s="13"/>
      <c r="H4311" s="13"/>
    </row>
    <row r="4312" spans="2:8" x14ac:dyDescent="0.25">
      <c r="B4312" s="10"/>
      <c r="C4312" s="10"/>
      <c r="D4312" s="10"/>
      <c r="G4312" s="13"/>
      <c r="H4312" s="13"/>
    </row>
    <row r="4313" spans="2:8" x14ac:dyDescent="0.25">
      <c r="B4313" s="10"/>
      <c r="C4313" s="10"/>
      <c r="D4313" s="10"/>
      <c r="G4313" s="13"/>
      <c r="H4313" s="13"/>
    </row>
    <row r="4314" spans="2:8" x14ac:dyDescent="0.25">
      <c r="B4314" s="10"/>
      <c r="C4314" s="10"/>
      <c r="D4314" s="10"/>
      <c r="G4314" s="13"/>
      <c r="H4314" s="13"/>
    </row>
    <row r="4315" spans="2:8" x14ac:dyDescent="0.25">
      <c r="B4315" s="10"/>
      <c r="C4315" s="10"/>
      <c r="D4315" s="10"/>
      <c r="G4315" s="13"/>
      <c r="H4315" s="13"/>
    </row>
    <row r="4316" spans="2:8" x14ac:dyDescent="0.25">
      <c r="B4316" s="10"/>
      <c r="C4316" s="10"/>
      <c r="D4316" s="10"/>
      <c r="G4316" s="13"/>
      <c r="H4316" s="13"/>
    </row>
    <row r="4317" spans="2:8" x14ac:dyDescent="0.25">
      <c r="B4317" s="10"/>
      <c r="C4317" s="10"/>
      <c r="D4317" s="10"/>
      <c r="G4317" s="13"/>
      <c r="H4317" s="13"/>
    </row>
    <row r="4318" spans="2:8" x14ac:dyDescent="0.25">
      <c r="B4318" s="10"/>
      <c r="C4318" s="10"/>
      <c r="D4318" s="10"/>
      <c r="G4318" s="13"/>
      <c r="H4318" s="13"/>
    </row>
    <row r="4319" spans="2:8" x14ac:dyDescent="0.25">
      <c r="B4319" s="10"/>
      <c r="C4319" s="10"/>
      <c r="D4319" s="10"/>
      <c r="G4319" s="13"/>
      <c r="H4319" s="13"/>
    </row>
    <row r="4320" spans="2:8" x14ac:dyDescent="0.25">
      <c r="B4320" s="10"/>
      <c r="C4320" s="10"/>
      <c r="D4320" s="10"/>
      <c r="G4320" s="13"/>
      <c r="H4320" s="13"/>
    </row>
    <row r="4321" spans="2:8" x14ac:dyDescent="0.25">
      <c r="B4321" s="10"/>
      <c r="C4321" s="10"/>
      <c r="D4321" s="10"/>
      <c r="G4321" s="13"/>
      <c r="H4321" s="13"/>
    </row>
    <row r="4322" spans="2:8" x14ac:dyDescent="0.25">
      <c r="B4322" s="10"/>
      <c r="C4322" s="10"/>
      <c r="D4322" s="10"/>
      <c r="G4322" s="13"/>
      <c r="H4322" s="13"/>
    </row>
    <row r="4323" spans="2:8" x14ac:dyDescent="0.25">
      <c r="B4323" s="10"/>
      <c r="C4323" s="10"/>
      <c r="D4323" s="10"/>
      <c r="G4323" s="13"/>
      <c r="H4323" s="13"/>
    </row>
    <row r="4324" spans="2:8" x14ac:dyDescent="0.25">
      <c r="B4324" s="10"/>
      <c r="C4324" s="10"/>
      <c r="D4324" s="10"/>
      <c r="G4324" s="13"/>
      <c r="H4324" s="13"/>
    </row>
    <row r="4325" spans="2:8" x14ac:dyDescent="0.25">
      <c r="B4325" s="10"/>
      <c r="C4325" s="10"/>
      <c r="D4325" s="10"/>
      <c r="G4325" s="13"/>
      <c r="H4325" s="13"/>
    </row>
    <row r="4326" spans="2:8" x14ac:dyDescent="0.25">
      <c r="B4326" s="10"/>
      <c r="C4326" s="10"/>
      <c r="D4326" s="10"/>
      <c r="G4326" s="13"/>
      <c r="H4326" s="13"/>
    </row>
    <row r="4327" spans="2:8" x14ac:dyDescent="0.25">
      <c r="B4327" s="10"/>
      <c r="C4327" s="10"/>
      <c r="D4327" s="10"/>
      <c r="G4327" s="13"/>
      <c r="H4327" s="13"/>
    </row>
    <row r="4328" spans="2:8" x14ac:dyDescent="0.25">
      <c r="B4328" s="10"/>
      <c r="C4328" s="10"/>
      <c r="D4328" s="10"/>
      <c r="G4328" s="13"/>
      <c r="H4328" s="13"/>
    </row>
    <row r="4329" spans="2:8" x14ac:dyDescent="0.25">
      <c r="B4329" s="10"/>
      <c r="C4329" s="10"/>
      <c r="D4329" s="10"/>
      <c r="G4329" s="13"/>
      <c r="H4329" s="13"/>
    </row>
    <row r="4330" spans="2:8" x14ac:dyDescent="0.25">
      <c r="B4330" s="10"/>
      <c r="C4330" s="10"/>
      <c r="D4330" s="10"/>
      <c r="G4330" s="13"/>
      <c r="H4330" s="13"/>
    </row>
    <row r="4331" spans="2:8" x14ac:dyDescent="0.25">
      <c r="B4331" s="10"/>
      <c r="C4331" s="10"/>
      <c r="D4331" s="10"/>
      <c r="G4331" s="13"/>
      <c r="H4331" s="13"/>
    </row>
    <row r="4332" spans="2:8" x14ac:dyDescent="0.25">
      <c r="B4332" s="10"/>
      <c r="C4332" s="10"/>
      <c r="D4332" s="10"/>
      <c r="G4332" s="13"/>
      <c r="H4332" s="13"/>
    </row>
    <row r="4333" spans="2:8" x14ac:dyDescent="0.25">
      <c r="B4333" s="10"/>
      <c r="C4333" s="10"/>
      <c r="D4333" s="10"/>
      <c r="G4333" s="13"/>
      <c r="H4333" s="13"/>
    </row>
    <row r="4334" spans="2:8" x14ac:dyDescent="0.25">
      <c r="B4334" s="10"/>
      <c r="C4334" s="10"/>
      <c r="D4334" s="10"/>
      <c r="G4334" s="13"/>
      <c r="H4334" s="13"/>
    </row>
    <row r="4335" spans="2:8" x14ac:dyDescent="0.25">
      <c r="B4335" s="10"/>
      <c r="C4335" s="10"/>
      <c r="D4335" s="10"/>
      <c r="G4335" s="13"/>
      <c r="H4335" s="13"/>
    </row>
    <row r="4336" spans="2:8" x14ac:dyDescent="0.25">
      <c r="B4336" s="10"/>
      <c r="C4336" s="10"/>
      <c r="D4336" s="10"/>
      <c r="G4336" s="13"/>
      <c r="H4336" s="13"/>
    </row>
    <row r="4337" spans="2:8" x14ac:dyDescent="0.25">
      <c r="B4337" s="10"/>
      <c r="C4337" s="10"/>
      <c r="D4337" s="10"/>
      <c r="G4337" s="13"/>
      <c r="H4337" s="13"/>
    </row>
    <row r="4338" spans="2:8" x14ac:dyDescent="0.25">
      <c r="B4338" s="10"/>
      <c r="C4338" s="10"/>
      <c r="D4338" s="10"/>
      <c r="G4338" s="13"/>
      <c r="H4338" s="13"/>
    </row>
    <row r="4339" spans="2:8" x14ac:dyDescent="0.25">
      <c r="B4339" s="10"/>
      <c r="C4339" s="10"/>
      <c r="D4339" s="10"/>
      <c r="G4339" s="13"/>
      <c r="H4339" s="13"/>
    </row>
    <row r="4340" spans="2:8" x14ac:dyDescent="0.25">
      <c r="B4340" s="10"/>
      <c r="C4340" s="10"/>
      <c r="D4340" s="10"/>
      <c r="G4340" s="13"/>
      <c r="H4340" s="13"/>
    </row>
    <row r="4341" spans="2:8" x14ac:dyDescent="0.25">
      <c r="B4341" s="10"/>
      <c r="C4341" s="10"/>
      <c r="D4341" s="10"/>
      <c r="G4341" s="13"/>
      <c r="H4341" s="13"/>
    </row>
    <row r="4342" spans="2:8" x14ac:dyDescent="0.25">
      <c r="B4342" s="10"/>
      <c r="C4342" s="10"/>
      <c r="D4342" s="10"/>
      <c r="G4342" s="13"/>
      <c r="H4342" s="13"/>
    </row>
    <row r="4343" spans="2:8" x14ac:dyDescent="0.25">
      <c r="B4343" s="10"/>
      <c r="C4343" s="10"/>
      <c r="D4343" s="10"/>
      <c r="G4343" s="13"/>
      <c r="H4343" s="13"/>
    </row>
    <row r="4344" spans="2:8" x14ac:dyDescent="0.25">
      <c r="B4344" s="10"/>
      <c r="C4344" s="10"/>
      <c r="D4344" s="10"/>
      <c r="G4344" s="13"/>
      <c r="H4344" s="13"/>
    </row>
    <row r="4345" spans="2:8" x14ac:dyDescent="0.25">
      <c r="B4345" s="10"/>
      <c r="C4345" s="10"/>
      <c r="D4345" s="10"/>
      <c r="G4345" s="13"/>
      <c r="H4345" s="13"/>
    </row>
    <row r="4346" spans="2:8" x14ac:dyDescent="0.25">
      <c r="B4346" s="10"/>
      <c r="C4346" s="10"/>
      <c r="D4346" s="10"/>
      <c r="G4346" s="13"/>
      <c r="H4346" s="13"/>
    </row>
    <row r="4347" spans="2:8" x14ac:dyDescent="0.25">
      <c r="B4347" s="10"/>
      <c r="C4347" s="10"/>
      <c r="D4347" s="10"/>
      <c r="G4347" s="13"/>
      <c r="H4347" s="13"/>
    </row>
    <row r="4348" spans="2:8" x14ac:dyDescent="0.25">
      <c r="B4348" s="10"/>
      <c r="C4348" s="10"/>
      <c r="D4348" s="10"/>
      <c r="G4348" s="13"/>
      <c r="H4348" s="13"/>
    </row>
    <row r="4349" spans="2:8" x14ac:dyDescent="0.25">
      <c r="B4349" s="10"/>
      <c r="C4349" s="10"/>
      <c r="D4349" s="10"/>
      <c r="G4349" s="13"/>
      <c r="H4349" s="13"/>
    </row>
    <row r="4350" spans="2:8" x14ac:dyDescent="0.25">
      <c r="B4350" s="10"/>
      <c r="C4350" s="10"/>
      <c r="D4350" s="10"/>
      <c r="G4350" s="13"/>
      <c r="H4350" s="13"/>
    </row>
    <row r="4351" spans="2:8" x14ac:dyDescent="0.25">
      <c r="B4351" s="10"/>
      <c r="C4351" s="10"/>
      <c r="D4351" s="10"/>
      <c r="G4351" s="13"/>
      <c r="H4351" s="13"/>
    </row>
    <row r="4352" spans="2:8" x14ac:dyDescent="0.25">
      <c r="B4352" s="10"/>
      <c r="C4352" s="10"/>
      <c r="D4352" s="10"/>
      <c r="G4352" s="13"/>
      <c r="H4352" s="13"/>
    </row>
    <row r="4353" spans="2:8" x14ac:dyDescent="0.25">
      <c r="B4353" s="10"/>
      <c r="C4353" s="10"/>
      <c r="D4353" s="10"/>
      <c r="G4353" s="13"/>
      <c r="H4353" s="13"/>
    </row>
    <row r="4354" spans="2:8" x14ac:dyDescent="0.25">
      <c r="B4354" s="10"/>
      <c r="C4354" s="10"/>
      <c r="D4354" s="10"/>
      <c r="G4354" s="13"/>
      <c r="H4354" s="13"/>
    </row>
    <row r="4355" spans="2:8" x14ac:dyDescent="0.25">
      <c r="B4355" s="10"/>
      <c r="C4355" s="10"/>
      <c r="D4355" s="10"/>
      <c r="G4355" s="13"/>
      <c r="H4355" s="13"/>
    </row>
    <row r="4356" spans="2:8" x14ac:dyDescent="0.25">
      <c r="B4356" s="10"/>
      <c r="C4356" s="10"/>
      <c r="D4356" s="10"/>
      <c r="G4356" s="13"/>
      <c r="H4356" s="13"/>
    </row>
    <row r="4357" spans="2:8" x14ac:dyDescent="0.25">
      <c r="B4357" s="10"/>
      <c r="C4357" s="10"/>
      <c r="D4357" s="10"/>
      <c r="G4357" s="13"/>
      <c r="H4357" s="13"/>
    </row>
    <row r="4358" spans="2:8" x14ac:dyDescent="0.25">
      <c r="B4358" s="10"/>
      <c r="C4358" s="10"/>
      <c r="D4358" s="10"/>
      <c r="G4358" s="13"/>
      <c r="H4358" s="13"/>
    </row>
    <row r="4359" spans="2:8" x14ac:dyDescent="0.25">
      <c r="B4359" s="10"/>
      <c r="C4359" s="10"/>
      <c r="D4359" s="10"/>
      <c r="G4359" s="13"/>
      <c r="H4359" s="13"/>
    </row>
    <row r="4360" spans="2:8" x14ac:dyDescent="0.25">
      <c r="B4360" s="10"/>
      <c r="C4360" s="10"/>
      <c r="D4360" s="10"/>
      <c r="G4360" s="13"/>
      <c r="H4360" s="13"/>
    </row>
    <row r="4361" spans="2:8" x14ac:dyDescent="0.25">
      <c r="B4361" s="10"/>
      <c r="C4361" s="10"/>
      <c r="D4361" s="10"/>
      <c r="G4361" s="13"/>
      <c r="H4361" s="13"/>
    </row>
    <row r="4362" spans="2:8" x14ac:dyDescent="0.25">
      <c r="B4362" s="10"/>
      <c r="C4362" s="10"/>
      <c r="D4362" s="10"/>
      <c r="G4362" s="13"/>
      <c r="H4362" s="13"/>
    </row>
    <row r="4363" spans="2:8" x14ac:dyDescent="0.25">
      <c r="B4363" s="10"/>
      <c r="C4363" s="10"/>
      <c r="D4363" s="10"/>
      <c r="G4363" s="13"/>
      <c r="H4363" s="13"/>
    </row>
    <row r="4364" spans="2:8" x14ac:dyDescent="0.25">
      <c r="B4364" s="10"/>
      <c r="C4364" s="10"/>
      <c r="D4364" s="10"/>
      <c r="G4364" s="13"/>
      <c r="H4364" s="13"/>
    </row>
    <row r="4365" spans="2:8" x14ac:dyDescent="0.25">
      <c r="B4365" s="10"/>
      <c r="C4365" s="10"/>
      <c r="D4365" s="10"/>
      <c r="G4365" s="13"/>
      <c r="H4365" s="13"/>
    </row>
    <row r="4366" spans="2:8" x14ac:dyDescent="0.25">
      <c r="B4366" s="10"/>
      <c r="C4366" s="10"/>
      <c r="D4366" s="10"/>
      <c r="G4366" s="13"/>
      <c r="H4366" s="13"/>
    </row>
    <row r="4367" spans="2:8" x14ac:dyDescent="0.25">
      <c r="B4367" s="10"/>
      <c r="C4367" s="10"/>
      <c r="D4367" s="10"/>
      <c r="G4367" s="13"/>
      <c r="H4367" s="13"/>
    </row>
    <row r="4368" spans="2:8" x14ac:dyDescent="0.25">
      <c r="B4368" s="10"/>
      <c r="C4368" s="10"/>
      <c r="D4368" s="10"/>
      <c r="G4368" s="13"/>
      <c r="H4368" s="13"/>
    </row>
    <row r="4369" spans="2:8" x14ac:dyDescent="0.25">
      <c r="B4369" s="10"/>
      <c r="C4369" s="10"/>
      <c r="D4369" s="10"/>
      <c r="G4369" s="13"/>
      <c r="H4369" s="13"/>
    </row>
    <row r="4370" spans="2:8" x14ac:dyDescent="0.25">
      <c r="B4370" s="10"/>
      <c r="C4370" s="10"/>
      <c r="D4370" s="10"/>
      <c r="G4370" s="13"/>
      <c r="H4370" s="13"/>
    </row>
    <row r="4371" spans="2:8" x14ac:dyDescent="0.25">
      <c r="B4371" s="10"/>
      <c r="C4371" s="10"/>
      <c r="D4371" s="10"/>
      <c r="G4371" s="13"/>
      <c r="H4371" s="13"/>
    </row>
    <row r="4372" spans="2:8" x14ac:dyDescent="0.25">
      <c r="B4372" s="10"/>
      <c r="C4372" s="10"/>
      <c r="D4372" s="10"/>
      <c r="G4372" s="13"/>
      <c r="H4372" s="13"/>
    </row>
    <row r="4373" spans="2:8" x14ac:dyDescent="0.25">
      <c r="B4373" s="10"/>
      <c r="C4373" s="10"/>
      <c r="D4373" s="10"/>
      <c r="G4373" s="13"/>
      <c r="H4373" s="13"/>
    </row>
    <row r="4374" spans="2:8" x14ac:dyDescent="0.25">
      <c r="B4374" s="10"/>
      <c r="C4374" s="10"/>
      <c r="D4374" s="10"/>
      <c r="G4374" s="13"/>
      <c r="H4374" s="13"/>
    </row>
    <row r="4375" spans="2:8" x14ac:dyDescent="0.25">
      <c r="B4375" s="10"/>
      <c r="C4375" s="10"/>
      <c r="D4375" s="10"/>
      <c r="G4375" s="13"/>
      <c r="H4375" s="13"/>
    </row>
    <row r="4376" spans="2:8" x14ac:dyDescent="0.25">
      <c r="B4376" s="10"/>
      <c r="C4376" s="10"/>
      <c r="D4376" s="10"/>
      <c r="G4376" s="13"/>
      <c r="H4376" s="13"/>
    </row>
    <row r="4377" spans="2:8" x14ac:dyDescent="0.25">
      <c r="B4377" s="10"/>
      <c r="C4377" s="10"/>
      <c r="D4377" s="10"/>
      <c r="G4377" s="13"/>
      <c r="H4377" s="13"/>
    </row>
    <row r="4378" spans="2:8" x14ac:dyDescent="0.25">
      <c r="B4378" s="10"/>
      <c r="C4378" s="10"/>
      <c r="D4378" s="10"/>
      <c r="G4378" s="13"/>
      <c r="H4378" s="13"/>
    </row>
    <row r="4379" spans="2:8" x14ac:dyDescent="0.25">
      <c r="B4379" s="10"/>
      <c r="C4379" s="10"/>
      <c r="D4379" s="10"/>
      <c r="G4379" s="13"/>
      <c r="H4379" s="13"/>
    </row>
    <row r="4380" spans="2:8" x14ac:dyDescent="0.25">
      <c r="B4380" s="10"/>
      <c r="C4380" s="10"/>
      <c r="D4380" s="10"/>
      <c r="G4380" s="13"/>
      <c r="H4380" s="13"/>
    </row>
    <row r="4381" spans="2:8" x14ac:dyDescent="0.25">
      <c r="B4381" s="10"/>
      <c r="C4381" s="10"/>
      <c r="D4381" s="10"/>
      <c r="G4381" s="13"/>
      <c r="H4381" s="13"/>
    </row>
    <row r="4382" spans="2:8" x14ac:dyDescent="0.25">
      <c r="B4382" s="10"/>
      <c r="C4382" s="10"/>
      <c r="D4382" s="10"/>
      <c r="G4382" s="13"/>
      <c r="H4382" s="13"/>
    </row>
    <row r="4383" spans="2:8" x14ac:dyDescent="0.25">
      <c r="B4383" s="10"/>
      <c r="C4383" s="10"/>
      <c r="D4383" s="10"/>
      <c r="G4383" s="13"/>
      <c r="H4383" s="13"/>
    </row>
    <row r="4384" spans="2:8" x14ac:dyDescent="0.25">
      <c r="B4384" s="10"/>
      <c r="C4384" s="10"/>
      <c r="D4384" s="10"/>
      <c r="G4384" s="13"/>
      <c r="H4384" s="13"/>
    </row>
    <row r="4385" spans="2:8" x14ac:dyDescent="0.25">
      <c r="B4385" s="10"/>
      <c r="C4385" s="10"/>
      <c r="D4385" s="10"/>
      <c r="G4385" s="13"/>
      <c r="H4385" s="13"/>
    </row>
    <row r="4386" spans="2:8" x14ac:dyDescent="0.25">
      <c r="B4386" s="10"/>
      <c r="C4386" s="10"/>
      <c r="D4386" s="10"/>
      <c r="G4386" s="13"/>
      <c r="H4386" s="13"/>
    </row>
    <row r="4387" spans="2:8" x14ac:dyDescent="0.25">
      <c r="B4387" s="10"/>
      <c r="C4387" s="10"/>
      <c r="D4387" s="10"/>
      <c r="G4387" s="13"/>
      <c r="H4387" s="13"/>
    </row>
    <row r="4388" spans="2:8" x14ac:dyDescent="0.25">
      <c r="B4388" s="10"/>
      <c r="C4388" s="10"/>
      <c r="D4388" s="10"/>
      <c r="G4388" s="13"/>
      <c r="H4388" s="13"/>
    </row>
    <row r="4389" spans="2:8" x14ac:dyDescent="0.25">
      <c r="B4389" s="10"/>
      <c r="C4389" s="10"/>
      <c r="D4389" s="10"/>
      <c r="G4389" s="13"/>
      <c r="H4389" s="13"/>
    </row>
    <row r="4390" spans="2:8" x14ac:dyDescent="0.25">
      <c r="B4390" s="10"/>
      <c r="C4390" s="10"/>
      <c r="D4390" s="10"/>
      <c r="G4390" s="13"/>
      <c r="H4390" s="13"/>
    </row>
    <row r="4391" spans="2:8" x14ac:dyDescent="0.25">
      <c r="B4391" s="10"/>
      <c r="C4391" s="10"/>
      <c r="D4391" s="10"/>
      <c r="G4391" s="13"/>
      <c r="H4391" s="13"/>
    </row>
    <row r="4392" spans="2:8" x14ac:dyDescent="0.25">
      <c r="B4392" s="10"/>
      <c r="C4392" s="10"/>
      <c r="D4392" s="10"/>
      <c r="G4392" s="13"/>
      <c r="H4392" s="13"/>
    </row>
    <row r="4393" spans="2:8" x14ac:dyDescent="0.25">
      <c r="B4393" s="10"/>
      <c r="C4393" s="10"/>
      <c r="D4393" s="10"/>
      <c r="G4393" s="13"/>
      <c r="H4393" s="13"/>
    </row>
    <row r="4394" spans="2:8" x14ac:dyDescent="0.25">
      <c r="B4394" s="10"/>
      <c r="C4394" s="10"/>
      <c r="D4394" s="10"/>
      <c r="G4394" s="13"/>
      <c r="H4394" s="13"/>
    </row>
    <row r="4395" spans="2:8" x14ac:dyDescent="0.25">
      <c r="B4395" s="10"/>
      <c r="C4395" s="10"/>
      <c r="D4395" s="10"/>
      <c r="G4395" s="13"/>
      <c r="H4395" s="13"/>
    </row>
    <row r="4396" spans="2:8" x14ac:dyDescent="0.25">
      <c r="B4396" s="10"/>
      <c r="C4396" s="10"/>
      <c r="D4396" s="10"/>
      <c r="G4396" s="13"/>
      <c r="H4396" s="13"/>
    </row>
    <row r="4397" spans="2:8" x14ac:dyDescent="0.25">
      <c r="B4397" s="10"/>
      <c r="C4397" s="10"/>
      <c r="D4397" s="10"/>
      <c r="G4397" s="13"/>
      <c r="H4397" s="13"/>
    </row>
    <row r="4398" spans="2:8" x14ac:dyDescent="0.25">
      <c r="B4398" s="10"/>
      <c r="C4398" s="10"/>
      <c r="D4398" s="10"/>
      <c r="G4398" s="13"/>
      <c r="H4398" s="13"/>
    </row>
    <row r="4399" spans="2:8" x14ac:dyDescent="0.25">
      <c r="B4399" s="10"/>
      <c r="C4399" s="10"/>
      <c r="D4399" s="10"/>
      <c r="G4399" s="13"/>
      <c r="H4399" s="13"/>
    </row>
    <row r="4400" spans="2:8" x14ac:dyDescent="0.25">
      <c r="B4400" s="10"/>
      <c r="C4400" s="10"/>
      <c r="D4400" s="10"/>
      <c r="G4400" s="13"/>
      <c r="H4400" s="13"/>
    </row>
    <row r="4401" spans="2:8" x14ac:dyDescent="0.25">
      <c r="B4401" s="10"/>
      <c r="C4401" s="10"/>
      <c r="D4401" s="10"/>
      <c r="G4401" s="13"/>
      <c r="H4401" s="13"/>
    </row>
    <row r="4402" spans="2:8" x14ac:dyDescent="0.25">
      <c r="B4402" s="10"/>
      <c r="C4402" s="10"/>
      <c r="D4402" s="10"/>
      <c r="G4402" s="13"/>
      <c r="H4402" s="13"/>
    </row>
    <row r="4403" spans="2:8" x14ac:dyDescent="0.25">
      <c r="B4403" s="10"/>
      <c r="C4403" s="10"/>
      <c r="D4403" s="10"/>
      <c r="G4403" s="13"/>
      <c r="H4403" s="13"/>
    </row>
    <row r="4404" spans="2:8" x14ac:dyDescent="0.25">
      <c r="B4404" s="10"/>
      <c r="C4404" s="10"/>
      <c r="D4404" s="10"/>
      <c r="G4404" s="13"/>
      <c r="H4404" s="13"/>
    </row>
    <row r="4405" spans="2:8" x14ac:dyDescent="0.25">
      <c r="B4405" s="10"/>
      <c r="C4405" s="10"/>
      <c r="D4405" s="10"/>
      <c r="G4405" s="13"/>
      <c r="H4405" s="13"/>
    </row>
    <row r="4406" spans="2:8" x14ac:dyDescent="0.25">
      <c r="B4406" s="10"/>
      <c r="C4406" s="10"/>
      <c r="D4406" s="10"/>
      <c r="G4406" s="13"/>
      <c r="H4406" s="13"/>
    </row>
    <row r="4407" spans="2:8" x14ac:dyDescent="0.25">
      <c r="B4407" s="10"/>
      <c r="C4407" s="10"/>
      <c r="D4407" s="10"/>
      <c r="G4407" s="13"/>
      <c r="H4407" s="13"/>
    </row>
    <row r="4408" spans="2:8" x14ac:dyDescent="0.25">
      <c r="B4408" s="10"/>
      <c r="C4408" s="10"/>
      <c r="D4408" s="10"/>
      <c r="G4408" s="13"/>
      <c r="H4408" s="13"/>
    </row>
    <row r="4409" spans="2:8" x14ac:dyDescent="0.25">
      <c r="B4409" s="10"/>
      <c r="C4409" s="10"/>
      <c r="D4409" s="10"/>
      <c r="G4409" s="13"/>
      <c r="H4409" s="13"/>
    </row>
    <row r="4410" spans="2:8" x14ac:dyDescent="0.25">
      <c r="B4410" s="10"/>
      <c r="C4410" s="10"/>
      <c r="D4410" s="10"/>
      <c r="G4410" s="13"/>
      <c r="H4410" s="13"/>
    </row>
    <row r="4411" spans="2:8" x14ac:dyDescent="0.25">
      <c r="B4411" s="10"/>
      <c r="C4411" s="10"/>
      <c r="D4411" s="10"/>
      <c r="G4411" s="13"/>
      <c r="H4411" s="13"/>
    </row>
    <row r="4412" spans="2:8" x14ac:dyDescent="0.25">
      <c r="B4412" s="10"/>
      <c r="C4412" s="10"/>
      <c r="D4412" s="10"/>
      <c r="G4412" s="13"/>
      <c r="H4412" s="13"/>
    </row>
    <row r="4413" spans="2:8" x14ac:dyDescent="0.25">
      <c r="B4413" s="10"/>
      <c r="C4413" s="10"/>
      <c r="D4413" s="10"/>
      <c r="G4413" s="13"/>
      <c r="H4413" s="13"/>
    </row>
    <row r="4414" spans="2:8" x14ac:dyDescent="0.25">
      <c r="B4414" s="10"/>
      <c r="C4414" s="10"/>
      <c r="D4414" s="10"/>
      <c r="G4414" s="13"/>
      <c r="H4414" s="13"/>
    </row>
    <row r="4415" spans="2:8" x14ac:dyDescent="0.25">
      <c r="B4415" s="10"/>
      <c r="C4415" s="10"/>
      <c r="D4415" s="10"/>
      <c r="G4415" s="13"/>
      <c r="H4415" s="13"/>
    </row>
    <row r="4416" spans="2:8" x14ac:dyDescent="0.25">
      <c r="B4416" s="10"/>
      <c r="C4416" s="10"/>
      <c r="D4416" s="10"/>
      <c r="G4416" s="13"/>
      <c r="H4416" s="13"/>
    </row>
    <row r="4417" spans="2:8" x14ac:dyDescent="0.25">
      <c r="B4417" s="10"/>
      <c r="C4417" s="10"/>
      <c r="D4417" s="10"/>
      <c r="G4417" s="13"/>
      <c r="H4417" s="13"/>
    </row>
    <row r="4418" spans="2:8" x14ac:dyDescent="0.25">
      <c r="B4418" s="10"/>
      <c r="C4418" s="10"/>
      <c r="D4418" s="10"/>
      <c r="G4418" s="13"/>
      <c r="H4418" s="13"/>
    </row>
    <row r="4419" spans="2:8" x14ac:dyDescent="0.25">
      <c r="B4419" s="10"/>
      <c r="C4419" s="10"/>
      <c r="D4419" s="10"/>
      <c r="G4419" s="13"/>
      <c r="H4419" s="13"/>
    </row>
    <row r="4420" spans="2:8" x14ac:dyDescent="0.25">
      <c r="B4420" s="10"/>
      <c r="C4420" s="10"/>
      <c r="D4420" s="10"/>
      <c r="G4420" s="13"/>
      <c r="H4420" s="13"/>
    </row>
    <row r="4421" spans="2:8" x14ac:dyDescent="0.25">
      <c r="B4421" s="10"/>
      <c r="C4421" s="10"/>
      <c r="D4421" s="10"/>
      <c r="G4421" s="13"/>
      <c r="H4421" s="13"/>
    </row>
    <row r="4422" spans="2:8" x14ac:dyDescent="0.25">
      <c r="B4422" s="10"/>
      <c r="C4422" s="10"/>
      <c r="D4422" s="10"/>
      <c r="G4422" s="13"/>
      <c r="H4422" s="13"/>
    </row>
    <row r="4423" spans="2:8" x14ac:dyDescent="0.25">
      <c r="B4423" s="10"/>
      <c r="C4423" s="10"/>
      <c r="D4423" s="10"/>
      <c r="G4423" s="13"/>
      <c r="H4423" s="13"/>
    </row>
    <row r="4424" spans="2:8" x14ac:dyDescent="0.25">
      <c r="B4424" s="10"/>
      <c r="C4424" s="10"/>
      <c r="D4424" s="10"/>
      <c r="G4424" s="13"/>
      <c r="H4424" s="13"/>
    </row>
    <row r="4425" spans="2:8" x14ac:dyDescent="0.25">
      <c r="B4425" s="10"/>
      <c r="C4425" s="10"/>
      <c r="D4425" s="10"/>
      <c r="G4425" s="13"/>
      <c r="H4425" s="13"/>
    </row>
    <row r="4426" spans="2:8" x14ac:dyDescent="0.25">
      <c r="B4426" s="10"/>
      <c r="C4426" s="10"/>
      <c r="D4426" s="10"/>
      <c r="G4426" s="13"/>
      <c r="H4426" s="13"/>
    </row>
    <row r="4427" spans="2:8" x14ac:dyDescent="0.25">
      <c r="B4427" s="10"/>
      <c r="C4427" s="10"/>
      <c r="D4427" s="10"/>
      <c r="G4427" s="13"/>
      <c r="H4427" s="13"/>
    </row>
    <row r="4428" spans="2:8" x14ac:dyDescent="0.25">
      <c r="B4428" s="10"/>
      <c r="C4428" s="10"/>
      <c r="D4428" s="10"/>
      <c r="G4428" s="13"/>
      <c r="H4428" s="13"/>
    </row>
    <row r="4429" spans="2:8" x14ac:dyDescent="0.25">
      <c r="B4429" s="10"/>
      <c r="C4429" s="10"/>
      <c r="D4429" s="10"/>
      <c r="G4429" s="13"/>
      <c r="H4429" s="13"/>
    </row>
    <row r="4430" spans="2:8" x14ac:dyDescent="0.25">
      <c r="B4430" s="10"/>
      <c r="C4430" s="10"/>
      <c r="D4430" s="10"/>
      <c r="G4430" s="13"/>
      <c r="H4430" s="13"/>
    </row>
    <row r="4431" spans="2:8" x14ac:dyDescent="0.25">
      <c r="B4431" s="10"/>
      <c r="C4431" s="10"/>
      <c r="D4431" s="10"/>
      <c r="G4431" s="13"/>
      <c r="H4431" s="13"/>
    </row>
    <row r="4432" spans="2:8" x14ac:dyDescent="0.25">
      <c r="B4432" s="10"/>
      <c r="C4432" s="10"/>
      <c r="D4432" s="10"/>
      <c r="G4432" s="13"/>
      <c r="H4432" s="13"/>
    </row>
    <row r="4433" spans="2:8" x14ac:dyDescent="0.25">
      <c r="B4433" s="10"/>
      <c r="C4433" s="10"/>
      <c r="D4433" s="10"/>
      <c r="G4433" s="13"/>
      <c r="H4433" s="13"/>
    </row>
    <row r="4434" spans="2:8" x14ac:dyDescent="0.25">
      <c r="B4434" s="10"/>
      <c r="C4434" s="10"/>
      <c r="D4434" s="10"/>
      <c r="G4434" s="13"/>
      <c r="H4434" s="13"/>
    </row>
    <row r="4435" spans="2:8" x14ac:dyDescent="0.25">
      <c r="B4435" s="10"/>
      <c r="C4435" s="10"/>
      <c r="D4435" s="10"/>
      <c r="G4435" s="13"/>
      <c r="H4435" s="13"/>
    </row>
    <row r="4436" spans="2:8" x14ac:dyDescent="0.25">
      <c r="B4436" s="10"/>
      <c r="C4436" s="10"/>
      <c r="D4436" s="10"/>
      <c r="G4436" s="13"/>
      <c r="H4436" s="13"/>
    </row>
    <row r="4437" spans="2:8" x14ac:dyDescent="0.25">
      <c r="B4437" s="10"/>
      <c r="C4437" s="10"/>
      <c r="D4437" s="10"/>
      <c r="G4437" s="13"/>
      <c r="H4437" s="13"/>
    </row>
    <row r="4438" spans="2:8" x14ac:dyDescent="0.25">
      <c r="B4438" s="10"/>
      <c r="C4438" s="10"/>
      <c r="D4438" s="10"/>
      <c r="G4438" s="13"/>
      <c r="H4438" s="13"/>
    </row>
    <row r="4439" spans="2:8" x14ac:dyDescent="0.25">
      <c r="B4439" s="10"/>
      <c r="C4439" s="10"/>
      <c r="D4439" s="10"/>
      <c r="G4439" s="13"/>
      <c r="H4439" s="13"/>
    </row>
    <row r="4440" spans="2:8" x14ac:dyDescent="0.25">
      <c r="B4440" s="10"/>
      <c r="C4440" s="10"/>
      <c r="D4440" s="10"/>
      <c r="G4440" s="13"/>
      <c r="H4440" s="13"/>
    </row>
    <row r="4441" spans="2:8" x14ac:dyDescent="0.25">
      <c r="B4441" s="10"/>
      <c r="C4441" s="10"/>
      <c r="D4441" s="10"/>
      <c r="G4441" s="13"/>
      <c r="H4441" s="13"/>
    </row>
    <row r="4442" spans="2:8" x14ac:dyDescent="0.25">
      <c r="B4442" s="10"/>
      <c r="C4442" s="10"/>
      <c r="D4442" s="10"/>
      <c r="G4442" s="13"/>
      <c r="H4442" s="13"/>
    </row>
    <row r="4443" spans="2:8" x14ac:dyDescent="0.25">
      <c r="B4443" s="10"/>
      <c r="C4443" s="10"/>
      <c r="D4443" s="10"/>
      <c r="G4443" s="13"/>
      <c r="H4443" s="13"/>
    </row>
    <row r="4444" spans="2:8" x14ac:dyDescent="0.25">
      <c r="B4444" s="10"/>
      <c r="C4444" s="10"/>
      <c r="D4444" s="10"/>
      <c r="G4444" s="13"/>
      <c r="H4444" s="13"/>
    </row>
    <row r="4445" spans="2:8" x14ac:dyDescent="0.25">
      <c r="B4445" s="10"/>
      <c r="C4445" s="10"/>
      <c r="D4445" s="10"/>
      <c r="G4445" s="13"/>
      <c r="H4445" s="13"/>
    </row>
    <row r="4446" spans="2:8" x14ac:dyDescent="0.25">
      <c r="B4446" s="10"/>
      <c r="C4446" s="10"/>
      <c r="D4446" s="10"/>
      <c r="G4446" s="13"/>
      <c r="H4446" s="13"/>
    </row>
    <row r="4447" spans="2:8" x14ac:dyDescent="0.25">
      <c r="B4447" s="10"/>
      <c r="C4447" s="10"/>
      <c r="D4447" s="10"/>
      <c r="G4447" s="13"/>
      <c r="H4447" s="13"/>
    </row>
    <row r="4448" spans="2:8" x14ac:dyDescent="0.25">
      <c r="B4448" s="10"/>
      <c r="C4448" s="10"/>
      <c r="D4448" s="10"/>
      <c r="G4448" s="13"/>
      <c r="H4448" s="13"/>
    </row>
    <row r="4449" spans="2:8" x14ac:dyDescent="0.25">
      <c r="B4449" s="10"/>
      <c r="C4449" s="10"/>
      <c r="D4449" s="10"/>
      <c r="G4449" s="13"/>
      <c r="H4449" s="13"/>
    </row>
    <row r="4450" spans="2:8" x14ac:dyDescent="0.25">
      <c r="B4450" s="10"/>
      <c r="C4450" s="10"/>
      <c r="D4450" s="10"/>
      <c r="G4450" s="13"/>
      <c r="H4450" s="13"/>
    </row>
    <row r="4451" spans="2:8" x14ac:dyDescent="0.25">
      <c r="B4451" s="10"/>
      <c r="C4451" s="10"/>
      <c r="D4451" s="10"/>
      <c r="G4451" s="13"/>
      <c r="H4451" s="13"/>
    </row>
    <row r="4452" spans="2:8" x14ac:dyDescent="0.25">
      <c r="B4452" s="10"/>
      <c r="C4452" s="10"/>
      <c r="D4452" s="10"/>
      <c r="G4452" s="13"/>
      <c r="H4452" s="13"/>
    </row>
    <row r="4453" spans="2:8" x14ac:dyDescent="0.25">
      <c r="B4453" s="10"/>
      <c r="C4453" s="10"/>
      <c r="D4453" s="10"/>
      <c r="G4453" s="13"/>
      <c r="H4453" s="13"/>
    </row>
    <row r="4454" spans="2:8" x14ac:dyDescent="0.25">
      <c r="B4454" s="10"/>
      <c r="C4454" s="10"/>
      <c r="D4454" s="10"/>
      <c r="G4454" s="13"/>
      <c r="H4454" s="13"/>
    </row>
    <row r="4455" spans="2:8" x14ac:dyDescent="0.25">
      <c r="B4455" s="10"/>
      <c r="C4455" s="10"/>
      <c r="D4455" s="10"/>
      <c r="G4455" s="13"/>
      <c r="H4455" s="13"/>
    </row>
    <row r="4456" spans="2:8" x14ac:dyDescent="0.25">
      <c r="B4456" s="10"/>
      <c r="C4456" s="10"/>
      <c r="D4456" s="10"/>
      <c r="G4456" s="13"/>
      <c r="H4456" s="13"/>
    </row>
    <row r="4457" spans="2:8" x14ac:dyDescent="0.25">
      <c r="B4457" s="10"/>
      <c r="C4457" s="10"/>
      <c r="D4457" s="10"/>
      <c r="G4457" s="13"/>
      <c r="H4457" s="13"/>
    </row>
    <row r="4458" spans="2:8" x14ac:dyDescent="0.25">
      <c r="B4458" s="10"/>
      <c r="C4458" s="10"/>
      <c r="D4458" s="10"/>
      <c r="G4458" s="13"/>
      <c r="H4458" s="13"/>
    </row>
    <row r="4459" spans="2:8" x14ac:dyDescent="0.25">
      <c r="B4459" s="10"/>
      <c r="C4459" s="10"/>
      <c r="D4459" s="10"/>
      <c r="G4459" s="13"/>
      <c r="H4459" s="13"/>
    </row>
    <row r="4460" spans="2:8" x14ac:dyDescent="0.25">
      <c r="B4460" s="10"/>
      <c r="C4460" s="10"/>
      <c r="D4460" s="10"/>
      <c r="G4460" s="13"/>
      <c r="H4460" s="13"/>
    </row>
    <row r="4461" spans="2:8" x14ac:dyDescent="0.25">
      <c r="B4461" s="10"/>
      <c r="C4461" s="10"/>
      <c r="D4461" s="10"/>
      <c r="G4461" s="13"/>
      <c r="H4461" s="13"/>
    </row>
    <row r="4462" spans="2:8" x14ac:dyDescent="0.25">
      <c r="B4462" s="10"/>
      <c r="C4462" s="10"/>
      <c r="D4462" s="10"/>
      <c r="G4462" s="13"/>
      <c r="H4462" s="13"/>
    </row>
    <row r="4463" spans="2:8" x14ac:dyDescent="0.25">
      <c r="B4463" s="10"/>
      <c r="C4463" s="10"/>
      <c r="D4463" s="10"/>
      <c r="G4463" s="13"/>
      <c r="H4463" s="13"/>
    </row>
    <row r="4464" spans="2:8" x14ac:dyDescent="0.25">
      <c r="B4464" s="10"/>
      <c r="C4464" s="10"/>
      <c r="D4464" s="10"/>
      <c r="G4464" s="13"/>
      <c r="H4464" s="13"/>
    </row>
    <row r="4465" spans="2:8" x14ac:dyDescent="0.25">
      <c r="B4465" s="10"/>
      <c r="C4465" s="10"/>
      <c r="D4465" s="10"/>
      <c r="G4465" s="13"/>
      <c r="H4465" s="13"/>
    </row>
    <row r="4466" spans="2:8" x14ac:dyDescent="0.25">
      <c r="B4466" s="10"/>
      <c r="C4466" s="10"/>
      <c r="D4466" s="10"/>
      <c r="G4466" s="13"/>
      <c r="H4466" s="13"/>
    </row>
    <row r="4467" spans="2:8" x14ac:dyDescent="0.25">
      <c r="B4467" s="10"/>
      <c r="C4467" s="10"/>
      <c r="D4467" s="10"/>
      <c r="G4467" s="13"/>
      <c r="H4467" s="13"/>
    </row>
    <row r="4468" spans="2:8" x14ac:dyDescent="0.25">
      <c r="B4468" s="10"/>
      <c r="C4468" s="10"/>
      <c r="D4468" s="10"/>
      <c r="G4468" s="13"/>
      <c r="H4468" s="13"/>
    </row>
    <row r="4469" spans="2:8" x14ac:dyDescent="0.25">
      <c r="B4469" s="10"/>
      <c r="C4469" s="10"/>
      <c r="D4469" s="10"/>
      <c r="G4469" s="13"/>
      <c r="H4469" s="13"/>
    </row>
    <row r="4470" spans="2:8" x14ac:dyDescent="0.25">
      <c r="B4470" s="10"/>
      <c r="C4470" s="10"/>
      <c r="D4470" s="10"/>
      <c r="G4470" s="13"/>
      <c r="H4470" s="13"/>
    </row>
    <row r="4471" spans="2:8" x14ac:dyDescent="0.25">
      <c r="B4471" s="10"/>
      <c r="C4471" s="10"/>
      <c r="D4471" s="10"/>
      <c r="G4471" s="13"/>
      <c r="H4471" s="13"/>
    </row>
    <row r="4472" spans="2:8" x14ac:dyDescent="0.25">
      <c r="B4472" s="10"/>
      <c r="C4472" s="10"/>
      <c r="D4472" s="10"/>
      <c r="G4472" s="13"/>
      <c r="H4472" s="13"/>
    </row>
    <row r="4473" spans="2:8" x14ac:dyDescent="0.25">
      <c r="B4473" s="10"/>
      <c r="C4473" s="10"/>
      <c r="D4473" s="10"/>
      <c r="G4473" s="13"/>
      <c r="H4473" s="13"/>
    </row>
    <row r="4474" spans="2:8" x14ac:dyDescent="0.25">
      <c r="B4474" s="10"/>
      <c r="C4474" s="10"/>
      <c r="D4474" s="10"/>
      <c r="G4474" s="13"/>
      <c r="H4474" s="13"/>
    </row>
    <row r="4475" spans="2:8" x14ac:dyDescent="0.25">
      <c r="B4475" s="10"/>
      <c r="C4475" s="10"/>
      <c r="D4475" s="10"/>
      <c r="G4475" s="13"/>
      <c r="H4475" s="13"/>
    </row>
    <row r="4476" spans="2:8" x14ac:dyDescent="0.25">
      <c r="B4476" s="10"/>
      <c r="C4476" s="10"/>
      <c r="D4476" s="10"/>
      <c r="G4476" s="13"/>
      <c r="H4476" s="13"/>
    </row>
    <row r="4477" spans="2:8" x14ac:dyDescent="0.25">
      <c r="B4477" s="10"/>
      <c r="C4477" s="10"/>
      <c r="D4477" s="10"/>
      <c r="G4477" s="13"/>
      <c r="H4477" s="13"/>
    </row>
    <row r="4478" spans="2:8" x14ac:dyDescent="0.25">
      <c r="B4478" s="10"/>
      <c r="C4478" s="10"/>
      <c r="D4478" s="10"/>
      <c r="G4478" s="13"/>
      <c r="H4478" s="13"/>
    </row>
    <row r="4479" spans="2:8" x14ac:dyDescent="0.25">
      <c r="B4479" s="10"/>
      <c r="C4479" s="10"/>
      <c r="D4479" s="10"/>
      <c r="G4479" s="13"/>
      <c r="H4479" s="13"/>
    </row>
    <row r="4480" spans="2:8" x14ac:dyDescent="0.25">
      <c r="B4480" s="10"/>
      <c r="C4480" s="10"/>
      <c r="D4480" s="10"/>
      <c r="G4480" s="13"/>
      <c r="H4480" s="13"/>
    </row>
    <row r="4481" spans="2:8" x14ac:dyDescent="0.25">
      <c r="B4481" s="10"/>
      <c r="C4481" s="10"/>
      <c r="D4481" s="10"/>
      <c r="G4481" s="13"/>
      <c r="H4481" s="13"/>
    </row>
    <row r="4482" spans="2:8" x14ac:dyDescent="0.25">
      <c r="B4482" s="10"/>
      <c r="C4482" s="10"/>
      <c r="D4482" s="10"/>
      <c r="G4482" s="13"/>
      <c r="H4482" s="13"/>
    </row>
    <row r="4483" spans="2:8" x14ac:dyDescent="0.25">
      <c r="B4483" s="10"/>
      <c r="C4483" s="10"/>
      <c r="D4483" s="10"/>
      <c r="G4483" s="13"/>
      <c r="H4483" s="13"/>
    </row>
    <row r="4484" spans="2:8" x14ac:dyDescent="0.25">
      <c r="B4484" s="10"/>
      <c r="C4484" s="10"/>
      <c r="D4484" s="10"/>
      <c r="G4484" s="13"/>
      <c r="H4484" s="13"/>
    </row>
    <row r="4485" spans="2:8" x14ac:dyDescent="0.25">
      <c r="B4485" s="10"/>
      <c r="C4485" s="10"/>
      <c r="D4485" s="10"/>
      <c r="G4485" s="13"/>
      <c r="H4485" s="13"/>
    </row>
    <row r="4486" spans="2:8" x14ac:dyDescent="0.25">
      <c r="B4486" s="10"/>
      <c r="C4486" s="10"/>
      <c r="D4486" s="10"/>
      <c r="G4486" s="13"/>
      <c r="H4486" s="13"/>
    </row>
    <row r="4487" spans="2:8" x14ac:dyDescent="0.25">
      <c r="B4487" s="10"/>
      <c r="C4487" s="10"/>
      <c r="D4487" s="10"/>
      <c r="G4487" s="13"/>
      <c r="H4487" s="13"/>
    </row>
    <row r="4488" spans="2:8" x14ac:dyDescent="0.25">
      <c r="B4488" s="10"/>
      <c r="C4488" s="10"/>
      <c r="D4488" s="10"/>
      <c r="G4488" s="13"/>
      <c r="H4488" s="13"/>
    </row>
    <row r="4489" spans="2:8" x14ac:dyDescent="0.25">
      <c r="B4489" s="10"/>
      <c r="C4489" s="10"/>
      <c r="D4489" s="10"/>
      <c r="G4489" s="13"/>
      <c r="H4489" s="13"/>
    </row>
    <row r="4490" spans="2:8" x14ac:dyDescent="0.25">
      <c r="B4490" s="10"/>
      <c r="C4490" s="10"/>
      <c r="D4490" s="10"/>
      <c r="G4490" s="13"/>
      <c r="H4490" s="13"/>
    </row>
    <row r="4491" spans="2:8" x14ac:dyDescent="0.25">
      <c r="B4491" s="10"/>
      <c r="C4491" s="10"/>
      <c r="D4491" s="10"/>
      <c r="G4491" s="13"/>
      <c r="H4491" s="13"/>
    </row>
    <row r="4492" spans="2:8" x14ac:dyDescent="0.25">
      <c r="B4492" s="10"/>
      <c r="C4492" s="10"/>
      <c r="D4492" s="10"/>
      <c r="G4492" s="13"/>
      <c r="H4492" s="13"/>
    </row>
    <row r="4493" spans="2:8" x14ac:dyDescent="0.25">
      <c r="B4493" s="10"/>
      <c r="C4493" s="10"/>
      <c r="D4493" s="10"/>
      <c r="G4493" s="13"/>
      <c r="H4493" s="13"/>
    </row>
    <row r="4494" spans="2:8" x14ac:dyDescent="0.25">
      <c r="B4494" s="10"/>
      <c r="C4494" s="10"/>
      <c r="D4494" s="10"/>
      <c r="G4494" s="13"/>
      <c r="H4494" s="13"/>
    </row>
    <row r="4495" spans="2:8" x14ac:dyDescent="0.25">
      <c r="B4495" s="10"/>
      <c r="C4495" s="10"/>
      <c r="D4495" s="10"/>
      <c r="G4495" s="13"/>
      <c r="H4495" s="13"/>
    </row>
    <row r="4496" spans="2:8" x14ac:dyDescent="0.25">
      <c r="B4496" s="10"/>
      <c r="C4496" s="10"/>
      <c r="D4496" s="10"/>
      <c r="G4496" s="13"/>
      <c r="H4496" s="13"/>
    </row>
    <row r="4497" spans="2:8" x14ac:dyDescent="0.25">
      <c r="B4497" s="10"/>
      <c r="C4497" s="10"/>
      <c r="D4497" s="10"/>
      <c r="G4497" s="13"/>
      <c r="H4497" s="13"/>
    </row>
    <row r="4498" spans="2:8" x14ac:dyDescent="0.25">
      <c r="B4498" s="10"/>
      <c r="C4498" s="10"/>
      <c r="D4498" s="10"/>
      <c r="G4498" s="13"/>
      <c r="H4498" s="13"/>
    </row>
    <row r="4499" spans="2:8" x14ac:dyDescent="0.25">
      <c r="B4499" s="10"/>
      <c r="C4499" s="10"/>
      <c r="D4499" s="10"/>
      <c r="G4499" s="13"/>
      <c r="H4499" s="13"/>
    </row>
    <row r="4500" spans="2:8" x14ac:dyDescent="0.25">
      <c r="B4500" s="10"/>
      <c r="C4500" s="10"/>
      <c r="D4500" s="10"/>
      <c r="G4500" s="13"/>
      <c r="H4500" s="13"/>
    </row>
    <row r="4501" spans="2:8" x14ac:dyDescent="0.25">
      <c r="B4501" s="10"/>
      <c r="C4501" s="10"/>
      <c r="D4501" s="10"/>
      <c r="G4501" s="13"/>
      <c r="H4501" s="13"/>
    </row>
    <row r="4502" spans="2:8" x14ac:dyDescent="0.25">
      <c r="B4502" s="10"/>
      <c r="C4502" s="10"/>
      <c r="D4502" s="10"/>
      <c r="G4502" s="13"/>
      <c r="H4502" s="13"/>
    </row>
    <row r="4503" spans="2:8" x14ac:dyDescent="0.25">
      <c r="B4503" s="10"/>
      <c r="C4503" s="10"/>
      <c r="D4503" s="10"/>
      <c r="G4503" s="13"/>
      <c r="H4503" s="13"/>
    </row>
    <row r="4504" spans="2:8" x14ac:dyDescent="0.25">
      <c r="B4504" s="10"/>
      <c r="C4504" s="10"/>
      <c r="D4504" s="10"/>
      <c r="G4504" s="13"/>
      <c r="H4504" s="13"/>
    </row>
    <row r="4505" spans="2:8" x14ac:dyDescent="0.25">
      <c r="B4505" s="10"/>
      <c r="C4505" s="10"/>
      <c r="D4505" s="10"/>
      <c r="G4505" s="13"/>
      <c r="H4505" s="13"/>
    </row>
    <row r="4506" spans="2:8" x14ac:dyDescent="0.25">
      <c r="B4506" s="10"/>
      <c r="C4506" s="10"/>
      <c r="D4506" s="10"/>
      <c r="G4506" s="13"/>
      <c r="H4506" s="13"/>
    </row>
    <row r="4507" spans="2:8" x14ac:dyDescent="0.25">
      <c r="B4507" s="10"/>
      <c r="C4507" s="10"/>
      <c r="D4507" s="10"/>
      <c r="G4507" s="13"/>
      <c r="H4507" s="13"/>
    </row>
    <row r="4508" spans="2:8" x14ac:dyDescent="0.25">
      <c r="B4508" s="10"/>
      <c r="C4508" s="10"/>
      <c r="D4508" s="10"/>
      <c r="G4508" s="13"/>
      <c r="H4508" s="13"/>
    </row>
    <row r="4509" spans="2:8" x14ac:dyDescent="0.25">
      <c r="B4509" s="10"/>
      <c r="C4509" s="10"/>
      <c r="D4509" s="10"/>
      <c r="G4509" s="13"/>
      <c r="H4509" s="13"/>
    </row>
    <row r="4510" spans="2:8" x14ac:dyDescent="0.25">
      <c r="B4510" s="10"/>
      <c r="C4510" s="10"/>
      <c r="D4510" s="10"/>
      <c r="G4510" s="13"/>
      <c r="H4510" s="13"/>
    </row>
    <row r="4511" spans="2:8" x14ac:dyDescent="0.25">
      <c r="B4511" s="10"/>
      <c r="C4511" s="10"/>
      <c r="D4511" s="10"/>
      <c r="G4511" s="13"/>
      <c r="H4511" s="13"/>
    </row>
    <row r="4512" spans="2:8" x14ac:dyDescent="0.25">
      <c r="B4512" s="10"/>
      <c r="C4512" s="10"/>
      <c r="D4512" s="10"/>
      <c r="G4512" s="13"/>
      <c r="H4512" s="13"/>
    </row>
    <row r="4513" spans="2:8" x14ac:dyDescent="0.25">
      <c r="B4513" s="10"/>
      <c r="C4513" s="10"/>
      <c r="D4513" s="10"/>
      <c r="G4513" s="13"/>
      <c r="H4513" s="13"/>
    </row>
    <row r="4514" spans="2:8" x14ac:dyDescent="0.25">
      <c r="B4514" s="10"/>
      <c r="C4514" s="10"/>
      <c r="D4514" s="10"/>
      <c r="G4514" s="13"/>
      <c r="H4514" s="13"/>
    </row>
    <row r="4515" spans="2:8" x14ac:dyDescent="0.25">
      <c r="B4515" s="10"/>
      <c r="C4515" s="10"/>
      <c r="D4515" s="10"/>
      <c r="G4515" s="13"/>
      <c r="H4515" s="13"/>
    </row>
    <row r="4516" spans="2:8" x14ac:dyDescent="0.25">
      <c r="B4516" s="10"/>
      <c r="C4516" s="10"/>
      <c r="D4516" s="10"/>
      <c r="G4516" s="13"/>
      <c r="H4516" s="13"/>
    </row>
    <row r="4517" spans="2:8" x14ac:dyDescent="0.25">
      <c r="B4517" s="10"/>
      <c r="C4517" s="10"/>
      <c r="D4517" s="10"/>
      <c r="G4517" s="13"/>
      <c r="H4517" s="13"/>
    </row>
    <row r="4518" spans="2:8" x14ac:dyDescent="0.25">
      <c r="B4518" s="10"/>
      <c r="C4518" s="10"/>
      <c r="D4518" s="10"/>
      <c r="G4518" s="13"/>
      <c r="H4518" s="13"/>
    </row>
    <row r="4519" spans="2:8" x14ac:dyDescent="0.25">
      <c r="B4519" s="10"/>
      <c r="C4519" s="10"/>
      <c r="D4519" s="10"/>
      <c r="G4519" s="13"/>
      <c r="H4519" s="13"/>
    </row>
    <row r="4520" spans="2:8" x14ac:dyDescent="0.25">
      <c r="B4520" s="10"/>
      <c r="C4520" s="10"/>
      <c r="D4520" s="10"/>
      <c r="G4520" s="13"/>
      <c r="H4520" s="13"/>
    </row>
    <row r="4521" spans="2:8" x14ac:dyDescent="0.25">
      <c r="B4521" s="10"/>
      <c r="C4521" s="10"/>
      <c r="D4521" s="10"/>
      <c r="G4521" s="13"/>
      <c r="H4521" s="13"/>
    </row>
    <row r="4522" spans="2:8" x14ac:dyDescent="0.25">
      <c r="B4522" s="10"/>
      <c r="C4522" s="10"/>
      <c r="D4522" s="10"/>
      <c r="G4522" s="13"/>
      <c r="H4522" s="13"/>
    </row>
    <row r="4523" spans="2:8" x14ac:dyDescent="0.25">
      <c r="B4523" s="10"/>
      <c r="C4523" s="10"/>
      <c r="D4523" s="10"/>
      <c r="G4523" s="13"/>
      <c r="H4523" s="13"/>
    </row>
    <row r="4524" spans="2:8" x14ac:dyDescent="0.25">
      <c r="B4524" s="10"/>
      <c r="C4524" s="10"/>
      <c r="D4524" s="10"/>
      <c r="G4524" s="13"/>
      <c r="H4524" s="13"/>
    </row>
    <row r="4525" spans="2:8" x14ac:dyDescent="0.25">
      <c r="B4525" s="10"/>
      <c r="C4525" s="10"/>
      <c r="D4525" s="10"/>
      <c r="G4525" s="13"/>
      <c r="H4525" s="13"/>
    </row>
    <row r="4526" spans="2:8" x14ac:dyDescent="0.25">
      <c r="B4526" s="10"/>
      <c r="C4526" s="10"/>
      <c r="D4526" s="10"/>
      <c r="G4526" s="13"/>
      <c r="H4526" s="13"/>
    </row>
    <row r="4527" spans="2:8" x14ac:dyDescent="0.25">
      <c r="B4527" s="10"/>
      <c r="C4527" s="10"/>
      <c r="D4527" s="10"/>
      <c r="G4527" s="13"/>
      <c r="H4527" s="13"/>
    </row>
    <row r="4528" spans="2:8" x14ac:dyDescent="0.25">
      <c r="B4528" s="10"/>
      <c r="C4528" s="10"/>
      <c r="D4528" s="10"/>
      <c r="G4528" s="13"/>
      <c r="H4528" s="13"/>
    </row>
    <row r="4529" spans="2:8" x14ac:dyDescent="0.25">
      <c r="B4529" s="10"/>
      <c r="C4529" s="10"/>
      <c r="D4529" s="10"/>
      <c r="G4529" s="13"/>
      <c r="H4529" s="13"/>
    </row>
    <row r="4530" spans="2:8" x14ac:dyDescent="0.25">
      <c r="B4530" s="10"/>
      <c r="C4530" s="10"/>
      <c r="D4530" s="10"/>
      <c r="G4530" s="13"/>
      <c r="H4530" s="13"/>
    </row>
    <row r="4531" spans="2:8" x14ac:dyDescent="0.25">
      <c r="B4531" s="10"/>
      <c r="C4531" s="10"/>
      <c r="D4531" s="10"/>
      <c r="G4531" s="13"/>
      <c r="H4531" s="13"/>
    </row>
    <row r="4532" spans="2:8" x14ac:dyDescent="0.25">
      <c r="B4532" s="10"/>
      <c r="C4532" s="10"/>
      <c r="D4532" s="10"/>
      <c r="G4532" s="13"/>
      <c r="H4532" s="13"/>
    </row>
    <row r="4533" spans="2:8" x14ac:dyDescent="0.25">
      <c r="B4533" s="10"/>
      <c r="C4533" s="10"/>
      <c r="D4533" s="10"/>
      <c r="G4533" s="13"/>
      <c r="H4533" s="13"/>
    </row>
    <row r="4534" spans="2:8" x14ac:dyDescent="0.25">
      <c r="B4534" s="10"/>
      <c r="C4534" s="10"/>
      <c r="D4534" s="10"/>
      <c r="G4534" s="13"/>
      <c r="H4534" s="13"/>
    </row>
    <row r="4535" spans="2:8" x14ac:dyDescent="0.25">
      <c r="B4535" s="10"/>
      <c r="C4535" s="10"/>
      <c r="D4535" s="10"/>
      <c r="G4535" s="13"/>
      <c r="H4535" s="13"/>
    </row>
    <row r="4536" spans="2:8" x14ac:dyDescent="0.25">
      <c r="B4536" s="10"/>
      <c r="C4536" s="10"/>
      <c r="D4536" s="10"/>
      <c r="G4536" s="13"/>
      <c r="H4536" s="13"/>
    </row>
    <row r="4537" spans="2:8" x14ac:dyDescent="0.25">
      <c r="B4537" s="10"/>
      <c r="C4537" s="10"/>
      <c r="D4537" s="10"/>
      <c r="G4537" s="13"/>
      <c r="H4537" s="13"/>
    </row>
    <row r="4538" spans="2:8" x14ac:dyDescent="0.25">
      <c r="B4538" s="10"/>
      <c r="C4538" s="10"/>
      <c r="D4538" s="10"/>
      <c r="G4538" s="13"/>
      <c r="H4538" s="13"/>
    </row>
    <row r="4539" spans="2:8" x14ac:dyDescent="0.25">
      <c r="B4539" s="10"/>
      <c r="C4539" s="10"/>
      <c r="D4539" s="10"/>
      <c r="G4539" s="13"/>
      <c r="H4539" s="13"/>
    </row>
    <row r="4540" spans="2:8" x14ac:dyDescent="0.25">
      <c r="B4540" s="10"/>
      <c r="C4540" s="10"/>
      <c r="D4540" s="10"/>
      <c r="G4540" s="13"/>
      <c r="H4540" s="13"/>
    </row>
    <row r="4541" spans="2:8" x14ac:dyDescent="0.25">
      <c r="B4541" s="10"/>
      <c r="C4541" s="10"/>
      <c r="D4541" s="10"/>
      <c r="G4541" s="13"/>
      <c r="H4541" s="13"/>
    </row>
    <row r="4542" spans="2:8" x14ac:dyDescent="0.25">
      <c r="B4542" s="10"/>
      <c r="C4542" s="10"/>
      <c r="D4542" s="10"/>
      <c r="G4542" s="13"/>
      <c r="H4542" s="13"/>
    </row>
    <row r="4543" spans="2:8" x14ac:dyDescent="0.25">
      <c r="B4543" s="10"/>
      <c r="C4543" s="10"/>
      <c r="D4543" s="10"/>
      <c r="G4543" s="13"/>
      <c r="H4543" s="13"/>
    </row>
    <row r="4544" spans="2:8" x14ac:dyDescent="0.25">
      <c r="B4544" s="10"/>
      <c r="C4544" s="10"/>
      <c r="D4544" s="10"/>
      <c r="G4544" s="13"/>
      <c r="H4544" s="13"/>
    </row>
    <row r="4545" spans="2:8" x14ac:dyDescent="0.25">
      <c r="B4545" s="10"/>
      <c r="C4545" s="10"/>
      <c r="D4545" s="10"/>
      <c r="G4545" s="13"/>
      <c r="H4545" s="13"/>
    </row>
    <row r="4546" spans="2:8" x14ac:dyDescent="0.25">
      <c r="B4546" s="10"/>
      <c r="C4546" s="10"/>
      <c r="D4546" s="10"/>
      <c r="G4546" s="13"/>
      <c r="H4546" s="13"/>
    </row>
    <row r="4547" spans="2:8" x14ac:dyDescent="0.25">
      <c r="B4547" s="10"/>
      <c r="C4547" s="10"/>
      <c r="D4547" s="10"/>
      <c r="G4547" s="13"/>
      <c r="H4547" s="13"/>
    </row>
    <row r="4548" spans="2:8" x14ac:dyDescent="0.25">
      <c r="B4548" s="10"/>
      <c r="C4548" s="10"/>
      <c r="D4548" s="10"/>
      <c r="G4548" s="13"/>
      <c r="H4548" s="13"/>
    </row>
    <row r="4549" spans="2:8" x14ac:dyDescent="0.25">
      <c r="B4549" s="10"/>
      <c r="C4549" s="10"/>
      <c r="D4549" s="10"/>
      <c r="G4549" s="13"/>
      <c r="H4549" s="13"/>
    </row>
    <row r="4550" spans="2:8" x14ac:dyDescent="0.25">
      <c r="B4550" s="10"/>
      <c r="C4550" s="10"/>
      <c r="D4550" s="10"/>
      <c r="G4550" s="13"/>
      <c r="H4550" s="13"/>
    </row>
    <row r="4551" spans="2:8" x14ac:dyDescent="0.25">
      <c r="B4551" s="10"/>
      <c r="C4551" s="10"/>
      <c r="D4551" s="10"/>
      <c r="G4551" s="13"/>
      <c r="H4551" s="13"/>
    </row>
    <row r="4552" spans="2:8" x14ac:dyDescent="0.25">
      <c r="B4552" s="10"/>
      <c r="C4552" s="10"/>
      <c r="D4552" s="10"/>
      <c r="G4552" s="13"/>
      <c r="H4552" s="13"/>
    </row>
    <row r="4553" spans="2:8" x14ac:dyDescent="0.25">
      <c r="B4553" s="10"/>
      <c r="C4553" s="10"/>
      <c r="D4553" s="10"/>
      <c r="G4553" s="13"/>
      <c r="H4553" s="13"/>
    </row>
    <row r="4554" spans="2:8" x14ac:dyDescent="0.25">
      <c r="B4554" s="10"/>
      <c r="C4554" s="10"/>
      <c r="D4554" s="10"/>
      <c r="G4554" s="13"/>
      <c r="H4554" s="13"/>
    </row>
    <row r="4555" spans="2:8" x14ac:dyDescent="0.25">
      <c r="B4555" s="10"/>
      <c r="C4555" s="10"/>
      <c r="D4555" s="10"/>
      <c r="G4555" s="13"/>
      <c r="H4555" s="13"/>
    </row>
    <row r="4556" spans="2:8" x14ac:dyDescent="0.25">
      <c r="B4556" s="10"/>
      <c r="C4556" s="10"/>
      <c r="D4556" s="10"/>
      <c r="G4556" s="13"/>
      <c r="H4556" s="13"/>
    </row>
    <row r="4557" spans="2:8" x14ac:dyDescent="0.25">
      <c r="B4557" s="10"/>
      <c r="C4557" s="10"/>
      <c r="D4557" s="10"/>
      <c r="G4557" s="13"/>
      <c r="H4557" s="13"/>
    </row>
    <row r="4558" spans="2:8" x14ac:dyDescent="0.25">
      <c r="B4558" s="10"/>
      <c r="C4558" s="10"/>
      <c r="D4558" s="10"/>
      <c r="G4558" s="13"/>
      <c r="H4558" s="13"/>
    </row>
    <row r="4559" spans="2:8" x14ac:dyDescent="0.25">
      <c r="B4559" s="10"/>
      <c r="C4559" s="10"/>
      <c r="D4559" s="10"/>
      <c r="G4559" s="13"/>
      <c r="H4559" s="13"/>
    </row>
    <row r="4560" spans="2:8" x14ac:dyDescent="0.25">
      <c r="B4560" s="10"/>
      <c r="C4560" s="10"/>
      <c r="D4560" s="10"/>
      <c r="G4560" s="13"/>
      <c r="H4560" s="13"/>
    </row>
    <row r="4561" spans="2:8" x14ac:dyDescent="0.25">
      <c r="B4561" s="10"/>
      <c r="C4561" s="10"/>
      <c r="D4561" s="10"/>
      <c r="G4561" s="13"/>
      <c r="H4561" s="13"/>
    </row>
    <row r="4562" spans="2:8" x14ac:dyDescent="0.25">
      <c r="B4562" s="10"/>
      <c r="C4562" s="10"/>
      <c r="D4562" s="10"/>
      <c r="G4562" s="13"/>
      <c r="H4562" s="13"/>
    </row>
    <row r="4563" spans="2:8" x14ac:dyDescent="0.25">
      <c r="B4563" s="10"/>
      <c r="C4563" s="10"/>
      <c r="D4563" s="10"/>
      <c r="G4563" s="13"/>
      <c r="H4563" s="13"/>
    </row>
    <row r="4564" spans="2:8" x14ac:dyDescent="0.25">
      <c r="B4564" s="10"/>
      <c r="C4564" s="10"/>
      <c r="D4564" s="10"/>
      <c r="G4564" s="13"/>
      <c r="H4564" s="13"/>
    </row>
    <row r="4565" spans="2:8" x14ac:dyDescent="0.25">
      <c r="B4565" s="10"/>
      <c r="C4565" s="10"/>
      <c r="D4565" s="10"/>
      <c r="G4565" s="13"/>
      <c r="H4565" s="13"/>
    </row>
    <row r="4566" spans="2:8" x14ac:dyDescent="0.25">
      <c r="B4566" s="10"/>
      <c r="C4566" s="10"/>
      <c r="D4566" s="10"/>
      <c r="G4566" s="13"/>
      <c r="H4566" s="13"/>
    </row>
    <row r="4567" spans="2:8" x14ac:dyDescent="0.25">
      <c r="B4567" s="10"/>
      <c r="C4567" s="10"/>
      <c r="D4567" s="10"/>
      <c r="G4567" s="13"/>
      <c r="H4567" s="13"/>
    </row>
    <row r="4568" spans="2:8" x14ac:dyDescent="0.25">
      <c r="B4568" s="10"/>
      <c r="C4568" s="10"/>
      <c r="D4568" s="10"/>
      <c r="G4568" s="13"/>
      <c r="H4568" s="13"/>
    </row>
    <row r="4569" spans="2:8" x14ac:dyDescent="0.25">
      <c r="B4569" s="10"/>
      <c r="C4569" s="10"/>
      <c r="D4569" s="10"/>
      <c r="G4569" s="13"/>
      <c r="H4569" s="13"/>
    </row>
    <row r="4570" spans="2:8" x14ac:dyDescent="0.25">
      <c r="B4570" s="10"/>
      <c r="C4570" s="10"/>
      <c r="D4570" s="10"/>
      <c r="G4570" s="13"/>
      <c r="H4570" s="13"/>
    </row>
    <row r="4571" spans="2:8" x14ac:dyDescent="0.25">
      <c r="B4571" s="10"/>
      <c r="C4571" s="10"/>
      <c r="D4571" s="10"/>
      <c r="G4571" s="13"/>
      <c r="H4571" s="13"/>
    </row>
    <row r="4572" spans="2:8" x14ac:dyDescent="0.25">
      <c r="B4572" s="10"/>
      <c r="C4572" s="10"/>
      <c r="D4572" s="10"/>
      <c r="G4572" s="13"/>
      <c r="H4572" s="13"/>
    </row>
    <row r="4573" spans="2:8" x14ac:dyDescent="0.25">
      <c r="B4573" s="10"/>
      <c r="C4573" s="10"/>
      <c r="D4573" s="10"/>
      <c r="G4573" s="13"/>
      <c r="H4573" s="13"/>
    </row>
    <row r="4574" spans="2:8" x14ac:dyDescent="0.25">
      <c r="B4574" s="10"/>
      <c r="C4574" s="10"/>
      <c r="D4574" s="10"/>
      <c r="G4574" s="13"/>
      <c r="H4574" s="13"/>
    </row>
    <row r="4575" spans="2:8" x14ac:dyDescent="0.25">
      <c r="B4575" s="10"/>
      <c r="C4575" s="10"/>
      <c r="D4575" s="10"/>
      <c r="G4575" s="13"/>
      <c r="H4575" s="13"/>
    </row>
    <row r="4576" spans="2:8" x14ac:dyDescent="0.25">
      <c r="B4576" s="10"/>
      <c r="C4576" s="10"/>
      <c r="D4576" s="10"/>
      <c r="G4576" s="13"/>
      <c r="H4576" s="13"/>
    </row>
    <row r="4577" spans="2:8" x14ac:dyDescent="0.25">
      <c r="B4577" s="10"/>
      <c r="C4577" s="10"/>
      <c r="D4577" s="10"/>
      <c r="G4577" s="13"/>
      <c r="H4577" s="13"/>
    </row>
    <row r="4578" spans="2:8" x14ac:dyDescent="0.25">
      <c r="B4578" s="10"/>
      <c r="C4578" s="10"/>
      <c r="D4578" s="10"/>
      <c r="G4578" s="13"/>
      <c r="H4578" s="13"/>
    </row>
    <row r="4579" spans="2:8" x14ac:dyDescent="0.25">
      <c r="B4579" s="10"/>
      <c r="C4579" s="10"/>
      <c r="D4579" s="10"/>
      <c r="G4579" s="13"/>
      <c r="H4579" s="13"/>
    </row>
    <row r="4580" spans="2:8" x14ac:dyDescent="0.25">
      <c r="B4580" s="10"/>
      <c r="C4580" s="10"/>
      <c r="D4580" s="10"/>
      <c r="G4580" s="13"/>
      <c r="H4580" s="13"/>
    </row>
    <row r="4581" spans="2:8" x14ac:dyDescent="0.25">
      <c r="B4581" s="10"/>
      <c r="C4581" s="10"/>
      <c r="D4581" s="10"/>
      <c r="G4581" s="13"/>
      <c r="H4581" s="13"/>
    </row>
    <row r="4582" spans="2:8" x14ac:dyDescent="0.25">
      <c r="B4582" s="10"/>
      <c r="C4582" s="10"/>
      <c r="D4582" s="10"/>
      <c r="G4582" s="13"/>
      <c r="H4582" s="13"/>
    </row>
    <row r="4583" spans="2:8" x14ac:dyDescent="0.25">
      <c r="B4583" s="10"/>
      <c r="C4583" s="10"/>
      <c r="D4583" s="10"/>
      <c r="G4583" s="13"/>
      <c r="H4583" s="13"/>
    </row>
    <row r="4584" spans="2:8" x14ac:dyDescent="0.25">
      <c r="B4584" s="10"/>
      <c r="C4584" s="10"/>
      <c r="D4584" s="10"/>
      <c r="G4584" s="13"/>
      <c r="H4584" s="13"/>
    </row>
    <row r="4585" spans="2:8" x14ac:dyDescent="0.25">
      <c r="B4585" s="10"/>
      <c r="C4585" s="10"/>
      <c r="D4585" s="10"/>
      <c r="G4585" s="13"/>
      <c r="H4585" s="13"/>
    </row>
    <row r="4586" spans="2:8" x14ac:dyDescent="0.25">
      <c r="B4586" s="10"/>
      <c r="C4586" s="10"/>
      <c r="D4586" s="10"/>
      <c r="G4586" s="13"/>
      <c r="H4586" s="13"/>
    </row>
    <row r="4587" spans="2:8" x14ac:dyDescent="0.25">
      <c r="B4587" s="10"/>
      <c r="C4587" s="10"/>
      <c r="D4587" s="10"/>
      <c r="G4587" s="13"/>
      <c r="H4587" s="13"/>
    </row>
    <row r="4588" spans="2:8" x14ac:dyDescent="0.25">
      <c r="B4588" s="10"/>
      <c r="C4588" s="10"/>
      <c r="D4588" s="10"/>
      <c r="G4588" s="13"/>
      <c r="H4588" s="13"/>
    </row>
    <row r="4589" spans="2:8" x14ac:dyDescent="0.25">
      <c r="B4589" s="10"/>
      <c r="C4589" s="10"/>
      <c r="D4589" s="10"/>
      <c r="G4589" s="13"/>
      <c r="H4589" s="13"/>
    </row>
    <row r="4590" spans="2:8" x14ac:dyDescent="0.25">
      <c r="B4590" s="10"/>
      <c r="C4590" s="10"/>
      <c r="D4590" s="10"/>
      <c r="G4590" s="13"/>
      <c r="H4590" s="13"/>
    </row>
    <row r="4591" spans="2:8" x14ac:dyDescent="0.25">
      <c r="B4591" s="10"/>
      <c r="C4591" s="10"/>
      <c r="D4591" s="10"/>
      <c r="G4591" s="13"/>
      <c r="H4591" s="13"/>
    </row>
    <row r="4592" spans="2:8" x14ac:dyDescent="0.25">
      <c r="B4592" s="10"/>
      <c r="C4592" s="10"/>
      <c r="D4592" s="10"/>
      <c r="G4592" s="13"/>
      <c r="H4592" s="13"/>
    </row>
    <row r="4593" spans="2:8" x14ac:dyDescent="0.25">
      <c r="B4593" s="10"/>
      <c r="C4593" s="10"/>
      <c r="D4593" s="10"/>
      <c r="G4593" s="13"/>
      <c r="H4593" s="13"/>
    </row>
    <row r="4594" spans="2:8" x14ac:dyDescent="0.25">
      <c r="B4594" s="10"/>
      <c r="C4594" s="10"/>
      <c r="D4594" s="10"/>
      <c r="G4594" s="13"/>
      <c r="H4594" s="13"/>
    </row>
    <row r="4595" spans="2:8" x14ac:dyDescent="0.25">
      <c r="B4595" s="10"/>
      <c r="C4595" s="10"/>
      <c r="D4595" s="10"/>
      <c r="G4595" s="13"/>
      <c r="H4595" s="13"/>
    </row>
    <row r="4596" spans="2:8" x14ac:dyDescent="0.25">
      <c r="B4596" s="10"/>
      <c r="C4596" s="10"/>
      <c r="D4596" s="10"/>
      <c r="G4596" s="13"/>
      <c r="H4596" s="13"/>
    </row>
    <row r="4597" spans="2:8" x14ac:dyDescent="0.25">
      <c r="B4597" s="10"/>
      <c r="C4597" s="10"/>
      <c r="D4597" s="10"/>
      <c r="G4597" s="13"/>
      <c r="H4597" s="13"/>
    </row>
    <row r="4598" spans="2:8" x14ac:dyDescent="0.25">
      <c r="B4598" s="10"/>
      <c r="C4598" s="10"/>
      <c r="D4598" s="10"/>
      <c r="G4598" s="13"/>
      <c r="H4598" s="13"/>
    </row>
    <row r="4599" spans="2:8" x14ac:dyDescent="0.25">
      <c r="B4599" s="10"/>
      <c r="C4599" s="10"/>
      <c r="D4599" s="10"/>
      <c r="G4599" s="13"/>
      <c r="H4599" s="13"/>
    </row>
    <row r="4600" spans="2:8" x14ac:dyDescent="0.25">
      <c r="B4600" s="10"/>
      <c r="C4600" s="10"/>
      <c r="D4600" s="10"/>
      <c r="G4600" s="13"/>
      <c r="H4600" s="13"/>
    </row>
    <row r="4601" spans="2:8" x14ac:dyDescent="0.25">
      <c r="B4601" s="10"/>
      <c r="C4601" s="10"/>
      <c r="D4601" s="10"/>
      <c r="G4601" s="13"/>
      <c r="H4601" s="13"/>
    </row>
    <row r="4602" spans="2:8" x14ac:dyDescent="0.25">
      <c r="B4602" s="10"/>
      <c r="C4602" s="10"/>
      <c r="D4602" s="10"/>
      <c r="G4602" s="13"/>
      <c r="H4602" s="13"/>
    </row>
    <row r="4603" spans="2:8" x14ac:dyDescent="0.25">
      <c r="B4603" s="10"/>
      <c r="C4603" s="10"/>
      <c r="D4603" s="10"/>
      <c r="G4603" s="13"/>
      <c r="H4603" s="13"/>
    </row>
    <row r="4604" spans="2:8" x14ac:dyDescent="0.25">
      <c r="B4604" s="10"/>
      <c r="C4604" s="10"/>
      <c r="D4604" s="10"/>
      <c r="G4604" s="13"/>
      <c r="H4604" s="13"/>
    </row>
    <row r="4605" spans="2:8" x14ac:dyDescent="0.25">
      <c r="B4605" s="10"/>
      <c r="C4605" s="10"/>
      <c r="D4605" s="10"/>
      <c r="G4605" s="13"/>
      <c r="H4605" s="13"/>
    </row>
    <row r="4606" spans="2:8" x14ac:dyDescent="0.25">
      <c r="B4606" s="10"/>
      <c r="C4606" s="10"/>
      <c r="D4606" s="10"/>
      <c r="G4606" s="13"/>
      <c r="H4606" s="13"/>
    </row>
    <row r="4607" spans="2:8" x14ac:dyDescent="0.25">
      <c r="B4607" s="10"/>
      <c r="C4607" s="10"/>
      <c r="D4607" s="10"/>
      <c r="G4607" s="13"/>
      <c r="H4607" s="13"/>
    </row>
    <row r="4608" spans="2:8" x14ac:dyDescent="0.25">
      <c r="B4608" s="10"/>
      <c r="C4608" s="10"/>
      <c r="D4608" s="10"/>
      <c r="G4608" s="13"/>
      <c r="H4608" s="13"/>
    </row>
    <row r="4609" spans="2:8" x14ac:dyDescent="0.25">
      <c r="B4609" s="10"/>
      <c r="C4609" s="10"/>
      <c r="D4609" s="10"/>
      <c r="G4609" s="13"/>
      <c r="H4609" s="13"/>
    </row>
    <row r="4610" spans="2:8" x14ac:dyDescent="0.25">
      <c r="B4610" s="10"/>
      <c r="C4610" s="10"/>
      <c r="D4610" s="10"/>
      <c r="G4610" s="13"/>
      <c r="H4610" s="13"/>
    </row>
    <row r="4611" spans="2:8" x14ac:dyDescent="0.25">
      <c r="B4611" s="10"/>
      <c r="C4611" s="10"/>
      <c r="D4611" s="10"/>
      <c r="G4611" s="13"/>
      <c r="H4611" s="13"/>
    </row>
    <row r="4612" spans="2:8" x14ac:dyDescent="0.25">
      <c r="B4612" s="10"/>
      <c r="C4612" s="10"/>
      <c r="D4612" s="10"/>
      <c r="G4612" s="13"/>
      <c r="H4612" s="13"/>
    </row>
    <row r="4613" spans="2:8" x14ac:dyDescent="0.25">
      <c r="B4613" s="10"/>
      <c r="C4613" s="10"/>
      <c r="D4613" s="10"/>
      <c r="G4613" s="13"/>
      <c r="H4613" s="13"/>
    </row>
    <row r="4614" spans="2:8" x14ac:dyDescent="0.25">
      <c r="B4614" s="10"/>
      <c r="C4614" s="10"/>
      <c r="D4614" s="10"/>
      <c r="G4614" s="13"/>
      <c r="H4614" s="13"/>
    </row>
    <row r="4615" spans="2:8" x14ac:dyDescent="0.25">
      <c r="B4615" s="10"/>
      <c r="C4615" s="10"/>
      <c r="D4615" s="10"/>
      <c r="G4615" s="13"/>
      <c r="H4615" s="13"/>
    </row>
    <row r="4616" spans="2:8" x14ac:dyDescent="0.25">
      <c r="B4616" s="10"/>
      <c r="C4616" s="10"/>
      <c r="D4616" s="10"/>
      <c r="G4616" s="13"/>
      <c r="H4616" s="13"/>
    </row>
    <row r="4617" spans="2:8" x14ac:dyDescent="0.25">
      <c r="B4617" s="10"/>
      <c r="C4617" s="10"/>
      <c r="D4617" s="10"/>
      <c r="G4617" s="13"/>
      <c r="H4617" s="13"/>
    </row>
    <row r="4618" spans="2:8" x14ac:dyDescent="0.25">
      <c r="B4618" s="10"/>
      <c r="C4618" s="10"/>
      <c r="D4618" s="10"/>
      <c r="G4618" s="13"/>
      <c r="H4618" s="13"/>
    </row>
    <row r="4619" spans="2:8" x14ac:dyDescent="0.25">
      <c r="B4619" s="10"/>
      <c r="C4619" s="10"/>
      <c r="D4619" s="10"/>
      <c r="G4619" s="13"/>
      <c r="H4619" s="13"/>
    </row>
    <row r="4620" spans="2:8" x14ac:dyDescent="0.25">
      <c r="B4620" s="10"/>
      <c r="C4620" s="10"/>
      <c r="D4620" s="10"/>
      <c r="G4620" s="13"/>
      <c r="H4620" s="13"/>
    </row>
    <row r="4621" spans="2:8" x14ac:dyDescent="0.25">
      <c r="B4621" s="10"/>
      <c r="C4621" s="10"/>
      <c r="D4621" s="10"/>
      <c r="G4621" s="13"/>
      <c r="H4621" s="13"/>
    </row>
    <row r="4622" spans="2:8" x14ac:dyDescent="0.25">
      <c r="B4622" s="10"/>
      <c r="C4622" s="10"/>
      <c r="D4622" s="10"/>
      <c r="G4622" s="13"/>
      <c r="H4622" s="13"/>
    </row>
    <row r="4623" spans="2:8" x14ac:dyDescent="0.25">
      <c r="B4623" s="10"/>
      <c r="C4623" s="10"/>
      <c r="D4623" s="10"/>
      <c r="G4623" s="13"/>
      <c r="H4623" s="13"/>
    </row>
    <row r="4624" spans="2:8" x14ac:dyDescent="0.25">
      <c r="B4624" s="10"/>
      <c r="C4624" s="10"/>
      <c r="D4624" s="10"/>
      <c r="G4624" s="13"/>
      <c r="H4624" s="13"/>
    </row>
    <row r="4625" spans="2:8" x14ac:dyDescent="0.25">
      <c r="B4625" s="10"/>
      <c r="C4625" s="10"/>
      <c r="D4625" s="10"/>
      <c r="G4625" s="13"/>
      <c r="H4625" s="13"/>
    </row>
    <row r="4626" spans="2:8" x14ac:dyDescent="0.25">
      <c r="B4626" s="10"/>
      <c r="C4626" s="10"/>
      <c r="D4626" s="10"/>
      <c r="G4626" s="13"/>
      <c r="H4626" s="13"/>
    </row>
    <row r="4627" spans="2:8" x14ac:dyDescent="0.25">
      <c r="B4627" s="10"/>
      <c r="C4627" s="10"/>
      <c r="D4627" s="10"/>
      <c r="G4627" s="13"/>
      <c r="H4627" s="13"/>
    </row>
    <row r="4628" spans="2:8" x14ac:dyDescent="0.25">
      <c r="B4628" s="10"/>
      <c r="C4628" s="10"/>
      <c r="D4628" s="10"/>
      <c r="G4628" s="13"/>
      <c r="H4628" s="13"/>
    </row>
    <row r="4629" spans="2:8" x14ac:dyDescent="0.25">
      <c r="B4629" s="10"/>
      <c r="C4629" s="10"/>
      <c r="D4629" s="10"/>
      <c r="G4629" s="13"/>
      <c r="H4629" s="13"/>
    </row>
    <row r="4630" spans="2:8" x14ac:dyDescent="0.25">
      <c r="B4630" s="10"/>
      <c r="C4630" s="10"/>
      <c r="D4630" s="10"/>
      <c r="G4630" s="13"/>
      <c r="H4630" s="13"/>
    </row>
    <row r="4631" spans="2:8" x14ac:dyDescent="0.25">
      <c r="B4631" s="10"/>
      <c r="C4631" s="10"/>
      <c r="D4631" s="10"/>
      <c r="G4631" s="13"/>
      <c r="H4631" s="13"/>
    </row>
    <row r="4632" spans="2:8" x14ac:dyDescent="0.25">
      <c r="B4632" s="10"/>
      <c r="C4632" s="10"/>
      <c r="D4632" s="10"/>
      <c r="G4632" s="13"/>
      <c r="H4632" s="13"/>
    </row>
    <row r="4633" spans="2:8" x14ac:dyDescent="0.25">
      <c r="B4633" s="10"/>
      <c r="C4633" s="10"/>
      <c r="D4633" s="10"/>
      <c r="G4633" s="13"/>
      <c r="H4633" s="13"/>
    </row>
    <row r="4634" spans="2:8" x14ac:dyDescent="0.25">
      <c r="B4634" s="10"/>
      <c r="C4634" s="10"/>
      <c r="D4634" s="10"/>
      <c r="G4634" s="13"/>
      <c r="H4634" s="13"/>
    </row>
    <row r="4635" spans="2:8" x14ac:dyDescent="0.25">
      <c r="B4635" s="10"/>
      <c r="C4635" s="10"/>
      <c r="D4635" s="10"/>
      <c r="G4635" s="13"/>
      <c r="H4635" s="13"/>
    </row>
    <row r="4636" spans="2:8" x14ac:dyDescent="0.25">
      <c r="B4636" s="10"/>
      <c r="C4636" s="10"/>
      <c r="D4636" s="10"/>
      <c r="G4636" s="13"/>
      <c r="H4636" s="13"/>
    </row>
    <row r="4637" spans="2:8" x14ac:dyDescent="0.25">
      <c r="B4637" s="10"/>
      <c r="C4637" s="10"/>
      <c r="D4637" s="10"/>
      <c r="G4637" s="13"/>
      <c r="H4637" s="13"/>
    </row>
    <row r="4638" spans="2:8" x14ac:dyDescent="0.25">
      <c r="B4638" s="10"/>
      <c r="C4638" s="10"/>
      <c r="D4638" s="10"/>
      <c r="G4638" s="13"/>
      <c r="H4638" s="13"/>
    </row>
    <row r="4639" spans="2:8" x14ac:dyDescent="0.25">
      <c r="B4639" s="10"/>
      <c r="C4639" s="10"/>
      <c r="D4639" s="10"/>
      <c r="G4639" s="13"/>
      <c r="H4639" s="13"/>
    </row>
    <row r="4640" spans="2:8" x14ac:dyDescent="0.25">
      <c r="B4640" s="10"/>
      <c r="C4640" s="10"/>
      <c r="D4640" s="10"/>
      <c r="G4640" s="13"/>
      <c r="H4640" s="13"/>
    </row>
    <row r="4641" spans="2:8" x14ac:dyDescent="0.25">
      <c r="B4641" s="10"/>
      <c r="C4641" s="10"/>
      <c r="D4641" s="10"/>
      <c r="G4641" s="13"/>
      <c r="H4641" s="13"/>
    </row>
    <row r="4642" spans="2:8" x14ac:dyDescent="0.25">
      <c r="B4642" s="10"/>
      <c r="C4642" s="10"/>
      <c r="D4642" s="10"/>
      <c r="G4642" s="13"/>
      <c r="H4642" s="13"/>
    </row>
    <row r="4643" spans="2:8" x14ac:dyDescent="0.25">
      <c r="B4643" s="10"/>
      <c r="C4643" s="10"/>
      <c r="D4643" s="10"/>
      <c r="G4643" s="13"/>
      <c r="H4643" s="13"/>
    </row>
    <row r="4644" spans="2:8" x14ac:dyDescent="0.25">
      <c r="B4644" s="10"/>
      <c r="C4644" s="10"/>
      <c r="D4644" s="10"/>
      <c r="G4644" s="13"/>
      <c r="H4644" s="13"/>
    </row>
    <row r="4645" spans="2:8" x14ac:dyDescent="0.25">
      <c r="B4645" s="10"/>
      <c r="C4645" s="10"/>
      <c r="D4645" s="10"/>
      <c r="G4645" s="13"/>
      <c r="H4645" s="13"/>
    </row>
    <row r="4646" spans="2:8" x14ac:dyDescent="0.25">
      <c r="B4646" s="10"/>
      <c r="C4646" s="10"/>
      <c r="D4646" s="10"/>
      <c r="G4646" s="13"/>
      <c r="H4646" s="13"/>
    </row>
    <row r="4647" spans="2:8" x14ac:dyDescent="0.25">
      <c r="B4647" s="10"/>
      <c r="C4647" s="10"/>
      <c r="D4647" s="10"/>
      <c r="G4647" s="13"/>
      <c r="H4647" s="13"/>
    </row>
    <row r="4648" spans="2:8" x14ac:dyDescent="0.25">
      <c r="B4648" s="10"/>
      <c r="C4648" s="10"/>
      <c r="D4648" s="10"/>
      <c r="G4648" s="13"/>
      <c r="H4648" s="13"/>
    </row>
    <row r="4649" spans="2:8" x14ac:dyDescent="0.25">
      <c r="B4649" s="10"/>
      <c r="C4649" s="10"/>
      <c r="D4649" s="10"/>
      <c r="G4649" s="13"/>
      <c r="H4649" s="13"/>
    </row>
    <row r="4650" spans="2:8" x14ac:dyDescent="0.25">
      <c r="B4650" s="10"/>
      <c r="C4650" s="10"/>
      <c r="D4650" s="10"/>
      <c r="G4650" s="13"/>
      <c r="H4650" s="13"/>
    </row>
    <row r="4651" spans="2:8" x14ac:dyDescent="0.25">
      <c r="B4651" s="10"/>
      <c r="C4651" s="10"/>
      <c r="D4651" s="10"/>
      <c r="G4651" s="13"/>
      <c r="H4651" s="13"/>
    </row>
    <row r="4652" spans="2:8" x14ac:dyDescent="0.25">
      <c r="B4652" s="10"/>
      <c r="C4652" s="10"/>
      <c r="D4652" s="10"/>
      <c r="G4652" s="13"/>
      <c r="H4652" s="13"/>
    </row>
    <row r="4653" spans="2:8" x14ac:dyDescent="0.25">
      <c r="B4653" s="10"/>
      <c r="C4653" s="10"/>
      <c r="D4653" s="10"/>
      <c r="G4653" s="13"/>
      <c r="H4653" s="13"/>
    </row>
    <row r="4654" spans="2:8" x14ac:dyDescent="0.25">
      <c r="B4654" s="10"/>
      <c r="C4654" s="10"/>
      <c r="D4654" s="10"/>
      <c r="G4654" s="13"/>
      <c r="H4654" s="13"/>
    </row>
    <row r="4655" spans="2:8" x14ac:dyDescent="0.25">
      <c r="B4655" s="10"/>
      <c r="C4655" s="10"/>
      <c r="D4655" s="10"/>
      <c r="G4655" s="13"/>
      <c r="H4655" s="13"/>
    </row>
    <row r="4656" spans="2:8" x14ac:dyDescent="0.25">
      <c r="B4656" s="10"/>
      <c r="C4656" s="10"/>
      <c r="D4656" s="10"/>
      <c r="G4656" s="13"/>
      <c r="H4656" s="13"/>
    </row>
    <row r="4657" spans="2:8" x14ac:dyDescent="0.25">
      <c r="B4657" s="10"/>
      <c r="C4657" s="10"/>
      <c r="D4657" s="10"/>
      <c r="G4657" s="13"/>
      <c r="H4657" s="13"/>
    </row>
    <row r="4658" spans="2:8" x14ac:dyDescent="0.25">
      <c r="B4658" s="10"/>
      <c r="C4658" s="10"/>
      <c r="D4658" s="10"/>
      <c r="G4658" s="13"/>
      <c r="H4658" s="13"/>
    </row>
    <row r="4659" spans="2:8" x14ac:dyDescent="0.25">
      <c r="B4659" s="10"/>
      <c r="C4659" s="10"/>
      <c r="D4659" s="10"/>
      <c r="G4659" s="13"/>
      <c r="H4659" s="13"/>
    </row>
    <row r="4660" spans="2:8" x14ac:dyDescent="0.25">
      <c r="B4660" s="10"/>
      <c r="C4660" s="10"/>
      <c r="D4660" s="10"/>
      <c r="G4660" s="13"/>
      <c r="H4660" s="13"/>
    </row>
    <row r="4661" spans="2:8" x14ac:dyDescent="0.25">
      <c r="B4661" s="10"/>
      <c r="C4661" s="10"/>
      <c r="D4661" s="10"/>
      <c r="G4661" s="13"/>
      <c r="H4661" s="13"/>
    </row>
    <row r="4662" spans="2:8" x14ac:dyDescent="0.25">
      <c r="B4662" s="10"/>
      <c r="C4662" s="10"/>
      <c r="D4662" s="10"/>
      <c r="G4662" s="13"/>
      <c r="H4662" s="13"/>
    </row>
    <row r="4663" spans="2:8" x14ac:dyDescent="0.25">
      <c r="B4663" s="10"/>
      <c r="C4663" s="10"/>
      <c r="D4663" s="10"/>
      <c r="G4663" s="13"/>
      <c r="H4663" s="13"/>
    </row>
    <row r="4664" spans="2:8" x14ac:dyDescent="0.25">
      <c r="B4664" s="10"/>
      <c r="C4664" s="10"/>
      <c r="D4664" s="10"/>
      <c r="G4664" s="13"/>
      <c r="H4664" s="13"/>
    </row>
    <row r="4665" spans="2:8" x14ac:dyDescent="0.25">
      <c r="B4665" s="10"/>
      <c r="C4665" s="10"/>
      <c r="D4665" s="10"/>
      <c r="G4665" s="13"/>
      <c r="H4665" s="13"/>
    </row>
    <row r="4666" spans="2:8" x14ac:dyDescent="0.25">
      <c r="B4666" s="10"/>
      <c r="C4666" s="10"/>
      <c r="D4666" s="10"/>
      <c r="G4666" s="13"/>
      <c r="H4666" s="13"/>
    </row>
    <row r="4667" spans="2:8" x14ac:dyDescent="0.25">
      <c r="B4667" s="10"/>
      <c r="C4667" s="10"/>
      <c r="D4667" s="10"/>
      <c r="G4667" s="13"/>
      <c r="H4667" s="13"/>
    </row>
    <row r="4668" spans="2:8" x14ac:dyDescent="0.25">
      <c r="B4668" s="10"/>
      <c r="C4668" s="10"/>
      <c r="D4668" s="10"/>
      <c r="G4668" s="13"/>
      <c r="H4668" s="13"/>
    </row>
    <row r="4669" spans="2:8" x14ac:dyDescent="0.25">
      <c r="B4669" s="10"/>
      <c r="C4669" s="10"/>
      <c r="D4669" s="10"/>
      <c r="G4669" s="13"/>
      <c r="H4669" s="13"/>
    </row>
    <row r="4670" spans="2:8" x14ac:dyDescent="0.25">
      <c r="B4670" s="10"/>
      <c r="C4670" s="10"/>
      <c r="D4670" s="10"/>
      <c r="G4670" s="13"/>
      <c r="H4670" s="13"/>
    </row>
    <row r="4671" spans="2:8" x14ac:dyDescent="0.25">
      <c r="B4671" s="10"/>
      <c r="C4671" s="10"/>
      <c r="D4671" s="10"/>
      <c r="G4671" s="13"/>
      <c r="H4671" s="13"/>
    </row>
    <row r="4672" spans="2:8" x14ac:dyDescent="0.25">
      <c r="B4672" s="10"/>
      <c r="C4672" s="10"/>
      <c r="D4672" s="10"/>
      <c r="G4672" s="13"/>
      <c r="H4672" s="13"/>
    </row>
    <row r="4673" spans="2:8" x14ac:dyDescent="0.25">
      <c r="B4673" s="10"/>
      <c r="C4673" s="10"/>
      <c r="D4673" s="10"/>
      <c r="G4673" s="13"/>
      <c r="H4673" s="13"/>
    </row>
    <row r="4674" spans="2:8" x14ac:dyDescent="0.25">
      <c r="B4674" s="10"/>
      <c r="C4674" s="10"/>
      <c r="D4674" s="10"/>
      <c r="G4674" s="13"/>
      <c r="H4674" s="13"/>
    </row>
    <row r="4675" spans="2:8" x14ac:dyDescent="0.25">
      <c r="B4675" s="10"/>
      <c r="C4675" s="10"/>
      <c r="D4675" s="10"/>
      <c r="G4675" s="13"/>
      <c r="H4675" s="13"/>
    </row>
    <row r="4676" spans="2:8" x14ac:dyDescent="0.25">
      <c r="B4676" s="10"/>
      <c r="C4676" s="10"/>
      <c r="D4676" s="10"/>
      <c r="G4676" s="13"/>
      <c r="H4676" s="13"/>
    </row>
    <row r="4677" spans="2:8" x14ac:dyDescent="0.25">
      <c r="B4677" s="10"/>
      <c r="C4677" s="10"/>
      <c r="D4677" s="10"/>
      <c r="G4677" s="13"/>
      <c r="H4677" s="13"/>
    </row>
    <row r="4678" spans="2:8" x14ac:dyDescent="0.25">
      <c r="B4678" s="10"/>
      <c r="C4678" s="10"/>
      <c r="D4678" s="10"/>
      <c r="G4678" s="13"/>
      <c r="H4678" s="13"/>
    </row>
    <row r="4679" spans="2:8" x14ac:dyDescent="0.25">
      <c r="B4679" s="10"/>
      <c r="C4679" s="10"/>
      <c r="D4679" s="10"/>
      <c r="G4679" s="13"/>
      <c r="H4679" s="13"/>
    </row>
    <row r="4680" spans="2:8" x14ac:dyDescent="0.25">
      <c r="B4680" s="10"/>
      <c r="C4680" s="10"/>
      <c r="D4680" s="10"/>
      <c r="G4680" s="13"/>
      <c r="H4680" s="13"/>
    </row>
    <row r="4681" spans="2:8" x14ac:dyDescent="0.25">
      <c r="B4681" s="10"/>
      <c r="C4681" s="10"/>
      <c r="D4681" s="10"/>
      <c r="G4681" s="13"/>
      <c r="H4681" s="13"/>
    </row>
    <row r="4682" spans="2:8" x14ac:dyDescent="0.25">
      <c r="B4682" s="10"/>
      <c r="C4682" s="10"/>
      <c r="D4682" s="10"/>
      <c r="G4682" s="13"/>
      <c r="H4682" s="13"/>
    </row>
    <row r="4683" spans="2:8" x14ac:dyDescent="0.25">
      <c r="B4683" s="10"/>
      <c r="C4683" s="10"/>
      <c r="D4683" s="10"/>
      <c r="G4683" s="13"/>
      <c r="H4683" s="13"/>
    </row>
    <row r="4684" spans="2:8" x14ac:dyDescent="0.25">
      <c r="B4684" s="10"/>
      <c r="C4684" s="10"/>
      <c r="D4684" s="10"/>
      <c r="G4684" s="13"/>
      <c r="H4684" s="13"/>
    </row>
    <row r="4685" spans="2:8" x14ac:dyDescent="0.25">
      <c r="B4685" s="10"/>
      <c r="C4685" s="10"/>
      <c r="D4685" s="10"/>
      <c r="G4685" s="13"/>
      <c r="H4685" s="13"/>
    </row>
    <row r="4686" spans="2:8" x14ac:dyDescent="0.25">
      <c r="B4686" s="10"/>
      <c r="C4686" s="10"/>
      <c r="D4686" s="10"/>
      <c r="G4686" s="13"/>
      <c r="H4686" s="13"/>
    </row>
    <row r="4687" spans="2:8" x14ac:dyDescent="0.25">
      <c r="B4687" s="10"/>
      <c r="C4687" s="10"/>
      <c r="D4687" s="10"/>
      <c r="G4687" s="13"/>
      <c r="H4687" s="13"/>
    </row>
    <row r="4688" spans="2:8" x14ac:dyDescent="0.25">
      <c r="B4688" s="10"/>
      <c r="C4688" s="10"/>
      <c r="D4688" s="10"/>
      <c r="G4688" s="13"/>
      <c r="H4688" s="13"/>
    </row>
    <row r="4689" spans="2:8" x14ac:dyDescent="0.25">
      <c r="B4689" s="10"/>
      <c r="C4689" s="10"/>
      <c r="D4689" s="10"/>
      <c r="G4689" s="13"/>
      <c r="H4689" s="13"/>
    </row>
    <row r="4690" spans="2:8" x14ac:dyDescent="0.25">
      <c r="B4690" s="10"/>
      <c r="C4690" s="10"/>
      <c r="D4690" s="10"/>
      <c r="G4690" s="13"/>
      <c r="H4690" s="13"/>
    </row>
    <row r="4691" spans="2:8" x14ac:dyDescent="0.25">
      <c r="B4691" s="10"/>
      <c r="C4691" s="10"/>
      <c r="D4691" s="10"/>
      <c r="G4691" s="13"/>
      <c r="H4691" s="13"/>
    </row>
    <row r="4692" spans="2:8" x14ac:dyDescent="0.25">
      <c r="B4692" s="10"/>
      <c r="C4692" s="10"/>
      <c r="D4692" s="10"/>
      <c r="G4692" s="13"/>
      <c r="H4692" s="13"/>
    </row>
    <row r="4693" spans="2:8" x14ac:dyDescent="0.25">
      <c r="B4693" s="10"/>
      <c r="C4693" s="10"/>
      <c r="D4693" s="10"/>
      <c r="G4693" s="13"/>
      <c r="H4693" s="13"/>
    </row>
    <row r="4694" spans="2:8" x14ac:dyDescent="0.25">
      <c r="B4694" s="10"/>
      <c r="C4694" s="10"/>
      <c r="D4694" s="10"/>
      <c r="G4694" s="13"/>
      <c r="H4694" s="13"/>
    </row>
    <row r="4695" spans="2:8" x14ac:dyDescent="0.25">
      <c r="B4695" s="10"/>
      <c r="C4695" s="10"/>
      <c r="D4695" s="10"/>
      <c r="G4695" s="13"/>
      <c r="H4695" s="13"/>
    </row>
    <row r="4696" spans="2:8" x14ac:dyDescent="0.25">
      <c r="B4696" s="10"/>
      <c r="C4696" s="10"/>
      <c r="D4696" s="10"/>
      <c r="G4696" s="13"/>
      <c r="H4696" s="13"/>
    </row>
    <row r="4697" spans="2:8" x14ac:dyDescent="0.25">
      <c r="B4697" s="10"/>
      <c r="C4697" s="10"/>
      <c r="D4697" s="10"/>
      <c r="G4697" s="13"/>
      <c r="H4697" s="13"/>
    </row>
    <row r="4698" spans="2:8" x14ac:dyDescent="0.25">
      <c r="B4698" s="10"/>
      <c r="C4698" s="10"/>
      <c r="D4698" s="10"/>
      <c r="G4698" s="13"/>
      <c r="H4698" s="13"/>
    </row>
    <row r="4699" spans="2:8" x14ac:dyDescent="0.25">
      <c r="B4699" s="10"/>
      <c r="C4699" s="10"/>
      <c r="D4699" s="10"/>
      <c r="G4699" s="13"/>
      <c r="H4699" s="13"/>
    </row>
    <row r="4700" spans="2:8" x14ac:dyDescent="0.25">
      <c r="B4700" s="10"/>
      <c r="C4700" s="10"/>
      <c r="D4700" s="10"/>
      <c r="G4700" s="13"/>
      <c r="H4700" s="13"/>
    </row>
    <row r="4701" spans="2:8" x14ac:dyDescent="0.25">
      <c r="B4701" s="10"/>
      <c r="C4701" s="10"/>
      <c r="D4701" s="10"/>
      <c r="G4701" s="13"/>
      <c r="H4701" s="13"/>
    </row>
    <row r="4702" spans="2:8" x14ac:dyDescent="0.25">
      <c r="B4702" s="10"/>
      <c r="C4702" s="10"/>
      <c r="D4702" s="10"/>
      <c r="G4702" s="13"/>
      <c r="H4702" s="13"/>
    </row>
    <row r="4703" spans="2:8" x14ac:dyDescent="0.25">
      <c r="B4703" s="10"/>
      <c r="C4703" s="10"/>
      <c r="D4703" s="10"/>
      <c r="G4703" s="13"/>
      <c r="H4703" s="13"/>
    </row>
    <row r="4704" spans="2:8" x14ac:dyDescent="0.25">
      <c r="B4704" s="10"/>
      <c r="C4704" s="10"/>
      <c r="D4704" s="10"/>
      <c r="G4704" s="13"/>
      <c r="H4704" s="13"/>
    </row>
    <row r="4705" spans="2:8" x14ac:dyDescent="0.25">
      <c r="B4705" s="10"/>
      <c r="C4705" s="10"/>
      <c r="D4705" s="10"/>
      <c r="G4705" s="13"/>
      <c r="H4705" s="13"/>
    </row>
    <row r="4706" spans="2:8" x14ac:dyDescent="0.25">
      <c r="B4706" s="10"/>
      <c r="C4706" s="10"/>
      <c r="D4706" s="10"/>
      <c r="G4706" s="13"/>
      <c r="H4706" s="13"/>
    </row>
    <row r="4707" spans="2:8" x14ac:dyDescent="0.25">
      <c r="B4707" s="10"/>
      <c r="C4707" s="10"/>
      <c r="D4707" s="10"/>
      <c r="G4707" s="13"/>
      <c r="H4707" s="13"/>
    </row>
    <row r="4708" spans="2:8" x14ac:dyDescent="0.25">
      <c r="B4708" s="10"/>
      <c r="C4708" s="10"/>
      <c r="D4708" s="10"/>
      <c r="G4708" s="13"/>
      <c r="H4708" s="13"/>
    </row>
    <row r="4709" spans="2:8" x14ac:dyDescent="0.25">
      <c r="B4709" s="10"/>
      <c r="C4709" s="10"/>
      <c r="D4709" s="10"/>
      <c r="G4709" s="13"/>
      <c r="H4709" s="13"/>
    </row>
    <row r="4710" spans="2:8" x14ac:dyDescent="0.25">
      <c r="B4710" s="10"/>
      <c r="C4710" s="10"/>
      <c r="D4710" s="10"/>
      <c r="G4710" s="13"/>
      <c r="H4710" s="13"/>
    </row>
    <row r="4711" spans="2:8" x14ac:dyDescent="0.25">
      <c r="B4711" s="10"/>
      <c r="C4711" s="10"/>
      <c r="D4711" s="10"/>
      <c r="G4711" s="13"/>
      <c r="H4711" s="13"/>
    </row>
    <row r="4712" spans="2:8" x14ac:dyDescent="0.25">
      <c r="B4712" s="10"/>
      <c r="C4712" s="10"/>
      <c r="D4712" s="10"/>
      <c r="G4712" s="13"/>
      <c r="H4712" s="13"/>
    </row>
    <row r="4713" spans="2:8" x14ac:dyDescent="0.25">
      <c r="B4713" s="10"/>
      <c r="C4713" s="10"/>
      <c r="D4713" s="10"/>
      <c r="G4713" s="13"/>
      <c r="H4713" s="13"/>
    </row>
    <row r="4714" spans="2:8" x14ac:dyDescent="0.25">
      <c r="B4714" s="10"/>
      <c r="C4714" s="10"/>
      <c r="D4714" s="10"/>
      <c r="G4714" s="13"/>
      <c r="H4714" s="13"/>
    </row>
    <row r="4715" spans="2:8" x14ac:dyDescent="0.25">
      <c r="B4715" s="10"/>
      <c r="C4715" s="10"/>
      <c r="D4715" s="10"/>
      <c r="G4715" s="13"/>
      <c r="H4715" s="13"/>
    </row>
    <row r="4716" spans="2:8" x14ac:dyDescent="0.25">
      <c r="B4716" s="10"/>
      <c r="C4716" s="10"/>
      <c r="D4716" s="10"/>
      <c r="G4716" s="13"/>
      <c r="H4716" s="13"/>
    </row>
    <row r="4717" spans="2:8" x14ac:dyDescent="0.25">
      <c r="B4717" s="10"/>
      <c r="C4717" s="10"/>
      <c r="D4717" s="10"/>
      <c r="G4717" s="13"/>
      <c r="H4717" s="13"/>
    </row>
    <row r="4718" spans="2:8" x14ac:dyDescent="0.25">
      <c r="B4718" s="10"/>
      <c r="C4718" s="10"/>
      <c r="D4718" s="10"/>
      <c r="G4718" s="13"/>
      <c r="H4718" s="13"/>
    </row>
    <row r="4719" spans="2:8" x14ac:dyDescent="0.25">
      <c r="B4719" s="10"/>
      <c r="C4719" s="10"/>
      <c r="D4719" s="10"/>
      <c r="G4719" s="13"/>
      <c r="H4719" s="13"/>
    </row>
    <row r="4720" spans="2:8" x14ac:dyDescent="0.25">
      <c r="B4720" s="10"/>
      <c r="C4720" s="10"/>
      <c r="D4720" s="10"/>
      <c r="G4720" s="13"/>
      <c r="H4720" s="13"/>
    </row>
    <row r="4721" spans="2:8" x14ac:dyDescent="0.25">
      <c r="B4721" s="10"/>
      <c r="C4721" s="10"/>
      <c r="D4721" s="10"/>
      <c r="G4721" s="13"/>
      <c r="H4721" s="13"/>
    </row>
    <row r="4722" spans="2:8" x14ac:dyDescent="0.25">
      <c r="B4722" s="10"/>
      <c r="C4722" s="10"/>
      <c r="D4722" s="10"/>
      <c r="G4722" s="13"/>
      <c r="H4722" s="13"/>
    </row>
    <row r="4723" spans="2:8" x14ac:dyDescent="0.25">
      <c r="B4723" s="10"/>
      <c r="C4723" s="10"/>
      <c r="D4723" s="10"/>
      <c r="G4723" s="13"/>
      <c r="H4723" s="13"/>
    </row>
    <row r="4724" spans="2:8" x14ac:dyDescent="0.25">
      <c r="B4724" s="10"/>
      <c r="C4724" s="10"/>
      <c r="D4724" s="10"/>
      <c r="G4724" s="13"/>
      <c r="H4724" s="13"/>
    </row>
    <row r="4725" spans="2:8" x14ac:dyDescent="0.25">
      <c r="B4725" s="10"/>
      <c r="C4725" s="10"/>
      <c r="D4725" s="10"/>
      <c r="G4725" s="13"/>
      <c r="H4725" s="13"/>
    </row>
    <row r="4726" spans="2:8" x14ac:dyDescent="0.25">
      <c r="B4726" s="10"/>
      <c r="C4726" s="10"/>
      <c r="D4726" s="10"/>
      <c r="G4726" s="13"/>
      <c r="H4726" s="13"/>
    </row>
    <row r="4727" spans="2:8" x14ac:dyDescent="0.25">
      <c r="B4727" s="10"/>
      <c r="C4727" s="10"/>
      <c r="D4727" s="10"/>
      <c r="G4727" s="13"/>
      <c r="H4727" s="13"/>
    </row>
    <row r="4728" spans="2:8" x14ac:dyDescent="0.25">
      <c r="B4728" s="10"/>
      <c r="C4728" s="10"/>
      <c r="D4728" s="10"/>
      <c r="G4728" s="13"/>
      <c r="H4728" s="13"/>
    </row>
    <row r="4729" spans="2:8" x14ac:dyDescent="0.25">
      <c r="B4729" s="10"/>
      <c r="C4729" s="10"/>
      <c r="D4729" s="10"/>
      <c r="G4729" s="13"/>
      <c r="H4729" s="13"/>
    </row>
    <row r="4730" spans="2:8" x14ac:dyDescent="0.25">
      <c r="B4730" s="10"/>
      <c r="C4730" s="10"/>
      <c r="D4730" s="10"/>
      <c r="G4730" s="13"/>
      <c r="H4730" s="13"/>
    </row>
    <row r="4731" spans="2:8" x14ac:dyDescent="0.25">
      <c r="B4731" s="10"/>
      <c r="C4731" s="10"/>
      <c r="D4731" s="10"/>
      <c r="G4731" s="13"/>
      <c r="H4731" s="13"/>
    </row>
    <row r="4732" spans="2:8" x14ac:dyDescent="0.25">
      <c r="B4732" s="10"/>
      <c r="C4732" s="10"/>
      <c r="D4732" s="10"/>
      <c r="G4732" s="13"/>
      <c r="H4732" s="13"/>
    </row>
    <row r="4733" spans="2:8" x14ac:dyDescent="0.25">
      <c r="B4733" s="10"/>
      <c r="C4733" s="10"/>
      <c r="D4733" s="10"/>
      <c r="G4733" s="13"/>
      <c r="H4733" s="13"/>
    </row>
    <row r="4734" spans="2:8" x14ac:dyDescent="0.25">
      <c r="B4734" s="10"/>
      <c r="C4734" s="10"/>
      <c r="D4734" s="10"/>
      <c r="G4734" s="13"/>
      <c r="H4734" s="13"/>
    </row>
    <row r="4735" spans="2:8" x14ac:dyDescent="0.25">
      <c r="B4735" s="10"/>
      <c r="C4735" s="10"/>
      <c r="D4735" s="10"/>
      <c r="G4735" s="13"/>
      <c r="H4735" s="13"/>
    </row>
    <row r="4736" spans="2:8" x14ac:dyDescent="0.25">
      <c r="B4736" s="10"/>
      <c r="C4736" s="10"/>
      <c r="D4736" s="10"/>
      <c r="G4736" s="13"/>
      <c r="H4736" s="13"/>
    </row>
    <row r="4737" spans="2:8" x14ac:dyDescent="0.25">
      <c r="B4737" s="10"/>
      <c r="C4737" s="10"/>
      <c r="D4737" s="10"/>
      <c r="G4737" s="13"/>
      <c r="H4737" s="13"/>
    </row>
    <row r="4738" spans="2:8" x14ac:dyDescent="0.25">
      <c r="B4738" s="10"/>
      <c r="C4738" s="10"/>
      <c r="D4738" s="10"/>
      <c r="G4738" s="13"/>
      <c r="H4738" s="13"/>
    </row>
    <row r="4739" spans="2:8" x14ac:dyDescent="0.25">
      <c r="B4739" s="10"/>
      <c r="C4739" s="10"/>
      <c r="D4739" s="10"/>
      <c r="G4739" s="13"/>
      <c r="H4739" s="13"/>
    </row>
    <row r="4740" spans="2:8" x14ac:dyDescent="0.25">
      <c r="B4740" s="10"/>
      <c r="C4740" s="10"/>
      <c r="D4740" s="10"/>
      <c r="G4740" s="13"/>
      <c r="H4740" s="13"/>
    </row>
    <row r="4741" spans="2:8" x14ac:dyDescent="0.25">
      <c r="B4741" s="10"/>
      <c r="C4741" s="10"/>
      <c r="D4741" s="10"/>
      <c r="G4741" s="13"/>
      <c r="H4741" s="13"/>
    </row>
    <row r="4742" spans="2:8" x14ac:dyDescent="0.25">
      <c r="B4742" s="10"/>
      <c r="C4742" s="10"/>
      <c r="D4742" s="10"/>
      <c r="G4742" s="13"/>
      <c r="H4742" s="13"/>
    </row>
    <row r="4743" spans="2:8" x14ac:dyDescent="0.25">
      <c r="B4743" s="10"/>
      <c r="C4743" s="10"/>
      <c r="D4743" s="10"/>
      <c r="G4743" s="13"/>
      <c r="H4743" s="13"/>
    </row>
    <row r="4744" spans="2:8" x14ac:dyDescent="0.25">
      <c r="B4744" s="10"/>
      <c r="C4744" s="10"/>
      <c r="D4744" s="10"/>
      <c r="G4744" s="13"/>
      <c r="H4744" s="13"/>
    </row>
    <row r="4745" spans="2:8" x14ac:dyDescent="0.25">
      <c r="B4745" s="10"/>
      <c r="C4745" s="10"/>
      <c r="D4745" s="10"/>
      <c r="G4745" s="13"/>
      <c r="H4745" s="13"/>
    </row>
    <row r="4746" spans="2:8" x14ac:dyDescent="0.25">
      <c r="B4746" s="10"/>
      <c r="C4746" s="10"/>
      <c r="D4746" s="10"/>
      <c r="G4746" s="13"/>
      <c r="H4746" s="13"/>
    </row>
    <row r="4747" spans="2:8" x14ac:dyDescent="0.25">
      <c r="B4747" s="10"/>
      <c r="C4747" s="10"/>
      <c r="D4747" s="10"/>
      <c r="G4747" s="13"/>
      <c r="H4747" s="13"/>
    </row>
    <row r="4748" spans="2:8" x14ac:dyDescent="0.25">
      <c r="B4748" s="10"/>
      <c r="C4748" s="10"/>
      <c r="D4748" s="10"/>
      <c r="G4748" s="13"/>
      <c r="H4748" s="13"/>
    </row>
    <row r="4749" spans="2:8" x14ac:dyDescent="0.25">
      <c r="B4749" s="10"/>
      <c r="C4749" s="10"/>
      <c r="D4749" s="10"/>
      <c r="G4749" s="13"/>
      <c r="H4749" s="13"/>
    </row>
    <row r="4750" spans="2:8" x14ac:dyDescent="0.25">
      <c r="B4750" s="10"/>
      <c r="C4750" s="10"/>
      <c r="D4750" s="10"/>
      <c r="G4750" s="13"/>
      <c r="H4750" s="13"/>
    </row>
    <row r="4751" spans="2:8" x14ac:dyDescent="0.25">
      <c r="B4751" s="10"/>
      <c r="C4751" s="10"/>
      <c r="D4751" s="10"/>
      <c r="G4751" s="13"/>
      <c r="H4751" s="13"/>
    </row>
    <row r="4752" spans="2:8" x14ac:dyDescent="0.25">
      <c r="B4752" s="10"/>
      <c r="C4752" s="10"/>
      <c r="D4752" s="10"/>
      <c r="G4752" s="13"/>
      <c r="H4752" s="13"/>
    </row>
    <row r="4753" spans="2:8" x14ac:dyDescent="0.25">
      <c r="B4753" s="10"/>
      <c r="C4753" s="10"/>
      <c r="D4753" s="10"/>
      <c r="G4753" s="13"/>
      <c r="H4753" s="13"/>
    </row>
    <row r="4754" spans="2:8" x14ac:dyDescent="0.25">
      <c r="B4754" s="10"/>
      <c r="C4754" s="10"/>
      <c r="D4754" s="10"/>
      <c r="G4754" s="13"/>
      <c r="H4754" s="13"/>
    </row>
    <row r="4755" spans="2:8" x14ac:dyDescent="0.25">
      <c r="B4755" s="10"/>
      <c r="C4755" s="10"/>
      <c r="D4755" s="10"/>
      <c r="G4755" s="13"/>
      <c r="H4755" s="13"/>
    </row>
    <row r="4756" spans="2:8" x14ac:dyDescent="0.25">
      <c r="B4756" s="10"/>
      <c r="C4756" s="10"/>
      <c r="D4756" s="10"/>
      <c r="G4756" s="13"/>
      <c r="H4756" s="13"/>
    </row>
    <row r="4757" spans="2:8" x14ac:dyDescent="0.25">
      <c r="B4757" s="10"/>
      <c r="C4757" s="10"/>
      <c r="D4757" s="10"/>
      <c r="G4757" s="13"/>
      <c r="H4757" s="13"/>
    </row>
    <row r="4758" spans="2:8" x14ac:dyDescent="0.25">
      <c r="B4758" s="10"/>
      <c r="C4758" s="10"/>
      <c r="D4758" s="10"/>
      <c r="G4758" s="13"/>
      <c r="H4758" s="13"/>
    </row>
    <row r="4759" spans="2:8" x14ac:dyDescent="0.25">
      <c r="B4759" s="10"/>
      <c r="C4759" s="10"/>
      <c r="D4759" s="10"/>
      <c r="G4759" s="13"/>
      <c r="H4759" s="13"/>
    </row>
    <row r="4760" spans="2:8" x14ac:dyDescent="0.25">
      <c r="B4760" s="10"/>
      <c r="C4760" s="10"/>
      <c r="D4760" s="10"/>
      <c r="G4760" s="13"/>
      <c r="H4760" s="13"/>
    </row>
    <row r="4761" spans="2:8" x14ac:dyDescent="0.25">
      <c r="B4761" s="10"/>
      <c r="C4761" s="10"/>
      <c r="D4761" s="10"/>
      <c r="G4761" s="13"/>
      <c r="H4761" s="13"/>
    </row>
    <row r="4762" spans="2:8" x14ac:dyDescent="0.25">
      <c r="B4762" s="10"/>
      <c r="C4762" s="10"/>
      <c r="D4762" s="10"/>
      <c r="G4762" s="13"/>
      <c r="H4762" s="13"/>
    </row>
    <row r="4763" spans="2:8" x14ac:dyDescent="0.25">
      <c r="B4763" s="10"/>
      <c r="C4763" s="10"/>
      <c r="D4763" s="10"/>
      <c r="G4763" s="13"/>
      <c r="H4763" s="13"/>
    </row>
    <row r="4764" spans="2:8" x14ac:dyDescent="0.25">
      <c r="B4764" s="10"/>
      <c r="C4764" s="10"/>
      <c r="D4764" s="10"/>
      <c r="G4764" s="13"/>
      <c r="H4764" s="13"/>
    </row>
    <row r="4765" spans="2:8" x14ac:dyDescent="0.25">
      <c r="B4765" s="10"/>
      <c r="C4765" s="10"/>
      <c r="D4765" s="10"/>
      <c r="G4765" s="13"/>
      <c r="H4765" s="13"/>
    </row>
    <row r="4766" spans="2:8" x14ac:dyDescent="0.25">
      <c r="B4766" s="10"/>
      <c r="C4766" s="10"/>
      <c r="D4766" s="10"/>
      <c r="G4766" s="13"/>
      <c r="H4766" s="13"/>
    </row>
    <row r="4767" spans="2:8" x14ac:dyDescent="0.25">
      <c r="B4767" s="10"/>
      <c r="C4767" s="10"/>
      <c r="D4767" s="10"/>
      <c r="G4767" s="13"/>
      <c r="H4767" s="13"/>
    </row>
    <row r="4768" spans="2:8" x14ac:dyDescent="0.25">
      <c r="B4768" s="10"/>
      <c r="C4768" s="10"/>
      <c r="D4768" s="10"/>
      <c r="G4768" s="13"/>
      <c r="H4768" s="13"/>
    </row>
    <row r="4769" spans="2:8" x14ac:dyDescent="0.25">
      <c r="B4769" s="10"/>
      <c r="C4769" s="10"/>
      <c r="D4769" s="10"/>
      <c r="G4769" s="13"/>
      <c r="H4769" s="13"/>
    </row>
    <row r="4770" spans="2:8" x14ac:dyDescent="0.25">
      <c r="B4770" s="10"/>
      <c r="C4770" s="10"/>
      <c r="D4770" s="10"/>
      <c r="G4770" s="13"/>
      <c r="H4770" s="13"/>
    </row>
    <row r="4771" spans="2:8" x14ac:dyDescent="0.25">
      <c r="B4771" s="10"/>
      <c r="C4771" s="10"/>
      <c r="D4771" s="10"/>
      <c r="G4771" s="13"/>
      <c r="H4771" s="13"/>
    </row>
    <row r="4772" spans="2:8" x14ac:dyDescent="0.25">
      <c r="B4772" s="10"/>
      <c r="C4772" s="10"/>
      <c r="D4772" s="10"/>
      <c r="G4772" s="13"/>
      <c r="H4772" s="13"/>
    </row>
    <row r="4773" spans="2:8" x14ac:dyDescent="0.25">
      <c r="B4773" s="10"/>
      <c r="C4773" s="10"/>
      <c r="D4773" s="10"/>
      <c r="G4773" s="13"/>
      <c r="H4773" s="13"/>
    </row>
    <row r="4774" spans="2:8" x14ac:dyDescent="0.25">
      <c r="B4774" s="10"/>
      <c r="C4774" s="10"/>
      <c r="D4774" s="10"/>
      <c r="G4774" s="13"/>
      <c r="H4774" s="13"/>
    </row>
    <row r="4775" spans="2:8" x14ac:dyDescent="0.25">
      <c r="B4775" s="10"/>
      <c r="C4775" s="10"/>
      <c r="D4775" s="10"/>
      <c r="G4775" s="13"/>
      <c r="H4775" s="13"/>
    </row>
    <row r="4776" spans="2:8" x14ac:dyDescent="0.25">
      <c r="B4776" s="10"/>
      <c r="C4776" s="10"/>
      <c r="D4776" s="10"/>
      <c r="G4776" s="13"/>
      <c r="H4776" s="13"/>
    </row>
    <row r="4777" spans="2:8" x14ac:dyDescent="0.25">
      <c r="B4777" s="10"/>
      <c r="C4777" s="10"/>
      <c r="D4777" s="10"/>
      <c r="G4777" s="13"/>
      <c r="H4777" s="13"/>
    </row>
    <row r="4778" spans="2:8" x14ac:dyDescent="0.25">
      <c r="B4778" s="10"/>
      <c r="C4778" s="10"/>
      <c r="D4778" s="10"/>
      <c r="G4778" s="13"/>
      <c r="H4778" s="13"/>
    </row>
    <row r="4779" spans="2:8" x14ac:dyDescent="0.25">
      <c r="B4779" s="10"/>
      <c r="C4779" s="10"/>
      <c r="D4779" s="10"/>
      <c r="G4779" s="13"/>
      <c r="H4779" s="13"/>
    </row>
    <row r="4780" spans="2:8" x14ac:dyDescent="0.25">
      <c r="B4780" s="10"/>
      <c r="C4780" s="10"/>
      <c r="D4780" s="10"/>
      <c r="G4780" s="13"/>
      <c r="H4780" s="13"/>
    </row>
    <row r="4781" spans="2:8" x14ac:dyDescent="0.25">
      <c r="B4781" s="10"/>
      <c r="C4781" s="10"/>
      <c r="D4781" s="10"/>
      <c r="G4781" s="13"/>
      <c r="H4781" s="13"/>
    </row>
    <row r="4782" spans="2:8" x14ac:dyDescent="0.25">
      <c r="B4782" s="10"/>
      <c r="C4782" s="10"/>
      <c r="D4782" s="10"/>
      <c r="G4782" s="13"/>
      <c r="H4782" s="13"/>
    </row>
    <row r="4783" spans="2:8" x14ac:dyDescent="0.25">
      <c r="B4783" s="10"/>
      <c r="C4783" s="10"/>
      <c r="D4783" s="10"/>
      <c r="G4783" s="13"/>
      <c r="H4783" s="13"/>
    </row>
    <row r="4784" spans="2:8" x14ac:dyDescent="0.25">
      <c r="B4784" s="10"/>
      <c r="C4784" s="10"/>
      <c r="D4784" s="10"/>
      <c r="G4784" s="13"/>
      <c r="H4784" s="13"/>
    </row>
    <row r="4785" spans="2:8" x14ac:dyDescent="0.25">
      <c r="B4785" s="10"/>
      <c r="C4785" s="10"/>
      <c r="D4785" s="10"/>
      <c r="G4785" s="13"/>
      <c r="H4785" s="13"/>
    </row>
    <row r="4786" spans="2:8" x14ac:dyDescent="0.25">
      <c r="B4786" s="10"/>
      <c r="C4786" s="10"/>
      <c r="D4786" s="10"/>
      <c r="G4786" s="13"/>
      <c r="H4786" s="13"/>
    </row>
    <row r="4787" spans="2:8" x14ac:dyDescent="0.25">
      <c r="B4787" s="10"/>
      <c r="C4787" s="10"/>
      <c r="D4787" s="10"/>
      <c r="G4787" s="13"/>
      <c r="H4787" s="13"/>
    </row>
    <row r="4788" spans="2:8" x14ac:dyDescent="0.25">
      <c r="B4788" s="10"/>
      <c r="C4788" s="10"/>
      <c r="D4788" s="10"/>
      <c r="G4788" s="13"/>
      <c r="H4788" s="13"/>
    </row>
    <row r="4789" spans="2:8" x14ac:dyDescent="0.25">
      <c r="B4789" s="10"/>
      <c r="C4789" s="10"/>
      <c r="D4789" s="10"/>
      <c r="G4789" s="13"/>
      <c r="H4789" s="13"/>
    </row>
    <row r="4790" spans="2:8" x14ac:dyDescent="0.25">
      <c r="B4790" s="10"/>
      <c r="C4790" s="10"/>
      <c r="D4790" s="10"/>
      <c r="G4790" s="13"/>
      <c r="H4790" s="13"/>
    </row>
    <row r="4791" spans="2:8" x14ac:dyDescent="0.25">
      <c r="B4791" s="10"/>
      <c r="C4791" s="10"/>
      <c r="D4791" s="10"/>
      <c r="G4791" s="13"/>
      <c r="H4791" s="13"/>
    </row>
    <row r="4792" spans="2:8" x14ac:dyDescent="0.25">
      <c r="B4792" s="10"/>
      <c r="C4792" s="10"/>
      <c r="D4792" s="10"/>
      <c r="G4792" s="13"/>
      <c r="H4792" s="13"/>
    </row>
    <row r="4793" spans="2:8" x14ac:dyDescent="0.25">
      <c r="B4793" s="10"/>
      <c r="C4793" s="10"/>
      <c r="D4793" s="10"/>
      <c r="G4793" s="13"/>
      <c r="H4793" s="13"/>
    </row>
    <row r="4794" spans="2:8" x14ac:dyDescent="0.25">
      <c r="B4794" s="10"/>
      <c r="C4794" s="10"/>
      <c r="D4794" s="10"/>
      <c r="G4794" s="13"/>
      <c r="H4794" s="13"/>
    </row>
    <row r="4795" spans="2:8" x14ac:dyDescent="0.25">
      <c r="B4795" s="10"/>
      <c r="C4795" s="10"/>
      <c r="D4795" s="10"/>
      <c r="G4795" s="13"/>
      <c r="H4795" s="13"/>
    </row>
    <row r="4796" spans="2:8" x14ac:dyDescent="0.25">
      <c r="B4796" s="10"/>
      <c r="C4796" s="10"/>
      <c r="D4796" s="10"/>
      <c r="G4796" s="13"/>
      <c r="H4796" s="13"/>
    </row>
    <row r="4797" spans="2:8" x14ac:dyDescent="0.25">
      <c r="B4797" s="10"/>
      <c r="C4797" s="10"/>
      <c r="D4797" s="10"/>
      <c r="G4797" s="13"/>
      <c r="H4797" s="13"/>
    </row>
    <row r="4798" spans="2:8" x14ac:dyDescent="0.25">
      <c r="B4798" s="10"/>
      <c r="C4798" s="10"/>
      <c r="D4798" s="10"/>
      <c r="G4798" s="13"/>
      <c r="H4798" s="13"/>
    </row>
    <row r="4799" spans="2:8" x14ac:dyDescent="0.25">
      <c r="B4799" s="10"/>
      <c r="C4799" s="10"/>
      <c r="D4799" s="10"/>
      <c r="G4799" s="13"/>
      <c r="H4799" s="13"/>
    </row>
    <row r="4800" spans="2:8" x14ac:dyDescent="0.25">
      <c r="B4800" s="10"/>
      <c r="C4800" s="10"/>
      <c r="D4800" s="10"/>
      <c r="G4800" s="13"/>
      <c r="H4800" s="13"/>
    </row>
    <row r="4801" spans="2:8" x14ac:dyDescent="0.25">
      <c r="B4801" s="10"/>
      <c r="C4801" s="10"/>
      <c r="D4801" s="10"/>
      <c r="G4801" s="13"/>
      <c r="H4801" s="13"/>
    </row>
    <row r="4802" spans="2:8" x14ac:dyDescent="0.25">
      <c r="B4802" s="10"/>
      <c r="C4802" s="10"/>
      <c r="D4802" s="10"/>
      <c r="G4802" s="13"/>
      <c r="H4802" s="13"/>
    </row>
    <row r="4803" spans="2:8" x14ac:dyDescent="0.25">
      <c r="B4803" s="10"/>
      <c r="C4803" s="10"/>
      <c r="D4803" s="10"/>
      <c r="G4803" s="13"/>
      <c r="H4803" s="13"/>
    </row>
    <row r="4804" spans="2:8" x14ac:dyDescent="0.25">
      <c r="B4804" s="10"/>
      <c r="C4804" s="10"/>
      <c r="D4804" s="10"/>
      <c r="G4804" s="13"/>
      <c r="H4804" s="13"/>
    </row>
    <row r="4805" spans="2:8" x14ac:dyDescent="0.25">
      <c r="B4805" s="10"/>
      <c r="C4805" s="10"/>
      <c r="D4805" s="10"/>
      <c r="G4805" s="13"/>
      <c r="H4805" s="13"/>
    </row>
    <row r="4806" spans="2:8" x14ac:dyDescent="0.25">
      <c r="B4806" s="10"/>
      <c r="C4806" s="10"/>
      <c r="D4806" s="10"/>
      <c r="G4806" s="13"/>
      <c r="H4806" s="13"/>
    </row>
    <row r="4807" spans="2:8" x14ac:dyDescent="0.25">
      <c r="B4807" s="10"/>
      <c r="C4807" s="10"/>
      <c r="D4807" s="10"/>
      <c r="G4807" s="13"/>
      <c r="H4807" s="13"/>
    </row>
    <row r="4808" spans="2:8" x14ac:dyDescent="0.25">
      <c r="B4808" s="10"/>
      <c r="C4808" s="10"/>
      <c r="D4808" s="10"/>
      <c r="G4808" s="13"/>
      <c r="H4808" s="13"/>
    </row>
    <row r="4809" spans="2:8" x14ac:dyDescent="0.25">
      <c r="B4809" s="10"/>
      <c r="C4809" s="10"/>
      <c r="D4809" s="10"/>
      <c r="G4809" s="13"/>
      <c r="H4809" s="13"/>
    </row>
    <row r="4810" spans="2:8" x14ac:dyDescent="0.25">
      <c r="B4810" s="10"/>
      <c r="C4810" s="10"/>
      <c r="D4810" s="10"/>
      <c r="G4810" s="13"/>
      <c r="H4810" s="13"/>
    </row>
    <row r="4811" spans="2:8" x14ac:dyDescent="0.25">
      <c r="B4811" s="10"/>
      <c r="C4811" s="10"/>
      <c r="D4811" s="10"/>
      <c r="G4811" s="13"/>
      <c r="H4811" s="13"/>
    </row>
    <row r="4812" spans="2:8" x14ac:dyDescent="0.25">
      <c r="B4812" s="10"/>
      <c r="C4812" s="10"/>
      <c r="D4812" s="10"/>
      <c r="G4812" s="13"/>
      <c r="H4812" s="13"/>
    </row>
    <row r="4813" spans="2:8" x14ac:dyDescent="0.25">
      <c r="B4813" s="10"/>
      <c r="C4813" s="10"/>
      <c r="D4813" s="10"/>
      <c r="G4813" s="13"/>
      <c r="H4813" s="13"/>
    </row>
    <row r="4814" spans="2:8" x14ac:dyDescent="0.25">
      <c r="B4814" s="10"/>
      <c r="C4814" s="10"/>
      <c r="D4814" s="10"/>
      <c r="G4814" s="13"/>
      <c r="H4814" s="13"/>
    </row>
    <row r="4815" spans="2:8" x14ac:dyDescent="0.25">
      <c r="B4815" s="10"/>
      <c r="C4815" s="10"/>
      <c r="D4815" s="10"/>
      <c r="G4815" s="13"/>
      <c r="H4815" s="13"/>
    </row>
    <row r="4816" spans="2:8" x14ac:dyDescent="0.25">
      <c r="B4816" s="10"/>
      <c r="C4816" s="10"/>
      <c r="D4816" s="10"/>
      <c r="G4816" s="13"/>
      <c r="H4816" s="13"/>
    </row>
    <row r="4817" spans="2:8" x14ac:dyDescent="0.25">
      <c r="B4817" s="10"/>
      <c r="C4817" s="10"/>
      <c r="D4817" s="10"/>
      <c r="G4817" s="13"/>
      <c r="H4817" s="13"/>
    </row>
    <row r="4818" spans="2:8" x14ac:dyDescent="0.25">
      <c r="B4818" s="10"/>
      <c r="C4818" s="10"/>
      <c r="D4818" s="10"/>
      <c r="G4818" s="13"/>
      <c r="H4818" s="13"/>
    </row>
    <row r="4819" spans="2:8" x14ac:dyDescent="0.25">
      <c r="B4819" s="10"/>
      <c r="C4819" s="10"/>
      <c r="D4819" s="10"/>
      <c r="G4819" s="13"/>
      <c r="H4819" s="13"/>
    </row>
    <row r="4820" spans="2:8" x14ac:dyDescent="0.25">
      <c r="B4820" s="10"/>
      <c r="C4820" s="10"/>
      <c r="D4820" s="10"/>
      <c r="G4820" s="13"/>
      <c r="H4820" s="13"/>
    </row>
    <row r="4821" spans="2:8" x14ac:dyDescent="0.25">
      <c r="B4821" s="10"/>
      <c r="C4821" s="10"/>
      <c r="D4821" s="10"/>
      <c r="G4821" s="13"/>
      <c r="H4821" s="13"/>
    </row>
    <row r="4822" spans="2:8" x14ac:dyDescent="0.25">
      <c r="B4822" s="10"/>
      <c r="C4822" s="10"/>
      <c r="D4822" s="10"/>
      <c r="G4822" s="13"/>
      <c r="H4822" s="13"/>
    </row>
    <row r="4823" spans="2:8" x14ac:dyDescent="0.25">
      <c r="B4823" s="10"/>
      <c r="C4823" s="10"/>
      <c r="D4823" s="10"/>
      <c r="G4823" s="13"/>
      <c r="H4823" s="13"/>
    </row>
    <row r="4824" spans="2:8" x14ac:dyDescent="0.25">
      <c r="B4824" s="10"/>
      <c r="C4824" s="10"/>
      <c r="D4824" s="10"/>
      <c r="G4824" s="13"/>
      <c r="H4824" s="13"/>
    </row>
    <row r="4825" spans="2:8" x14ac:dyDescent="0.25">
      <c r="B4825" s="10"/>
      <c r="C4825" s="10"/>
      <c r="D4825" s="10"/>
      <c r="G4825" s="13"/>
      <c r="H4825" s="13"/>
    </row>
    <row r="4826" spans="2:8" x14ac:dyDescent="0.25">
      <c r="B4826" s="10"/>
      <c r="C4826" s="10"/>
      <c r="D4826" s="10"/>
      <c r="G4826" s="13"/>
      <c r="H4826" s="13"/>
    </row>
    <row r="4827" spans="2:8" x14ac:dyDescent="0.25">
      <c r="B4827" s="10"/>
      <c r="C4827" s="10"/>
      <c r="D4827" s="10"/>
      <c r="G4827" s="13"/>
      <c r="H4827" s="13"/>
    </row>
    <row r="4828" spans="2:8" x14ac:dyDescent="0.25">
      <c r="B4828" s="10"/>
      <c r="C4828" s="10"/>
      <c r="D4828" s="10"/>
      <c r="G4828" s="13"/>
      <c r="H4828" s="13"/>
    </row>
    <row r="4829" spans="2:8" x14ac:dyDescent="0.25">
      <c r="B4829" s="10"/>
      <c r="C4829" s="10"/>
      <c r="D4829" s="10"/>
      <c r="G4829" s="13"/>
      <c r="H4829" s="13"/>
    </row>
    <row r="4830" spans="2:8" x14ac:dyDescent="0.25">
      <c r="B4830" s="10"/>
      <c r="C4830" s="10"/>
      <c r="D4830" s="10"/>
      <c r="G4830" s="13"/>
      <c r="H4830" s="13"/>
    </row>
    <row r="4831" spans="2:8" x14ac:dyDescent="0.25">
      <c r="B4831" s="10"/>
      <c r="C4831" s="10"/>
      <c r="D4831" s="10"/>
      <c r="G4831" s="13"/>
      <c r="H4831" s="13"/>
    </row>
    <row r="4832" spans="2:8" x14ac:dyDescent="0.25">
      <c r="B4832" s="10"/>
      <c r="C4832" s="10"/>
      <c r="D4832" s="10"/>
      <c r="G4832" s="13"/>
      <c r="H4832" s="13"/>
    </row>
    <row r="4833" spans="2:8" x14ac:dyDescent="0.25">
      <c r="B4833" s="10"/>
      <c r="C4833" s="10"/>
      <c r="D4833" s="10"/>
      <c r="G4833" s="13"/>
      <c r="H4833" s="13"/>
    </row>
    <row r="4834" spans="2:8" x14ac:dyDescent="0.25">
      <c r="B4834" s="10"/>
      <c r="C4834" s="10"/>
      <c r="D4834" s="10"/>
      <c r="G4834" s="13"/>
      <c r="H4834" s="13"/>
    </row>
    <row r="4835" spans="2:8" x14ac:dyDescent="0.25">
      <c r="B4835" s="10"/>
      <c r="C4835" s="10"/>
      <c r="D4835" s="10"/>
      <c r="G4835" s="13"/>
      <c r="H4835" s="13"/>
    </row>
    <row r="4836" spans="2:8" x14ac:dyDescent="0.25">
      <c r="B4836" s="10"/>
      <c r="C4836" s="10"/>
      <c r="D4836" s="10"/>
      <c r="G4836" s="13"/>
      <c r="H4836" s="13"/>
    </row>
    <row r="4837" spans="2:8" x14ac:dyDescent="0.25">
      <c r="B4837" s="10"/>
      <c r="C4837" s="10"/>
      <c r="D4837" s="10"/>
      <c r="G4837" s="13"/>
      <c r="H4837" s="13"/>
    </row>
    <row r="4838" spans="2:8" x14ac:dyDescent="0.25">
      <c r="B4838" s="10"/>
      <c r="C4838" s="10"/>
      <c r="D4838" s="10"/>
      <c r="G4838" s="13"/>
      <c r="H4838" s="13"/>
    </row>
    <row r="4839" spans="2:8" x14ac:dyDescent="0.25">
      <c r="B4839" s="10"/>
      <c r="C4839" s="10"/>
      <c r="D4839" s="10"/>
      <c r="G4839" s="13"/>
      <c r="H4839" s="13"/>
    </row>
    <row r="4840" spans="2:8" x14ac:dyDescent="0.25">
      <c r="B4840" s="10"/>
      <c r="C4840" s="10"/>
      <c r="D4840" s="10"/>
      <c r="G4840" s="13"/>
      <c r="H4840" s="13"/>
    </row>
    <row r="4841" spans="2:8" x14ac:dyDescent="0.25">
      <c r="B4841" s="10"/>
      <c r="C4841" s="10"/>
      <c r="D4841" s="10"/>
      <c r="G4841" s="13"/>
      <c r="H4841" s="13"/>
    </row>
    <row r="4842" spans="2:8" x14ac:dyDescent="0.25">
      <c r="B4842" s="10"/>
      <c r="C4842" s="10"/>
      <c r="D4842" s="10"/>
      <c r="G4842" s="13"/>
      <c r="H4842" s="13"/>
    </row>
    <row r="4843" spans="2:8" x14ac:dyDescent="0.25">
      <c r="B4843" s="10"/>
      <c r="C4843" s="10"/>
      <c r="D4843" s="10"/>
      <c r="G4843" s="13"/>
      <c r="H4843" s="13"/>
    </row>
    <row r="4844" spans="2:8" x14ac:dyDescent="0.25">
      <c r="B4844" s="10"/>
      <c r="C4844" s="10"/>
      <c r="D4844" s="10"/>
      <c r="G4844" s="13"/>
      <c r="H4844" s="13"/>
    </row>
    <row r="4845" spans="2:8" x14ac:dyDescent="0.25">
      <c r="B4845" s="10"/>
      <c r="C4845" s="10"/>
      <c r="D4845" s="10"/>
      <c r="G4845" s="13"/>
      <c r="H4845" s="13"/>
    </row>
    <row r="4846" spans="2:8" x14ac:dyDescent="0.25">
      <c r="B4846" s="10"/>
      <c r="C4846" s="10"/>
      <c r="D4846" s="10"/>
      <c r="G4846" s="13"/>
      <c r="H4846" s="13"/>
    </row>
    <row r="4847" spans="2:8" x14ac:dyDescent="0.25">
      <c r="B4847" s="10"/>
      <c r="C4847" s="10"/>
      <c r="D4847" s="10"/>
      <c r="G4847" s="13"/>
      <c r="H4847" s="13"/>
    </row>
    <row r="4848" spans="2:8" x14ac:dyDescent="0.25">
      <c r="B4848" s="10"/>
      <c r="C4848" s="10"/>
      <c r="D4848" s="10"/>
      <c r="G4848" s="13"/>
      <c r="H4848" s="13"/>
    </row>
    <row r="4849" spans="2:8" x14ac:dyDescent="0.25">
      <c r="B4849" s="10"/>
      <c r="C4849" s="10"/>
      <c r="D4849" s="10"/>
      <c r="G4849" s="13"/>
      <c r="H4849" s="13"/>
    </row>
    <row r="4850" spans="2:8" x14ac:dyDescent="0.25">
      <c r="B4850" s="10"/>
      <c r="C4850" s="10"/>
      <c r="D4850" s="10"/>
      <c r="G4850" s="13"/>
      <c r="H4850" s="13"/>
    </row>
    <row r="4851" spans="2:8" x14ac:dyDescent="0.25">
      <c r="B4851" s="10"/>
      <c r="C4851" s="10"/>
      <c r="D4851" s="10"/>
      <c r="G4851" s="13"/>
      <c r="H4851" s="13"/>
    </row>
    <row r="4852" spans="2:8" x14ac:dyDescent="0.25">
      <c r="B4852" s="10"/>
      <c r="C4852" s="10"/>
      <c r="D4852" s="10"/>
      <c r="G4852" s="13"/>
      <c r="H4852" s="13"/>
    </row>
    <row r="4853" spans="2:8" x14ac:dyDescent="0.25">
      <c r="B4853" s="10"/>
      <c r="C4853" s="10"/>
      <c r="D4853" s="10"/>
      <c r="G4853" s="13"/>
      <c r="H4853" s="13"/>
    </row>
    <row r="4854" spans="2:8" x14ac:dyDescent="0.25">
      <c r="B4854" s="10"/>
      <c r="C4854" s="10"/>
      <c r="D4854" s="10"/>
      <c r="G4854" s="13"/>
      <c r="H4854" s="13"/>
    </row>
    <row r="4855" spans="2:8" x14ac:dyDescent="0.25">
      <c r="B4855" s="10"/>
      <c r="C4855" s="10"/>
      <c r="D4855" s="10"/>
      <c r="G4855" s="13"/>
      <c r="H4855" s="13"/>
    </row>
    <row r="4856" spans="2:8" x14ac:dyDescent="0.25">
      <c r="B4856" s="10"/>
      <c r="C4856" s="10"/>
      <c r="D4856" s="10"/>
      <c r="G4856" s="13"/>
      <c r="H4856" s="13"/>
    </row>
    <row r="4857" spans="2:8" x14ac:dyDescent="0.25">
      <c r="B4857" s="10"/>
      <c r="C4857" s="10"/>
      <c r="D4857" s="10"/>
      <c r="G4857" s="13"/>
      <c r="H4857" s="13"/>
    </row>
    <row r="4858" spans="2:8" x14ac:dyDescent="0.25">
      <c r="B4858" s="10"/>
      <c r="C4858" s="10"/>
      <c r="D4858" s="10"/>
      <c r="G4858" s="13"/>
      <c r="H4858" s="13"/>
    </row>
    <row r="4859" spans="2:8" x14ac:dyDescent="0.25">
      <c r="B4859" s="10"/>
      <c r="C4859" s="10"/>
      <c r="D4859" s="10"/>
      <c r="G4859" s="13"/>
      <c r="H4859" s="13"/>
    </row>
    <row r="4860" spans="2:8" x14ac:dyDescent="0.25">
      <c r="B4860" s="10"/>
      <c r="C4860" s="10"/>
      <c r="D4860" s="10"/>
      <c r="G4860" s="13"/>
      <c r="H4860" s="13"/>
    </row>
    <row r="4861" spans="2:8" x14ac:dyDescent="0.25">
      <c r="B4861" s="10"/>
      <c r="C4861" s="10"/>
      <c r="D4861" s="10"/>
      <c r="G4861" s="13"/>
      <c r="H4861" s="13"/>
    </row>
    <row r="4862" spans="2:8" x14ac:dyDescent="0.25">
      <c r="B4862" s="10"/>
      <c r="C4862" s="10"/>
      <c r="D4862" s="10"/>
      <c r="G4862" s="13"/>
      <c r="H4862" s="13"/>
    </row>
    <row r="4863" spans="2:8" x14ac:dyDescent="0.25">
      <c r="B4863" s="10"/>
      <c r="C4863" s="10"/>
      <c r="D4863" s="10"/>
      <c r="G4863" s="13"/>
      <c r="H4863" s="13"/>
    </row>
    <row r="4864" spans="2:8" x14ac:dyDescent="0.25">
      <c r="B4864" s="10"/>
      <c r="C4864" s="10"/>
      <c r="D4864" s="10"/>
      <c r="G4864" s="13"/>
      <c r="H4864" s="13"/>
    </row>
    <row r="4865" spans="2:8" x14ac:dyDescent="0.25">
      <c r="B4865" s="10"/>
      <c r="C4865" s="10"/>
      <c r="D4865" s="10"/>
      <c r="G4865" s="13"/>
      <c r="H4865" s="13"/>
    </row>
    <row r="4866" spans="2:8" x14ac:dyDescent="0.25">
      <c r="B4866" s="10"/>
      <c r="C4866" s="10"/>
      <c r="D4866" s="10"/>
      <c r="G4866" s="13"/>
      <c r="H4866" s="13"/>
    </row>
    <row r="4867" spans="2:8" x14ac:dyDescent="0.25">
      <c r="B4867" s="10"/>
      <c r="C4867" s="10"/>
      <c r="D4867" s="10"/>
      <c r="G4867" s="13"/>
      <c r="H4867" s="13"/>
    </row>
    <row r="4868" spans="2:8" x14ac:dyDescent="0.25">
      <c r="B4868" s="10"/>
      <c r="C4868" s="10"/>
      <c r="D4868" s="10"/>
      <c r="G4868" s="13"/>
      <c r="H4868" s="13"/>
    </row>
    <row r="4869" spans="2:8" x14ac:dyDescent="0.25">
      <c r="B4869" s="10"/>
      <c r="C4869" s="10"/>
      <c r="D4869" s="10"/>
      <c r="G4869" s="13"/>
      <c r="H4869" s="13"/>
    </row>
    <row r="4870" spans="2:8" x14ac:dyDescent="0.25">
      <c r="B4870" s="10"/>
      <c r="C4870" s="10"/>
      <c r="D4870" s="10"/>
      <c r="G4870" s="13"/>
      <c r="H4870" s="13"/>
    </row>
    <row r="4871" spans="2:8" x14ac:dyDescent="0.25">
      <c r="B4871" s="10"/>
      <c r="C4871" s="10"/>
      <c r="D4871" s="10"/>
      <c r="G4871" s="13"/>
      <c r="H4871" s="13"/>
    </row>
    <row r="4872" spans="2:8" x14ac:dyDescent="0.25">
      <c r="B4872" s="10"/>
      <c r="C4872" s="10"/>
      <c r="D4872" s="10"/>
      <c r="G4872" s="13"/>
      <c r="H4872" s="13"/>
    </row>
    <row r="4873" spans="2:8" x14ac:dyDescent="0.25">
      <c r="B4873" s="10"/>
      <c r="C4873" s="10"/>
      <c r="D4873" s="10"/>
      <c r="G4873" s="13"/>
      <c r="H4873" s="13"/>
    </row>
    <row r="4874" spans="2:8" x14ac:dyDescent="0.25">
      <c r="B4874" s="10"/>
      <c r="C4874" s="10"/>
      <c r="D4874" s="10"/>
      <c r="G4874" s="13"/>
      <c r="H4874" s="13"/>
    </row>
    <row r="4875" spans="2:8" x14ac:dyDescent="0.25">
      <c r="B4875" s="10"/>
      <c r="C4875" s="10"/>
      <c r="D4875" s="10"/>
      <c r="G4875" s="13"/>
      <c r="H4875" s="13"/>
    </row>
    <row r="4876" spans="2:8" x14ac:dyDescent="0.25">
      <c r="B4876" s="10"/>
      <c r="C4876" s="10"/>
      <c r="D4876" s="10"/>
      <c r="G4876" s="13"/>
      <c r="H4876" s="13"/>
    </row>
    <row r="4877" spans="2:8" x14ac:dyDescent="0.25">
      <c r="B4877" s="10"/>
      <c r="C4877" s="10"/>
      <c r="D4877" s="10"/>
      <c r="G4877" s="13"/>
      <c r="H4877" s="13"/>
    </row>
    <row r="4878" spans="2:8" x14ac:dyDescent="0.25">
      <c r="B4878" s="10"/>
      <c r="C4878" s="10"/>
      <c r="D4878" s="10"/>
      <c r="G4878" s="13"/>
      <c r="H4878" s="13"/>
    </row>
    <row r="4879" spans="2:8" x14ac:dyDescent="0.25">
      <c r="B4879" s="10"/>
      <c r="C4879" s="10"/>
      <c r="D4879" s="10"/>
      <c r="G4879" s="13"/>
      <c r="H4879" s="13"/>
    </row>
    <row r="4880" spans="2:8" x14ac:dyDescent="0.25">
      <c r="B4880" s="10"/>
      <c r="C4880" s="10"/>
      <c r="D4880" s="10"/>
      <c r="G4880" s="13"/>
      <c r="H4880" s="13"/>
    </row>
    <row r="4881" spans="2:8" x14ac:dyDescent="0.25">
      <c r="B4881" s="10"/>
      <c r="C4881" s="10"/>
      <c r="D4881" s="10"/>
      <c r="G4881" s="13"/>
      <c r="H4881" s="13"/>
    </row>
    <row r="4882" spans="2:8" x14ac:dyDescent="0.25">
      <c r="B4882" s="10"/>
      <c r="C4882" s="10"/>
      <c r="D4882" s="10"/>
      <c r="G4882" s="13"/>
      <c r="H4882" s="13"/>
    </row>
    <row r="4883" spans="2:8" x14ac:dyDescent="0.25">
      <c r="B4883" s="10"/>
      <c r="C4883" s="10"/>
      <c r="D4883" s="10"/>
      <c r="G4883" s="13"/>
      <c r="H4883" s="13"/>
    </row>
    <row r="4884" spans="2:8" x14ac:dyDescent="0.25">
      <c r="B4884" s="10"/>
      <c r="C4884" s="10"/>
      <c r="D4884" s="10"/>
      <c r="G4884" s="13"/>
      <c r="H4884" s="13"/>
    </row>
    <row r="4885" spans="2:8" x14ac:dyDescent="0.25">
      <c r="B4885" s="10"/>
      <c r="C4885" s="10"/>
      <c r="D4885" s="10"/>
      <c r="G4885" s="13"/>
      <c r="H4885" s="13"/>
    </row>
    <row r="4886" spans="2:8" x14ac:dyDescent="0.25">
      <c r="B4886" s="10"/>
      <c r="C4886" s="10"/>
      <c r="D4886" s="10"/>
      <c r="G4886" s="13"/>
      <c r="H4886" s="13"/>
    </row>
    <row r="4887" spans="2:8" x14ac:dyDescent="0.25">
      <c r="B4887" s="10"/>
      <c r="C4887" s="10"/>
      <c r="D4887" s="10"/>
      <c r="G4887" s="13"/>
      <c r="H4887" s="13"/>
    </row>
    <row r="4888" spans="2:8" x14ac:dyDescent="0.25">
      <c r="B4888" s="10"/>
      <c r="C4888" s="10"/>
      <c r="D4888" s="10"/>
      <c r="G4888" s="13"/>
      <c r="H4888" s="13"/>
    </row>
    <row r="4889" spans="2:8" x14ac:dyDescent="0.25">
      <c r="B4889" s="10"/>
      <c r="C4889" s="10"/>
      <c r="D4889" s="10"/>
      <c r="G4889" s="13"/>
      <c r="H4889" s="13"/>
    </row>
    <row r="4890" spans="2:8" x14ac:dyDescent="0.25">
      <c r="B4890" s="10"/>
      <c r="C4890" s="10"/>
      <c r="D4890" s="10"/>
      <c r="G4890" s="13"/>
      <c r="H4890" s="13"/>
    </row>
    <row r="4891" spans="2:8" x14ac:dyDescent="0.25">
      <c r="B4891" s="10"/>
      <c r="C4891" s="10"/>
      <c r="D4891" s="10"/>
      <c r="G4891" s="13"/>
      <c r="H4891" s="13"/>
    </row>
    <row r="4892" spans="2:8" x14ac:dyDescent="0.25">
      <c r="B4892" s="10"/>
      <c r="C4892" s="10"/>
      <c r="D4892" s="10"/>
      <c r="G4892" s="13"/>
      <c r="H4892" s="13"/>
    </row>
    <row r="4893" spans="2:8" x14ac:dyDescent="0.25">
      <c r="B4893" s="10"/>
      <c r="C4893" s="10"/>
      <c r="D4893" s="10"/>
      <c r="G4893" s="13"/>
      <c r="H4893" s="13"/>
    </row>
    <row r="4894" spans="2:8" x14ac:dyDescent="0.25">
      <c r="B4894" s="10"/>
      <c r="C4894" s="10"/>
      <c r="D4894" s="10"/>
      <c r="G4894" s="13"/>
      <c r="H4894" s="13"/>
    </row>
    <row r="4895" spans="2:8" x14ac:dyDescent="0.25">
      <c r="B4895" s="10"/>
      <c r="C4895" s="10"/>
      <c r="D4895" s="10"/>
      <c r="G4895" s="13"/>
      <c r="H4895" s="13"/>
    </row>
    <row r="4896" spans="2:8" x14ac:dyDescent="0.25">
      <c r="B4896" s="10"/>
      <c r="C4896" s="10"/>
      <c r="D4896" s="10"/>
      <c r="G4896" s="13"/>
      <c r="H4896" s="13"/>
    </row>
    <row r="4897" spans="2:8" x14ac:dyDescent="0.25">
      <c r="B4897" s="10"/>
      <c r="C4897" s="10"/>
      <c r="D4897" s="10"/>
      <c r="G4897" s="13"/>
      <c r="H4897" s="13"/>
    </row>
    <row r="4898" spans="2:8" x14ac:dyDescent="0.25">
      <c r="B4898" s="10"/>
      <c r="C4898" s="10"/>
      <c r="D4898" s="10"/>
      <c r="G4898" s="13"/>
      <c r="H4898" s="13"/>
    </row>
    <row r="4899" spans="2:8" x14ac:dyDescent="0.25">
      <c r="B4899" s="10"/>
      <c r="C4899" s="10"/>
      <c r="D4899" s="10"/>
      <c r="G4899" s="13"/>
      <c r="H4899" s="13"/>
    </row>
    <row r="4900" spans="2:8" x14ac:dyDescent="0.25">
      <c r="B4900" s="10"/>
      <c r="C4900" s="10"/>
      <c r="D4900" s="10"/>
      <c r="G4900" s="13"/>
      <c r="H4900" s="13"/>
    </row>
    <row r="4901" spans="2:8" x14ac:dyDescent="0.25">
      <c r="B4901" s="10"/>
      <c r="C4901" s="10"/>
      <c r="D4901" s="10"/>
      <c r="G4901" s="13"/>
      <c r="H4901" s="13"/>
    </row>
    <row r="4902" spans="2:8" x14ac:dyDescent="0.25">
      <c r="B4902" s="10"/>
      <c r="C4902" s="10"/>
      <c r="D4902" s="10"/>
      <c r="G4902" s="13"/>
      <c r="H4902" s="13"/>
    </row>
    <row r="4903" spans="2:8" x14ac:dyDescent="0.25">
      <c r="B4903" s="10"/>
      <c r="C4903" s="10"/>
      <c r="D4903" s="10"/>
      <c r="G4903" s="13"/>
      <c r="H4903" s="13"/>
    </row>
    <row r="4904" spans="2:8" x14ac:dyDescent="0.25">
      <c r="B4904" s="10"/>
      <c r="C4904" s="10"/>
      <c r="D4904" s="10"/>
      <c r="G4904" s="13"/>
      <c r="H4904" s="13"/>
    </row>
    <row r="4905" spans="2:8" x14ac:dyDescent="0.25">
      <c r="B4905" s="10"/>
      <c r="C4905" s="10"/>
      <c r="D4905" s="10"/>
      <c r="G4905" s="13"/>
      <c r="H4905" s="13"/>
    </row>
    <row r="4906" spans="2:8" x14ac:dyDescent="0.25">
      <c r="B4906" s="10"/>
      <c r="C4906" s="10"/>
      <c r="D4906" s="10"/>
      <c r="G4906" s="13"/>
      <c r="H4906" s="13"/>
    </row>
    <row r="4907" spans="2:8" x14ac:dyDescent="0.25">
      <c r="B4907" s="10"/>
      <c r="C4907" s="10"/>
      <c r="D4907" s="10"/>
      <c r="G4907" s="13"/>
      <c r="H4907" s="13"/>
    </row>
    <row r="4908" spans="2:8" x14ac:dyDescent="0.25">
      <c r="B4908" s="10"/>
      <c r="C4908" s="10"/>
      <c r="D4908" s="10"/>
      <c r="G4908" s="13"/>
      <c r="H4908" s="13"/>
    </row>
    <row r="4909" spans="2:8" x14ac:dyDescent="0.25">
      <c r="B4909" s="10"/>
      <c r="C4909" s="10"/>
      <c r="D4909" s="10"/>
      <c r="G4909" s="13"/>
      <c r="H4909" s="13"/>
    </row>
    <row r="4910" spans="2:8" x14ac:dyDescent="0.25">
      <c r="B4910" s="10"/>
      <c r="C4910" s="10"/>
      <c r="D4910" s="10"/>
      <c r="G4910" s="13"/>
      <c r="H4910" s="13"/>
    </row>
    <row r="4911" spans="2:8" x14ac:dyDescent="0.25">
      <c r="B4911" s="10"/>
      <c r="C4911" s="10"/>
      <c r="D4911" s="10"/>
      <c r="G4911" s="13"/>
      <c r="H4911" s="13"/>
    </row>
    <row r="4912" spans="2:8" x14ac:dyDescent="0.25">
      <c r="B4912" s="10"/>
      <c r="C4912" s="10"/>
      <c r="D4912" s="10"/>
      <c r="G4912" s="13"/>
      <c r="H4912" s="13"/>
    </row>
    <row r="4913" spans="2:8" x14ac:dyDescent="0.25">
      <c r="B4913" s="10"/>
      <c r="C4913" s="10"/>
      <c r="D4913" s="10"/>
      <c r="G4913" s="13"/>
      <c r="H4913" s="13"/>
    </row>
    <row r="4914" spans="2:8" x14ac:dyDescent="0.25">
      <c r="B4914" s="10"/>
      <c r="C4914" s="10"/>
      <c r="D4914" s="10"/>
      <c r="G4914" s="13"/>
      <c r="H4914" s="13"/>
    </row>
    <row r="4915" spans="2:8" x14ac:dyDescent="0.25">
      <c r="B4915" s="10"/>
      <c r="C4915" s="10"/>
      <c r="D4915" s="10"/>
      <c r="G4915" s="13"/>
      <c r="H4915" s="13"/>
    </row>
    <row r="4916" spans="2:8" x14ac:dyDescent="0.25">
      <c r="B4916" s="10"/>
      <c r="C4916" s="10"/>
      <c r="D4916" s="10"/>
      <c r="G4916" s="13"/>
      <c r="H4916" s="13"/>
    </row>
    <row r="4917" spans="2:8" x14ac:dyDescent="0.25">
      <c r="B4917" s="10"/>
      <c r="C4917" s="10"/>
      <c r="D4917" s="10"/>
      <c r="G4917" s="13"/>
      <c r="H4917" s="13"/>
    </row>
    <row r="4918" spans="2:8" x14ac:dyDescent="0.25">
      <c r="B4918" s="10"/>
      <c r="C4918" s="10"/>
      <c r="D4918" s="10"/>
      <c r="G4918" s="13"/>
      <c r="H4918" s="13"/>
    </row>
    <row r="4919" spans="2:8" x14ac:dyDescent="0.25">
      <c r="B4919" s="10"/>
      <c r="C4919" s="10"/>
      <c r="D4919" s="10"/>
      <c r="G4919" s="13"/>
      <c r="H4919" s="13"/>
    </row>
    <row r="4920" spans="2:8" x14ac:dyDescent="0.25">
      <c r="B4920" s="10"/>
      <c r="C4920" s="10"/>
      <c r="D4920" s="10"/>
      <c r="G4920" s="13"/>
      <c r="H4920" s="13"/>
    </row>
    <row r="4921" spans="2:8" x14ac:dyDescent="0.25">
      <c r="B4921" s="10"/>
      <c r="C4921" s="10"/>
      <c r="D4921" s="10"/>
      <c r="G4921" s="13"/>
      <c r="H4921" s="13"/>
    </row>
    <row r="4922" spans="2:8" x14ac:dyDescent="0.25">
      <c r="B4922" s="10"/>
      <c r="C4922" s="10"/>
      <c r="D4922" s="10"/>
      <c r="G4922" s="13"/>
      <c r="H4922" s="13"/>
    </row>
    <row r="4923" spans="2:8" x14ac:dyDescent="0.25">
      <c r="B4923" s="10"/>
      <c r="C4923" s="10"/>
      <c r="D4923" s="10"/>
      <c r="G4923" s="13"/>
      <c r="H4923" s="13"/>
    </row>
    <row r="4924" spans="2:8" x14ac:dyDescent="0.25">
      <c r="B4924" s="10"/>
      <c r="C4924" s="10"/>
      <c r="D4924" s="10"/>
      <c r="G4924" s="13"/>
      <c r="H4924" s="13"/>
    </row>
    <row r="4925" spans="2:8" x14ac:dyDescent="0.25">
      <c r="B4925" s="10"/>
      <c r="C4925" s="10"/>
      <c r="D4925" s="10"/>
      <c r="G4925" s="13"/>
      <c r="H4925" s="13"/>
    </row>
    <row r="4926" spans="2:8" x14ac:dyDescent="0.25">
      <c r="B4926" s="10"/>
      <c r="C4926" s="10"/>
      <c r="D4926" s="10"/>
      <c r="G4926" s="13"/>
      <c r="H4926" s="13"/>
    </row>
    <row r="4927" spans="2:8" x14ac:dyDescent="0.25">
      <c r="B4927" s="10"/>
      <c r="C4927" s="10"/>
      <c r="D4927" s="10"/>
      <c r="G4927" s="13"/>
      <c r="H4927" s="13"/>
    </row>
    <row r="4928" spans="2:8" x14ac:dyDescent="0.25">
      <c r="B4928" s="10"/>
      <c r="C4928" s="10"/>
      <c r="D4928" s="10"/>
      <c r="G4928" s="13"/>
      <c r="H4928" s="13"/>
    </row>
    <row r="4929" spans="2:8" x14ac:dyDescent="0.25">
      <c r="B4929" s="10"/>
      <c r="C4929" s="10"/>
      <c r="D4929" s="10"/>
      <c r="G4929" s="13"/>
      <c r="H4929" s="13"/>
    </row>
    <row r="4930" spans="2:8" x14ac:dyDescent="0.25">
      <c r="B4930" s="10"/>
      <c r="C4930" s="10"/>
      <c r="D4930" s="10"/>
      <c r="G4930" s="13"/>
      <c r="H4930" s="13"/>
    </row>
    <row r="4931" spans="2:8" x14ac:dyDescent="0.25">
      <c r="B4931" s="10"/>
      <c r="C4931" s="10"/>
      <c r="D4931" s="10"/>
      <c r="G4931" s="13"/>
      <c r="H4931" s="13"/>
    </row>
    <row r="4932" spans="2:8" x14ac:dyDescent="0.25">
      <c r="B4932" s="10"/>
      <c r="C4932" s="10"/>
      <c r="D4932" s="10"/>
      <c r="G4932" s="13"/>
      <c r="H4932" s="13"/>
    </row>
    <row r="4933" spans="2:8" x14ac:dyDescent="0.25">
      <c r="B4933" s="10"/>
      <c r="C4933" s="10"/>
      <c r="D4933" s="10"/>
      <c r="G4933" s="13"/>
      <c r="H4933" s="13"/>
    </row>
    <row r="4934" spans="2:8" x14ac:dyDescent="0.25">
      <c r="B4934" s="10"/>
      <c r="C4934" s="10"/>
      <c r="D4934" s="10"/>
      <c r="G4934" s="13"/>
      <c r="H4934" s="13"/>
    </row>
    <row r="4935" spans="2:8" x14ac:dyDescent="0.25">
      <c r="B4935" s="10"/>
      <c r="C4935" s="10"/>
      <c r="D4935" s="10"/>
      <c r="G4935" s="13"/>
      <c r="H4935" s="13"/>
    </row>
    <row r="4936" spans="2:8" x14ac:dyDescent="0.25">
      <c r="B4936" s="10"/>
      <c r="C4936" s="10"/>
      <c r="D4936" s="10"/>
      <c r="G4936" s="13"/>
      <c r="H4936" s="13"/>
    </row>
    <row r="4937" spans="2:8" x14ac:dyDescent="0.25">
      <c r="B4937" s="10"/>
      <c r="C4937" s="10"/>
      <c r="D4937" s="10"/>
      <c r="G4937" s="13"/>
      <c r="H4937" s="13"/>
    </row>
    <row r="4938" spans="2:8" x14ac:dyDescent="0.25">
      <c r="B4938" s="10"/>
      <c r="C4938" s="10"/>
      <c r="D4938" s="10"/>
      <c r="G4938" s="13"/>
      <c r="H4938" s="13"/>
    </row>
    <row r="4939" spans="2:8" x14ac:dyDescent="0.25">
      <c r="B4939" s="10"/>
      <c r="C4939" s="10"/>
      <c r="D4939" s="10"/>
      <c r="G4939" s="13"/>
      <c r="H4939" s="13"/>
    </row>
    <row r="4940" spans="2:8" x14ac:dyDescent="0.25">
      <c r="B4940" s="10"/>
      <c r="C4940" s="10"/>
      <c r="D4940" s="10"/>
      <c r="G4940" s="13"/>
      <c r="H4940" s="13"/>
    </row>
    <row r="4941" spans="2:8" x14ac:dyDescent="0.25">
      <c r="B4941" s="10"/>
      <c r="C4941" s="10"/>
      <c r="D4941" s="10"/>
      <c r="G4941" s="13"/>
      <c r="H4941" s="13"/>
    </row>
    <row r="4942" spans="2:8" x14ac:dyDescent="0.25">
      <c r="B4942" s="10"/>
      <c r="C4942" s="10"/>
      <c r="D4942" s="10"/>
      <c r="G4942" s="13"/>
      <c r="H4942" s="13"/>
    </row>
    <row r="4943" spans="2:8" x14ac:dyDescent="0.25">
      <c r="B4943" s="10"/>
      <c r="C4943" s="10"/>
      <c r="D4943" s="10"/>
      <c r="G4943" s="13"/>
      <c r="H4943" s="13"/>
    </row>
    <row r="4944" spans="2:8" x14ac:dyDescent="0.25">
      <c r="B4944" s="10"/>
      <c r="C4944" s="10"/>
      <c r="D4944" s="10"/>
      <c r="G4944" s="13"/>
      <c r="H4944" s="13"/>
    </row>
    <row r="4945" spans="2:8" x14ac:dyDescent="0.25">
      <c r="B4945" s="10"/>
      <c r="C4945" s="10"/>
      <c r="D4945" s="10"/>
      <c r="G4945" s="13"/>
      <c r="H4945" s="13"/>
    </row>
    <row r="4946" spans="2:8" x14ac:dyDescent="0.25">
      <c r="B4946" s="10"/>
      <c r="C4946" s="10"/>
      <c r="D4946" s="10"/>
      <c r="G4946" s="13"/>
      <c r="H4946" s="13"/>
    </row>
    <row r="4947" spans="2:8" x14ac:dyDescent="0.25">
      <c r="B4947" s="10"/>
      <c r="C4947" s="10"/>
      <c r="D4947" s="10"/>
      <c r="G4947" s="13"/>
      <c r="H4947" s="13"/>
    </row>
    <row r="4948" spans="2:8" x14ac:dyDescent="0.25">
      <c r="B4948" s="10"/>
      <c r="C4948" s="10"/>
      <c r="D4948" s="10"/>
      <c r="G4948" s="13"/>
      <c r="H4948" s="13"/>
    </row>
    <row r="4949" spans="2:8" x14ac:dyDescent="0.25">
      <c r="B4949" s="10"/>
      <c r="C4949" s="10"/>
      <c r="D4949" s="10"/>
      <c r="G4949" s="13"/>
      <c r="H4949" s="13"/>
    </row>
    <row r="4950" spans="2:8" x14ac:dyDescent="0.25">
      <c r="B4950" s="10"/>
      <c r="C4950" s="10"/>
      <c r="D4950" s="10"/>
      <c r="G4950" s="13"/>
      <c r="H4950" s="13"/>
    </row>
    <row r="4951" spans="2:8" x14ac:dyDescent="0.25">
      <c r="B4951" s="10"/>
      <c r="C4951" s="10"/>
      <c r="D4951" s="10"/>
      <c r="G4951" s="13"/>
      <c r="H4951" s="13"/>
    </row>
    <row r="4952" spans="2:8" x14ac:dyDescent="0.25">
      <c r="B4952" s="10"/>
      <c r="C4952" s="10"/>
      <c r="D4952" s="10"/>
      <c r="G4952" s="13"/>
      <c r="H4952" s="13"/>
    </row>
    <row r="4953" spans="2:8" x14ac:dyDescent="0.25">
      <c r="B4953" s="10"/>
      <c r="C4953" s="10"/>
      <c r="D4953" s="10"/>
      <c r="G4953" s="13"/>
      <c r="H4953" s="13"/>
    </row>
    <row r="4954" spans="2:8" x14ac:dyDescent="0.25">
      <c r="B4954" s="10"/>
      <c r="C4954" s="10"/>
      <c r="D4954" s="10"/>
      <c r="G4954" s="13"/>
      <c r="H4954" s="13"/>
    </row>
    <row r="4955" spans="2:8" x14ac:dyDescent="0.25">
      <c r="B4955" s="10"/>
      <c r="C4955" s="10"/>
      <c r="D4955" s="10"/>
      <c r="G4955" s="13"/>
      <c r="H4955" s="13"/>
    </row>
    <row r="4956" spans="2:8" x14ac:dyDescent="0.25">
      <c r="B4956" s="10"/>
      <c r="C4956" s="10"/>
      <c r="D4956" s="10"/>
      <c r="G4956" s="13"/>
      <c r="H4956" s="13"/>
    </row>
    <row r="4957" spans="2:8" x14ac:dyDescent="0.25">
      <c r="B4957" s="10"/>
      <c r="C4957" s="10"/>
      <c r="D4957" s="10"/>
      <c r="G4957" s="13"/>
      <c r="H4957" s="13"/>
    </row>
    <row r="4958" spans="2:8" x14ac:dyDescent="0.25">
      <c r="B4958" s="10"/>
      <c r="C4958" s="10"/>
      <c r="D4958" s="10"/>
      <c r="G4958" s="13"/>
      <c r="H4958" s="13"/>
    </row>
    <row r="4959" spans="2:8" x14ac:dyDescent="0.25">
      <c r="B4959" s="10"/>
      <c r="C4959" s="10"/>
      <c r="D4959" s="10"/>
      <c r="G4959" s="13"/>
      <c r="H4959" s="13"/>
    </row>
    <row r="4960" spans="2:8" x14ac:dyDescent="0.25">
      <c r="B4960" s="10"/>
      <c r="C4960" s="10"/>
      <c r="D4960" s="10"/>
      <c r="G4960" s="13"/>
      <c r="H4960" s="13"/>
    </row>
    <row r="4961" spans="2:8" x14ac:dyDescent="0.25">
      <c r="B4961" s="10"/>
      <c r="C4961" s="10"/>
      <c r="D4961" s="10"/>
      <c r="G4961" s="13"/>
      <c r="H4961" s="13"/>
    </row>
    <row r="4962" spans="2:8" x14ac:dyDescent="0.25">
      <c r="B4962" s="10"/>
      <c r="C4962" s="10"/>
      <c r="D4962" s="10"/>
      <c r="G4962" s="13"/>
      <c r="H4962" s="13"/>
    </row>
    <row r="4963" spans="2:8" x14ac:dyDescent="0.25">
      <c r="B4963" s="10"/>
      <c r="C4963" s="10"/>
      <c r="D4963" s="10"/>
      <c r="G4963" s="13"/>
      <c r="H4963" s="13"/>
    </row>
    <row r="4964" spans="2:8" x14ac:dyDescent="0.25">
      <c r="B4964" s="10"/>
      <c r="C4964" s="10"/>
      <c r="D4964" s="10"/>
      <c r="G4964" s="13"/>
      <c r="H4964" s="13"/>
    </row>
    <row r="4965" spans="2:8" x14ac:dyDescent="0.25">
      <c r="B4965" s="10"/>
      <c r="C4965" s="10"/>
      <c r="D4965" s="10"/>
      <c r="G4965" s="13"/>
      <c r="H4965" s="13"/>
    </row>
    <row r="4966" spans="2:8" x14ac:dyDescent="0.25">
      <c r="B4966" s="10"/>
      <c r="C4966" s="10"/>
      <c r="D4966" s="10"/>
      <c r="G4966" s="13"/>
      <c r="H4966" s="13"/>
    </row>
    <row r="4967" spans="2:8" x14ac:dyDescent="0.25">
      <c r="B4967" s="10"/>
      <c r="C4967" s="10"/>
      <c r="D4967" s="10"/>
      <c r="G4967" s="13"/>
      <c r="H4967" s="13"/>
    </row>
    <row r="4968" spans="2:8" x14ac:dyDescent="0.25">
      <c r="B4968" s="10"/>
      <c r="C4968" s="10"/>
      <c r="D4968" s="10"/>
      <c r="G4968" s="13"/>
      <c r="H4968" s="13"/>
    </row>
    <row r="4969" spans="2:8" x14ac:dyDescent="0.25">
      <c r="B4969" s="10"/>
      <c r="C4969" s="10"/>
      <c r="D4969" s="10"/>
      <c r="G4969" s="13"/>
      <c r="H4969" s="13"/>
    </row>
    <row r="4970" spans="2:8" x14ac:dyDescent="0.25">
      <c r="B4970" s="10"/>
      <c r="C4970" s="10"/>
      <c r="D4970" s="10"/>
      <c r="G4970" s="13"/>
      <c r="H4970" s="13"/>
    </row>
    <row r="4971" spans="2:8" x14ac:dyDescent="0.25">
      <c r="B4971" s="10"/>
      <c r="C4971" s="10"/>
      <c r="D4971" s="10"/>
      <c r="G4971" s="13"/>
      <c r="H4971" s="13"/>
    </row>
    <row r="4972" spans="2:8" x14ac:dyDescent="0.25">
      <c r="B4972" s="10"/>
      <c r="C4972" s="10"/>
      <c r="D4972" s="10"/>
      <c r="G4972" s="13"/>
      <c r="H4972" s="13"/>
    </row>
    <row r="4973" spans="2:8" x14ac:dyDescent="0.25">
      <c r="B4973" s="10"/>
      <c r="C4973" s="10"/>
      <c r="D4973" s="10"/>
      <c r="G4973" s="13"/>
      <c r="H4973" s="13"/>
    </row>
    <row r="4974" spans="2:8" x14ac:dyDescent="0.25">
      <c r="B4974" s="10"/>
      <c r="C4974" s="10"/>
      <c r="D4974" s="10"/>
      <c r="G4974" s="13"/>
      <c r="H4974" s="13"/>
    </row>
    <row r="4975" spans="2:8" x14ac:dyDescent="0.25">
      <c r="B4975" s="10"/>
      <c r="C4975" s="10"/>
      <c r="D4975" s="10"/>
      <c r="G4975" s="13"/>
      <c r="H4975" s="13"/>
    </row>
    <row r="4976" spans="2:8" x14ac:dyDescent="0.25">
      <c r="B4976" s="10"/>
      <c r="C4976" s="10"/>
      <c r="D4976" s="10"/>
      <c r="G4976" s="13"/>
      <c r="H4976" s="13"/>
    </row>
    <row r="4977" spans="2:8" x14ac:dyDescent="0.25">
      <c r="B4977" s="10"/>
      <c r="C4977" s="10"/>
      <c r="D4977" s="10"/>
      <c r="G4977" s="13"/>
      <c r="H4977" s="13"/>
    </row>
    <row r="4978" spans="2:8" x14ac:dyDescent="0.25">
      <c r="B4978" s="10"/>
      <c r="C4978" s="10"/>
      <c r="D4978" s="10"/>
      <c r="G4978" s="13"/>
      <c r="H4978" s="13"/>
    </row>
    <row r="4979" spans="2:8" x14ac:dyDescent="0.25">
      <c r="B4979" s="10"/>
      <c r="C4979" s="10"/>
      <c r="D4979" s="10"/>
      <c r="G4979" s="13"/>
      <c r="H4979" s="13"/>
    </row>
    <row r="4980" spans="2:8" x14ac:dyDescent="0.25">
      <c r="B4980" s="10"/>
      <c r="C4980" s="10"/>
      <c r="D4980" s="10"/>
      <c r="G4980" s="13"/>
      <c r="H4980" s="13"/>
    </row>
    <row r="4981" spans="2:8" x14ac:dyDescent="0.25">
      <c r="B4981" s="10"/>
      <c r="C4981" s="10"/>
      <c r="D4981" s="10"/>
      <c r="G4981" s="13"/>
      <c r="H4981" s="13"/>
    </row>
    <row r="4982" spans="2:8" x14ac:dyDescent="0.25">
      <c r="B4982" s="10"/>
      <c r="C4982" s="10"/>
      <c r="D4982" s="10"/>
      <c r="G4982" s="13"/>
      <c r="H4982" s="13"/>
    </row>
    <row r="4983" spans="2:8" x14ac:dyDescent="0.25">
      <c r="B4983" s="10"/>
      <c r="C4983" s="10"/>
      <c r="D4983" s="10"/>
      <c r="G4983" s="13"/>
      <c r="H4983" s="13"/>
    </row>
    <row r="4984" spans="2:8" x14ac:dyDescent="0.25">
      <c r="B4984" s="10"/>
      <c r="C4984" s="10"/>
      <c r="D4984" s="10"/>
      <c r="G4984" s="13"/>
      <c r="H4984" s="13"/>
    </row>
    <row r="4985" spans="2:8" x14ac:dyDescent="0.25">
      <c r="B4985" s="10"/>
      <c r="C4985" s="10"/>
      <c r="D4985" s="10"/>
      <c r="G4985" s="13"/>
      <c r="H4985" s="13"/>
    </row>
    <row r="4986" spans="2:8" x14ac:dyDescent="0.25">
      <c r="B4986" s="10"/>
      <c r="C4986" s="10"/>
      <c r="D4986" s="10"/>
      <c r="G4986" s="13"/>
      <c r="H4986" s="13"/>
    </row>
    <row r="4987" spans="2:8" x14ac:dyDescent="0.25">
      <c r="B4987" s="10"/>
      <c r="C4987" s="10"/>
      <c r="D4987" s="10"/>
      <c r="G4987" s="13"/>
      <c r="H4987" s="13"/>
    </row>
    <row r="4988" spans="2:8" x14ac:dyDescent="0.25">
      <c r="B4988" s="10"/>
      <c r="C4988" s="10"/>
      <c r="D4988" s="10"/>
      <c r="G4988" s="13"/>
      <c r="H4988" s="13"/>
    </row>
    <row r="4989" spans="2:8" x14ac:dyDescent="0.25">
      <c r="B4989" s="10"/>
      <c r="C4989" s="10"/>
      <c r="D4989" s="10"/>
      <c r="G4989" s="13"/>
      <c r="H4989" s="13"/>
    </row>
    <row r="4990" spans="2:8" x14ac:dyDescent="0.25">
      <c r="B4990" s="10"/>
      <c r="C4990" s="10"/>
      <c r="D4990" s="10"/>
      <c r="G4990" s="13"/>
      <c r="H4990" s="13"/>
    </row>
    <row r="4991" spans="2:8" x14ac:dyDescent="0.25">
      <c r="B4991" s="10"/>
      <c r="C4991" s="10"/>
      <c r="D4991" s="10"/>
      <c r="G4991" s="13"/>
      <c r="H4991" s="13"/>
    </row>
    <row r="4992" spans="2:8" x14ac:dyDescent="0.25">
      <c r="B4992" s="10"/>
      <c r="C4992" s="10"/>
      <c r="D4992" s="10"/>
      <c r="G4992" s="13"/>
      <c r="H4992" s="13"/>
    </row>
    <row r="4993" spans="2:8" x14ac:dyDescent="0.25">
      <c r="B4993" s="10"/>
      <c r="C4993" s="10"/>
      <c r="D4993" s="10"/>
      <c r="G4993" s="13"/>
      <c r="H4993" s="13"/>
    </row>
    <row r="4994" spans="2:8" x14ac:dyDescent="0.25">
      <c r="B4994" s="10"/>
      <c r="C4994" s="10"/>
      <c r="D4994" s="10"/>
      <c r="G4994" s="13"/>
      <c r="H4994" s="13"/>
    </row>
    <row r="4995" spans="2:8" x14ac:dyDescent="0.25">
      <c r="B4995" s="10"/>
      <c r="C4995" s="10"/>
      <c r="D4995" s="10"/>
      <c r="G4995" s="13"/>
      <c r="H4995" s="13"/>
    </row>
    <row r="4996" spans="2:8" x14ac:dyDescent="0.25">
      <c r="B4996" s="10"/>
      <c r="C4996" s="10"/>
      <c r="D4996" s="10"/>
      <c r="G4996" s="13"/>
      <c r="H4996" s="13"/>
    </row>
    <row r="4997" spans="2:8" x14ac:dyDescent="0.25">
      <c r="B4997" s="10"/>
      <c r="C4997" s="10"/>
      <c r="D4997" s="10"/>
      <c r="G4997" s="13"/>
      <c r="H4997" s="13"/>
    </row>
    <row r="4998" spans="2:8" x14ac:dyDescent="0.25">
      <c r="B4998" s="10"/>
      <c r="C4998" s="10"/>
      <c r="D4998" s="10"/>
      <c r="G4998" s="13"/>
      <c r="H4998" s="13"/>
    </row>
    <row r="4999" spans="2:8" x14ac:dyDescent="0.25">
      <c r="B4999" s="10"/>
      <c r="C4999" s="10"/>
      <c r="D4999" s="10"/>
      <c r="G4999" s="13"/>
      <c r="H4999" s="13"/>
    </row>
    <row r="5000" spans="2:8" x14ac:dyDescent="0.25">
      <c r="B5000" s="10"/>
      <c r="C5000" s="10"/>
      <c r="D5000" s="10"/>
      <c r="G5000" s="13"/>
      <c r="H5000" s="13"/>
    </row>
    <row r="5001" spans="2:8" x14ac:dyDescent="0.25">
      <c r="B5001" s="10"/>
      <c r="C5001" s="10"/>
      <c r="D5001" s="10"/>
      <c r="G5001" s="13"/>
      <c r="H5001" s="13"/>
    </row>
    <row r="5002" spans="2:8" x14ac:dyDescent="0.25">
      <c r="B5002" s="10"/>
      <c r="C5002" s="10"/>
      <c r="D5002" s="10"/>
      <c r="G5002" s="13"/>
      <c r="H5002" s="13"/>
    </row>
    <row r="5003" spans="2:8" x14ac:dyDescent="0.25">
      <c r="B5003" s="10"/>
      <c r="C5003" s="10"/>
      <c r="D5003" s="10"/>
      <c r="G5003" s="13"/>
      <c r="H5003" s="13"/>
    </row>
    <row r="5004" spans="2:8" x14ac:dyDescent="0.25">
      <c r="B5004" s="10"/>
      <c r="C5004" s="10"/>
      <c r="D5004" s="10"/>
      <c r="G5004" s="13"/>
      <c r="H5004" s="13"/>
    </row>
    <row r="5005" spans="2:8" x14ac:dyDescent="0.25">
      <c r="B5005" s="10"/>
      <c r="C5005" s="10"/>
      <c r="D5005" s="10"/>
      <c r="G5005" s="13"/>
      <c r="H5005" s="13"/>
    </row>
    <row r="5006" spans="2:8" x14ac:dyDescent="0.25">
      <c r="B5006" s="10"/>
      <c r="C5006" s="10"/>
      <c r="D5006" s="10"/>
      <c r="G5006" s="13"/>
      <c r="H5006" s="13"/>
    </row>
    <row r="5007" spans="2:8" x14ac:dyDescent="0.25">
      <c r="B5007" s="10"/>
      <c r="C5007" s="10"/>
      <c r="D5007" s="10"/>
      <c r="G5007" s="13"/>
      <c r="H5007" s="13"/>
    </row>
    <row r="5008" spans="2:8" x14ac:dyDescent="0.25">
      <c r="B5008" s="10"/>
      <c r="C5008" s="10"/>
      <c r="D5008" s="10"/>
      <c r="G5008" s="13"/>
      <c r="H5008" s="13"/>
    </row>
    <row r="5009" spans="2:8" x14ac:dyDescent="0.25">
      <c r="B5009" s="10"/>
      <c r="C5009" s="10"/>
      <c r="D5009" s="10"/>
      <c r="G5009" s="13"/>
      <c r="H5009" s="13"/>
    </row>
    <row r="5010" spans="2:8" x14ac:dyDescent="0.25">
      <c r="B5010" s="10"/>
      <c r="C5010" s="10"/>
      <c r="D5010" s="10"/>
      <c r="G5010" s="13"/>
      <c r="H5010" s="13"/>
    </row>
    <row r="5011" spans="2:8" x14ac:dyDescent="0.25">
      <c r="B5011" s="10"/>
      <c r="C5011" s="10"/>
      <c r="D5011" s="10"/>
      <c r="G5011" s="13"/>
      <c r="H5011" s="13"/>
    </row>
    <row r="5012" spans="2:8" x14ac:dyDescent="0.25">
      <c r="B5012" s="10"/>
      <c r="C5012" s="10"/>
      <c r="D5012" s="10"/>
      <c r="G5012" s="13"/>
      <c r="H5012" s="13"/>
    </row>
    <row r="5013" spans="2:8" x14ac:dyDescent="0.25">
      <c r="B5013" s="10"/>
      <c r="C5013" s="10"/>
      <c r="D5013" s="10"/>
      <c r="G5013" s="13"/>
      <c r="H5013" s="13"/>
    </row>
    <row r="5014" spans="2:8" x14ac:dyDescent="0.25">
      <c r="B5014" s="10"/>
      <c r="C5014" s="10"/>
      <c r="D5014" s="10"/>
      <c r="G5014" s="13"/>
      <c r="H5014" s="13"/>
    </row>
    <row r="5015" spans="2:8" x14ac:dyDescent="0.25">
      <c r="B5015" s="10"/>
      <c r="C5015" s="10"/>
      <c r="D5015" s="10"/>
      <c r="G5015" s="13"/>
      <c r="H5015" s="13"/>
    </row>
    <row r="5016" spans="2:8" x14ac:dyDescent="0.25">
      <c r="B5016" s="10"/>
      <c r="C5016" s="10"/>
      <c r="D5016" s="10"/>
      <c r="G5016" s="13"/>
      <c r="H5016" s="13"/>
    </row>
    <row r="5017" spans="2:8" x14ac:dyDescent="0.25">
      <c r="B5017" s="10"/>
      <c r="C5017" s="10"/>
      <c r="D5017" s="10"/>
      <c r="G5017" s="13"/>
      <c r="H5017" s="13"/>
    </row>
    <row r="5018" spans="2:8" x14ac:dyDescent="0.25">
      <c r="B5018" s="10"/>
      <c r="C5018" s="10"/>
      <c r="D5018" s="10"/>
      <c r="G5018" s="13"/>
      <c r="H5018" s="13"/>
    </row>
    <row r="5019" spans="2:8" x14ac:dyDescent="0.25">
      <c r="B5019" s="10"/>
      <c r="C5019" s="10"/>
      <c r="D5019" s="10"/>
      <c r="G5019" s="13"/>
      <c r="H5019" s="13"/>
    </row>
    <row r="5020" spans="2:8" x14ac:dyDescent="0.25">
      <c r="B5020" s="10"/>
      <c r="C5020" s="10"/>
      <c r="D5020" s="10"/>
      <c r="G5020" s="13"/>
      <c r="H5020" s="13"/>
    </row>
    <row r="5021" spans="2:8" x14ac:dyDescent="0.25">
      <c r="B5021" s="10"/>
      <c r="C5021" s="10"/>
      <c r="D5021" s="10"/>
      <c r="G5021" s="13"/>
      <c r="H5021" s="13"/>
    </row>
    <row r="5022" spans="2:8" x14ac:dyDescent="0.25">
      <c r="B5022" s="10"/>
      <c r="C5022" s="10"/>
      <c r="D5022" s="10"/>
      <c r="G5022" s="13"/>
      <c r="H5022" s="13"/>
    </row>
    <row r="5023" spans="2:8" x14ac:dyDescent="0.25">
      <c r="B5023" s="10"/>
      <c r="C5023" s="10"/>
      <c r="D5023" s="10"/>
      <c r="G5023" s="13"/>
      <c r="H5023" s="13"/>
    </row>
    <row r="5024" spans="2:8" x14ac:dyDescent="0.25">
      <c r="B5024" s="10"/>
      <c r="C5024" s="10"/>
      <c r="D5024" s="10"/>
      <c r="G5024" s="13"/>
      <c r="H5024" s="13"/>
    </row>
    <row r="5025" spans="2:8" x14ac:dyDescent="0.25">
      <c r="B5025" s="10"/>
      <c r="C5025" s="10"/>
      <c r="D5025" s="10"/>
      <c r="G5025" s="13"/>
      <c r="H5025" s="13"/>
    </row>
    <row r="5026" spans="2:8" x14ac:dyDescent="0.25">
      <c r="B5026" s="10"/>
      <c r="C5026" s="10"/>
      <c r="D5026" s="10"/>
      <c r="G5026" s="13"/>
      <c r="H5026" s="13"/>
    </row>
    <row r="5027" spans="2:8" x14ac:dyDescent="0.25">
      <c r="B5027" s="10"/>
      <c r="C5027" s="10"/>
      <c r="D5027" s="10"/>
      <c r="G5027" s="13"/>
      <c r="H5027" s="13"/>
    </row>
    <row r="5028" spans="2:8" x14ac:dyDescent="0.25">
      <c r="B5028" s="10"/>
      <c r="C5028" s="10"/>
      <c r="D5028" s="10"/>
      <c r="G5028" s="13"/>
      <c r="H5028" s="13"/>
    </row>
    <row r="5029" spans="2:8" x14ac:dyDescent="0.25">
      <c r="B5029" s="10"/>
      <c r="C5029" s="10"/>
      <c r="D5029" s="10"/>
      <c r="G5029" s="13"/>
      <c r="H5029" s="13"/>
    </row>
    <row r="5030" spans="2:8" x14ac:dyDescent="0.25">
      <c r="B5030" s="10"/>
      <c r="C5030" s="10"/>
      <c r="D5030" s="10"/>
      <c r="G5030" s="13"/>
      <c r="H5030" s="13"/>
    </row>
    <row r="5031" spans="2:8" x14ac:dyDescent="0.25">
      <c r="B5031" s="10"/>
      <c r="C5031" s="10"/>
      <c r="D5031" s="10"/>
      <c r="G5031" s="13"/>
      <c r="H5031" s="13"/>
    </row>
    <row r="5032" spans="2:8" x14ac:dyDescent="0.25">
      <c r="B5032" s="10"/>
      <c r="C5032" s="10"/>
      <c r="D5032" s="10"/>
      <c r="G5032" s="13"/>
      <c r="H5032" s="13"/>
    </row>
    <row r="5033" spans="2:8" x14ac:dyDescent="0.25">
      <c r="B5033" s="10"/>
      <c r="C5033" s="10"/>
      <c r="D5033" s="10"/>
      <c r="G5033" s="13"/>
      <c r="H5033" s="13"/>
    </row>
    <row r="5034" spans="2:8" x14ac:dyDescent="0.25">
      <c r="B5034" s="10"/>
      <c r="C5034" s="10"/>
      <c r="D5034" s="10"/>
      <c r="G5034" s="13"/>
      <c r="H5034" s="13"/>
    </row>
    <row r="5035" spans="2:8" x14ac:dyDescent="0.25">
      <c r="B5035" s="10"/>
      <c r="C5035" s="10"/>
      <c r="D5035" s="10"/>
      <c r="G5035" s="13"/>
      <c r="H5035" s="13"/>
    </row>
    <row r="5036" spans="2:8" x14ac:dyDescent="0.25">
      <c r="B5036" s="10"/>
      <c r="C5036" s="10"/>
      <c r="D5036" s="10"/>
      <c r="G5036" s="13"/>
      <c r="H5036" s="13"/>
    </row>
    <row r="5037" spans="2:8" x14ac:dyDescent="0.25">
      <c r="B5037" s="10"/>
      <c r="C5037" s="10"/>
      <c r="D5037" s="10"/>
      <c r="G5037" s="13"/>
      <c r="H5037" s="13"/>
    </row>
    <row r="5038" spans="2:8" x14ac:dyDescent="0.25">
      <c r="B5038" s="10"/>
      <c r="C5038" s="10"/>
      <c r="D5038" s="10"/>
      <c r="G5038" s="13"/>
      <c r="H5038" s="13"/>
    </row>
    <row r="5039" spans="2:8" x14ac:dyDescent="0.25">
      <c r="B5039" s="10"/>
      <c r="C5039" s="10"/>
      <c r="D5039" s="10"/>
      <c r="G5039" s="13"/>
      <c r="H5039" s="13"/>
    </row>
    <row r="5040" spans="2:8" x14ac:dyDescent="0.25">
      <c r="B5040" s="10"/>
      <c r="C5040" s="10"/>
      <c r="D5040" s="10"/>
      <c r="G5040" s="13"/>
      <c r="H5040" s="13"/>
    </row>
    <row r="5041" spans="2:8" x14ac:dyDescent="0.25">
      <c r="B5041" s="10"/>
      <c r="C5041" s="10"/>
      <c r="D5041" s="10"/>
      <c r="G5041" s="13"/>
      <c r="H5041" s="13"/>
    </row>
    <row r="5042" spans="2:8" x14ac:dyDescent="0.25">
      <c r="B5042" s="10"/>
      <c r="C5042" s="10"/>
      <c r="D5042" s="10"/>
      <c r="G5042" s="13"/>
      <c r="H5042" s="13"/>
    </row>
    <row r="5043" spans="2:8" x14ac:dyDescent="0.25">
      <c r="B5043" s="10"/>
      <c r="C5043" s="10"/>
      <c r="D5043" s="10"/>
      <c r="G5043" s="13"/>
      <c r="H5043" s="13"/>
    </row>
    <row r="5044" spans="2:8" x14ac:dyDescent="0.25">
      <c r="B5044" s="10"/>
      <c r="C5044" s="10"/>
      <c r="D5044" s="10"/>
      <c r="G5044" s="13"/>
      <c r="H5044" s="13"/>
    </row>
    <row r="5045" spans="2:8" x14ac:dyDescent="0.25">
      <c r="B5045" s="10"/>
      <c r="C5045" s="10"/>
      <c r="D5045" s="10"/>
      <c r="G5045" s="13"/>
      <c r="H5045" s="13"/>
    </row>
    <row r="5046" spans="2:8" x14ac:dyDescent="0.25">
      <c r="B5046" s="10"/>
      <c r="C5046" s="10"/>
      <c r="D5046" s="10"/>
      <c r="G5046" s="13"/>
      <c r="H5046" s="13"/>
    </row>
    <row r="5047" spans="2:8" x14ac:dyDescent="0.25">
      <c r="B5047" s="10"/>
      <c r="C5047" s="10"/>
      <c r="D5047" s="10"/>
      <c r="G5047" s="13"/>
      <c r="H5047" s="13"/>
    </row>
    <row r="5048" spans="2:8" x14ac:dyDescent="0.25">
      <c r="B5048" s="10"/>
      <c r="C5048" s="10"/>
      <c r="D5048" s="10"/>
      <c r="G5048" s="13"/>
      <c r="H5048" s="13"/>
    </row>
    <row r="5049" spans="2:8" x14ac:dyDescent="0.25">
      <c r="B5049" s="10"/>
      <c r="C5049" s="10"/>
      <c r="D5049" s="10"/>
      <c r="G5049" s="13"/>
      <c r="H5049" s="13"/>
    </row>
    <row r="5050" spans="2:8" x14ac:dyDescent="0.25">
      <c r="B5050" s="10"/>
      <c r="C5050" s="10"/>
      <c r="D5050" s="10"/>
      <c r="G5050" s="13"/>
      <c r="H5050" s="13"/>
    </row>
    <row r="5051" spans="2:8" x14ac:dyDescent="0.25">
      <c r="B5051" s="10"/>
      <c r="C5051" s="10"/>
      <c r="D5051" s="10"/>
      <c r="G5051" s="13"/>
      <c r="H5051" s="13"/>
    </row>
    <row r="5052" spans="2:8" x14ac:dyDescent="0.25">
      <c r="B5052" s="10"/>
      <c r="C5052" s="10"/>
      <c r="D5052" s="10"/>
      <c r="G5052" s="13"/>
      <c r="H5052" s="13"/>
    </row>
    <row r="5053" spans="2:8" x14ac:dyDescent="0.25">
      <c r="B5053" s="10"/>
      <c r="C5053" s="10"/>
      <c r="D5053" s="10"/>
      <c r="G5053" s="13"/>
      <c r="H5053" s="13"/>
    </row>
    <row r="5054" spans="2:8" x14ac:dyDescent="0.25">
      <c r="B5054" s="10"/>
      <c r="C5054" s="10"/>
      <c r="D5054" s="10"/>
      <c r="G5054" s="13"/>
      <c r="H5054" s="13"/>
    </row>
    <row r="5055" spans="2:8" x14ac:dyDescent="0.25">
      <c r="B5055" s="10"/>
      <c r="C5055" s="10"/>
      <c r="D5055" s="10"/>
      <c r="G5055" s="13"/>
      <c r="H5055" s="13"/>
    </row>
    <row r="5056" spans="2:8" x14ac:dyDescent="0.25">
      <c r="B5056" s="10"/>
      <c r="C5056" s="10"/>
      <c r="D5056" s="10"/>
      <c r="G5056" s="13"/>
      <c r="H5056" s="13"/>
    </row>
    <row r="5057" spans="2:8" x14ac:dyDescent="0.25">
      <c r="B5057" s="10"/>
      <c r="C5057" s="10"/>
      <c r="D5057" s="10"/>
      <c r="G5057" s="13"/>
      <c r="H5057" s="13"/>
    </row>
    <row r="5058" spans="2:8" x14ac:dyDescent="0.25">
      <c r="B5058" s="10"/>
      <c r="C5058" s="10"/>
      <c r="D5058" s="10"/>
      <c r="G5058" s="13"/>
      <c r="H5058" s="13"/>
    </row>
    <row r="5059" spans="2:8" x14ac:dyDescent="0.25">
      <c r="B5059" s="10"/>
      <c r="C5059" s="10"/>
      <c r="D5059" s="10"/>
      <c r="G5059" s="13"/>
      <c r="H5059" s="13"/>
    </row>
    <row r="5060" spans="2:8" x14ac:dyDescent="0.25">
      <c r="B5060" s="10"/>
      <c r="C5060" s="10"/>
      <c r="D5060" s="10"/>
      <c r="G5060" s="13"/>
      <c r="H5060" s="13"/>
    </row>
    <row r="5061" spans="2:8" x14ac:dyDescent="0.25">
      <c r="B5061" s="10"/>
      <c r="C5061" s="10"/>
      <c r="D5061" s="10"/>
      <c r="G5061" s="13"/>
      <c r="H5061" s="13"/>
    </row>
    <row r="5062" spans="2:8" x14ac:dyDescent="0.25">
      <c r="B5062" s="10"/>
      <c r="C5062" s="10"/>
      <c r="D5062" s="10"/>
      <c r="G5062" s="13"/>
      <c r="H5062" s="13"/>
    </row>
    <row r="5063" spans="2:8" x14ac:dyDescent="0.25">
      <c r="B5063" s="10"/>
      <c r="C5063" s="10"/>
      <c r="D5063" s="10"/>
      <c r="G5063" s="13"/>
      <c r="H5063" s="13"/>
    </row>
    <row r="5064" spans="2:8" x14ac:dyDescent="0.25">
      <c r="B5064" s="10"/>
      <c r="C5064" s="10"/>
      <c r="D5064" s="10"/>
      <c r="G5064" s="13"/>
      <c r="H5064" s="13"/>
    </row>
    <row r="5065" spans="2:8" x14ac:dyDescent="0.25">
      <c r="B5065" s="10"/>
      <c r="C5065" s="10"/>
      <c r="D5065" s="10"/>
      <c r="G5065" s="13"/>
      <c r="H5065" s="13"/>
    </row>
    <row r="5066" spans="2:8" x14ac:dyDescent="0.25">
      <c r="B5066" s="10"/>
      <c r="C5066" s="10"/>
      <c r="D5066" s="10"/>
      <c r="G5066" s="13"/>
      <c r="H5066" s="13"/>
    </row>
    <row r="5067" spans="2:8" x14ac:dyDescent="0.25">
      <c r="B5067" s="10"/>
      <c r="C5067" s="10"/>
      <c r="D5067" s="10"/>
      <c r="G5067" s="13"/>
      <c r="H5067" s="13"/>
    </row>
    <row r="5068" spans="2:8" x14ac:dyDescent="0.25">
      <c r="B5068" s="10"/>
      <c r="C5068" s="10"/>
      <c r="D5068" s="10"/>
      <c r="G5068" s="13"/>
      <c r="H5068" s="13"/>
    </row>
    <row r="5069" spans="2:8" x14ac:dyDescent="0.25">
      <c r="B5069" s="10"/>
      <c r="C5069" s="10"/>
      <c r="D5069" s="10"/>
      <c r="G5069" s="13"/>
      <c r="H5069" s="13"/>
    </row>
    <row r="5070" spans="2:8" x14ac:dyDescent="0.25">
      <c r="B5070" s="10"/>
      <c r="C5070" s="10"/>
      <c r="D5070" s="10"/>
      <c r="G5070" s="13"/>
      <c r="H5070" s="13"/>
    </row>
    <row r="5071" spans="2:8" x14ac:dyDescent="0.25">
      <c r="B5071" s="10"/>
      <c r="C5071" s="10"/>
      <c r="D5071" s="10"/>
      <c r="G5071" s="13"/>
      <c r="H5071" s="13"/>
    </row>
    <row r="5072" spans="2:8" x14ac:dyDescent="0.25">
      <c r="B5072" s="10"/>
      <c r="C5072" s="10"/>
      <c r="D5072" s="10"/>
      <c r="G5072" s="13"/>
      <c r="H5072" s="13"/>
    </row>
    <row r="5073" spans="2:8" x14ac:dyDescent="0.25">
      <c r="B5073" s="10"/>
      <c r="C5073" s="10"/>
      <c r="D5073" s="10"/>
      <c r="G5073" s="13"/>
      <c r="H5073" s="13"/>
    </row>
    <row r="5074" spans="2:8" x14ac:dyDescent="0.25">
      <c r="B5074" s="10"/>
      <c r="C5074" s="10"/>
      <c r="D5074" s="10"/>
      <c r="G5074" s="13"/>
      <c r="H5074" s="13"/>
    </row>
    <row r="5075" spans="2:8" x14ac:dyDescent="0.25">
      <c r="B5075" s="10"/>
      <c r="C5075" s="10"/>
      <c r="D5075" s="10"/>
      <c r="G5075" s="13"/>
      <c r="H5075" s="13"/>
    </row>
    <row r="5076" spans="2:8" x14ac:dyDescent="0.25">
      <c r="B5076" s="10"/>
      <c r="C5076" s="10"/>
      <c r="D5076" s="10"/>
      <c r="G5076" s="13"/>
      <c r="H5076" s="13"/>
    </row>
    <row r="5077" spans="2:8" x14ac:dyDescent="0.25">
      <c r="B5077" s="10"/>
      <c r="C5077" s="10"/>
      <c r="D5077" s="10"/>
      <c r="G5077" s="13"/>
      <c r="H5077" s="13"/>
    </row>
    <row r="5078" spans="2:8" x14ac:dyDescent="0.25">
      <c r="B5078" s="10"/>
      <c r="C5078" s="10"/>
      <c r="D5078" s="10"/>
      <c r="G5078" s="13"/>
      <c r="H5078" s="13"/>
    </row>
    <row r="5079" spans="2:8" x14ac:dyDescent="0.25">
      <c r="B5079" s="10"/>
      <c r="C5079" s="10"/>
      <c r="D5079" s="10"/>
      <c r="G5079" s="13"/>
      <c r="H5079" s="13"/>
    </row>
    <row r="5080" spans="2:8" x14ac:dyDescent="0.25">
      <c r="B5080" s="10"/>
      <c r="C5080" s="10"/>
      <c r="D5080" s="10"/>
      <c r="G5080" s="13"/>
      <c r="H5080" s="13"/>
    </row>
    <row r="5081" spans="2:8" x14ac:dyDescent="0.25">
      <c r="B5081" s="10"/>
      <c r="C5081" s="10"/>
      <c r="D5081" s="10"/>
      <c r="G5081" s="13"/>
      <c r="H5081" s="13"/>
    </row>
    <row r="5082" spans="2:8" x14ac:dyDescent="0.25">
      <c r="B5082" s="10"/>
      <c r="C5082" s="10"/>
      <c r="D5082" s="10"/>
      <c r="G5082" s="13"/>
      <c r="H5082" s="13"/>
    </row>
    <row r="5083" spans="2:8" x14ac:dyDescent="0.25">
      <c r="B5083" s="10"/>
      <c r="C5083" s="10"/>
      <c r="D5083" s="10"/>
      <c r="G5083" s="13"/>
      <c r="H5083" s="13"/>
    </row>
    <row r="5084" spans="2:8" x14ac:dyDescent="0.25">
      <c r="B5084" s="10"/>
      <c r="C5084" s="10"/>
      <c r="D5084" s="10"/>
      <c r="G5084" s="13"/>
      <c r="H5084" s="13"/>
    </row>
    <row r="5085" spans="2:8" x14ac:dyDescent="0.25">
      <c r="B5085" s="10"/>
      <c r="C5085" s="10"/>
      <c r="D5085" s="10"/>
      <c r="G5085" s="13"/>
      <c r="H5085" s="13"/>
    </row>
    <row r="5086" spans="2:8" x14ac:dyDescent="0.25">
      <c r="B5086" s="10"/>
      <c r="C5086" s="10"/>
      <c r="D5086" s="10"/>
      <c r="G5086" s="13"/>
      <c r="H5086" s="13"/>
    </row>
    <row r="5087" spans="2:8" x14ac:dyDescent="0.25">
      <c r="B5087" s="10"/>
      <c r="C5087" s="10"/>
      <c r="D5087" s="10"/>
      <c r="G5087" s="13"/>
      <c r="H5087" s="13"/>
    </row>
    <row r="5088" spans="2:8" x14ac:dyDescent="0.25">
      <c r="B5088" s="10"/>
      <c r="C5088" s="10"/>
      <c r="D5088" s="10"/>
      <c r="G5088" s="13"/>
      <c r="H5088" s="13"/>
    </row>
    <row r="5089" spans="2:8" x14ac:dyDescent="0.25">
      <c r="B5089" s="10"/>
      <c r="C5089" s="10"/>
      <c r="D5089" s="10"/>
      <c r="G5089" s="13"/>
      <c r="H5089" s="13"/>
    </row>
    <row r="5090" spans="2:8" x14ac:dyDescent="0.25">
      <c r="B5090" s="10"/>
      <c r="C5090" s="10"/>
      <c r="D5090" s="10"/>
      <c r="G5090" s="13"/>
      <c r="H5090" s="13"/>
    </row>
    <row r="5091" spans="2:8" x14ac:dyDescent="0.25">
      <c r="B5091" s="10"/>
      <c r="C5091" s="10"/>
      <c r="D5091" s="10"/>
      <c r="G5091" s="13"/>
      <c r="H5091" s="13"/>
    </row>
    <row r="5092" spans="2:8" x14ac:dyDescent="0.25">
      <c r="B5092" s="10"/>
      <c r="C5092" s="10"/>
      <c r="D5092" s="10"/>
      <c r="G5092" s="13"/>
      <c r="H5092" s="13"/>
    </row>
    <row r="5093" spans="2:8" x14ac:dyDescent="0.25">
      <c r="B5093" s="10"/>
      <c r="C5093" s="10"/>
      <c r="D5093" s="10"/>
      <c r="G5093" s="13"/>
      <c r="H5093" s="13"/>
    </row>
    <row r="5094" spans="2:8" x14ac:dyDescent="0.25">
      <c r="B5094" s="10"/>
      <c r="C5094" s="10"/>
      <c r="D5094" s="10"/>
      <c r="G5094" s="13"/>
      <c r="H5094" s="13"/>
    </row>
    <row r="5095" spans="2:8" x14ac:dyDescent="0.25">
      <c r="B5095" s="10"/>
      <c r="C5095" s="10"/>
      <c r="D5095" s="10"/>
      <c r="G5095" s="13"/>
      <c r="H5095" s="13"/>
    </row>
    <row r="5096" spans="2:8" x14ac:dyDescent="0.25">
      <c r="B5096" s="10"/>
      <c r="C5096" s="10"/>
      <c r="D5096" s="10"/>
      <c r="G5096" s="13"/>
      <c r="H5096" s="13"/>
    </row>
    <row r="5097" spans="2:8" x14ac:dyDescent="0.25">
      <c r="B5097" s="10"/>
      <c r="C5097" s="10"/>
      <c r="D5097" s="10"/>
      <c r="G5097" s="13"/>
      <c r="H5097" s="13"/>
    </row>
    <row r="5098" spans="2:8" x14ac:dyDescent="0.25">
      <c r="B5098" s="10"/>
      <c r="C5098" s="10"/>
      <c r="D5098" s="10"/>
      <c r="G5098" s="13"/>
      <c r="H5098" s="13"/>
    </row>
    <row r="5099" spans="2:8" x14ac:dyDescent="0.25">
      <c r="B5099" s="10"/>
      <c r="C5099" s="10"/>
      <c r="D5099" s="10"/>
      <c r="G5099" s="13"/>
      <c r="H5099" s="13"/>
    </row>
    <row r="5100" spans="2:8" x14ac:dyDescent="0.25">
      <c r="B5100" s="10"/>
      <c r="C5100" s="10"/>
      <c r="D5100" s="10"/>
      <c r="G5100" s="13"/>
      <c r="H5100" s="13"/>
    </row>
    <row r="5101" spans="2:8" x14ac:dyDescent="0.25">
      <c r="B5101" s="10"/>
      <c r="C5101" s="10"/>
      <c r="D5101" s="10"/>
      <c r="G5101" s="13"/>
      <c r="H5101" s="13"/>
    </row>
    <row r="5102" spans="2:8" x14ac:dyDescent="0.25">
      <c r="B5102" s="10"/>
      <c r="C5102" s="10"/>
      <c r="D5102" s="10"/>
      <c r="G5102" s="13"/>
      <c r="H5102" s="13"/>
    </row>
    <row r="5103" spans="2:8" x14ac:dyDescent="0.25">
      <c r="B5103" s="10"/>
      <c r="C5103" s="10"/>
      <c r="D5103" s="10"/>
      <c r="G5103" s="13"/>
      <c r="H5103" s="13"/>
    </row>
    <row r="5104" spans="2:8" x14ac:dyDescent="0.25">
      <c r="B5104" s="10"/>
      <c r="C5104" s="10"/>
      <c r="D5104" s="10"/>
      <c r="G5104" s="13"/>
      <c r="H5104" s="13"/>
    </row>
    <row r="5105" spans="2:8" x14ac:dyDescent="0.25">
      <c r="B5105" s="10"/>
      <c r="C5105" s="10"/>
      <c r="D5105" s="10"/>
      <c r="G5105" s="13"/>
      <c r="H5105" s="13"/>
    </row>
    <row r="5106" spans="2:8" x14ac:dyDescent="0.25">
      <c r="B5106" s="10"/>
      <c r="C5106" s="10"/>
      <c r="D5106" s="10"/>
      <c r="G5106" s="13"/>
      <c r="H5106" s="13"/>
    </row>
    <row r="5107" spans="2:8" x14ac:dyDescent="0.25">
      <c r="B5107" s="10"/>
      <c r="C5107" s="10"/>
      <c r="D5107" s="10"/>
      <c r="G5107" s="13"/>
      <c r="H5107" s="13"/>
    </row>
    <row r="5108" spans="2:8" x14ac:dyDescent="0.25">
      <c r="B5108" s="10"/>
      <c r="C5108" s="10"/>
      <c r="D5108" s="10"/>
      <c r="G5108" s="13"/>
      <c r="H5108" s="13"/>
    </row>
    <row r="5109" spans="2:8" x14ac:dyDescent="0.25">
      <c r="B5109" s="10"/>
      <c r="C5109" s="10"/>
      <c r="D5109" s="10"/>
      <c r="G5109" s="13"/>
      <c r="H5109" s="13"/>
    </row>
    <row r="5110" spans="2:8" x14ac:dyDescent="0.25">
      <c r="B5110" s="10"/>
      <c r="C5110" s="10"/>
      <c r="D5110" s="10"/>
      <c r="G5110" s="13"/>
      <c r="H5110" s="13"/>
    </row>
    <row r="5111" spans="2:8" x14ac:dyDescent="0.25">
      <c r="B5111" s="10"/>
      <c r="C5111" s="10"/>
      <c r="D5111" s="10"/>
      <c r="G5111" s="13"/>
      <c r="H5111" s="13"/>
    </row>
    <row r="5112" spans="2:8" x14ac:dyDescent="0.25">
      <c r="B5112" s="10"/>
      <c r="C5112" s="10"/>
      <c r="D5112" s="10"/>
      <c r="G5112" s="13"/>
      <c r="H5112" s="13"/>
    </row>
    <row r="5113" spans="2:8" x14ac:dyDescent="0.25">
      <c r="B5113" s="10"/>
      <c r="C5113" s="10"/>
      <c r="D5113" s="10"/>
      <c r="G5113" s="13"/>
      <c r="H5113" s="13"/>
    </row>
    <row r="5114" spans="2:8" x14ac:dyDescent="0.25">
      <c r="B5114" s="10"/>
      <c r="C5114" s="10"/>
      <c r="D5114" s="10"/>
      <c r="G5114" s="13"/>
      <c r="H5114" s="13"/>
    </row>
    <row r="5115" spans="2:8" x14ac:dyDescent="0.25">
      <c r="B5115" s="10"/>
      <c r="C5115" s="10"/>
      <c r="D5115" s="10"/>
      <c r="G5115" s="13"/>
      <c r="H5115" s="13"/>
    </row>
    <row r="5116" spans="2:8" x14ac:dyDescent="0.25">
      <c r="B5116" s="10"/>
      <c r="C5116" s="10"/>
      <c r="D5116" s="10"/>
      <c r="G5116" s="13"/>
      <c r="H5116" s="13"/>
    </row>
    <row r="5117" spans="2:8" x14ac:dyDescent="0.25">
      <c r="B5117" s="10"/>
      <c r="C5117" s="10"/>
      <c r="D5117" s="10"/>
      <c r="G5117" s="13"/>
      <c r="H5117" s="13"/>
    </row>
    <row r="5118" spans="2:8" x14ac:dyDescent="0.25">
      <c r="B5118" s="10"/>
      <c r="C5118" s="10"/>
      <c r="D5118" s="10"/>
      <c r="G5118" s="13"/>
      <c r="H5118" s="13"/>
    </row>
    <row r="5119" spans="2:8" x14ac:dyDescent="0.25">
      <c r="B5119" s="10"/>
      <c r="C5119" s="10"/>
      <c r="D5119" s="10"/>
      <c r="G5119" s="13"/>
      <c r="H5119" s="13"/>
    </row>
    <row r="5120" spans="2:8" x14ac:dyDescent="0.25">
      <c r="B5120" s="10"/>
      <c r="C5120" s="10"/>
      <c r="D5120" s="10"/>
      <c r="G5120" s="13"/>
      <c r="H5120" s="13"/>
    </row>
    <row r="5121" spans="2:8" x14ac:dyDescent="0.25">
      <c r="B5121" s="10"/>
      <c r="C5121" s="10"/>
      <c r="D5121" s="10"/>
      <c r="G5121" s="13"/>
      <c r="H5121" s="13"/>
    </row>
    <row r="5122" spans="2:8" x14ac:dyDescent="0.25">
      <c r="B5122" s="10"/>
      <c r="C5122" s="10"/>
      <c r="D5122" s="10"/>
      <c r="G5122" s="13"/>
      <c r="H5122" s="13"/>
    </row>
    <row r="5123" spans="2:8" x14ac:dyDescent="0.25">
      <c r="B5123" s="10"/>
      <c r="C5123" s="10"/>
      <c r="D5123" s="10"/>
      <c r="G5123" s="13"/>
      <c r="H5123" s="13"/>
    </row>
    <row r="5124" spans="2:8" x14ac:dyDescent="0.25">
      <c r="B5124" s="10"/>
      <c r="C5124" s="10"/>
      <c r="D5124" s="10"/>
      <c r="G5124" s="13"/>
      <c r="H5124" s="13"/>
    </row>
    <row r="5125" spans="2:8" x14ac:dyDescent="0.25">
      <c r="B5125" s="10"/>
      <c r="C5125" s="10"/>
      <c r="D5125" s="10"/>
      <c r="G5125" s="13"/>
      <c r="H5125" s="13"/>
    </row>
    <row r="5126" spans="2:8" x14ac:dyDescent="0.25">
      <c r="B5126" s="10"/>
      <c r="C5126" s="10"/>
      <c r="D5126" s="10"/>
      <c r="G5126" s="13"/>
      <c r="H5126" s="13"/>
    </row>
    <row r="5127" spans="2:8" x14ac:dyDescent="0.25">
      <c r="B5127" s="10"/>
      <c r="C5127" s="10"/>
      <c r="D5127" s="10"/>
      <c r="G5127" s="13"/>
      <c r="H5127" s="13"/>
    </row>
    <row r="5128" spans="2:8" x14ac:dyDescent="0.25">
      <c r="B5128" s="10"/>
      <c r="C5128" s="10"/>
      <c r="D5128" s="10"/>
      <c r="G5128" s="13"/>
      <c r="H5128" s="13"/>
    </row>
    <row r="5129" spans="2:8" x14ac:dyDescent="0.25">
      <c r="B5129" s="10"/>
      <c r="C5129" s="10"/>
      <c r="D5129" s="10"/>
      <c r="G5129" s="13"/>
      <c r="H5129" s="13"/>
    </row>
    <row r="5130" spans="2:8" x14ac:dyDescent="0.25">
      <c r="B5130" s="10"/>
      <c r="C5130" s="10"/>
      <c r="D5130" s="10"/>
      <c r="G5130" s="13"/>
      <c r="H5130" s="13"/>
    </row>
    <row r="5131" spans="2:8" x14ac:dyDescent="0.25">
      <c r="B5131" s="10"/>
      <c r="C5131" s="10"/>
      <c r="D5131" s="10"/>
      <c r="G5131" s="13"/>
      <c r="H5131" s="13"/>
    </row>
    <row r="5132" spans="2:8" x14ac:dyDescent="0.25">
      <c r="B5132" s="10"/>
      <c r="C5132" s="10"/>
      <c r="D5132" s="10"/>
      <c r="G5132" s="13"/>
      <c r="H5132" s="13"/>
    </row>
    <row r="5133" spans="2:8" x14ac:dyDescent="0.25">
      <c r="B5133" s="10"/>
      <c r="C5133" s="10"/>
      <c r="D5133" s="10"/>
      <c r="G5133" s="13"/>
      <c r="H5133" s="13"/>
    </row>
    <row r="5134" spans="2:8" x14ac:dyDescent="0.25">
      <c r="B5134" s="10"/>
      <c r="C5134" s="10"/>
      <c r="D5134" s="10"/>
      <c r="G5134" s="13"/>
      <c r="H5134" s="13"/>
    </row>
    <row r="5135" spans="2:8" x14ac:dyDescent="0.25">
      <c r="B5135" s="10"/>
      <c r="C5135" s="10"/>
      <c r="D5135" s="10"/>
      <c r="G5135" s="13"/>
      <c r="H5135" s="13"/>
    </row>
    <row r="5136" spans="2:8" x14ac:dyDescent="0.25">
      <c r="B5136" s="10"/>
      <c r="C5136" s="10"/>
      <c r="D5136" s="10"/>
      <c r="G5136" s="13"/>
      <c r="H5136" s="13"/>
    </row>
    <row r="5137" spans="2:8" x14ac:dyDescent="0.25">
      <c r="B5137" s="10"/>
      <c r="C5137" s="10"/>
      <c r="D5137" s="10"/>
      <c r="G5137" s="13"/>
      <c r="H5137" s="13"/>
    </row>
    <row r="5138" spans="2:8" x14ac:dyDescent="0.25">
      <c r="B5138" s="10"/>
      <c r="C5138" s="10"/>
      <c r="D5138" s="10"/>
      <c r="G5138" s="13"/>
      <c r="H5138" s="13"/>
    </row>
    <row r="5139" spans="2:8" x14ac:dyDescent="0.25">
      <c r="B5139" s="10"/>
      <c r="C5139" s="10"/>
      <c r="D5139" s="10"/>
      <c r="G5139" s="13"/>
      <c r="H5139" s="13"/>
    </row>
    <row r="5140" spans="2:8" x14ac:dyDescent="0.25">
      <c r="B5140" s="10"/>
      <c r="C5140" s="10"/>
      <c r="D5140" s="10"/>
      <c r="G5140" s="13"/>
      <c r="H5140" s="13"/>
    </row>
    <row r="5141" spans="2:8" x14ac:dyDescent="0.25">
      <c r="B5141" s="10"/>
      <c r="C5141" s="10"/>
      <c r="D5141" s="10"/>
      <c r="G5141" s="13"/>
      <c r="H5141" s="13"/>
    </row>
    <row r="5142" spans="2:8" x14ac:dyDescent="0.25">
      <c r="B5142" s="10"/>
      <c r="C5142" s="10"/>
      <c r="D5142" s="10"/>
      <c r="G5142" s="13"/>
      <c r="H5142" s="13"/>
    </row>
    <row r="5143" spans="2:8" x14ac:dyDescent="0.25">
      <c r="B5143" s="10"/>
      <c r="C5143" s="10"/>
      <c r="D5143" s="10"/>
      <c r="G5143" s="13"/>
      <c r="H5143" s="13"/>
    </row>
    <row r="5144" spans="2:8" x14ac:dyDescent="0.25">
      <c r="B5144" s="10"/>
      <c r="C5144" s="10"/>
      <c r="D5144" s="10"/>
      <c r="G5144" s="13"/>
      <c r="H5144" s="13"/>
    </row>
    <row r="5145" spans="2:8" x14ac:dyDescent="0.25">
      <c r="B5145" s="10"/>
      <c r="C5145" s="10"/>
      <c r="D5145" s="10"/>
      <c r="G5145" s="13"/>
      <c r="H5145" s="13"/>
    </row>
    <row r="5146" spans="2:8" x14ac:dyDescent="0.25">
      <c r="B5146" s="10"/>
      <c r="C5146" s="10"/>
      <c r="D5146" s="10"/>
      <c r="G5146" s="13"/>
      <c r="H5146" s="13"/>
    </row>
    <row r="5147" spans="2:8" x14ac:dyDescent="0.25">
      <c r="B5147" s="10"/>
      <c r="C5147" s="10"/>
      <c r="D5147" s="10"/>
      <c r="G5147" s="13"/>
      <c r="H5147" s="13"/>
    </row>
    <row r="5148" spans="2:8" x14ac:dyDescent="0.25">
      <c r="B5148" s="10"/>
      <c r="C5148" s="10"/>
      <c r="D5148" s="10"/>
      <c r="G5148" s="13"/>
      <c r="H5148" s="13"/>
    </row>
    <row r="5149" spans="2:8" x14ac:dyDescent="0.25">
      <c r="B5149" s="10"/>
      <c r="C5149" s="10"/>
      <c r="D5149" s="10"/>
      <c r="G5149" s="13"/>
      <c r="H5149" s="13"/>
    </row>
    <row r="5150" spans="2:8" x14ac:dyDescent="0.25">
      <c r="B5150" s="10"/>
      <c r="C5150" s="10"/>
      <c r="D5150" s="10"/>
      <c r="G5150" s="13"/>
      <c r="H5150" s="13"/>
    </row>
    <row r="5151" spans="2:8" x14ac:dyDescent="0.25">
      <c r="B5151" s="10"/>
      <c r="C5151" s="10"/>
      <c r="D5151" s="10"/>
      <c r="G5151" s="13"/>
      <c r="H5151" s="13"/>
    </row>
    <row r="5152" spans="2:8" x14ac:dyDescent="0.25">
      <c r="B5152" s="10"/>
      <c r="C5152" s="10"/>
      <c r="D5152" s="10"/>
      <c r="G5152" s="13"/>
      <c r="H5152" s="13"/>
    </row>
    <row r="5153" spans="2:8" x14ac:dyDescent="0.25">
      <c r="B5153" s="10"/>
      <c r="C5153" s="10"/>
      <c r="D5153" s="10"/>
      <c r="G5153" s="13"/>
      <c r="H5153" s="13"/>
    </row>
    <row r="5154" spans="2:8" x14ac:dyDescent="0.25">
      <c r="B5154" s="10"/>
      <c r="C5154" s="10"/>
      <c r="D5154" s="10"/>
      <c r="G5154" s="13"/>
      <c r="H5154" s="13"/>
    </row>
    <row r="5155" spans="2:8" x14ac:dyDescent="0.25">
      <c r="B5155" s="10"/>
      <c r="C5155" s="10"/>
      <c r="D5155" s="10"/>
      <c r="G5155" s="13"/>
      <c r="H5155" s="13"/>
    </row>
    <row r="5156" spans="2:8" x14ac:dyDescent="0.25">
      <c r="B5156" s="10"/>
      <c r="C5156" s="10"/>
      <c r="D5156" s="10"/>
      <c r="G5156" s="13"/>
      <c r="H5156" s="13"/>
    </row>
    <row r="5157" spans="2:8" x14ac:dyDescent="0.25">
      <c r="B5157" s="10"/>
      <c r="C5157" s="10"/>
      <c r="D5157" s="10"/>
      <c r="G5157" s="13"/>
      <c r="H5157" s="13"/>
    </row>
    <row r="5158" spans="2:8" x14ac:dyDescent="0.25">
      <c r="B5158" s="10"/>
      <c r="C5158" s="10"/>
      <c r="D5158" s="10"/>
      <c r="G5158" s="13"/>
      <c r="H5158" s="13"/>
    </row>
    <row r="5159" spans="2:8" x14ac:dyDescent="0.25">
      <c r="B5159" s="10"/>
      <c r="C5159" s="10"/>
      <c r="D5159" s="10"/>
      <c r="G5159" s="13"/>
      <c r="H5159" s="13"/>
    </row>
    <row r="5160" spans="2:8" x14ac:dyDescent="0.25">
      <c r="B5160" s="10"/>
      <c r="C5160" s="10"/>
      <c r="D5160" s="10"/>
      <c r="G5160" s="13"/>
      <c r="H5160" s="13"/>
    </row>
    <row r="5161" spans="2:8" x14ac:dyDescent="0.25">
      <c r="B5161" s="10"/>
      <c r="C5161" s="10"/>
      <c r="D5161" s="10"/>
      <c r="G5161" s="13"/>
      <c r="H5161" s="13"/>
    </row>
    <row r="5162" spans="2:8" x14ac:dyDescent="0.25">
      <c r="B5162" s="10"/>
      <c r="C5162" s="10"/>
      <c r="D5162" s="10"/>
      <c r="G5162" s="13"/>
      <c r="H5162" s="13"/>
    </row>
    <row r="5163" spans="2:8" x14ac:dyDescent="0.25">
      <c r="B5163" s="10"/>
      <c r="C5163" s="10"/>
      <c r="D5163" s="10"/>
      <c r="G5163" s="13"/>
      <c r="H5163" s="13"/>
    </row>
    <row r="5164" spans="2:8" x14ac:dyDescent="0.25">
      <c r="B5164" s="10"/>
      <c r="C5164" s="10"/>
      <c r="D5164" s="10"/>
      <c r="G5164" s="13"/>
      <c r="H5164" s="13"/>
    </row>
    <row r="5165" spans="2:8" x14ac:dyDescent="0.25">
      <c r="B5165" s="10"/>
      <c r="C5165" s="10"/>
      <c r="D5165" s="10"/>
      <c r="G5165" s="13"/>
      <c r="H5165" s="13"/>
    </row>
    <row r="5166" spans="2:8" x14ac:dyDescent="0.25">
      <c r="B5166" s="10"/>
      <c r="C5166" s="10"/>
      <c r="D5166" s="10"/>
      <c r="G5166" s="13"/>
      <c r="H5166" s="13"/>
    </row>
    <row r="5167" spans="2:8" x14ac:dyDescent="0.25">
      <c r="B5167" s="10"/>
      <c r="C5167" s="10"/>
      <c r="D5167" s="10"/>
      <c r="G5167" s="13"/>
      <c r="H5167" s="13"/>
    </row>
    <row r="5168" spans="2:8" x14ac:dyDescent="0.25">
      <c r="B5168" s="10"/>
      <c r="C5168" s="10"/>
      <c r="D5168" s="10"/>
      <c r="G5168" s="13"/>
      <c r="H5168" s="13"/>
    </row>
    <row r="5169" spans="2:8" x14ac:dyDescent="0.25">
      <c r="B5169" s="10"/>
      <c r="C5169" s="10"/>
      <c r="D5169" s="10"/>
      <c r="G5169" s="13"/>
      <c r="H5169" s="13"/>
    </row>
    <row r="5170" spans="2:8" x14ac:dyDescent="0.25">
      <c r="B5170" s="10"/>
      <c r="C5170" s="10"/>
      <c r="D5170" s="10"/>
      <c r="G5170" s="13"/>
      <c r="H5170" s="13"/>
    </row>
    <row r="5171" spans="2:8" x14ac:dyDescent="0.25">
      <c r="B5171" s="10"/>
      <c r="C5171" s="10"/>
      <c r="D5171" s="10"/>
      <c r="G5171" s="13"/>
      <c r="H5171" s="13"/>
    </row>
    <row r="5172" spans="2:8" x14ac:dyDescent="0.25">
      <c r="B5172" s="10"/>
      <c r="C5172" s="10"/>
      <c r="D5172" s="10"/>
      <c r="G5172" s="13"/>
      <c r="H5172" s="13"/>
    </row>
    <row r="5173" spans="2:8" x14ac:dyDescent="0.25">
      <c r="B5173" s="10"/>
      <c r="C5173" s="10"/>
      <c r="D5173" s="10"/>
      <c r="G5173" s="13"/>
      <c r="H5173" s="13"/>
    </row>
    <row r="5174" spans="2:8" x14ac:dyDescent="0.25">
      <c r="B5174" s="10"/>
      <c r="C5174" s="10"/>
      <c r="D5174" s="10"/>
      <c r="G5174" s="13"/>
      <c r="H5174" s="13"/>
    </row>
    <row r="5175" spans="2:8" x14ac:dyDescent="0.25">
      <c r="B5175" s="10"/>
      <c r="C5175" s="10"/>
      <c r="D5175" s="10"/>
      <c r="G5175" s="13"/>
      <c r="H5175" s="13"/>
    </row>
    <row r="5176" spans="2:8" x14ac:dyDescent="0.25">
      <c r="B5176" s="10"/>
      <c r="C5176" s="10"/>
      <c r="D5176" s="10"/>
      <c r="G5176" s="13"/>
      <c r="H5176" s="13"/>
    </row>
    <row r="5177" spans="2:8" x14ac:dyDescent="0.25">
      <c r="B5177" s="10"/>
      <c r="C5177" s="10"/>
      <c r="D5177" s="10"/>
      <c r="G5177" s="13"/>
      <c r="H5177" s="13"/>
    </row>
    <row r="5178" spans="2:8" x14ac:dyDescent="0.25">
      <c r="B5178" s="10"/>
      <c r="C5178" s="10"/>
      <c r="D5178" s="10"/>
      <c r="G5178" s="13"/>
      <c r="H5178" s="13"/>
    </row>
    <row r="5179" spans="2:8" x14ac:dyDescent="0.25">
      <c r="B5179" s="10"/>
      <c r="C5179" s="10"/>
      <c r="D5179" s="10"/>
      <c r="G5179" s="13"/>
      <c r="H5179" s="13"/>
    </row>
    <row r="5180" spans="2:8" x14ac:dyDescent="0.25">
      <c r="B5180" s="10"/>
      <c r="C5180" s="10"/>
      <c r="D5180" s="10"/>
      <c r="G5180" s="13"/>
      <c r="H5180" s="13"/>
    </row>
    <row r="5181" spans="2:8" x14ac:dyDescent="0.25">
      <c r="B5181" s="10"/>
      <c r="C5181" s="10"/>
      <c r="D5181" s="10"/>
      <c r="G5181" s="13"/>
      <c r="H5181" s="13"/>
    </row>
    <row r="5182" spans="2:8" x14ac:dyDescent="0.25">
      <c r="B5182" s="10"/>
      <c r="C5182" s="10"/>
      <c r="D5182" s="10"/>
      <c r="G5182" s="13"/>
      <c r="H5182" s="13"/>
    </row>
    <row r="5183" spans="2:8" x14ac:dyDescent="0.25">
      <c r="B5183" s="10"/>
      <c r="C5183" s="10"/>
      <c r="D5183" s="10"/>
      <c r="G5183" s="13"/>
      <c r="H5183" s="13"/>
    </row>
    <row r="5184" spans="2:8" x14ac:dyDescent="0.25">
      <c r="B5184" s="10"/>
      <c r="C5184" s="10"/>
      <c r="D5184" s="10"/>
      <c r="G5184" s="13"/>
      <c r="H5184" s="13"/>
    </row>
    <row r="5185" spans="2:8" x14ac:dyDescent="0.25">
      <c r="B5185" s="10"/>
      <c r="C5185" s="10"/>
      <c r="D5185" s="10"/>
      <c r="G5185" s="13"/>
      <c r="H5185" s="13"/>
    </row>
    <row r="5186" spans="2:8" x14ac:dyDescent="0.25">
      <c r="B5186" s="10"/>
      <c r="C5186" s="10"/>
      <c r="D5186" s="10"/>
      <c r="G5186" s="13"/>
      <c r="H5186" s="13"/>
    </row>
    <row r="5187" spans="2:8" x14ac:dyDescent="0.25">
      <c r="B5187" s="10"/>
      <c r="C5187" s="10"/>
      <c r="D5187" s="10"/>
      <c r="G5187" s="13"/>
      <c r="H5187" s="13"/>
    </row>
    <row r="5188" spans="2:8" x14ac:dyDescent="0.25">
      <c r="B5188" s="10"/>
      <c r="C5188" s="10"/>
      <c r="D5188" s="10"/>
      <c r="G5188" s="13"/>
      <c r="H5188" s="13"/>
    </row>
    <row r="5189" spans="2:8" x14ac:dyDescent="0.25">
      <c r="B5189" s="10"/>
      <c r="C5189" s="10"/>
      <c r="D5189" s="10"/>
      <c r="G5189" s="13"/>
      <c r="H5189" s="13"/>
    </row>
    <row r="5190" spans="2:8" x14ac:dyDescent="0.25">
      <c r="B5190" s="10"/>
      <c r="C5190" s="10"/>
      <c r="D5190" s="10"/>
      <c r="G5190" s="13"/>
      <c r="H5190" s="13"/>
    </row>
    <row r="5191" spans="2:8" x14ac:dyDescent="0.25">
      <c r="B5191" s="10"/>
      <c r="C5191" s="10"/>
      <c r="D5191" s="10"/>
      <c r="G5191" s="13"/>
      <c r="H5191" s="13"/>
    </row>
    <row r="5192" spans="2:8" x14ac:dyDescent="0.25">
      <c r="B5192" s="10"/>
      <c r="C5192" s="10"/>
      <c r="D5192" s="10"/>
      <c r="G5192" s="13"/>
      <c r="H5192" s="13"/>
    </row>
    <row r="5193" spans="2:8" x14ac:dyDescent="0.25">
      <c r="B5193" s="10"/>
      <c r="C5193" s="10"/>
      <c r="D5193" s="10"/>
      <c r="G5193" s="13"/>
      <c r="H5193" s="13"/>
    </row>
    <row r="5194" spans="2:8" x14ac:dyDescent="0.25">
      <c r="B5194" s="10"/>
      <c r="C5194" s="10"/>
      <c r="D5194" s="10"/>
      <c r="G5194" s="13"/>
      <c r="H5194" s="13"/>
    </row>
    <row r="5195" spans="2:8" x14ac:dyDescent="0.25">
      <c r="B5195" s="10"/>
      <c r="C5195" s="10"/>
      <c r="D5195" s="10"/>
      <c r="G5195" s="13"/>
      <c r="H5195" s="13"/>
    </row>
    <row r="5196" spans="2:8" x14ac:dyDescent="0.25">
      <c r="B5196" s="10"/>
      <c r="C5196" s="10"/>
      <c r="D5196" s="10"/>
      <c r="G5196" s="13"/>
      <c r="H5196" s="13"/>
    </row>
    <row r="5197" spans="2:8" x14ac:dyDescent="0.25">
      <c r="B5197" s="10"/>
      <c r="C5197" s="10"/>
      <c r="D5197" s="10"/>
      <c r="G5197" s="13"/>
      <c r="H5197" s="13"/>
    </row>
    <row r="5198" spans="2:8" x14ac:dyDescent="0.25">
      <c r="B5198" s="10"/>
      <c r="C5198" s="10"/>
      <c r="D5198" s="10"/>
      <c r="G5198" s="13"/>
      <c r="H5198" s="13"/>
    </row>
    <row r="5199" spans="2:8" x14ac:dyDescent="0.25">
      <c r="B5199" s="10"/>
      <c r="C5199" s="10"/>
      <c r="D5199" s="10"/>
      <c r="G5199" s="13"/>
      <c r="H5199" s="13"/>
    </row>
    <row r="5200" spans="2:8" x14ac:dyDescent="0.25">
      <c r="B5200" s="10"/>
      <c r="C5200" s="10"/>
      <c r="D5200" s="10"/>
      <c r="G5200" s="13"/>
      <c r="H5200" s="13"/>
    </row>
    <row r="5201" spans="2:8" x14ac:dyDescent="0.25">
      <c r="B5201" s="10"/>
      <c r="C5201" s="10"/>
      <c r="D5201" s="10"/>
      <c r="G5201" s="13"/>
      <c r="H5201" s="13"/>
    </row>
    <row r="5202" spans="2:8" x14ac:dyDescent="0.25">
      <c r="B5202" s="10"/>
      <c r="C5202" s="10"/>
      <c r="D5202" s="10"/>
      <c r="G5202" s="13"/>
      <c r="H5202" s="13"/>
    </row>
    <row r="5203" spans="2:8" x14ac:dyDescent="0.25">
      <c r="B5203" s="10"/>
      <c r="C5203" s="10"/>
      <c r="D5203" s="10"/>
      <c r="G5203" s="13"/>
      <c r="H5203" s="13"/>
    </row>
    <row r="5204" spans="2:8" x14ac:dyDescent="0.25">
      <c r="B5204" s="10"/>
      <c r="C5204" s="10"/>
      <c r="D5204" s="10"/>
      <c r="G5204" s="13"/>
      <c r="H5204" s="13"/>
    </row>
    <row r="5205" spans="2:8" x14ac:dyDescent="0.25">
      <c r="B5205" s="10"/>
      <c r="C5205" s="10"/>
      <c r="D5205" s="10"/>
      <c r="G5205" s="13"/>
      <c r="H5205" s="13"/>
    </row>
    <row r="5206" spans="2:8" x14ac:dyDescent="0.25">
      <c r="B5206" s="10"/>
      <c r="C5206" s="10"/>
      <c r="D5206" s="10"/>
      <c r="G5206" s="13"/>
      <c r="H5206" s="13"/>
    </row>
    <row r="5207" spans="2:8" x14ac:dyDescent="0.25">
      <c r="B5207" s="10"/>
      <c r="C5207" s="10"/>
      <c r="D5207" s="10"/>
      <c r="G5207" s="13"/>
      <c r="H5207" s="13"/>
    </row>
    <row r="5208" spans="2:8" x14ac:dyDescent="0.25">
      <c r="B5208" s="10"/>
      <c r="C5208" s="10"/>
      <c r="D5208" s="10"/>
      <c r="G5208" s="13"/>
      <c r="H5208" s="13"/>
    </row>
    <row r="5209" spans="2:8" x14ac:dyDescent="0.25">
      <c r="B5209" s="10"/>
      <c r="C5209" s="10"/>
      <c r="D5209" s="10"/>
      <c r="G5209" s="13"/>
      <c r="H5209" s="13"/>
    </row>
    <row r="5210" spans="2:8" x14ac:dyDescent="0.25">
      <c r="B5210" s="10"/>
      <c r="C5210" s="10"/>
      <c r="D5210" s="10"/>
      <c r="G5210" s="13"/>
      <c r="H5210" s="13"/>
    </row>
    <row r="5211" spans="2:8" x14ac:dyDescent="0.25">
      <c r="B5211" s="10"/>
      <c r="C5211" s="10"/>
      <c r="D5211" s="10"/>
      <c r="G5211" s="13"/>
      <c r="H5211" s="13"/>
    </row>
    <row r="5212" spans="2:8" x14ac:dyDescent="0.25">
      <c r="B5212" s="10"/>
      <c r="C5212" s="10"/>
      <c r="D5212" s="10"/>
      <c r="G5212" s="13"/>
      <c r="H5212" s="13"/>
    </row>
    <row r="5213" spans="2:8" x14ac:dyDescent="0.25">
      <c r="B5213" s="10"/>
      <c r="C5213" s="10"/>
      <c r="D5213" s="10"/>
      <c r="G5213" s="13"/>
      <c r="H5213" s="13"/>
    </row>
    <row r="5214" spans="2:8" x14ac:dyDescent="0.25">
      <c r="B5214" s="10"/>
      <c r="C5214" s="10"/>
      <c r="D5214" s="10"/>
      <c r="G5214" s="13"/>
      <c r="H5214" s="13"/>
    </row>
    <row r="5215" spans="2:8" x14ac:dyDescent="0.25">
      <c r="B5215" s="10"/>
      <c r="C5215" s="10"/>
      <c r="D5215" s="10"/>
      <c r="G5215" s="13"/>
      <c r="H5215" s="13"/>
    </row>
    <row r="5216" spans="2:8" x14ac:dyDescent="0.25">
      <c r="B5216" s="10"/>
      <c r="C5216" s="10"/>
      <c r="D5216" s="10"/>
      <c r="G5216" s="13"/>
      <c r="H5216" s="13"/>
    </row>
    <row r="5217" spans="2:8" x14ac:dyDescent="0.25">
      <c r="B5217" s="10"/>
      <c r="C5217" s="10"/>
      <c r="D5217" s="10"/>
      <c r="G5217" s="13"/>
      <c r="H5217" s="13"/>
    </row>
    <row r="5218" spans="2:8" x14ac:dyDescent="0.25">
      <c r="B5218" s="10"/>
      <c r="C5218" s="10"/>
      <c r="D5218" s="10"/>
      <c r="G5218" s="13"/>
      <c r="H5218" s="13"/>
    </row>
    <row r="5219" spans="2:8" x14ac:dyDescent="0.25">
      <c r="B5219" s="10"/>
      <c r="C5219" s="10"/>
      <c r="D5219" s="10"/>
      <c r="G5219" s="13"/>
      <c r="H5219" s="13"/>
    </row>
    <row r="5220" spans="2:8" x14ac:dyDescent="0.25">
      <c r="B5220" s="10"/>
      <c r="C5220" s="10"/>
      <c r="D5220" s="10"/>
      <c r="G5220" s="13"/>
      <c r="H5220" s="13"/>
    </row>
    <row r="5221" spans="2:8" x14ac:dyDescent="0.25">
      <c r="B5221" s="10"/>
      <c r="C5221" s="10"/>
      <c r="D5221" s="10"/>
      <c r="G5221" s="13"/>
      <c r="H5221" s="13"/>
    </row>
    <row r="5222" spans="2:8" x14ac:dyDescent="0.25">
      <c r="B5222" s="10"/>
      <c r="C5222" s="10"/>
      <c r="D5222" s="10"/>
      <c r="G5222" s="13"/>
      <c r="H5222" s="13"/>
    </row>
    <row r="5223" spans="2:8" x14ac:dyDescent="0.25">
      <c r="B5223" s="10"/>
      <c r="C5223" s="10"/>
      <c r="D5223" s="10"/>
      <c r="G5223" s="13"/>
      <c r="H5223" s="13"/>
    </row>
    <row r="5224" spans="2:8" x14ac:dyDescent="0.25">
      <c r="B5224" s="10"/>
      <c r="C5224" s="10"/>
      <c r="D5224" s="10"/>
      <c r="G5224" s="13"/>
      <c r="H5224" s="13"/>
    </row>
    <row r="5225" spans="2:8" x14ac:dyDescent="0.25">
      <c r="B5225" s="10"/>
      <c r="C5225" s="10"/>
      <c r="D5225" s="10"/>
      <c r="G5225" s="13"/>
      <c r="H5225" s="13"/>
    </row>
    <row r="5226" spans="2:8" x14ac:dyDescent="0.25">
      <c r="B5226" s="10"/>
      <c r="C5226" s="10"/>
      <c r="D5226" s="10"/>
      <c r="G5226" s="13"/>
      <c r="H5226" s="13"/>
    </row>
    <row r="5227" spans="2:8" x14ac:dyDescent="0.25">
      <c r="B5227" s="10"/>
      <c r="C5227" s="10"/>
      <c r="D5227" s="10"/>
      <c r="G5227" s="13"/>
      <c r="H5227" s="13"/>
    </row>
    <row r="5228" spans="2:8" x14ac:dyDescent="0.25">
      <c r="B5228" s="10"/>
      <c r="C5228" s="10"/>
      <c r="D5228" s="10"/>
      <c r="G5228" s="13"/>
      <c r="H5228" s="13"/>
    </row>
    <row r="5229" spans="2:8" x14ac:dyDescent="0.25">
      <c r="B5229" s="10"/>
      <c r="C5229" s="10"/>
      <c r="D5229" s="10"/>
      <c r="G5229" s="13"/>
      <c r="H5229" s="13"/>
    </row>
    <row r="5230" spans="2:8" x14ac:dyDescent="0.25">
      <c r="B5230" s="10"/>
      <c r="C5230" s="10"/>
      <c r="D5230" s="10"/>
      <c r="G5230" s="13"/>
      <c r="H5230" s="13"/>
    </row>
    <row r="5231" spans="2:8" x14ac:dyDescent="0.25">
      <c r="B5231" s="10"/>
      <c r="C5231" s="10"/>
      <c r="D5231" s="10"/>
      <c r="G5231" s="13"/>
      <c r="H5231" s="13"/>
    </row>
    <row r="5232" spans="2:8" x14ac:dyDescent="0.25">
      <c r="B5232" s="10"/>
      <c r="C5232" s="10"/>
      <c r="D5232" s="10"/>
      <c r="G5232" s="13"/>
      <c r="H5232" s="13"/>
    </row>
    <row r="5233" spans="2:8" x14ac:dyDescent="0.25">
      <c r="B5233" s="10"/>
      <c r="C5233" s="10"/>
      <c r="D5233" s="10"/>
      <c r="G5233" s="13"/>
      <c r="H5233" s="13"/>
    </row>
    <row r="5234" spans="2:8" x14ac:dyDescent="0.25">
      <c r="B5234" s="10"/>
      <c r="C5234" s="10"/>
      <c r="D5234" s="10"/>
      <c r="G5234" s="13"/>
      <c r="H5234" s="13"/>
    </row>
    <row r="5235" spans="2:8" x14ac:dyDescent="0.25">
      <c r="B5235" s="10"/>
      <c r="C5235" s="10"/>
      <c r="D5235" s="10"/>
      <c r="G5235" s="13"/>
      <c r="H5235" s="13"/>
    </row>
    <row r="5236" spans="2:8" x14ac:dyDescent="0.25">
      <c r="B5236" s="10"/>
      <c r="C5236" s="10"/>
      <c r="D5236" s="10"/>
      <c r="G5236" s="13"/>
      <c r="H5236" s="13"/>
    </row>
    <row r="5237" spans="2:8" x14ac:dyDescent="0.25">
      <c r="B5237" s="10"/>
      <c r="C5237" s="10"/>
      <c r="D5237" s="10"/>
      <c r="G5237" s="13"/>
      <c r="H5237" s="13"/>
    </row>
    <row r="5238" spans="2:8" x14ac:dyDescent="0.25">
      <c r="B5238" s="10"/>
      <c r="C5238" s="10"/>
      <c r="D5238" s="10"/>
      <c r="G5238" s="13"/>
      <c r="H5238" s="13"/>
    </row>
    <row r="5239" spans="2:8" x14ac:dyDescent="0.25">
      <c r="B5239" s="10"/>
      <c r="C5239" s="10"/>
      <c r="D5239" s="10"/>
      <c r="G5239" s="13"/>
      <c r="H5239" s="13"/>
    </row>
    <row r="5240" spans="2:8" x14ac:dyDescent="0.25">
      <c r="B5240" s="10"/>
      <c r="C5240" s="10"/>
      <c r="D5240" s="10"/>
      <c r="G5240" s="13"/>
      <c r="H5240" s="13"/>
    </row>
    <row r="5241" spans="2:8" x14ac:dyDescent="0.25">
      <c r="B5241" s="10"/>
      <c r="C5241" s="10"/>
      <c r="D5241" s="10"/>
      <c r="G5241" s="13"/>
      <c r="H5241" s="13"/>
    </row>
    <row r="5242" spans="2:8" x14ac:dyDescent="0.25">
      <c r="B5242" s="10"/>
      <c r="C5242" s="10"/>
      <c r="D5242" s="10"/>
      <c r="G5242" s="13"/>
      <c r="H5242" s="13"/>
    </row>
    <row r="5243" spans="2:8" x14ac:dyDescent="0.25">
      <c r="B5243" s="10"/>
      <c r="C5243" s="10"/>
      <c r="D5243" s="10"/>
      <c r="G5243" s="13"/>
      <c r="H5243" s="13"/>
    </row>
    <row r="5244" spans="2:8" x14ac:dyDescent="0.25">
      <c r="B5244" s="10"/>
      <c r="C5244" s="10"/>
      <c r="D5244" s="10"/>
      <c r="G5244" s="13"/>
      <c r="H5244" s="13"/>
    </row>
    <row r="5245" spans="2:8" x14ac:dyDescent="0.25">
      <c r="B5245" s="10"/>
      <c r="C5245" s="10"/>
      <c r="D5245" s="10"/>
      <c r="G5245" s="13"/>
      <c r="H5245" s="13"/>
    </row>
    <row r="5246" spans="2:8" x14ac:dyDescent="0.25">
      <c r="B5246" s="10"/>
      <c r="C5246" s="10"/>
      <c r="D5246" s="10"/>
      <c r="G5246" s="13"/>
      <c r="H5246" s="13"/>
    </row>
    <row r="5247" spans="2:8" x14ac:dyDescent="0.25">
      <c r="B5247" s="10"/>
      <c r="C5247" s="10"/>
      <c r="D5247" s="10"/>
      <c r="G5247" s="13"/>
      <c r="H5247" s="13"/>
    </row>
    <row r="5248" spans="2:8" x14ac:dyDescent="0.25">
      <c r="B5248" s="10"/>
      <c r="C5248" s="10"/>
      <c r="D5248" s="10"/>
      <c r="G5248" s="13"/>
      <c r="H5248" s="13"/>
    </row>
    <row r="5249" spans="2:8" x14ac:dyDescent="0.25">
      <c r="B5249" s="10"/>
      <c r="C5249" s="10"/>
      <c r="D5249" s="10"/>
      <c r="G5249" s="13"/>
      <c r="H5249" s="13"/>
    </row>
    <row r="5250" spans="2:8" x14ac:dyDescent="0.25">
      <c r="B5250" s="10"/>
      <c r="C5250" s="10"/>
      <c r="D5250" s="10"/>
      <c r="G5250" s="13"/>
      <c r="H5250" s="13"/>
    </row>
    <row r="5251" spans="2:8" x14ac:dyDescent="0.25">
      <c r="B5251" s="10"/>
      <c r="C5251" s="10"/>
      <c r="D5251" s="10"/>
      <c r="G5251" s="13"/>
      <c r="H5251" s="13"/>
    </row>
    <row r="5252" spans="2:8" x14ac:dyDescent="0.25">
      <c r="B5252" s="10"/>
      <c r="C5252" s="10"/>
      <c r="D5252" s="10"/>
      <c r="G5252" s="13"/>
      <c r="H5252" s="13"/>
    </row>
    <row r="5253" spans="2:8" x14ac:dyDescent="0.25">
      <c r="B5253" s="10"/>
      <c r="C5253" s="10"/>
      <c r="D5253" s="10"/>
      <c r="G5253" s="13"/>
      <c r="H5253" s="13"/>
    </row>
    <row r="5254" spans="2:8" x14ac:dyDescent="0.25">
      <c r="B5254" s="10"/>
      <c r="C5254" s="10"/>
      <c r="D5254" s="10"/>
      <c r="G5254" s="13"/>
      <c r="H5254" s="13"/>
    </row>
    <row r="5255" spans="2:8" x14ac:dyDescent="0.25">
      <c r="B5255" s="10"/>
      <c r="C5255" s="10"/>
      <c r="D5255" s="10"/>
      <c r="G5255" s="13"/>
      <c r="H5255" s="13"/>
    </row>
    <row r="5256" spans="2:8" x14ac:dyDescent="0.25">
      <c r="B5256" s="10"/>
      <c r="C5256" s="10"/>
      <c r="D5256" s="10"/>
      <c r="G5256" s="13"/>
      <c r="H5256" s="13"/>
    </row>
    <row r="5257" spans="2:8" x14ac:dyDescent="0.25">
      <c r="B5257" s="10"/>
      <c r="C5257" s="10"/>
      <c r="D5257" s="10"/>
      <c r="G5257" s="13"/>
      <c r="H5257" s="13"/>
    </row>
    <row r="5258" spans="2:8" x14ac:dyDescent="0.25">
      <c r="B5258" s="10"/>
      <c r="C5258" s="10"/>
      <c r="D5258" s="10"/>
      <c r="G5258" s="13"/>
      <c r="H5258" s="13"/>
    </row>
    <row r="5259" spans="2:8" x14ac:dyDescent="0.25">
      <c r="B5259" s="10"/>
      <c r="C5259" s="10"/>
      <c r="D5259" s="10"/>
      <c r="G5259" s="13"/>
      <c r="H5259" s="13"/>
    </row>
    <row r="5260" spans="2:8" x14ac:dyDescent="0.25">
      <c r="B5260" s="10"/>
      <c r="C5260" s="10"/>
      <c r="D5260" s="10"/>
      <c r="G5260" s="13"/>
      <c r="H5260" s="13"/>
    </row>
    <row r="5261" spans="2:8" x14ac:dyDescent="0.25">
      <c r="B5261" s="10"/>
      <c r="C5261" s="10"/>
      <c r="D5261" s="10"/>
      <c r="G5261" s="13"/>
      <c r="H5261" s="13"/>
    </row>
    <row r="5262" spans="2:8" x14ac:dyDescent="0.25">
      <c r="B5262" s="10"/>
      <c r="C5262" s="10"/>
      <c r="D5262" s="10"/>
      <c r="G5262" s="13"/>
      <c r="H5262" s="13"/>
    </row>
    <row r="5263" spans="2:8" x14ac:dyDescent="0.25">
      <c r="B5263" s="10"/>
      <c r="C5263" s="10"/>
      <c r="D5263" s="10"/>
      <c r="G5263" s="13"/>
      <c r="H5263" s="13"/>
    </row>
    <row r="5264" spans="2:8" x14ac:dyDescent="0.25">
      <c r="B5264" s="10"/>
      <c r="C5264" s="10"/>
      <c r="D5264" s="10"/>
      <c r="G5264" s="13"/>
      <c r="H5264" s="13"/>
    </row>
    <row r="5265" spans="2:8" x14ac:dyDescent="0.25">
      <c r="B5265" s="10"/>
      <c r="C5265" s="10"/>
      <c r="D5265" s="10"/>
      <c r="G5265" s="13"/>
      <c r="H5265" s="13"/>
    </row>
    <row r="5266" spans="2:8" x14ac:dyDescent="0.25">
      <c r="B5266" s="10"/>
      <c r="C5266" s="10"/>
      <c r="D5266" s="10"/>
      <c r="G5266" s="13"/>
      <c r="H5266" s="13"/>
    </row>
    <row r="5267" spans="2:8" x14ac:dyDescent="0.25">
      <c r="B5267" s="10"/>
      <c r="C5267" s="10"/>
      <c r="D5267" s="10"/>
      <c r="G5267" s="13"/>
      <c r="H5267" s="13"/>
    </row>
    <row r="5268" spans="2:8" x14ac:dyDescent="0.25">
      <c r="B5268" s="10"/>
      <c r="C5268" s="10"/>
      <c r="D5268" s="10"/>
      <c r="G5268" s="13"/>
      <c r="H5268" s="13"/>
    </row>
    <row r="5269" spans="2:8" x14ac:dyDescent="0.25">
      <c r="B5269" s="10"/>
      <c r="C5269" s="10"/>
      <c r="D5269" s="10"/>
      <c r="G5269" s="13"/>
      <c r="H5269" s="13"/>
    </row>
    <row r="5270" spans="2:8" x14ac:dyDescent="0.25">
      <c r="B5270" s="10"/>
      <c r="C5270" s="10"/>
      <c r="D5270" s="10"/>
      <c r="G5270" s="13"/>
      <c r="H5270" s="13"/>
    </row>
    <row r="5271" spans="2:8" x14ac:dyDescent="0.25">
      <c r="B5271" s="10"/>
      <c r="C5271" s="10"/>
      <c r="D5271" s="10"/>
      <c r="G5271" s="13"/>
      <c r="H5271" s="13"/>
    </row>
    <row r="5272" spans="2:8" x14ac:dyDescent="0.25">
      <c r="B5272" s="10"/>
      <c r="C5272" s="10"/>
      <c r="D5272" s="10"/>
      <c r="G5272" s="13"/>
      <c r="H5272" s="13"/>
    </row>
    <row r="5273" spans="2:8" x14ac:dyDescent="0.25">
      <c r="B5273" s="10"/>
      <c r="C5273" s="10"/>
      <c r="D5273" s="10"/>
      <c r="G5273" s="13"/>
      <c r="H5273" s="13"/>
    </row>
    <row r="5274" spans="2:8" x14ac:dyDescent="0.25">
      <c r="B5274" s="10"/>
      <c r="C5274" s="10"/>
      <c r="D5274" s="10"/>
      <c r="G5274" s="13"/>
      <c r="H5274" s="13"/>
    </row>
    <row r="5275" spans="2:8" x14ac:dyDescent="0.25">
      <c r="B5275" s="10"/>
      <c r="C5275" s="10"/>
      <c r="D5275" s="10"/>
      <c r="G5275" s="13"/>
      <c r="H5275" s="13"/>
    </row>
    <row r="5276" spans="2:8" x14ac:dyDescent="0.25">
      <c r="B5276" s="10"/>
      <c r="C5276" s="10"/>
      <c r="D5276" s="10"/>
      <c r="G5276" s="13"/>
      <c r="H5276" s="13"/>
    </row>
    <row r="5277" spans="2:8" x14ac:dyDescent="0.25">
      <c r="B5277" s="10"/>
      <c r="C5277" s="10"/>
      <c r="D5277" s="10"/>
      <c r="G5277" s="13"/>
      <c r="H5277" s="13"/>
    </row>
    <row r="5278" spans="2:8" x14ac:dyDescent="0.25">
      <c r="B5278" s="10"/>
      <c r="C5278" s="10"/>
      <c r="D5278" s="10"/>
      <c r="G5278" s="13"/>
      <c r="H5278" s="13"/>
    </row>
    <row r="5279" spans="2:8" x14ac:dyDescent="0.25">
      <c r="B5279" s="10"/>
      <c r="C5279" s="10"/>
      <c r="D5279" s="10"/>
      <c r="G5279" s="13"/>
      <c r="H5279" s="13"/>
    </row>
    <row r="5280" spans="2:8" x14ac:dyDescent="0.25">
      <c r="B5280" s="10"/>
      <c r="C5280" s="10"/>
      <c r="D5280" s="10"/>
      <c r="G5280" s="13"/>
      <c r="H5280" s="13"/>
    </row>
    <row r="5281" spans="2:8" x14ac:dyDescent="0.25">
      <c r="B5281" s="10"/>
      <c r="C5281" s="10"/>
      <c r="D5281" s="10"/>
      <c r="G5281" s="13"/>
      <c r="H5281" s="13"/>
    </row>
    <row r="5282" spans="2:8" x14ac:dyDescent="0.25">
      <c r="B5282" s="10"/>
      <c r="C5282" s="10"/>
      <c r="D5282" s="10"/>
      <c r="G5282" s="13"/>
      <c r="H5282" s="13"/>
    </row>
    <row r="5283" spans="2:8" x14ac:dyDescent="0.25">
      <c r="B5283" s="10"/>
      <c r="C5283" s="10"/>
      <c r="D5283" s="10"/>
      <c r="G5283" s="13"/>
      <c r="H5283" s="13"/>
    </row>
    <row r="5284" spans="2:8" x14ac:dyDescent="0.25">
      <c r="B5284" s="10"/>
      <c r="C5284" s="10"/>
      <c r="D5284" s="10"/>
      <c r="G5284" s="13"/>
      <c r="H5284" s="13"/>
    </row>
    <row r="5285" spans="2:8" x14ac:dyDescent="0.25">
      <c r="B5285" s="10"/>
      <c r="C5285" s="10"/>
      <c r="D5285" s="10"/>
      <c r="G5285" s="13"/>
      <c r="H5285" s="13"/>
    </row>
    <row r="5286" spans="2:8" x14ac:dyDescent="0.25">
      <c r="B5286" s="10"/>
      <c r="C5286" s="10"/>
      <c r="D5286" s="10"/>
      <c r="G5286" s="13"/>
      <c r="H5286" s="13"/>
    </row>
    <row r="5287" spans="2:8" x14ac:dyDescent="0.25">
      <c r="B5287" s="10"/>
      <c r="C5287" s="10"/>
      <c r="D5287" s="10"/>
      <c r="G5287" s="13"/>
      <c r="H5287" s="13"/>
    </row>
    <row r="5288" spans="2:8" x14ac:dyDescent="0.25">
      <c r="B5288" s="10"/>
      <c r="C5288" s="10"/>
      <c r="D5288" s="10"/>
      <c r="G5288" s="13"/>
      <c r="H5288" s="13"/>
    </row>
    <row r="5289" spans="2:8" x14ac:dyDescent="0.25">
      <c r="B5289" s="10"/>
      <c r="C5289" s="10"/>
      <c r="D5289" s="10"/>
      <c r="G5289" s="13"/>
      <c r="H5289" s="13"/>
    </row>
    <row r="5290" spans="2:8" x14ac:dyDescent="0.25">
      <c r="B5290" s="10"/>
      <c r="C5290" s="10"/>
      <c r="D5290" s="10"/>
      <c r="G5290" s="13"/>
      <c r="H5290" s="13"/>
    </row>
    <row r="5291" spans="2:8" x14ac:dyDescent="0.25">
      <c r="B5291" s="10"/>
      <c r="C5291" s="10"/>
      <c r="D5291" s="10"/>
      <c r="G5291" s="13"/>
      <c r="H5291" s="13"/>
    </row>
    <row r="5292" spans="2:8" x14ac:dyDescent="0.25">
      <c r="B5292" s="10"/>
      <c r="C5292" s="10"/>
      <c r="D5292" s="10"/>
      <c r="G5292" s="13"/>
      <c r="H5292" s="13"/>
    </row>
    <row r="5293" spans="2:8" x14ac:dyDescent="0.25">
      <c r="B5293" s="10"/>
      <c r="C5293" s="10"/>
      <c r="D5293" s="10"/>
      <c r="G5293" s="13"/>
      <c r="H5293" s="13"/>
    </row>
    <row r="5294" spans="2:8" x14ac:dyDescent="0.25">
      <c r="B5294" s="10"/>
      <c r="C5294" s="10"/>
      <c r="D5294" s="10"/>
      <c r="G5294" s="13"/>
      <c r="H5294" s="13"/>
    </row>
    <row r="5295" spans="2:8" x14ac:dyDescent="0.25">
      <c r="B5295" s="10"/>
      <c r="C5295" s="10"/>
      <c r="D5295" s="10"/>
      <c r="G5295" s="13"/>
      <c r="H5295" s="13"/>
    </row>
    <row r="5296" spans="2:8" x14ac:dyDescent="0.25">
      <c r="B5296" s="10"/>
      <c r="C5296" s="10"/>
      <c r="D5296" s="10"/>
      <c r="G5296" s="13"/>
      <c r="H5296" s="13"/>
    </row>
    <row r="5297" spans="2:8" x14ac:dyDescent="0.25">
      <c r="B5297" s="10"/>
      <c r="C5297" s="10"/>
      <c r="D5297" s="10"/>
      <c r="G5297" s="13"/>
      <c r="H5297" s="13"/>
    </row>
    <row r="5298" spans="2:8" x14ac:dyDescent="0.25">
      <c r="B5298" s="10"/>
      <c r="C5298" s="10"/>
      <c r="D5298" s="10"/>
      <c r="G5298" s="13"/>
      <c r="H5298" s="13"/>
    </row>
    <row r="5299" spans="2:8" x14ac:dyDescent="0.25">
      <c r="B5299" s="10"/>
      <c r="C5299" s="10"/>
      <c r="D5299" s="10"/>
      <c r="G5299" s="13"/>
      <c r="H5299" s="13"/>
    </row>
    <row r="5300" spans="2:8" x14ac:dyDescent="0.25">
      <c r="B5300" s="10"/>
      <c r="C5300" s="10"/>
      <c r="D5300" s="10"/>
      <c r="G5300" s="13"/>
      <c r="H5300" s="13"/>
    </row>
    <row r="5301" spans="2:8" x14ac:dyDescent="0.25">
      <c r="B5301" s="10"/>
      <c r="C5301" s="10"/>
      <c r="D5301" s="10"/>
      <c r="G5301" s="13"/>
      <c r="H5301" s="13"/>
    </row>
    <row r="5302" spans="2:8" x14ac:dyDescent="0.25">
      <c r="B5302" s="10"/>
      <c r="C5302" s="10"/>
      <c r="D5302" s="10"/>
      <c r="G5302" s="13"/>
      <c r="H5302" s="13"/>
    </row>
    <row r="5303" spans="2:8" x14ac:dyDescent="0.25">
      <c r="B5303" s="10"/>
      <c r="C5303" s="10"/>
      <c r="D5303" s="10"/>
      <c r="G5303" s="13"/>
      <c r="H5303" s="13"/>
    </row>
    <row r="5304" spans="2:8" x14ac:dyDescent="0.25">
      <c r="B5304" s="10"/>
      <c r="C5304" s="10"/>
      <c r="D5304" s="10"/>
      <c r="G5304" s="13"/>
      <c r="H5304" s="13"/>
    </row>
    <row r="5305" spans="2:8" x14ac:dyDescent="0.25">
      <c r="B5305" s="10"/>
      <c r="C5305" s="10"/>
      <c r="D5305" s="10"/>
      <c r="G5305" s="13"/>
      <c r="H5305" s="13"/>
    </row>
    <row r="5306" spans="2:8" x14ac:dyDescent="0.25">
      <c r="B5306" s="10"/>
      <c r="C5306" s="10"/>
      <c r="D5306" s="10"/>
      <c r="G5306" s="13"/>
      <c r="H5306" s="13"/>
    </row>
    <row r="5307" spans="2:8" x14ac:dyDescent="0.25">
      <c r="B5307" s="10"/>
      <c r="C5307" s="10"/>
      <c r="D5307" s="10"/>
      <c r="G5307" s="13"/>
      <c r="H5307" s="13"/>
    </row>
    <row r="5308" spans="2:8" x14ac:dyDescent="0.25">
      <c r="B5308" s="10"/>
      <c r="C5308" s="10"/>
      <c r="D5308" s="10"/>
      <c r="G5308" s="13"/>
      <c r="H5308" s="13"/>
    </row>
    <row r="5309" spans="2:8" x14ac:dyDescent="0.25">
      <c r="B5309" s="10"/>
      <c r="C5309" s="10"/>
      <c r="D5309" s="10"/>
      <c r="G5309" s="13"/>
      <c r="H5309" s="13"/>
    </row>
    <row r="5310" spans="2:8" x14ac:dyDescent="0.25">
      <c r="B5310" s="10"/>
      <c r="C5310" s="10"/>
      <c r="D5310" s="10"/>
      <c r="G5310" s="13"/>
      <c r="H5310" s="13"/>
    </row>
    <row r="5311" spans="2:8" x14ac:dyDescent="0.25">
      <c r="B5311" s="10"/>
      <c r="C5311" s="10"/>
      <c r="D5311" s="10"/>
      <c r="G5311" s="13"/>
      <c r="H5311" s="13"/>
    </row>
    <row r="5312" spans="2:8" x14ac:dyDescent="0.25">
      <c r="B5312" s="10"/>
      <c r="C5312" s="10"/>
      <c r="D5312" s="10"/>
      <c r="G5312" s="13"/>
      <c r="H5312" s="13"/>
    </row>
    <row r="5313" spans="2:8" x14ac:dyDescent="0.25">
      <c r="B5313" s="10"/>
      <c r="C5313" s="10"/>
      <c r="D5313" s="10"/>
      <c r="G5313" s="13"/>
      <c r="H5313" s="13"/>
    </row>
    <row r="5314" spans="2:8" x14ac:dyDescent="0.25">
      <c r="B5314" s="10"/>
      <c r="C5314" s="10"/>
      <c r="D5314" s="10"/>
      <c r="G5314" s="13"/>
      <c r="H5314" s="13"/>
    </row>
    <row r="5315" spans="2:8" x14ac:dyDescent="0.25">
      <c r="B5315" s="10"/>
      <c r="C5315" s="10"/>
      <c r="D5315" s="10"/>
      <c r="G5315" s="13"/>
      <c r="H5315" s="13"/>
    </row>
    <row r="5316" spans="2:8" x14ac:dyDescent="0.25">
      <c r="B5316" s="10"/>
      <c r="C5316" s="10"/>
      <c r="D5316" s="10"/>
      <c r="G5316" s="13"/>
      <c r="H5316" s="13"/>
    </row>
    <row r="5317" spans="2:8" x14ac:dyDescent="0.25">
      <c r="B5317" s="10"/>
      <c r="C5317" s="10"/>
      <c r="D5317" s="10"/>
      <c r="G5317" s="13"/>
      <c r="H5317" s="13"/>
    </row>
    <row r="5318" spans="2:8" x14ac:dyDescent="0.25">
      <c r="B5318" s="10"/>
      <c r="C5318" s="10"/>
      <c r="D5318" s="10"/>
      <c r="G5318" s="13"/>
      <c r="H5318" s="13"/>
    </row>
    <row r="5319" spans="2:8" x14ac:dyDescent="0.25">
      <c r="B5319" s="10"/>
      <c r="C5319" s="10"/>
      <c r="D5319" s="10"/>
      <c r="G5319" s="13"/>
      <c r="H5319" s="13"/>
    </row>
    <row r="5320" spans="2:8" x14ac:dyDescent="0.25">
      <c r="B5320" s="10"/>
      <c r="C5320" s="10"/>
      <c r="D5320" s="10"/>
      <c r="G5320" s="13"/>
      <c r="H5320" s="13"/>
    </row>
    <row r="5321" spans="2:8" x14ac:dyDescent="0.25">
      <c r="B5321" s="10"/>
      <c r="C5321" s="10"/>
      <c r="D5321" s="10"/>
      <c r="G5321" s="13"/>
      <c r="H5321" s="13"/>
    </row>
    <row r="5322" spans="2:8" x14ac:dyDescent="0.25">
      <c r="B5322" s="10"/>
      <c r="C5322" s="10"/>
      <c r="D5322" s="10"/>
      <c r="G5322" s="13"/>
      <c r="H5322" s="13"/>
    </row>
    <row r="5323" spans="2:8" x14ac:dyDescent="0.25">
      <c r="B5323" s="10"/>
      <c r="C5323" s="10"/>
      <c r="D5323" s="10"/>
      <c r="G5323" s="13"/>
      <c r="H5323" s="13"/>
    </row>
    <row r="5324" spans="2:8" x14ac:dyDescent="0.25">
      <c r="B5324" s="10"/>
      <c r="C5324" s="10"/>
      <c r="D5324" s="10"/>
      <c r="G5324" s="13"/>
      <c r="H5324" s="13"/>
    </row>
    <row r="5325" spans="2:8" x14ac:dyDescent="0.25">
      <c r="B5325" s="10"/>
      <c r="C5325" s="10"/>
      <c r="D5325" s="10"/>
      <c r="G5325" s="13"/>
      <c r="H5325" s="13"/>
    </row>
    <row r="5326" spans="2:8" x14ac:dyDescent="0.25">
      <c r="B5326" s="10"/>
      <c r="C5326" s="10"/>
      <c r="D5326" s="10"/>
      <c r="G5326" s="13"/>
      <c r="H5326" s="13"/>
    </row>
    <row r="5327" spans="2:8" x14ac:dyDescent="0.25">
      <c r="B5327" s="10"/>
      <c r="C5327" s="10"/>
      <c r="D5327" s="10"/>
      <c r="G5327" s="13"/>
      <c r="H5327" s="13"/>
    </row>
    <row r="5328" spans="2:8" x14ac:dyDescent="0.25">
      <c r="B5328" s="10"/>
      <c r="C5328" s="10"/>
      <c r="D5328" s="10"/>
      <c r="G5328" s="13"/>
      <c r="H5328" s="13"/>
    </row>
    <row r="5329" spans="2:8" x14ac:dyDescent="0.25">
      <c r="B5329" s="10"/>
      <c r="C5329" s="10"/>
      <c r="D5329" s="10"/>
      <c r="G5329" s="13"/>
      <c r="H5329" s="13"/>
    </row>
    <row r="5330" spans="2:8" x14ac:dyDescent="0.25">
      <c r="B5330" s="10"/>
      <c r="C5330" s="10"/>
      <c r="D5330" s="10"/>
      <c r="G5330" s="13"/>
      <c r="H5330" s="13"/>
    </row>
    <row r="5331" spans="2:8" x14ac:dyDescent="0.25">
      <c r="B5331" s="10"/>
      <c r="C5331" s="10"/>
      <c r="D5331" s="10"/>
      <c r="G5331" s="13"/>
      <c r="H5331" s="13"/>
    </row>
    <row r="5332" spans="2:8" x14ac:dyDescent="0.25">
      <c r="B5332" s="10"/>
      <c r="C5332" s="10"/>
      <c r="D5332" s="10"/>
      <c r="G5332" s="13"/>
      <c r="H5332" s="13"/>
    </row>
    <row r="5333" spans="2:8" x14ac:dyDescent="0.25">
      <c r="B5333" s="10"/>
      <c r="C5333" s="10"/>
      <c r="D5333" s="10"/>
      <c r="G5333" s="13"/>
      <c r="H5333" s="13"/>
    </row>
    <row r="5334" spans="2:8" x14ac:dyDescent="0.25">
      <c r="B5334" s="10"/>
      <c r="C5334" s="10"/>
      <c r="D5334" s="10"/>
      <c r="G5334" s="13"/>
      <c r="H5334" s="13"/>
    </row>
    <row r="5335" spans="2:8" x14ac:dyDescent="0.25">
      <c r="B5335" s="10"/>
      <c r="C5335" s="10"/>
      <c r="D5335" s="10"/>
      <c r="G5335" s="13"/>
      <c r="H5335" s="13"/>
    </row>
    <row r="5336" spans="2:8" x14ac:dyDescent="0.25">
      <c r="B5336" s="10"/>
      <c r="C5336" s="10"/>
      <c r="D5336" s="10"/>
      <c r="G5336" s="13"/>
      <c r="H5336" s="13"/>
    </row>
    <row r="5337" spans="2:8" x14ac:dyDescent="0.25">
      <c r="B5337" s="10"/>
      <c r="C5337" s="10"/>
      <c r="D5337" s="10"/>
      <c r="G5337" s="13"/>
      <c r="H5337" s="13"/>
    </row>
    <row r="5338" spans="2:8" x14ac:dyDescent="0.25">
      <c r="B5338" s="10"/>
      <c r="C5338" s="10"/>
      <c r="D5338" s="10"/>
      <c r="G5338" s="13"/>
      <c r="H5338" s="13"/>
    </row>
    <row r="5339" spans="2:8" x14ac:dyDescent="0.25">
      <c r="B5339" s="10"/>
      <c r="C5339" s="10"/>
      <c r="D5339" s="10"/>
      <c r="G5339" s="13"/>
      <c r="H5339" s="13"/>
    </row>
    <row r="5340" spans="2:8" x14ac:dyDescent="0.25">
      <c r="B5340" s="10"/>
      <c r="C5340" s="10"/>
      <c r="D5340" s="10"/>
      <c r="G5340" s="13"/>
      <c r="H5340" s="13"/>
    </row>
    <row r="5341" spans="2:8" x14ac:dyDescent="0.25">
      <c r="B5341" s="10"/>
      <c r="C5341" s="10"/>
      <c r="D5341" s="10"/>
      <c r="G5341" s="13"/>
      <c r="H5341" s="13"/>
    </row>
    <row r="5342" spans="2:8" x14ac:dyDescent="0.25">
      <c r="B5342" s="10"/>
      <c r="C5342" s="10"/>
      <c r="D5342" s="10"/>
      <c r="G5342" s="13"/>
      <c r="H5342" s="13"/>
    </row>
    <row r="5343" spans="2:8" x14ac:dyDescent="0.25">
      <c r="B5343" s="10"/>
      <c r="C5343" s="10"/>
      <c r="D5343" s="10"/>
      <c r="G5343" s="13"/>
      <c r="H5343" s="13"/>
    </row>
    <row r="5344" spans="2:8" x14ac:dyDescent="0.25">
      <c r="B5344" s="10"/>
      <c r="C5344" s="10"/>
      <c r="D5344" s="10"/>
      <c r="G5344" s="13"/>
      <c r="H5344" s="13"/>
    </row>
    <row r="5345" spans="2:8" x14ac:dyDescent="0.25">
      <c r="B5345" s="10"/>
      <c r="C5345" s="10"/>
      <c r="D5345" s="10"/>
      <c r="G5345" s="13"/>
      <c r="H5345" s="13"/>
    </row>
    <row r="5346" spans="2:8" x14ac:dyDescent="0.25">
      <c r="B5346" s="10"/>
      <c r="C5346" s="10"/>
      <c r="D5346" s="10"/>
      <c r="G5346" s="13"/>
      <c r="H5346" s="13"/>
    </row>
    <row r="5347" spans="2:8" x14ac:dyDescent="0.25">
      <c r="B5347" s="10"/>
      <c r="C5347" s="10"/>
      <c r="D5347" s="10"/>
      <c r="G5347" s="13"/>
      <c r="H5347" s="13"/>
    </row>
    <row r="5348" spans="2:8" x14ac:dyDescent="0.25">
      <c r="B5348" s="10"/>
      <c r="C5348" s="10"/>
      <c r="D5348" s="10"/>
      <c r="G5348" s="13"/>
      <c r="H5348" s="13"/>
    </row>
    <row r="5349" spans="2:8" x14ac:dyDescent="0.25">
      <c r="B5349" s="10"/>
      <c r="C5349" s="10"/>
      <c r="D5349" s="10"/>
      <c r="G5349" s="13"/>
      <c r="H5349" s="13"/>
    </row>
    <row r="5350" spans="2:8" x14ac:dyDescent="0.25">
      <c r="B5350" s="10"/>
      <c r="C5350" s="10"/>
      <c r="D5350" s="10"/>
      <c r="G5350" s="13"/>
      <c r="H5350" s="13"/>
    </row>
    <row r="5351" spans="2:8" x14ac:dyDescent="0.25">
      <c r="B5351" s="10"/>
      <c r="C5351" s="10"/>
      <c r="D5351" s="10"/>
      <c r="G5351" s="13"/>
      <c r="H5351" s="13"/>
    </row>
    <row r="5352" spans="2:8" x14ac:dyDescent="0.25">
      <c r="B5352" s="10"/>
      <c r="C5352" s="10"/>
      <c r="D5352" s="10"/>
      <c r="G5352" s="13"/>
      <c r="H5352" s="13"/>
    </row>
    <row r="5353" spans="2:8" x14ac:dyDescent="0.25">
      <c r="B5353" s="10"/>
      <c r="C5353" s="10"/>
      <c r="D5353" s="10"/>
      <c r="G5353" s="13"/>
      <c r="H5353" s="13"/>
    </row>
    <row r="5354" spans="2:8" x14ac:dyDescent="0.25">
      <c r="B5354" s="10"/>
      <c r="C5354" s="10"/>
      <c r="D5354" s="10"/>
      <c r="G5354" s="13"/>
      <c r="H5354" s="13"/>
    </row>
    <row r="5355" spans="2:8" x14ac:dyDescent="0.25">
      <c r="B5355" s="10"/>
      <c r="C5355" s="10"/>
      <c r="D5355" s="10"/>
      <c r="G5355" s="13"/>
      <c r="H5355" s="13"/>
    </row>
    <row r="5356" spans="2:8" x14ac:dyDescent="0.25">
      <c r="B5356" s="10"/>
      <c r="C5356" s="10"/>
      <c r="D5356" s="10"/>
      <c r="G5356" s="13"/>
      <c r="H5356" s="13"/>
    </row>
    <row r="5357" spans="2:8" x14ac:dyDescent="0.25">
      <c r="B5357" s="10"/>
      <c r="C5357" s="10"/>
      <c r="D5357" s="10"/>
      <c r="G5357" s="13"/>
      <c r="H5357" s="13"/>
    </row>
    <row r="5358" spans="2:8" x14ac:dyDescent="0.25">
      <c r="B5358" s="10"/>
      <c r="C5358" s="10"/>
      <c r="D5358" s="10"/>
      <c r="G5358" s="13"/>
      <c r="H5358" s="13"/>
    </row>
    <row r="5359" spans="2:8" x14ac:dyDescent="0.25">
      <c r="B5359" s="10"/>
      <c r="C5359" s="10"/>
      <c r="D5359" s="10"/>
      <c r="G5359" s="13"/>
      <c r="H5359" s="13"/>
    </row>
    <row r="5360" spans="2:8" x14ac:dyDescent="0.25">
      <c r="B5360" s="10"/>
      <c r="C5360" s="10"/>
      <c r="D5360" s="10"/>
      <c r="G5360" s="13"/>
      <c r="H5360" s="13"/>
    </row>
    <row r="5361" spans="2:8" x14ac:dyDescent="0.25">
      <c r="B5361" s="10"/>
      <c r="C5361" s="10"/>
      <c r="D5361" s="10"/>
      <c r="G5361" s="13"/>
      <c r="H5361" s="13"/>
    </row>
    <row r="5362" spans="2:8" x14ac:dyDescent="0.25">
      <c r="B5362" s="10"/>
      <c r="C5362" s="10"/>
      <c r="D5362" s="10"/>
      <c r="G5362" s="13"/>
      <c r="H5362" s="13"/>
    </row>
    <row r="5363" spans="2:8" x14ac:dyDescent="0.25">
      <c r="B5363" s="10"/>
      <c r="C5363" s="10"/>
      <c r="D5363" s="10"/>
      <c r="G5363" s="13"/>
      <c r="H5363" s="13"/>
    </row>
    <row r="5364" spans="2:8" x14ac:dyDescent="0.25">
      <c r="B5364" s="10"/>
      <c r="C5364" s="10"/>
      <c r="D5364" s="10"/>
      <c r="G5364" s="13"/>
      <c r="H5364" s="13"/>
    </row>
    <row r="5365" spans="2:8" x14ac:dyDescent="0.25">
      <c r="B5365" s="10"/>
      <c r="C5365" s="10"/>
      <c r="D5365" s="10"/>
      <c r="G5365" s="13"/>
      <c r="H5365" s="13"/>
    </row>
    <row r="5366" spans="2:8" x14ac:dyDescent="0.25">
      <c r="B5366" s="10"/>
      <c r="C5366" s="10"/>
      <c r="D5366" s="10"/>
      <c r="G5366" s="13"/>
      <c r="H5366" s="13"/>
    </row>
    <row r="5367" spans="2:8" x14ac:dyDescent="0.25">
      <c r="B5367" s="10"/>
      <c r="C5367" s="10"/>
      <c r="D5367" s="10"/>
      <c r="G5367" s="13"/>
      <c r="H5367" s="13"/>
    </row>
    <row r="5368" spans="2:8" x14ac:dyDescent="0.25">
      <c r="B5368" s="10"/>
      <c r="C5368" s="10"/>
      <c r="D5368" s="10"/>
      <c r="G5368" s="13"/>
      <c r="H5368" s="13"/>
    </row>
    <row r="5369" spans="2:8" x14ac:dyDescent="0.25">
      <c r="B5369" s="10"/>
      <c r="C5369" s="10"/>
      <c r="D5369" s="10"/>
      <c r="G5369" s="13"/>
      <c r="H5369" s="13"/>
    </row>
    <row r="5370" spans="2:8" x14ac:dyDescent="0.25">
      <c r="B5370" s="10"/>
      <c r="C5370" s="10"/>
      <c r="D5370" s="10"/>
      <c r="G5370" s="13"/>
      <c r="H5370" s="13"/>
    </row>
    <row r="5371" spans="2:8" x14ac:dyDescent="0.25">
      <c r="B5371" s="10"/>
      <c r="C5371" s="10"/>
      <c r="D5371" s="10"/>
      <c r="G5371" s="13"/>
      <c r="H5371" s="13"/>
    </row>
    <row r="5372" spans="2:8" x14ac:dyDescent="0.25">
      <c r="B5372" s="10"/>
      <c r="C5372" s="10"/>
      <c r="D5372" s="10"/>
      <c r="G5372" s="13"/>
      <c r="H5372" s="13"/>
    </row>
    <row r="5373" spans="2:8" x14ac:dyDescent="0.25">
      <c r="B5373" s="10"/>
      <c r="C5373" s="10"/>
      <c r="D5373" s="10"/>
      <c r="G5373" s="13"/>
      <c r="H5373" s="13"/>
    </row>
    <row r="5374" spans="2:8" x14ac:dyDescent="0.25">
      <c r="B5374" s="10"/>
      <c r="C5374" s="10"/>
      <c r="D5374" s="10"/>
      <c r="G5374" s="13"/>
      <c r="H5374" s="13"/>
    </row>
    <row r="5375" spans="2:8" x14ac:dyDescent="0.25">
      <c r="B5375" s="10"/>
      <c r="C5375" s="10"/>
      <c r="D5375" s="10"/>
      <c r="G5375" s="13"/>
      <c r="H5375" s="13"/>
    </row>
    <row r="5376" spans="2:8" x14ac:dyDescent="0.25">
      <c r="B5376" s="10"/>
      <c r="C5376" s="10"/>
      <c r="D5376" s="10"/>
      <c r="G5376" s="13"/>
      <c r="H5376" s="13"/>
    </row>
    <row r="5377" spans="2:8" x14ac:dyDescent="0.25">
      <c r="B5377" s="10"/>
      <c r="C5377" s="10"/>
      <c r="D5377" s="10"/>
      <c r="G5377" s="13"/>
      <c r="H5377" s="13"/>
    </row>
    <row r="5378" spans="2:8" x14ac:dyDescent="0.25">
      <c r="B5378" s="10"/>
      <c r="C5378" s="10"/>
      <c r="D5378" s="10"/>
      <c r="G5378" s="13"/>
      <c r="H5378" s="13"/>
    </row>
    <row r="5379" spans="2:8" x14ac:dyDescent="0.25">
      <c r="B5379" s="10"/>
      <c r="C5379" s="10"/>
      <c r="D5379" s="10"/>
      <c r="G5379" s="13"/>
      <c r="H5379" s="13"/>
    </row>
    <row r="5380" spans="2:8" x14ac:dyDescent="0.25">
      <c r="B5380" s="10"/>
      <c r="C5380" s="10"/>
      <c r="D5380" s="10"/>
      <c r="G5380" s="13"/>
      <c r="H5380" s="13"/>
    </row>
    <row r="5381" spans="2:8" x14ac:dyDescent="0.25">
      <c r="B5381" s="10"/>
      <c r="C5381" s="10"/>
      <c r="D5381" s="10"/>
      <c r="G5381" s="13"/>
      <c r="H5381" s="13"/>
    </row>
    <row r="5382" spans="2:8" x14ac:dyDescent="0.25">
      <c r="B5382" s="10"/>
      <c r="C5382" s="10"/>
      <c r="D5382" s="10"/>
      <c r="G5382" s="13"/>
      <c r="H5382" s="13"/>
    </row>
    <row r="5383" spans="2:8" x14ac:dyDescent="0.25">
      <c r="B5383" s="10"/>
      <c r="C5383" s="10"/>
      <c r="D5383" s="10"/>
      <c r="G5383" s="13"/>
      <c r="H5383" s="13"/>
    </row>
    <row r="5384" spans="2:8" x14ac:dyDescent="0.25">
      <c r="B5384" s="10"/>
      <c r="C5384" s="10"/>
      <c r="D5384" s="10"/>
      <c r="G5384" s="13"/>
      <c r="H5384" s="13"/>
    </row>
    <row r="5385" spans="2:8" x14ac:dyDescent="0.25">
      <c r="B5385" s="10"/>
      <c r="C5385" s="10"/>
      <c r="D5385" s="10"/>
      <c r="G5385" s="13"/>
      <c r="H5385" s="13"/>
    </row>
    <row r="5386" spans="2:8" x14ac:dyDescent="0.25">
      <c r="B5386" s="10"/>
      <c r="C5386" s="10"/>
      <c r="D5386" s="10"/>
      <c r="G5386" s="13"/>
      <c r="H5386" s="13"/>
    </row>
    <row r="5387" spans="2:8" x14ac:dyDescent="0.25">
      <c r="B5387" s="10"/>
      <c r="C5387" s="10"/>
      <c r="D5387" s="10"/>
      <c r="G5387" s="13"/>
      <c r="H5387" s="13"/>
    </row>
    <row r="5388" spans="2:8" x14ac:dyDescent="0.25">
      <c r="B5388" s="10"/>
      <c r="C5388" s="10"/>
      <c r="D5388" s="10"/>
      <c r="G5388" s="13"/>
      <c r="H5388" s="13"/>
    </row>
    <row r="5389" spans="2:8" x14ac:dyDescent="0.25">
      <c r="B5389" s="10"/>
      <c r="C5389" s="10"/>
      <c r="D5389" s="10"/>
      <c r="G5389" s="13"/>
      <c r="H5389" s="13"/>
    </row>
    <row r="5390" spans="2:8" x14ac:dyDescent="0.25">
      <c r="B5390" s="10"/>
      <c r="C5390" s="10"/>
      <c r="D5390" s="10"/>
      <c r="G5390" s="13"/>
      <c r="H5390" s="13"/>
    </row>
    <row r="5391" spans="2:8" x14ac:dyDescent="0.25">
      <c r="B5391" s="10"/>
      <c r="C5391" s="10"/>
      <c r="D5391" s="10"/>
      <c r="G5391" s="13"/>
      <c r="H5391" s="13"/>
    </row>
    <row r="5392" spans="2:8" x14ac:dyDescent="0.25">
      <c r="B5392" s="10"/>
      <c r="C5392" s="10"/>
      <c r="D5392" s="10"/>
      <c r="G5392" s="13"/>
      <c r="H5392" s="13"/>
    </row>
    <row r="5393" spans="2:8" x14ac:dyDescent="0.25">
      <c r="B5393" s="10"/>
      <c r="C5393" s="10"/>
      <c r="D5393" s="10"/>
      <c r="G5393" s="13"/>
      <c r="H5393" s="13"/>
    </row>
    <row r="5394" spans="2:8" x14ac:dyDescent="0.25">
      <c r="B5394" s="10"/>
      <c r="C5394" s="10"/>
      <c r="D5394" s="10"/>
      <c r="G5394" s="13"/>
      <c r="H5394" s="13"/>
    </row>
    <row r="5395" spans="2:8" x14ac:dyDescent="0.25">
      <c r="B5395" s="10"/>
      <c r="C5395" s="10"/>
      <c r="D5395" s="10"/>
      <c r="G5395" s="13"/>
      <c r="H5395" s="13"/>
    </row>
    <row r="5396" spans="2:8" x14ac:dyDescent="0.25">
      <c r="B5396" s="10"/>
      <c r="C5396" s="10"/>
      <c r="D5396" s="10"/>
      <c r="G5396" s="13"/>
      <c r="H5396" s="13"/>
    </row>
    <row r="5397" spans="2:8" x14ac:dyDescent="0.25">
      <c r="B5397" s="10"/>
      <c r="C5397" s="10"/>
      <c r="D5397" s="10"/>
      <c r="G5397" s="13"/>
      <c r="H5397" s="13"/>
    </row>
    <row r="5398" spans="2:8" x14ac:dyDescent="0.25">
      <c r="B5398" s="10"/>
      <c r="C5398" s="10"/>
      <c r="D5398" s="10"/>
      <c r="G5398" s="13"/>
      <c r="H5398" s="13"/>
    </row>
    <row r="5399" spans="2:8" x14ac:dyDescent="0.25">
      <c r="B5399" s="10"/>
      <c r="C5399" s="10"/>
      <c r="D5399" s="10"/>
      <c r="G5399" s="13"/>
      <c r="H5399" s="13"/>
    </row>
    <row r="5400" spans="2:8" x14ac:dyDescent="0.25">
      <c r="B5400" s="10"/>
      <c r="C5400" s="10"/>
      <c r="D5400" s="10"/>
      <c r="G5400" s="13"/>
      <c r="H5400" s="13"/>
    </row>
    <row r="5401" spans="2:8" x14ac:dyDescent="0.25">
      <c r="B5401" s="10"/>
      <c r="C5401" s="10"/>
      <c r="D5401" s="10"/>
      <c r="G5401" s="13"/>
      <c r="H5401" s="13"/>
    </row>
    <row r="5402" spans="2:8" x14ac:dyDescent="0.25">
      <c r="B5402" s="10"/>
      <c r="C5402" s="10"/>
      <c r="D5402" s="10"/>
      <c r="G5402" s="13"/>
      <c r="H5402" s="13"/>
    </row>
    <row r="5403" spans="2:8" x14ac:dyDescent="0.25">
      <c r="B5403" s="10"/>
      <c r="C5403" s="10"/>
      <c r="D5403" s="10"/>
      <c r="G5403" s="13"/>
      <c r="H5403" s="13"/>
    </row>
    <row r="5404" spans="2:8" x14ac:dyDescent="0.25">
      <c r="B5404" s="10"/>
      <c r="C5404" s="10"/>
      <c r="D5404" s="10"/>
      <c r="G5404" s="13"/>
      <c r="H5404" s="13"/>
    </row>
    <row r="5405" spans="2:8" x14ac:dyDescent="0.25">
      <c r="B5405" s="10"/>
      <c r="C5405" s="10"/>
      <c r="D5405" s="10"/>
      <c r="G5405" s="13"/>
      <c r="H5405" s="13"/>
    </row>
    <row r="5406" spans="2:8" x14ac:dyDescent="0.25">
      <c r="B5406" s="10"/>
      <c r="C5406" s="10"/>
      <c r="D5406" s="10"/>
      <c r="G5406" s="13"/>
      <c r="H5406" s="13"/>
    </row>
    <row r="5407" spans="2:8" x14ac:dyDescent="0.25">
      <c r="B5407" s="10"/>
      <c r="C5407" s="10"/>
      <c r="D5407" s="10"/>
      <c r="G5407" s="13"/>
      <c r="H5407" s="13"/>
    </row>
    <row r="5408" spans="2:8" x14ac:dyDescent="0.25">
      <c r="B5408" s="10"/>
      <c r="C5408" s="10"/>
      <c r="D5408" s="10"/>
      <c r="G5408" s="13"/>
      <c r="H5408" s="13"/>
    </row>
    <row r="5409" spans="2:8" x14ac:dyDescent="0.25">
      <c r="B5409" s="10"/>
      <c r="C5409" s="10"/>
      <c r="D5409" s="10"/>
      <c r="G5409" s="13"/>
      <c r="H5409" s="13"/>
    </row>
    <row r="5410" spans="2:8" x14ac:dyDescent="0.25">
      <c r="B5410" s="10"/>
      <c r="C5410" s="10"/>
      <c r="D5410" s="10"/>
      <c r="G5410" s="13"/>
      <c r="H5410" s="13"/>
    </row>
    <row r="5411" spans="2:8" x14ac:dyDescent="0.25">
      <c r="B5411" s="10"/>
      <c r="C5411" s="10"/>
      <c r="D5411" s="10"/>
      <c r="G5411" s="13"/>
      <c r="H5411" s="13"/>
    </row>
    <row r="5412" spans="2:8" x14ac:dyDescent="0.25">
      <c r="B5412" s="10"/>
      <c r="C5412" s="10"/>
      <c r="D5412" s="10"/>
      <c r="G5412" s="13"/>
      <c r="H5412" s="13"/>
    </row>
    <row r="5413" spans="2:8" x14ac:dyDescent="0.25">
      <c r="B5413" s="10"/>
      <c r="C5413" s="10"/>
      <c r="D5413" s="10"/>
      <c r="G5413" s="13"/>
      <c r="H5413" s="13"/>
    </row>
    <row r="5414" spans="2:8" x14ac:dyDescent="0.25">
      <c r="B5414" s="10"/>
      <c r="C5414" s="10"/>
      <c r="D5414" s="10"/>
      <c r="G5414" s="13"/>
      <c r="H5414" s="13"/>
    </row>
    <row r="5415" spans="2:8" x14ac:dyDescent="0.25">
      <c r="B5415" s="10"/>
      <c r="C5415" s="10"/>
      <c r="D5415" s="10"/>
      <c r="G5415" s="13"/>
      <c r="H5415" s="13"/>
    </row>
    <row r="5416" spans="2:8" x14ac:dyDescent="0.25">
      <c r="B5416" s="10"/>
      <c r="C5416" s="10"/>
      <c r="D5416" s="10"/>
      <c r="G5416" s="13"/>
      <c r="H5416" s="13"/>
    </row>
    <row r="5417" spans="2:8" x14ac:dyDescent="0.25">
      <c r="B5417" s="10"/>
      <c r="C5417" s="10"/>
      <c r="D5417" s="10"/>
      <c r="G5417" s="13"/>
      <c r="H5417" s="13"/>
    </row>
    <row r="5418" spans="2:8" x14ac:dyDescent="0.25">
      <c r="B5418" s="10"/>
      <c r="C5418" s="10"/>
      <c r="D5418" s="10"/>
      <c r="G5418" s="13"/>
      <c r="H5418" s="13"/>
    </row>
    <row r="5419" spans="2:8" x14ac:dyDescent="0.25">
      <c r="B5419" s="10"/>
      <c r="C5419" s="10"/>
      <c r="D5419" s="10"/>
      <c r="G5419" s="13"/>
      <c r="H5419" s="13"/>
    </row>
    <row r="5420" spans="2:8" x14ac:dyDescent="0.25">
      <c r="B5420" s="10"/>
      <c r="C5420" s="10"/>
      <c r="D5420" s="10"/>
      <c r="G5420" s="13"/>
      <c r="H5420" s="13"/>
    </row>
    <row r="5421" spans="2:8" x14ac:dyDescent="0.25">
      <c r="B5421" s="10"/>
      <c r="C5421" s="10"/>
      <c r="D5421" s="10"/>
      <c r="G5421" s="13"/>
      <c r="H5421" s="13"/>
    </row>
    <row r="5422" spans="2:8" x14ac:dyDescent="0.25">
      <c r="B5422" s="10"/>
      <c r="C5422" s="10"/>
      <c r="D5422" s="10"/>
      <c r="G5422" s="13"/>
      <c r="H5422" s="13"/>
    </row>
    <row r="5423" spans="2:8" x14ac:dyDescent="0.25">
      <c r="B5423" s="10"/>
      <c r="C5423" s="10"/>
      <c r="D5423" s="10"/>
      <c r="G5423" s="13"/>
      <c r="H5423" s="13"/>
    </row>
    <row r="5424" spans="2:8" x14ac:dyDescent="0.25">
      <c r="B5424" s="10"/>
      <c r="C5424" s="10"/>
      <c r="D5424" s="10"/>
      <c r="G5424" s="13"/>
      <c r="H5424" s="13"/>
    </row>
    <row r="5425" spans="2:8" x14ac:dyDescent="0.25">
      <c r="B5425" s="10"/>
      <c r="C5425" s="10"/>
      <c r="D5425" s="10"/>
      <c r="G5425" s="13"/>
      <c r="H5425" s="13"/>
    </row>
    <row r="5426" spans="2:8" x14ac:dyDescent="0.25">
      <c r="B5426" s="10"/>
      <c r="C5426" s="10"/>
      <c r="D5426" s="10"/>
      <c r="G5426" s="13"/>
      <c r="H5426" s="13"/>
    </row>
    <row r="5427" spans="2:8" x14ac:dyDescent="0.25">
      <c r="B5427" s="10"/>
      <c r="C5427" s="10"/>
      <c r="D5427" s="10"/>
      <c r="G5427" s="13"/>
      <c r="H5427" s="13"/>
    </row>
    <row r="5428" spans="2:8" x14ac:dyDescent="0.25">
      <c r="B5428" s="10"/>
      <c r="C5428" s="10"/>
      <c r="D5428" s="10"/>
      <c r="G5428" s="13"/>
      <c r="H5428" s="13"/>
    </row>
    <row r="5429" spans="2:8" x14ac:dyDescent="0.25">
      <c r="B5429" s="10"/>
      <c r="C5429" s="10"/>
      <c r="D5429" s="10"/>
      <c r="G5429" s="13"/>
      <c r="H5429" s="13"/>
    </row>
    <row r="5430" spans="2:8" x14ac:dyDescent="0.25">
      <c r="B5430" s="10"/>
      <c r="C5430" s="10"/>
      <c r="D5430" s="10"/>
      <c r="G5430" s="13"/>
      <c r="H5430" s="13"/>
    </row>
    <row r="5431" spans="2:8" x14ac:dyDescent="0.25">
      <c r="B5431" s="10"/>
      <c r="C5431" s="10"/>
      <c r="D5431" s="10"/>
      <c r="G5431" s="13"/>
      <c r="H5431" s="13"/>
    </row>
    <row r="5432" spans="2:8" x14ac:dyDescent="0.25">
      <c r="B5432" s="10"/>
      <c r="C5432" s="10"/>
      <c r="D5432" s="10"/>
      <c r="G5432" s="13"/>
      <c r="H5432" s="13"/>
    </row>
    <row r="5433" spans="2:8" x14ac:dyDescent="0.25">
      <c r="B5433" s="10"/>
      <c r="C5433" s="10"/>
      <c r="D5433" s="10"/>
      <c r="G5433" s="13"/>
      <c r="H5433" s="13"/>
    </row>
    <row r="5434" spans="2:8" x14ac:dyDescent="0.25">
      <c r="B5434" s="10"/>
      <c r="C5434" s="10"/>
      <c r="D5434" s="10"/>
      <c r="G5434" s="13"/>
      <c r="H5434" s="13"/>
    </row>
    <row r="5435" spans="2:8" x14ac:dyDescent="0.25">
      <c r="B5435" s="10"/>
      <c r="C5435" s="10"/>
      <c r="D5435" s="10"/>
      <c r="G5435" s="13"/>
      <c r="H5435" s="13"/>
    </row>
    <row r="5436" spans="2:8" x14ac:dyDescent="0.25">
      <c r="B5436" s="10"/>
      <c r="C5436" s="10"/>
      <c r="D5436" s="10"/>
      <c r="G5436" s="13"/>
      <c r="H5436" s="13"/>
    </row>
    <row r="5437" spans="2:8" x14ac:dyDescent="0.25">
      <c r="B5437" s="10"/>
      <c r="C5437" s="10"/>
      <c r="D5437" s="10"/>
      <c r="G5437" s="13"/>
      <c r="H5437" s="13"/>
    </row>
    <row r="5438" spans="2:8" x14ac:dyDescent="0.25">
      <c r="B5438" s="10"/>
      <c r="C5438" s="10"/>
      <c r="D5438" s="10"/>
      <c r="G5438" s="13"/>
      <c r="H5438" s="13"/>
    </row>
    <row r="5439" spans="2:8" x14ac:dyDescent="0.25">
      <c r="B5439" s="10"/>
      <c r="C5439" s="10"/>
      <c r="D5439" s="10"/>
      <c r="G5439" s="13"/>
      <c r="H5439" s="13"/>
    </row>
    <row r="5440" spans="2:8" x14ac:dyDescent="0.25">
      <c r="B5440" s="10"/>
      <c r="C5440" s="10"/>
      <c r="D5440" s="10"/>
      <c r="G5440" s="13"/>
      <c r="H5440" s="13"/>
    </row>
    <row r="5441" spans="2:8" x14ac:dyDescent="0.25">
      <c r="B5441" s="10"/>
      <c r="C5441" s="10"/>
      <c r="D5441" s="10"/>
      <c r="G5441" s="13"/>
      <c r="H5441" s="13"/>
    </row>
    <row r="5442" spans="2:8" x14ac:dyDescent="0.25">
      <c r="B5442" s="10"/>
      <c r="C5442" s="10"/>
      <c r="D5442" s="10"/>
      <c r="G5442" s="13"/>
      <c r="H5442" s="13"/>
    </row>
    <row r="5443" spans="2:8" x14ac:dyDescent="0.25">
      <c r="B5443" s="10"/>
      <c r="C5443" s="10"/>
      <c r="D5443" s="10"/>
      <c r="G5443" s="13"/>
      <c r="H5443" s="13"/>
    </row>
    <row r="5444" spans="2:8" x14ac:dyDescent="0.25">
      <c r="B5444" s="10"/>
      <c r="C5444" s="10"/>
      <c r="D5444" s="10"/>
      <c r="G5444" s="13"/>
      <c r="H5444" s="13"/>
    </row>
    <row r="5445" spans="2:8" x14ac:dyDescent="0.25">
      <c r="B5445" s="10"/>
      <c r="C5445" s="10"/>
      <c r="D5445" s="10"/>
      <c r="G5445" s="13"/>
      <c r="H5445" s="13"/>
    </row>
    <row r="5446" spans="2:8" x14ac:dyDescent="0.25">
      <c r="B5446" s="10"/>
      <c r="C5446" s="10"/>
      <c r="D5446" s="10"/>
      <c r="G5446" s="13"/>
      <c r="H5446" s="13"/>
    </row>
    <row r="5447" spans="2:8" x14ac:dyDescent="0.25">
      <c r="B5447" s="10"/>
      <c r="C5447" s="10"/>
      <c r="D5447" s="10"/>
      <c r="G5447" s="13"/>
      <c r="H5447" s="13"/>
    </row>
    <row r="5448" spans="2:8" x14ac:dyDescent="0.25">
      <c r="B5448" s="10"/>
      <c r="C5448" s="10"/>
      <c r="D5448" s="10"/>
      <c r="G5448" s="13"/>
      <c r="H5448" s="13"/>
    </row>
    <row r="5449" spans="2:8" x14ac:dyDescent="0.25">
      <c r="B5449" s="10"/>
      <c r="C5449" s="10"/>
      <c r="D5449" s="10"/>
      <c r="G5449" s="13"/>
      <c r="H5449" s="13"/>
    </row>
    <row r="5450" spans="2:8" x14ac:dyDescent="0.25">
      <c r="B5450" s="10"/>
      <c r="C5450" s="10"/>
      <c r="D5450" s="10"/>
      <c r="G5450" s="13"/>
      <c r="H5450" s="13"/>
    </row>
    <row r="5451" spans="2:8" x14ac:dyDescent="0.25">
      <c r="B5451" s="10"/>
      <c r="C5451" s="10"/>
      <c r="D5451" s="10"/>
      <c r="G5451" s="13"/>
      <c r="H5451" s="13"/>
    </row>
    <row r="5452" spans="2:8" x14ac:dyDescent="0.25">
      <c r="B5452" s="10"/>
      <c r="C5452" s="10"/>
      <c r="D5452" s="10"/>
      <c r="G5452" s="13"/>
      <c r="H5452" s="13"/>
    </row>
    <row r="5453" spans="2:8" x14ac:dyDescent="0.25">
      <c r="B5453" s="10"/>
      <c r="C5453" s="10"/>
      <c r="D5453" s="10"/>
      <c r="G5453" s="13"/>
      <c r="H5453" s="13"/>
    </row>
    <row r="5454" spans="2:8" x14ac:dyDescent="0.25">
      <c r="B5454" s="10"/>
      <c r="C5454" s="10"/>
      <c r="D5454" s="10"/>
      <c r="G5454" s="13"/>
      <c r="H5454" s="13"/>
    </row>
    <row r="5455" spans="2:8" x14ac:dyDescent="0.25">
      <c r="B5455" s="10"/>
      <c r="C5455" s="10"/>
      <c r="D5455" s="10"/>
      <c r="G5455" s="13"/>
      <c r="H5455" s="13"/>
    </row>
    <row r="5456" spans="2:8" x14ac:dyDescent="0.25">
      <c r="B5456" s="10"/>
      <c r="C5456" s="10"/>
      <c r="D5456" s="10"/>
      <c r="G5456" s="13"/>
      <c r="H5456" s="13"/>
    </row>
    <row r="5457" spans="2:8" x14ac:dyDescent="0.25">
      <c r="B5457" s="10"/>
      <c r="C5457" s="10"/>
      <c r="D5457" s="10"/>
      <c r="G5457" s="13"/>
      <c r="H5457" s="13"/>
    </row>
    <row r="5458" spans="2:8" x14ac:dyDescent="0.25">
      <c r="B5458" s="10"/>
      <c r="C5458" s="10"/>
      <c r="D5458" s="10"/>
      <c r="G5458" s="13"/>
      <c r="H5458" s="13"/>
    </row>
    <row r="5459" spans="2:8" x14ac:dyDescent="0.25">
      <c r="B5459" s="10"/>
      <c r="C5459" s="10"/>
      <c r="D5459" s="10"/>
      <c r="G5459" s="13"/>
      <c r="H5459" s="13"/>
    </row>
    <row r="5460" spans="2:8" x14ac:dyDescent="0.25">
      <c r="B5460" s="10"/>
      <c r="C5460" s="10"/>
      <c r="D5460" s="10"/>
      <c r="G5460" s="13"/>
      <c r="H5460" s="13"/>
    </row>
    <row r="5461" spans="2:8" x14ac:dyDescent="0.25">
      <c r="B5461" s="10"/>
      <c r="C5461" s="10"/>
      <c r="D5461" s="10"/>
      <c r="G5461" s="13"/>
      <c r="H5461" s="13"/>
    </row>
    <row r="5462" spans="2:8" x14ac:dyDescent="0.25">
      <c r="B5462" s="10"/>
      <c r="C5462" s="10"/>
      <c r="D5462" s="10"/>
      <c r="G5462" s="13"/>
      <c r="H5462" s="13"/>
    </row>
    <row r="5463" spans="2:8" x14ac:dyDescent="0.25">
      <c r="B5463" s="10"/>
      <c r="C5463" s="10"/>
      <c r="D5463" s="10"/>
      <c r="G5463" s="13"/>
      <c r="H5463" s="13"/>
    </row>
    <row r="5464" spans="2:8" x14ac:dyDescent="0.25">
      <c r="B5464" s="10"/>
      <c r="C5464" s="10"/>
      <c r="D5464" s="10"/>
      <c r="G5464" s="13"/>
      <c r="H5464" s="13"/>
    </row>
    <row r="5465" spans="2:8" x14ac:dyDescent="0.25">
      <c r="B5465" s="10"/>
      <c r="C5465" s="10"/>
      <c r="D5465" s="10"/>
      <c r="G5465" s="13"/>
      <c r="H5465" s="13"/>
    </row>
    <row r="5466" spans="2:8" x14ac:dyDescent="0.25">
      <c r="B5466" s="10"/>
      <c r="C5466" s="10"/>
      <c r="D5466" s="10"/>
      <c r="G5466" s="13"/>
      <c r="H5466" s="13"/>
    </row>
    <row r="5467" spans="2:8" x14ac:dyDescent="0.25">
      <c r="B5467" s="10"/>
      <c r="C5467" s="10"/>
      <c r="D5467" s="10"/>
      <c r="G5467" s="13"/>
      <c r="H5467" s="13"/>
    </row>
    <row r="5468" spans="2:8" x14ac:dyDescent="0.25">
      <c r="B5468" s="10"/>
      <c r="C5468" s="10"/>
      <c r="D5468" s="10"/>
      <c r="G5468" s="13"/>
      <c r="H5468" s="13"/>
    </row>
    <row r="5469" spans="2:8" x14ac:dyDescent="0.25">
      <c r="B5469" s="10"/>
      <c r="C5469" s="10"/>
      <c r="D5469" s="10"/>
      <c r="G5469" s="13"/>
      <c r="H5469" s="13"/>
    </row>
    <row r="5470" spans="2:8" x14ac:dyDescent="0.25">
      <c r="B5470" s="10"/>
      <c r="C5470" s="10"/>
      <c r="D5470" s="10"/>
      <c r="G5470" s="13"/>
      <c r="H5470" s="13"/>
    </row>
    <row r="5471" spans="2:8" x14ac:dyDescent="0.25">
      <c r="B5471" s="10"/>
      <c r="C5471" s="10"/>
      <c r="D5471" s="10"/>
      <c r="G5471" s="13"/>
      <c r="H5471" s="13"/>
    </row>
    <row r="5472" spans="2:8" x14ac:dyDescent="0.25">
      <c r="B5472" s="10"/>
      <c r="C5472" s="10"/>
      <c r="D5472" s="10"/>
      <c r="G5472" s="13"/>
      <c r="H5472" s="13"/>
    </row>
    <row r="5473" spans="2:8" x14ac:dyDescent="0.25">
      <c r="B5473" s="10"/>
      <c r="C5473" s="10"/>
      <c r="D5473" s="10"/>
      <c r="G5473" s="13"/>
      <c r="H5473" s="13"/>
    </row>
    <row r="5474" spans="2:8" x14ac:dyDescent="0.25">
      <c r="B5474" s="10"/>
      <c r="C5474" s="10"/>
      <c r="D5474" s="10"/>
      <c r="G5474" s="13"/>
      <c r="H5474" s="13"/>
    </row>
    <row r="5475" spans="2:8" x14ac:dyDescent="0.25">
      <c r="B5475" s="10"/>
      <c r="C5475" s="10"/>
      <c r="D5475" s="10"/>
      <c r="G5475" s="13"/>
      <c r="H5475" s="13"/>
    </row>
    <row r="5476" spans="2:8" x14ac:dyDescent="0.25">
      <c r="B5476" s="10"/>
      <c r="C5476" s="10"/>
      <c r="D5476" s="10"/>
      <c r="G5476" s="13"/>
      <c r="H5476" s="13"/>
    </row>
    <row r="5477" spans="2:8" x14ac:dyDescent="0.25">
      <c r="B5477" s="10"/>
      <c r="C5477" s="10"/>
      <c r="D5477" s="10"/>
      <c r="G5477" s="13"/>
      <c r="H5477" s="13"/>
    </row>
    <row r="5478" spans="2:8" x14ac:dyDescent="0.25">
      <c r="B5478" s="10"/>
      <c r="C5478" s="10"/>
      <c r="D5478" s="10"/>
      <c r="G5478" s="13"/>
      <c r="H5478" s="13"/>
    </row>
    <row r="5479" spans="2:8" x14ac:dyDescent="0.25">
      <c r="B5479" s="10"/>
      <c r="C5479" s="10"/>
      <c r="D5479" s="10"/>
      <c r="G5479" s="13"/>
      <c r="H5479" s="13"/>
    </row>
    <row r="5480" spans="2:8" x14ac:dyDescent="0.25">
      <c r="B5480" s="10"/>
      <c r="C5480" s="10"/>
      <c r="D5480" s="10"/>
      <c r="G5480" s="13"/>
      <c r="H5480" s="13"/>
    </row>
    <row r="5481" spans="2:8" x14ac:dyDescent="0.25">
      <c r="B5481" s="10"/>
      <c r="C5481" s="10"/>
      <c r="D5481" s="10"/>
      <c r="G5481" s="13"/>
      <c r="H5481" s="13"/>
    </row>
    <row r="5482" spans="2:8" x14ac:dyDescent="0.25">
      <c r="B5482" s="10"/>
      <c r="C5482" s="10"/>
      <c r="D5482" s="10"/>
      <c r="G5482" s="13"/>
      <c r="H5482" s="13"/>
    </row>
    <row r="5483" spans="2:8" x14ac:dyDescent="0.25">
      <c r="B5483" s="10"/>
      <c r="C5483" s="10"/>
      <c r="D5483" s="10"/>
      <c r="G5483" s="13"/>
      <c r="H5483" s="13"/>
    </row>
    <row r="5484" spans="2:8" x14ac:dyDescent="0.25">
      <c r="B5484" s="10"/>
      <c r="C5484" s="10"/>
      <c r="D5484" s="10"/>
      <c r="G5484" s="13"/>
      <c r="H5484" s="13"/>
    </row>
    <row r="5485" spans="2:8" x14ac:dyDescent="0.25">
      <c r="B5485" s="10"/>
      <c r="C5485" s="10"/>
      <c r="D5485" s="10"/>
      <c r="G5485" s="13"/>
      <c r="H5485" s="13"/>
    </row>
    <row r="5486" spans="2:8" x14ac:dyDescent="0.25">
      <c r="B5486" s="10"/>
      <c r="C5486" s="10"/>
      <c r="D5486" s="10"/>
      <c r="G5486" s="13"/>
      <c r="H5486" s="13"/>
    </row>
    <row r="5487" spans="2:8" x14ac:dyDescent="0.25">
      <c r="B5487" s="10"/>
      <c r="C5487" s="10"/>
      <c r="D5487" s="10"/>
      <c r="G5487" s="13"/>
      <c r="H5487" s="13"/>
    </row>
    <row r="5488" spans="2:8" x14ac:dyDescent="0.25">
      <c r="B5488" s="10"/>
      <c r="C5488" s="10"/>
      <c r="D5488" s="10"/>
      <c r="G5488" s="13"/>
      <c r="H5488" s="13"/>
    </row>
    <row r="5489" spans="2:8" x14ac:dyDescent="0.25">
      <c r="B5489" s="10"/>
      <c r="C5489" s="10"/>
      <c r="D5489" s="10"/>
      <c r="G5489" s="13"/>
      <c r="H5489" s="13"/>
    </row>
    <row r="5490" spans="2:8" x14ac:dyDescent="0.25">
      <c r="B5490" s="10"/>
      <c r="C5490" s="10"/>
      <c r="D5490" s="10"/>
      <c r="G5490" s="13"/>
      <c r="H5490" s="13"/>
    </row>
    <row r="5491" spans="2:8" x14ac:dyDescent="0.25">
      <c r="B5491" s="10"/>
      <c r="C5491" s="10"/>
      <c r="D5491" s="10"/>
      <c r="G5491" s="13"/>
      <c r="H5491" s="13"/>
    </row>
    <row r="5492" spans="2:8" x14ac:dyDescent="0.25">
      <c r="B5492" s="10"/>
      <c r="C5492" s="10"/>
      <c r="D5492" s="10"/>
      <c r="G5492" s="13"/>
      <c r="H5492" s="13"/>
    </row>
    <row r="5493" spans="2:8" x14ac:dyDescent="0.25">
      <c r="B5493" s="10"/>
      <c r="C5493" s="10"/>
      <c r="D5493" s="10"/>
      <c r="G5493" s="13"/>
      <c r="H5493" s="13"/>
    </row>
    <row r="5494" spans="2:8" x14ac:dyDescent="0.25">
      <c r="B5494" s="10"/>
      <c r="C5494" s="10"/>
      <c r="D5494" s="10"/>
      <c r="G5494" s="13"/>
      <c r="H5494" s="13"/>
    </row>
    <row r="5495" spans="2:8" x14ac:dyDescent="0.25">
      <c r="B5495" s="10"/>
      <c r="C5495" s="10"/>
      <c r="D5495" s="10"/>
      <c r="G5495" s="13"/>
      <c r="H5495" s="13"/>
    </row>
    <row r="5496" spans="2:8" x14ac:dyDescent="0.25">
      <c r="B5496" s="10"/>
      <c r="C5496" s="10"/>
      <c r="D5496" s="10"/>
      <c r="G5496" s="13"/>
      <c r="H5496" s="13"/>
    </row>
    <row r="5497" spans="2:8" x14ac:dyDescent="0.25">
      <c r="B5497" s="10"/>
      <c r="C5497" s="10"/>
      <c r="D5497" s="10"/>
      <c r="G5497" s="13"/>
      <c r="H5497" s="13"/>
    </row>
    <row r="5498" spans="2:8" x14ac:dyDescent="0.25">
      <c r="B5498" s="10"/>
      <c r="C5498" s="10"/>
      <c r="D5498" s="10"/>
      <c r="G5498" s="13"/>
      <c r="H5498" s="13"/>
    </row>
    <row r="5499" spans="2:8" x14ac:dyDescent="0.25">
      <c r="B5499" s="10"/>
      <c r="C5499" s="10"/>
      <c r="D5499" s="10"/>
      <c r="G5499" s="13"/>
      <c r="H5499" s="13"/>
    </row>
    <row r="5500" spans="2:8" x14ac:dyDescent="0.25">
      <c r="B5500" s="10"/>
      <c r="C5500" s="10"/>
      <c r="D5500" s="10"/>
      <c r="G5500" s="13"/>
      <c r="H5500" s="13"/>
    </row>
    <row r="5501" spans="2:8" x14ac:dyDescent="0.25">
      <c r="B5501" s="10"/>
      <c r="C5501" s="10"/>
      <c r="D5501" s="10"/>
      <c r="G5501" s="13"/>
      <c r="H5501" s="13"/>
    </row>
    <row r="5502" spans="2:8" x14ac:dyDescent="0.25">
      <c r="B5502" s="10"/>
      <c r="C5502" s="10"/>
      <c r="D5502" s="10"/>
      <c r="G5502" s="13"/>
      <c r="H5502" s="13"/>
    </row>
    <row r="5503" spans="2:8" x14ac:dyDescent="0.25">
      <c r="B5503" s="10"/>
      <c r="C5503" s="10"/>
      <c r="D5503" s="10"/>
      <c r="G5503" s="13"/>
      <c r="H5503" s="13"/>
    </row>
    <row r="5504" spans="2:8" x14ac:dyDescent="0.25">
      <c r="B5504" s="10"/>
      <c r="C5504" s="10"/>
      <c r="D5504" s="10"/>
      <c r="G5504" s="13"/>
      <c r="H5504" s="13"/>
    </row>
    <row r="5505" spans="2:8" x14ac:dyDescent="0.25">
      <c r="B5505" s="10"/>
      <c r="C5505" s="10"/>
      <c r="D5505" s="10"/>
      <c r="G5505" s="13"/>
      <c r="H5505" s="13"/>
    </row>
    <row r="5506" spans="2:8" x14ac:dyDescent="0.25">
      <c r="B5506" s="10"/>
      <c r="C5506" s="10"/>
      <c r="D5506" s="10"/>
      <c r="G5506" s="13"/>
      <c r="H5506" s="13"/>
    </row>
    <row r="5507" spans="2:8" x14ac:dyDescent="0.25">
      <c r="B5507" s="10"/>
      <c r="C5507" s="10"/>
      <c r="D5507" s="10"/>
      <c r="G5507" s="13"/>
      <c r="H5507" s="13"/>
    </row>
    <row r="5508" spans="2:8" x14ac:dyDescent="0.25">
      <c r="B5508" s="10"/>
      <c r="C5508" s="10"/>
      <c r="D5508" s="10"/>
      <c r="G5508" s="13"/>
      <c r="H5508" s="13"/>
    </row>
    <row r="5509" spans="2:8" x14ac:dyDescent="0.25">
      <c r="B5509" s="10"/>
      <c r="C5509" s="10"/>
      <c r="D5509" s="10"/>
      <c r="G5509" s="13"/>
      <c r="H5509" s="13"/>
    </row>
    <row r="5510" spans="2:8" x14ac:dyDescent="0.25">
      <c r="B5510" s="10"/>
      <c r="C5510" s="10"/>
      <c r="D5510" s="10"/>
      <c r="G5510" s="13"/>
      <c r="H5510" s="13"/>
    </row>
    <row r="5511" spans="2:8" x14ac:dyDescent="0.25">
      <c r="B5511" s="10"/>
      <c r="C5511" s="10"/>
      <c r="D5511" s="10"/>
      <c r="G5511" s="13"/>
      <c r="H5511" s="13"/>
    </row>
    <row r="5512" spans="2:8" x14ac:dyDescent="0.25">
      <c r="B5512" s="10"/>
      <c r="C5512" s="10"/>
      <c r="D5512" s="10"/>
      <c r="G5512" s="13"/>
      <c r="H5512" s="13"/>
    </row>
    <row r="5513" spans="2:8" x14ac:dyDescent="0.25">
      <c r="B5513" s="10"/>
      <c r="C5513" s="10"/>
      <c r="D5513" s="10"/>
      <c r="G5513" s="13"/>
      <c r="H5513" s="13"/>
    </row>
    <row r="5514" spans="2:8" x14ac:dyDescent="0.25">
      <c r="B5514" s="10"/>
      <c r="C5514" s="10"/>
      <c r="D5514" s="10"/>
      <c r="G5514" s="13"/>
      <c r="H5514" s="13"/>
    </row>
    <row r="5515" spans="2:8" x14ac:dyDescent="0.25">
      <c r="B5515" s="10"/>
      <c r="C5515" s="10"/>
      <c r="D5515" s="10"/>
      <c r="G5515" s="13"/>
      <c r="H5515" s="13"/>
    </row>
    <row r="5516" spans="2:8" x14ac:dyDescent="0.25">
      <c r="B5516" s="10"/>
      <c r="C5516" s="10"/>
      <c r="D5516" s="10"/>
      <c r="G5516" s="13"/>
      <c r="H5516" s="13"/>
    </row>
    <row r="5517" spans="2:8" x14ac:dyDescent="0.25">
      <c r="B5517" s="10"/>
      <c r="C5517" s="10"/>
      <c r="D5517" s="10"/>
      <c r="G5517" s="13"/>
      <c r="H5517" s="13"/>
    </row>
    <row r="5518" spans="2:8" x14ac:dyDescent="0.25">
      <c r="B5518" s="10"/>
      <c r="C5518" s="10"/>
      <c r="D5518" s="10"/>
      <c r="G5518" s="13"/>
      <c r="H5518" s="13"/>
    </row>
    <row r="5519" spans="2:8" x14ac:dyDescent="0.25">
      <c r="B5519" s="10"/>
      <c r="C5519" s="10"/>
      <c r="D5519" s="10"/>
      <c r="G5519" s="13"/>
      <c r="H5519" s="13"/>
    </row>
    <row r="5520" spans="2:8" x14ac:dyDescent="0.25">
      <c r="B5520" s="10"/>
      <c r="C5520" s="10"/>
      <c r="D5520" s="10"/>
      <c r="G5520" s="13"/>
      <c r="H5520" s="13"/>
    </row>
    <row r="5521" spans="2:8" x14ac:dyDescent="0.25">
      <c r="B5521" s="10"/>
      <c r="C5521" s="10"/>
      <c r="D5521" s="10"/>
      <c r="G5521" s="13"/>
      <c r="H5521" s="13"/>
    </row>
    <row r="5522" spans="2:8" x14ac:dyDescent="0.25">
      <c r="B5522" s="10"/>
      <c r="C5522" s="10"/>
      <c r="D5522" s="10"/>
      <c r="G5522" s="13"/>
      <c r="H5522" s="13"/>
    </row>
    <row r="5523" spans="2:8" x14ac:dyDescent="0.25">
      <c r="B5523" s="10"/>
      <c r="C5523" s="10"/>
      <c r="D5523" s="10"/>
      <c r="G5523" s="13"/>
      <c r="H5523" s="13"/>
    </row>
    <row r="5524" spans="2:8" x14ac:dyDescent="0.25">
      <c r="B5524" s="10"/>
      <c r="C5524" s="10"/>
      <c r="D5524" s="10"/>
      <c r="G5524" s="13"/>
      <c r="H5524" s="13"/>
    </row>
    <row r="5525" spans="2:8" x14ac:dyDescent="0.25">
      <c r="B5525" s="10"/>
      <c r="C5525" s="10"/>
      <c r="D5525" s="10"/>
      <c r="G5525" s="13"/>
      <c r="H5525" s="13"/>
    </row>
    <row r="5526" spans="2:8" x14ac:dyDescent="0.25">
      <c r="B5526" s="10"/>
      <c r="C5526" s="10"/>
      <c r="D5526" s="10"/>
      <c r="G5526" s="13"/>
      <c r="H5526" s="13"/>
    </row>
    <row r="5527" spans="2:8" x14ac:dyDescent="0.25">
      <c r="B5527" s="10"/>
      <c r="C5527" s="10"/>
      <c r="D5527" s="10"/>
      <c r="G5527" s="13"/>
      <c r="H5527" s="13"/>
    </row>
    <row r="5528" spans="2:8" x14ac:dyDescent="0.25">
      <c r="B5528" s="10"/>
      <c r="C5528" s="10"/>
      <c r="D5528" s="10"/>
      <c r="G5528" s="13"/>
      <c r="H5528" s="13"/>
    </row>
    <row r="5529" spans="2:8" x14ac:dyDescent="0.25">
      <c r="B5529" s="10"/>
      <c r="C5529" s="10"/>
      <c r="D5529" s="10"/>
      <c r="G5529" s="13"/>
      <c r="H5529" s="13"/>
    </row>
    <row r="5530" spans="2:8" x14ac:dyDescent="0.25">
      <c r="B5530" s="10"/>
      <c r="C5530" s="10"/>
      <c r="D5530" s="10"/>
      <c r="G5530" s="13"/>
      <c r="H5530" s="13"/>
    </row>
    <row r="5531" spans="2:8" x14ac:dyDescent="0.25">
      <c r="B5531" s="10"/>
      <c r="C5531" s="10"/>
      <c r="D5531" s="10"/>
      <c r="G5531" s="13"/>
      <c r="H5531" s="13"/>
    </row>
    <row r="5532" spans="2:8" x14ac:dyDescent="0.25">
      <c r="B5532" s="10"/>
      <c r="C5532" s="10"/>
      <c r="D5532" s="10"/>
      <c r="G5532" s="13"/>
      <c r="H5532" s="13"/>
    </row>
    <row r="5533" spans="2:8" x14ac:dyDescent="0.25">
      <c r="B5533" s="10"/>
      <c r="C5533" s="10"/>
      <c r="D5533" s="10"/>
      <c r="G5533" s="13"/>
      <c r="H5533" s="13"/>
    </row>
    <row r="5534" spans="2:8" x14ac:dyDescent="0.25">
      <c r="B5534" s="10"/>
      <c r="C5534" s="10"/>
      <c r="D5534" s="10"/>
      <c r="G5534" s="13"/>
      <c r="H5534" s="13"/>
    </row>
    <row r="5535" spans="2:8" x14ac:dyDescent="0.25">
      <c r="B5535" s="10"/>
      <c r="C5535" s="10"/>
      <c r="D5535" s="10"/>
      <c r="G5535" s="13"/>
      <c r="H5535" s="13"/>
    </row>
    <row r="5536" spans="2:8" x14ac:dyDescent="0.25">
      <c r="B5536" s="10"/>
      <c r="C5536" s="10"/>
      <c r="D5536" s="10"/>
      <c r="G5536" s="13"/>
      <c r="H5536" s="13"/>
    </row>
    <row r="5537" spans="2:8" x14ac:dyDescent="0.25">
      <c r="B5537" s="10"/>
      <c r="C5537" s="10"/>
      <c r="D5537" s="10"/>
      <c r="G5537" s="13"/>
      <c r="H5537" s="13"/>
    </row>
    <row r="5538" spans="2:8" x14ac:dyDescent="0.25">
      <c r="B5538" s="10"/>
      <c r="C5538" s="10"/>
      <c r="D5538" s="10"/>
      <c r="G5538" s="13"/>
      <c r="H5538" s="13"/>
    </row>
    <row r="5539" spans="2:8" x14ac:dyDescent="0.25">
      <c r="B5539" s="10"/>
      <c r="C5539" s="10"/>
      <c r="D5539" s="10"/>
      <c r="G5539" s="13"/>
      <c r="H5539" s="13"/>
    </row>
    <row r="5540" spans="2:8" x14ac:dyDescent="0.25">
      <c r="B5540" s="10"/>
      <c r="C5540" s="10"/>
      <c r="D5540" s="10"/>
      <c r="G5540" s="13"/>
      <c r="H5540" s="13"/>
    </row>
    <row r="5541" spans="2:8" x14ac:dyDescent="0.25">
      <c r="B5541" s="10"/>
      <c r="C5541" s="10"/>
      <c r="D5541" s="10"/>
      <c r="G5541" s="13"/>
      <c r="H5541" s="13"/>
    </row>
    <row r="5542" spans="2:8" x14ac:dyDescent="0.25">
      <c r="B5542" s="10"/>
      <c r="C5542" s="10"/>
      <c r="D5542" s="10"/>
      <c r="G5542" s="13"/>
      <c r="H5542" s="13"/>
    </row>
    <row r="5543" spans="2:8" x14ac:dyDescent="0.25">
      <c r="B5543" s="10"/>
      <c r="C5543" s="10"/>
      <c r="D5543" s="10"/>
      <c r="G5543" s="13"/>
      <c r="H5543" s="13"/>
    </row>
    <row r="5544" spans="2:8" x14ac:dyDescent="0.25">
      <c r="B5544" s="10"/>
      <c r="C5544" s="10"/>
      <c r="D5544" s="10"/>
      <c r="G5544" s="13"/>
      <c r="H5544" s="13"/>
    </row>
    <row r="5545" spans="2:8" x14ac:dyDescent="0.25">
      <c r="B5545" s="10"/>
      <c r="C5545" s="10"/>
      <c r="D5545" s="10"/>
      <c r="G5545" s="13"/>
      <c r="H5545" s="13"/>
    </row>
    <row r="5546" spans="2:8" x14ac:dyDescent="0.25">
      <c r="B5546" s="10"/>
      <c r="C5546" s="10"/>
      <c r="D5546" s="10"/>
      <c r="G5546" s="13"/>
      <c r="H5546" s="13"/>
    </row>
    <row r="5547" spans="2:8" x14ac:dyDescent="0.25">
      <c r="B5547" s="10"/>
      <c r="C5547" s="10"/>
      <c r="D5547" s="10"/>
      <c r="G5547" s="13"/>
      <c r="H5547" s="13"/>
    </row>
    <row r="5548" spans="2:8" x14ac:dyDescent="0.25">
      <c r="B5548" s="10"/>
      <c r="C5548" s="10"/>
      <c r="D5548" s="10"/>
      <c r="G5548" s="13"/>
      <c r="H5548" s="13"/>
    </row>
    <row r="5549" spans="2:8" x14ac:dyDescent="0.25">
      <c r="B5549" s="10"/>
      <c r="C5549" s="10"/>
      <c r="D5549" s="10"/>
      <c r="G5549" s="13"/>
      <c r="H5549" s="13"/>
    </row>
    <row r="5550" spans="2:8" x14ac:dyDescent="0.25">
      <c r="B5550" s="10"/>
      <c r="C5550" s="10"/>
      <c r="D5550" s="10"/>
      <c r="G5550" s="13"/>
      <c r="H5550" s="13"/>
    </row>
    <row r="5551" spans="2:8" x14ac:dyDescent="0.25">
      <c r="B5551" s="10"/>
      <c r="C5551" s="10"/>
      <c r="D5551" s="10"/>
      <c r="G5551" s="13"/>
      <c r="H5551" s="13"/>
    </row>
    <row r="5552" spans="2:8" x14ac:dyDescent="0.25">
      <c r="B5552" s="10"/>
      <c r="C5552" s="10"/>
      <c r="D5552" s="10"/>
      <c r="G5552" s="13"/>
      <c r="H5552" s="13"/>
    </row>
    <row r="5553" spans="2:8" x14ac:dyDescent="0.25">
      <c r="B5553" s="10"/>
      <c r="C5553" s="10"/>
      <c r="D5553" s="10"/>
      <c r="G5553" s="13"/>
      <c r="H5553" s="13"/>
    </row>
    <row r="5554" spans="2:8" x14ac:dyDescent="0.25">
      <c r="B5554" s="10"/>
      <c r="C5554" s="10"/>
      <c r="D5554" s="10"/>
      <c r="G5554" s="13"/>
      <c r="H5554" s="13"/>
    </row>
    <row r="5555" spans="2:8" x14ac:dyDescent="0.25">
      <c r="B5555" s="10"/>
      <c r="C5555" s="10"/>
      <c r="D5555" s="10"/>
      <c r="G5555" s="13"/>
      <c r="H5555" s="13"/>
    </row>
    <row r="5556" spans="2:8" x14ac:dyDescent="0.25">
      <c r="B5556" s="10"/>
      <c r="C5556" s="10"/>
      <c r="D5556" s="10"/>
      <c r="G5556" s="13"/>
      <c r="H5556" s="13"/>
    </row>
    <row r="5557" spans="2:8" x14ac:dyDescent="0.25">
      <c r="B5557" s="10"/>
      <c r="C5557" s="10"/>
      <c r="D5557" s="10"/>
      <c r="G5557" s="13"/>
      <c r="H5557" s="13"/>
    </row>
    <row r="5558" spans="2:8" x14ac:dyDescent="0.25">
      <c r="B5558" s="10"/>
      <c r="C5558" s="10"/>
      <c r="D5558" s="10"/>
      <c r="G5558" s="13"/>
      <c r="H5558" s="13"/>
    </row>
    <row r="5559" spans="2:8" x14ac:dyDescent="0.25">
      <c r="B5559" s="10"/>
      <c r="C5559" s="10"/>
      <c r="D5559" s="10"/>
      <c r="G5559" s="13"/>
      <c r="H5559" s="13"/>
    </row>
    <row r="5560" spans="2:8" x14ac:dyDescent="0.25">
      <c r="B5560" s="10"/>
      <c r="C5560" s="10"/>
      <c r="D5560" s="10"/>
      <c r="G5560" s="13"/>
      <c r="H5560" s="13"/>
    </row>
    <row r="5561" spans="2:8" x14ac:dyDescent="0.25">
      <c r="B5561" s="10"/>
      <c r="C5561" s="10"/>
      <c r="D5561" s="10"/>
      <c r="G5561" s="13"/>
      <c r="H5561" s="13"/>
    </row>
    <row r="5562" spans="2:8" x14ac:dyDescent="0.25">
      <c r="B5562" s="10"/>
      <c r="C5562" s="10"/>
      <c r="D5562" s="10"/>
      <c r="G5562" s="13"/>
      <c r="H5562" s="13"/>
    </row>
    <row r="5563" spans="2:8" x14ac:dyDescent="0.25">
      <c r="B5563" s="10"/>
      <c r="C5563" s="10"/>
      <c r="D5563" s="10"/>
      <c r="G5563" s="13"/>
      <c r="H5563" s="13"/>
    </row>
    <row r="5564" spans="2:8" x14ac:dyDescent="0.25">
      <c r="B5564" s="10"/>
      <c r="C5564" s="10"/>
      <c r="D5564" s="10"/>
      <c r="G5564" s="13"/>
      <c r="H5564" s="13"/>
    </row>
    <row r="5565" spans="2:8" x14ac:dyDescent="0.25">
      <c r="B5565" s="10"/>
      <c r="C5565" s="10"/>
      <c r="D5565" s="10"/>
      <c r="G5565" s="13"/>
      <c r="H5565" s="13"/>
    </row>
    <row r="5566" spans="2:8" x14ac:dyDescent="0.25">
      <c r="B5566" s="10"/>
      <c r="C5566" s="10"/>
      <c r="D5566" s="10"/>
      <c r="G5566" s="13"/>
      <c r="H5566" s="13"/>
    </row>
    <row r="5567" spans="2:8" x14ac:dyDescent="0.25">
      <c r="B5567" s="10"/>
      <c r="C5567" s="10"/>
      <c r="D5567" s="10"/>
      <c r="G5567" s="13"/>
      <c r="H5567" s="13"/>
    </row>
    <row r="5568" spans="2:8" x14ac:dyDescent="0.25">
      <c r="B5568" s="10"/>
      <c r="C5568" s="10"/>
      <c r="D5568" s="10"/>
      <c r="G5568" s="13"/>
      <c r="H5568" s="13"/>
    </row>
    <row r="5569" spans="2:8" x14ac:dyDescent="0.25">
      <c r="B5569" s="10"/>
      <c r="C5569" s="10"/>
      <c r="D5569" s="10"/>
      <c r="G5569" s="13"/>
      <c r="H5569" s="13"/>
    </row>
    <row r="5570" spans="2:8" x14ac:dyDescent="0.25">
      <c r="B5570" s="10"/>
      <c r="C5570" s="10"/>
      <c r="D5570" s="10"/>
      <c r="G5570" s="13"/>
      <c r="H5570" s="13"/>
    </row>
    <row r="5571" spans="2:8" x14ac:dyDescent="0.25">
      <c r="B5571" s="10"/>
      <c r="C5571" s="10"/>
      <c r="D5571" s="10"/>
      <c r="G5571" s="13"/>
      <c r="H5571" s="13"/>
    </row>
    <row r="5572" spans="2:8" x14ac:dyDescent="0.25">
      <c r="B5572" s="10"/>
      <c r="C5572" s="10"/>
      <c r="D5572" s="10"/>
      <c r="G5572" s="13"/>
      <c r="H5572" s="13"/>
    </row>
    <row r="5573" spans="2:8" x14ac:dyDescent="0.25">
      <c r="B5573" s="10"/>
      <c r="C5573" s="10"/>
      <c r="D5573" s="10"/>
      <c r="G5573" s="13"/>
      <c r="H5573" s="13"/>
    </row>
    <row r="5574" spans="2:8" x14ac:dyDescent="0.25">
      <c r="B5574" s="10"/>
      <c r="C5574" s="10"/>
      <c r="D5574" s="10"/>
      <c r="G5574" s="13"/>
      <c r="H5574" s="13"/>
    </row>
    <row r="5575" spans="2:8" x14ac:dyDescent="0.25">
      <c r="B5575" s="10"/>
      <c r="C5575" s="10"/>
      <c r="D5575" s="10"/>
      <c r="G5575" s="13"/>
      <c r="H5575" s="13"/>
    </row>
    <row r="5576" spans="2:8" x14ac:dyDescent="0.25">
      <c r="B5576" s="10"/>
      <c r="C5576" s="10"/>
      <c r="D5576" s="10"/>
      <c r="G5576" s="13"/>
      <c r="H5576" s="13"/>
    </row>
    <row r="5577" spans="2:8" x14ac:dyDescent="0.25">
      <c r="B5577" s="10"/>
      <c r="C5577" s="10"/>
      <c r="D5577" s="10"/>
      <c r="G5577" s="13"/>
      <c r="H5577" s="13"/>
    </row>
    <row r="5578" spans="2:8" x14ac:dyDescent="0.25">
      <c r="B5578" s="10"/>
      <c r="C5578" s="10"/>
      <c r="D5578" s="10"/>
      <c r="G5578" s="13"/>
      <c r="H5578" s="13"/>
    </row>
    <row r="5579" spans="2:8" x14ac:dyDescent="0.25">
      <c r="B5579" s="10"/>
      <c r="C5579" s="10"/>
      <c r="D5579" s="10"/>
      <c r="G5579" s="13"/>
      <c r="H5579" s="13"/>
    </row>
    <row r="5580" spans="2:8" x14ac:dyDescent="0.25">
      <c r="B5580" s="10"/>
      <c r="C5580" s="10"/>
      <c r="D5580" s="10"/>
      <c r="G5580" s="13"/>
      <c r="H5580" s="13"/>
    </row>
    <row r="5581" spans="2:8" x14ac:dyDescent="0.25">
      <c r="B5581" s="10"/>
      <c r="C5581" s="10"/>
      <c r="D5581" s="10"/>
      <c r="G5581" s="13"/>
      <c r="H5581" s="13"/>
    </row>
    <row r="5582" spans="2:8" x14ac:dyDescent="0.25">
      <c r="B5582" s="10"/>
      <c r="C5582" s="10"/>
      <c r="D5582" s="10"/>
      <c r="G5582" s="13"/>
      <c r="H5582" s="13"/>
    </row>
    <row r="5583" spans="2:8" x14ac:dyDescent="0.25">
      <c r="B5583" s="10"/>
      <c r="C5583" s="10"/>
      <c r="D5583" s="10"/>
      <c r="G5583" s="13"/>
      <c r="H5583" s="13"/>
    </row>
    <row r="5584" spans="2:8" x14ac:dyDescent="0.25">
      <c r="B5584" s="10"/>
      <c r="C5584" s="10"/>
      <c r="D5584" s="10"/>
      <c r="G5584" s="13"/>
      <c r="H5584" s="13"/>
    </row>
    <row r="5585" spans="2:8" x14ac:dyDescent="0.25">
      <c r="B5585" s="10"/>
      <c r="C5585" s="10"/>
      <c r="D5585" s="10"/>
      <c r="G5585" s="13"/>
      <c r="H5585" s="13"/>
    </row>
    <row r="5586" spans="2:8" x14ac:dyDescent="0.25">
      <c r="B5586" s="10"/>
      <c r="C5586" s="10"/>
      <c r="D5586" s="10"/>
      <c r="G5586" s="13"/>
      <c r="H5586" s="13"/>
    </row>
    <row r="5587" spans="2:8" x14ac:dyDescent="0.25">
      <c r="B5587" s="10"/>
      <c r="C5587" s="10"/>
      <c r="D5587" s="10"/>
      <c r="G5587" s="13"/>
      <c r="H5587" s="13"/>
    </row>
    <row r="5588" spans="2:8" x14ac:dyDescent="0.25">
      <c r="B5588" s="10"/>
      <c r="C5588" s="10"/>
      <c r="D5588" s="10"/>
      <c r="G5588" s="13"/>
      <c r="H5588" s="13"/>
    </row>
    <row r="5589" spans="2:8" x14ac:dyDescent="0.25">
      <c r="B5589" s="10"/>
      <c r="C5589" s="10"/>
      <c r="D5589" s="10"/>
      <c r="G5589" s="13"/>
      <c r="H5589" s="13"/>
    </row>
    <row r="5590" spans="2:8" x14ac:dyDescent="0.25">
      <c r="B5590" s="10"/>
      <c r="C5590" s="10"/>
      <c r="D5590" s="10"/>
      <c r="G5590" s="13"/>
      <c r="H5590" s="13"/>
    </row>
    <row r="5591" spans="2:8" x14ac:dyDescent="0.25">
      <c r="B5591" s="10"/>
      <c r="C5591" s="10"/>
      <c r="D5591" s="10"/>
      <c r="G5591" s="13"/>
      <c r="H5591" s="13"/>
    </row>
    <row r="5592" spans="2:8" x14ac:dyDescent="0.25">
      <c r="B5592" s="10"/>
      <c r="C5592" s="10"/>
      <c r="D5592" s="10"/>
      <c r="G5592" s="13"/>
      <c r="H5592" s="13"/>
    </row>
    <row r="5593" spans="2:8" x14ac:dyDescent="0.25">
      <c r="B5593" s="10"/>
      <c r="C5593" s="10"/>
      <c r="D5593" s="10"/>
      <c r="G5593" s="13"/>
      <c r="H5593" s="13"/>
    </row>
    <row r="5594" spans="2:8" x14ac:dyDescent="0.25">
      <c r="B5594" s="10"/>
      <c r="C5594" s="10"/>
      <c r="D5594" s="10"/>
      <c r="G5594" s="13"/>
      <c r="H5594" s="13"/>
    </row>
    <row r="5595" spans="2:8" x14ac:dyDescent="0.25">
      <c r="B5595" s="10"/>
      <c r="C5595" s="10"/>
      <c r="D5595" s="10"/>
      <c r="G5595" s="13"/>
      <c r="H5595" s="13"/>
    </row>
    <row r="5596" spans="2:8" x14ac:dyDescent="0.25">
      <c r="B5596" s="10"/>
      <c r="C5596" s="10"/>
      <c r="D5596" s="10"/>
      <c r="G5596" s="13"/>
      <c r="H5596" s="13"/>
    </row>
    <row r="5597" spans="2:8" x14ac:dyDescent="0.25">
      <c r="B5597" s="10"/>
      <c r="C5597" s="10"/>
      <c r="D5597" s="10"/>
      <c r="G5597" s="13"/>
      <c r="H5597" s="13"/>
    </row>
    <row r="5598" spans="2:8" x14ac:dyDescent="0.25">
      <c r="B5598" s="10"/>
      <c r="C5598" s="10"/>
      <c r="D5598" s="10"/>
      <c r="G5598" s="13"/>
      <c r="H5598" s="13"/>
    </row>
    <row r="5599" spans="2:8" x14ac:dyDescent="0.25">
      <c r="B5599" s="10"/>
      <c r="C5599" s="10"/>
      <c r="D5599" s="10"/>
      <c r="G5599" s="13"/>
      <c r="H5599" s="13"/>
    </row>
    <row r="5600" spans="2:8" x14ac:dyDescent="0.25">
      <c r="B5600" s="10"/>
      <c r="C5600" s="10"/>
      <c r="D5600" s="10"/>
      <c r="G5600" s="13"/>
      <c r="H5600" s="13"/>
    </row>
    <row r="5601" spans="2:8" x14ac:dyDescent="0.25">
      <c r="B5601" s="10"/>
      <c r="C5601" s="10"/>
      <c r="D5601" s="10"/>
      <c r="G5601" s="13"/>
      <c r="H5601" s="13"/>
    </row>
    <row r="5602" spans="2:8" x14ac:dyDescent="0.25">
      <c r="B5602" s="10"/>
      <c r="C5602" s="10"/>
      <c r="D5602" s="10"/>
      <c r="G5602" s="13"/>
      <c r="H5602" s="13"/>
    </row>
    <row r="5603" spans="2:8" x14ac:dyDescent="0.25">
      <c r="B5603" s="10"/>
      <c r="C5603" s="10"/>
      <c r="D5603" s="10"/>
      <c r="G5603" s="13"/>
      <c r="H5603" s="13"/>
    </row>
    <row r="5604" spans="2:8" x14ac:dyDescent="0.25">
      <c r="B5604" s="10"/>
      <c r="C5604" s="10"/>
      <c r="D5604" s="10"/>
      <c r="G5604" s="13"/>
      <c r="H5604" s="13"/>
    </row>
    <row r="5605" spans="2:8" x14ac:dyDescent="0.25">
      <c r="B5605" s="10"/>
      <c r="C5605" s="10"/>
      <c r="D5605" s="10"/>
      <c r="G5605" s="13"/>
      <c r="H5605" s="13"/>
    </row>
    <row r="5606" spans="2:8" x14ac:dyDescent="0.25">
      <c r="B5606" s="10"/>
      <c r="C5606" s="10"/>
      <c r="D5606" s="10"/>
      <c r="G5606" s="13"/>
      <c r="H5606" s="13"/>
    </row>
    <row r="5607" spans="2:8" x14ac:dyDescent="0.25">
      <c r="B5607" s="10"/>
      <c r="C5607" s="10"/>
      <c r="D5607" s="10"/>
      <c r="G5607" s="13"/>
      <c r="H5607" s="13"/>
    </row>
    <row r="5608" spans="2:8" x14ac:dyDescent="0.25">
      <c r="B5608" s="10"/>
      <c r="C5608" s="10"/>
      <c r="D5608" s="10"/>
      <c r="G5608" s="13"/>
      <c r="H5608" s="13"/>
    </row>
    <row r="5609" spans="2:8" x14ac:dyDescent="0.25">
      <c r="B5609" s="10"/>
      <c r="C5609" s="10"/>
      <c r="D5609" s="10"/>
      <c r="G5609" s="13"/>
      <c r="H5609" s="13"/>
    </row>
    <row r="5610" spans="2:8" x14ac:dyDescent="0.25">
      <c r="B5610" s="10"/>
      <c r="C5610" s="10"/>
      <c r="D5610" s="10"/>
      <c r="G5610" s="13"/>
      <c r="H5610" s="13"/>
    </row>
    <row r="5611" spans="2:8" x14ac:dyDescent="0.25">
      <c r="B5611" s="10"/>
      <c r="C5611" s="10"/>
      <c r="D5611" s="10"/>
      <c r="G5611" s="13"/>
      <c r="H5611" s="13"/>
    </row>
    <row r="5612" spans="2:8" x14ac:dyDescent="0.25">
      <c r="B5612" s="10"/>
      <c r="C5612" s="10"/>
      <c r="D5612" s="10"/>
      <c r="G5612" s="13"/>
      <c r="H5612" s="13"/>
    </row>
    <row r="5613" spans="2:8" x14ac:dyDescent="0.25">
      <c r="B5613" s="10"/>
      <c r="C5613" s="10"/>
      <c r="D5613" s="10"/>
      <c r="G5613" s="13"/>
      <c r="H5613" s="13"/>
    </row>
    <row r="5614" spans="2:8" x14ac:dyDescent="0.25">
      <c r="B5614" s="10"/>
      <c r="C5614" s="10"/>
      <c r="D5614" s="10"/>
      <c r="G5614" s="13"/>
      <c r="H5614" s="13"/>
    </row>
    <row r="5615" spans="2:8" x14ac:dyDescent="0.25">
      <c r="B5615" s="10"/>
      <c r="C5615" s="10"/>
      <c r="D5615" s="10"/>
      <c r="G5615" s="13"/>
      <c r="H5615" s="13"/>
    </row>
    <row r="5616" spans="2:8" x14ac:dyDescent="0.25">
      <c r="B5616" s="10"/>
      <c r="C5616" s="10"/>
      <c r="D5616" s="10"/>
      <c r="G5616" s="13"/>
      <c r="H5616" s="13"/>
    </row>
    <row r="5617" spans="2:8" x14ac:dyDescent="0.25">
      <c r="B5617" s="10"/>
      <c r="C5617" s="10"/>
      <c r="D5617" s="10"/>
      <c r="G5617" s="13"/>
      <c r="H5617" s="13"/>
    </row>
    <row r="5618" spans="2:8" x14ac:dyDescent="0.25">
      <c r="B5618" s="10"/>
      <c r="C5618" s="10"/>
      <c r="D5618" s="10"/>
      <c r="G5618" s="13"/>
      <c r="H5618" s="13"/>
    </row>
    <row r="5619" spans="2:8" x14ac:dyDescent="0.25">
      <c r="B5619" s="10"/>
      <c r="C5619" s="10"/>
      <c r="D5619" s="10"/>
      <c r="G5619" s="13"/>
      <c r="H5619" s="13"/>
    </row>
    <row r="5620" spans="2:8" x14ac:dyDescent="0.25">
      <c r="B5620" s="10"/>
      <c r="C5620" s="10"/>
      <c r="D5620" s="10"/>
      <c r="G5620" s="13"/>
      <c r="H5620" s="13"/>
    </row>
    <row r="5621" spans="2:8" x14ac:dyDescent="0.25">
      <c r="B5621" s="10"/>
      <c r="C5621" s="10"/>
      <c r="D5621" s="10"/>
      <c r="G5621" s="13"/>
      <c r="H5621" s="13"/>
    </row>
    <row r="5622" spans="2:8" x14ac:dyDescent="0.25">
      <c r="B5622" s="10"/>
      <c r="C5622" s="10"/>
      <c r="D5622" s="10"/>
      <c r="G5622" s="13"/>
      <c r="H5622" s="13"/>
    </row>
    <row r="5623" spans="2:8" x14ac:dyDescent="0.25">
      <c r="B5623" s="10"/>
      <c r="C5623" s="10"/>
      <c r="D5623" s="10"/>
      <c r="G5623" s="13"/>
      <c r="H5623" s="13"/>
    </row>
    <row r="5624" spans="2:8" x14ac:dyDescent="0.25">
      <c r="B5624" s="10"/>
      <c r="C5624" s="10"/>
      <c r="D5624" s="10"/>
      <c r="G5624" s="13"/>
      <c r="H5624" s="13"/>
    </row>
    <row r="5625" spans="2:8" x14ac:dyDescent="0.25">
      <c r="B5625" s="10"/>
      <c r="C5625" s="10"/>
      <c r="D5625" s="10"/>
      <c r="G5625" s="13"/>
      <c r="H5625" s="13"/>
    </row>
    <row r="5626" spans="2:8" x14ac:dyDescent="0.25">
      <c r="B5626" s="10"/>
      <c r="C5626" s="10"/>
      <c r="D5626" s="10"/>
      <c r="G5626" s="13"/>
      <c r="H5626" s="13"/>
    </row>
    <row r="5627" spans="2:8" x14ac:dyDescent="0.25">
      <c r="B5627" s="10"/>
      <c r="C5627" s="10"/>
      <c r="D5627" s="10"/>
      <c r="G5627" s="13"/>
      <c r="H5627" s="13"/>
    </row>
    <row r="5628" spans="2:8" x14ac:dyDescent="0.25">
      <c r="B5628" s="10"/>
      <c r="C5628" s="10"/>
      <c r="D5628" s="10"/>
      <c r="G5628" s="13"/>
      <c r="H5628" s="13"/>
    </row>
    <row r="5629" spans="2:8" x14ac:dyDescent="0.25">
      <c r="B5629" s="10"/>
      <c r="C5629" s="10"/>
      <c r="D5629" s="10"/>
      <c r="G5629" s="13"/>
      <c r="H5629" s="13"/>
    </row>
    <row r="5630" spans="2:8" x14ac:dyDescent="0.25">
      <c r="B5630" s="10"/>
      <c r="C5630" s="10"/>
      <c r="D5630" s="10"/>
      <c r="G5630" s="13"/>
      <c r="H5630" s="13"/>
    </row>
    <row r="5631" spans="2:8" x14ac:dyDescent="0.25">
      <c r="B5631" s="10"/>
      <c r="C5631" s="10"/>
      <c r="D5631" s="10"/>
      <c r="G5631" s="13"/>
      <c r="H5631" s="13"/>
    </row>
    <row r="5632" spans="2:8" x14ac:dyDescent="0.25">
      <c r="B5632" s="10"/>
      <c r="C5632" s="10"/>
      <c r="D5632" s="10"/>
      <c r="G5632" s="13"/>
      <c r="H5632" s="13"/>
    </row>
    <row r="5633" spans="2:8" x14ac:dyDescent="0.25">
      <c r="B5633" s="10"/>
      <c r="C5633" s="10"/>
      <c r="D5633" s="10"/>
      <c r="G5633" s="13"/>
      <c r="H5633" s="13"/>
    </row>
    <row r="5634" spans="2:8" x14ac:dyDescent="0.25">
      <c r="B5634" s="10"/>
      <c r="C5634" s="10"/>
      <c r="D5634" s="10"/>
      <c r="G5634" s="13"/>
      <c r="H5634" s="13"/>
    </row>
    <row r="5635" spans="2:8" x14ac:dyDescent="0.25">
      <c r="B5635" s="10"/>
      <c r="C5635" s="10"/>
      <c r="D5635" s="10"/>
      <c r="G5635" s="13"/>
      <c r="H5635" s="13"/>
    </row>
    <row r="5636" spans="2:8" x14ac:dyDescent="0.25">
      <c r="B5636" s="10"/>
      <c r="C5636" s="10"/>
      <c r="D5636" s="10"/>
      <c r="G5636" s="13"/>
      <c r="H5636" s="13"/>
    </row>
    <row r="5637" spans="2:8" x14ac:dyDescent="0.25">
      <c r="B5637" s="10"/>
      <c r="C5637" s="10"/>
      <c r="D5637" s="10"/>
      <c r="G5637" s="13"/>
      <c r="H5637" s="13"/>
    </row>
    <row r="5638" spans="2:8" x14ac:dyDescent="0.25">
      <c r="B5638" s="10"/>
      <c r="C5638" s="10"/>
      <c r="D5638" s="10"/>
      <c r="G5638" s="13"/>
      <c r="H5638" s="13"/>
    </row>
    <row r="5639" spans="2:8" x14ac:dyDescent="0.25">
      <c r="B5639" s="10"/>
      <c r="C5639" s="10"/>
      <c r="D5639" s="10"/>
      <c r="G5639" s="13"/>
      <c r="H5639" s="13"/>
    </row>
    <row r="5640" spans="2:8" x14ac:dyDescent="0.25">
      <c r="B5640" s="10"/>
      <c r="C5640" s="10"/>
      <c r="D5640" s="10"/>
      <c r="G5640" s="13"/>
      <c r="H5640" s="13"/>
    </row>
    <row r="5641" spans="2:8" x14ac:dyDescent="0.25">
      <c r="B5641" s="10"/>
      <c r="C5641" s="10"/>
      <c r="D5641" s="10"/>
      <c r="G5641" s="13"/>
      <c r="H5641" s="13"/>
    </row>
    <row r="5642" spans="2:8" x14ac:dyDescent="0.25">
      <c r="B5642" s="10"/>
      <c r="C5642" s="10"/>
      <c r="D5642" s="10"/>
      <c r="G5642" s="13"/>
      <c r="H5642" s="13"/>
    </row>
    <row r="5643" spans="2:8" x14ac:dyDescent="0.25">
      <c r="B5643" s="10"/>
      <c r="C5643" s="10"/>
      <c r="D5643" s="10"/>
      <c r="G5643" s="13"/>
      <c r="H5643" s="13"/>
    </row>
    <row r="5644" spans="2:8" x14ac:dyDescent="0.25">
      <c r="B5644" s="10"/>
      <c r="C5644" s="10"/>
      <c r="D5644" s="10"/>
      <c r="G5644" s="13"/>
      <c r="H5644" s="13"/>
    </row>
    <row r="5645" spans="2:8" x14ac:dyDescent="0.25">
      <c r="B5645" s="10"/>
      <c r="C5645" s="10"/>
      <c r="D5645" s="10"/>
      <c r="G5645" s="13"/>
      <c r="H5645" s="13"/>
    </row>
    <row r="5646" spans="2:8" x14ac:dyDescent="0.25">
      <c r="B5646" s="10"/>
      <c r="C5646" s="10"/>
      <c r="D5646" s="10"/>
      <c r="G5646" s="13"/>
      <c r="H5646" s="13"/>
    </row>
    <row r="5647" spans="2:8" x14ac:dyDescent="0.25">
      <c r="B5647" s="10"/>
      <c r="C5647" s="10"/>
      <c r="D5647" s="10"/>
      <c r="G5647" s="13"/>
      <c r="H5647" s="13"/>
    </row>
    <row r="5648" spans="2:8" x14ac:dyDescent="0.25">
      <c r="B5648" s="10"/>
      <c r="C5648" s="10"/>
      <c r="D5648" s="10"/>
      <c r="G5648" s="13"/>
      <c r="H5648" s="13"/>
    </row>
    <row r="5649" spans="2:8" x14ac:dyDescent="0.25">
      <c r="B5649" s="10"/>
      <c r="C5649" s="10"/>
      <c r="D5649" s="10"/>
      <c r="G5649" s="13"/>
      <c r="H5649" s="13"/>
    </row>
    <row r="5650" spans="2:8" x14ac:dyDescent="0.25">
      <c r="B5650" s="10"/>
      <c r="C5650" s="10"/>
      <c r="D5650" s="10"/>
      <c r="G5650" s="13"/>
      <c r="H5650" s="13"/>
    </row>
    <row r="5651" spans="2:8" x14ac:dyDescent="0.25">
      <c r="B5651" s="10"/>
      <c r="C5651" s="10"/>
      <c r="D5651" s="10"/>
      <c r="G5651" s="13"/>
      <c r="H5651" s="13"/>
    </row>
    <row r="5652" spans="2:8" x14ac:dyDescent="0.25">
      <c r="B5652" s="10"/>
      <c r="C5652" s="10"/>
      <c r="D5652" s="10"/>
      <c r="G5652" s="13"/>
      <c r="H5652" s="13"/>
    </row>
    <row r="5653" spans="2:8" x14ac:dyDescent="0.25">
      <c r="B5653" s="10"/>
      <c r="C5653" s="10"/>
      <c r="D5653" s="10"/>
      <c r="G5653" s="13"/>
      <c r="H5653" s="13"/>
    </row>
    <row r="5654" spans="2:8" x14ac:dyDescent="0.25">
      <c r="B5654" s="10"/>
      <c r="C5654" s="10"/>
      <c r="D5654" s="10"/>
      <c r="G5654" s="13"/>
      <c r="H5654" s="13"/>
    </row>
    <row r="5655" spans="2:8" x14ac:dyDescent="0.25">
      <c r="B5655" s="10"/>
      <c r="C5655" s="10"/>
      <c r="D5655" s="10"/>
      <c r="G5655" s="13"/>
      <c r="H5655" s="13"/>
    </row>
    <row r="5656" spans="2:8" x14ac:dyDescent="0.25">
      <c r="B5656" s="10"/>
      <c r="C5656" s="10"/>
      <c r="D5656" s="10"/>
      <c r="G5656" s="13"/>
      <c r="H5656" s="13"/>
    </row>
    <row r="5657" spans="2:8" x14ac:dyDescent="0.25">
      <c r="B5657" s="10"/>
      <c r="C5657" s="10"/>
      <c r="D5657" s="10"/>
      <c r="G5657" s="13"/>
      <c r="H5657" s="13"/>
    </row>
    <row r="5658" spans="2:8" x14ac:dyDescent="0.25">
      <c r="B5658" s="10"/>
      <c r="C5658" s="10"/>
      <c r="D5658" s="10"/>
      <c r="G5658" s="13"/>
      <c r="H5658" s="13"/>
    </row>
    <row r="5659" spans="2:8" x14ac:dyDescent="0.25">
      <c r="B5659" s="10"/>
      <c r="C5659" s="10"/>
      <c r="D5659" s="10"/>
      <c r="G5659" s="13"/>
      <c r="H5659" s="13"/>
    </row>
    <row r="5660" spans="2:8" x14ac:dyDescent="0.25">
      <c r="B5660" s="10"/>
      <c r="C5660" s="10"/>
      <c r="D5660" s="10"/>
      <c r="G5660" s="13"/>
      <c r="H5660" s="13"/>
    </row>
    <row r="5661" spans="2:8" x14ac:dyDescent="0.25">
      <c r="B5661" s="10"/>
      <c r="C5661" s="10"/>
      <c r="D5661" s="10"/>
      <c r="G5661" s="13"/>
      <c r="H5661" s="13"/>
    </row>
    <row r="5662" spans="2:8" x14ac:dyDescent="0.25">
      <c r="B5662" s="10"/>
      <c r="C5662" s="10"/>
      <c r="D5662" s="10"/>
      <c r="G5662" s="13"/>
      <c r="H5662" s="13"/>
    </row>
    <row r="5663" spans="2:8" x14ac:dyDescent="0.25">
      <c r="B5663" s="10"/>
      <c r="C5663" s="10"/>
      <c r="D5663" s="10"/>
      <c r="G5663" s="13"/>
      <c r="H5663" s="13"/>
    </row>
    <row r="5664" spans="2:8" x14ac:dyDescent="0.25">
      <c r="B5664" s="10"/>
      <c r="C5664" s="10"/>
      <c r="D5664" s="10"/>
      <c r="G5664" s="13"/>
      <c r="H5664" s="13"/>
    </row>
    <row r="5665" spans="2:8" x14ac:dyDescent="0.25">
      <c r="B5665" s="10"/>
      <c r="C5665" s="10"/>
      <c r="D5665" s="10"/>
      <c r="G5665" s="13"/>
      <c r="H5665" s="13"/>
    </row>
    <row r="5666" spans="2:8" x14ac:dyDescent="0.25">
      <c r="B5666" s="10"/>
      <c r="C5666" s="10"/>
      <c r="D5666" s="10"/>
      <c r="G5666" s="13"/>
      <c r="H5666" s="13"/>
    </row>
    <row r="5667" spans="2:8" x14ac:dyDescent="0.25">
      <c r="B5667" s="10"/>
      <c r="C5667" s="10"/>
      <c r="D5667" s="10"/>
      <c r="G5667" s="13"/>
      <c r="H5667" s="13"/>
    </row>
    <row r="5668" spans="2:8" x14ac:dyDescent="0.25">
      <c r="B5668" s="10"/>
      <c r="C5668" s="10"/>
      <c r="D5668" s="10"/>
      <c r="G5668" s="13"/>
      <c r="H5668" s="13"/>
    </row>
    <row r="5669" spans="2:8" x14ac:dyDescent="0.25">
      <c r="B5669" s="10"/>
      <c r="C5669" s="10"/>
      <c r="D5669" s="10"/>
      <c r="G5669" s="13"/>
      <c r="H5669" s="13"/>
    </row>
    <row r="5670" spans="2:8" x14ac:dyDescent="0.25">
      <c r="B5670" s="10"/>
      <c r="C5670" s="10"/>
      <c r="D5670" s="10"/>
      <c r="G5670" s="13"/>
      <c r="H5670" s="13"/>
    </row>
    <row r="5671" spans="2:8" x14ac:dyDescent="0.25">
      <c r="B5671" s="10"/>
      <c r="C5671" s="10"/>
      <c r="D5671" s="10"/>
      <c r="G5671" s="13"/>
      <c r="H5671" s="13"/>
    </row>
    <row r="5672" spans="2:8" x14ac:dyDescent="0.25">
      <c r="B5672" s="10"/>
      <c r="C5672" s="10"/>
      <c r="D5672" s="10"/>
      <c r="G5672" s="13"/>
      <c r="H5672" s="13"/>
    </row>
    <row r="5673" spans="2:8" x14ac:dyDescent="0.25">
      <c r="B5673" s="10"/>
      <c r="C5673" s="10"/>
      <c r="D5673" s="10"/>
      <c r="G5673" s="13"/>
      <c r="H5673" s="13"/>
    </row>
    <row r="5674" spans="2:8" x14ac:dyDescent="0.25">
      <c r="B5674" s="10"/>
      <c r="C5674" s="10"/>
      <c r="D5674" s="10"/>
      <c r="G5674" s="13"/>
      <c r="H5674" s="13"/>
    </row>
    <row r="5675" spans="2:8" x14ac:dyDescent="0.25">
      <c r="B5675" s="10"/>
      <c r="C5675" s="10"/>
      <c r="D5675" s="10"/>
      <c r="G5675" s="13"/>
      <c r="H5675" s="13"/>
    </row>
    <row r="5676" spans="2:8" x14ac:dyDescent="0.25">
      <c r="B5676" s="10"/>
      <c r="C5676" s="10"/>
      <c r="D5676" s="10"/>
      <c r="G5676" s="13"/>
      <c r="H5676" s="13"/>
    </row>
    <row r="5677" spans="2:8" x14ac:dyDescent="0.25">
      <c r="B5677" s="10"/>
      <c r="C5677" s="10"/>
      <c r="D5677" s="10"/>
      <c r="G5677" s="13"/>
      <c r="H5677" s="13"/>
    </row>
    <row r="5678" spans="2:8" x14ac:dyDescent="0.25">
      <c r="B5678" s="10"/>
      <c r="C5678" s="10"/>
      <c r="D5678" s="10"/>
      <c r="G5678" s="13"/>
      <c r="H5678" s="13"/>
    </row>
    <row r="5679" spans="2:8" x14ac:dyDescent="0.25">
      <c r="B5679" s="10"/>
      <c r="C5679" s="10"/>
      <c r="D5679" s="10"/>
      <c r="G5679" s="13"/>
      <c r="H5679" s="13"/>
    </row>
    <row r="5680" spans="2:8" x14ac:dyDescent="0.25">
      <c r="B5680" s="10"/>
      <c r="C5680" s="10"/>
      <c r="D5680" s="10"/>
      <c r="G5680" s="13"/>
      <c r="H5680" s="13"/>
    </row>
    <row r="5681" spans="2:8" x14ac:dyDescent="0.25">
      <c r="B5681" s="10"/>
      <c r="C5681" s="10"/>
      <c r="D5681" s="10"/>
      <c r="G5681" s="13"/>
      <c r="H5681" s="13"/>
    </row>
    <row r="5682" spans="2:8" x14ac:dyDescent="0.25">
      <c r="B5682" s="10"/>
      <c r="C5682" s="10"/>
      <c r="D5682" s="10"/>
      <c r="G5682" s="13"/>
      <c r="H5682" s="13"/>
    </row>
    <row r="5683" spans="2:8" x14ac:dyDescent="0.25">
      <c r="B5683" s="10"/>
      <c r="C5683" s="10"/>
      <c r="D5683" s="10"/>
      <c r="G5683" s="13"/>
      <c r="H5683" s="13"/>
    </row>
    <row r="5684" spans="2:8" x14ac:dyDescent="0.25">
      <c r="B5684" s="10"/>
      <c r="C5684" s="10"/>
      <c r="D5684" s="10"/>
      <c r="G5684" s="13"/>
      <c r="H5684" s="13"/>
    </row>
    <row r="5685" spans="2:8" x14ac:dyDescent="0.25">
      <c r="B5685" s="10"/>
      <c r="C5685" s="10"/>
      <c r="D5685" s="10"/>
      <c r="G5685" s="13"/>
      <c r="H5685" s="13"/>
    </row>
    <row r="5686" spans="2:8" x14ac:dyDescent="0.25">
      <c r="B5686" s="10"/>
      <c r="C5686" s="10"/>
      <c r="D5686" s="10"/>
      <c r="G5686" s="13"/>
      <c r="H5686" s="13"/>
    </row>
    <row r="5687" spans="2:8" x14ac:dyDescent="0.25">
      <c r="B5687" s="10"/>
      <c r="C5687" s="10"/>
      <c r="D5687" s="10"/>
      <c r="G5687" s="13"/>
      <c r="H5687" s="13"/>
    </row>
    <row r="5688" spans="2:8" x14ac:dyDescent="0.25">
      <c r="B5688" s="10"/>
      <c r="C5688" s="10"/>
      <c r="D5688" s="10"/>
      <c r="G5688" s="13"/>
      <c r="H5688" s="13"/>
    </row>
    <row r="5689" spans="2:8" x14ac:dyDescent="0.25">
      <c r="B5689" s="10"/>
      <c r="C5689" s="10"/>
      <c r="D5689" s="10"/>
      <c r="G5689" s="13"/>
      <c r="H5689" s="13"/>
    </row>
    <row r="5690" spans="2:8" x14ac:dyDescent="0.25">
      <c r="B5690" s="10"/>
      <c r="C5690" s="10"/>
      <c r="D5690" s="10"/>
      <c r="G5690" s="13"/>
      <c r="H5690" s="13"/>
    </row>
    <row r="5691" spans="2:8" x14ac:dyDescent="0.25">
      <c r="B5691" s="10"/>
      <c r="C5691" s="10"/>
      <c r="D5691" s="10"/>
      <c r="G5691" s="13"/>
      <c r="H5691" s="13"/>
    </row>
    <row r="5692" spans="2:8" x14ac:dyDescent="0.25">
      <c r="B5692" s="10"/>
      <c r="C5692" s="10"/>
      <c r="D5692" s="10"/>
      <c r="G5692" s="13"/>
      <c r="H5692" s="13"/>
    </row>
    <row r="5693" spans="2:8" x14ac:dyDescent="0.25">
      <c r="B5693" s="10"/>
      <c r="C5693" s="10"/>
      <c r="D5693" s="10"/>
      <c r="G5693" s="13"/>
      <c r="H5693" s="13"/>
    </row>
    <row r="5694" spans="2:8" x14ac:dyDescent="0.25">
      <c r="B5694" s="10"/>
      <c r="C5694" s="10"/>
      <c r="D5694" s="10"/>
      <c r="G5694" s="13"/>
      <c r="H5694" s="13"/>
    </row>
    <row r="5695" spans="2:8" x14ac:dyDescent="0.25">
      <c r="B5695" s="10"/>
      <c r="C5695" s="10"/>
      <c r="D5695" s="10"/>
      <c r="G5695" s="13"/>
      <c r="H5695" s="13"/>
    </row>
    <row r="5696" spans="2:8" x14ac:dyDescent="0.25">
      <c r="B5696" s="10"/>
      <c r="C5696" s="10"/>
      <c r="D5696" s="10"/>
      <c r="G5696" s="13"/>
      <c r="H5696" s="13"/>
    </row>
    <row r="5697" spans="2:8" x14ac:dyDescent="0.25">
      <c r="B5697" s="10"/>
      <c r="C5697" s="10"/>
      <c r="D5697" s="10"/>
      <c r="G5697" s="13"/>
      <c r="H5697" s="13"/>
    </row>
    <row r="5698" spans="2:8" x14ac:dyDescent="0.25">
      <c r="B5698" s="10"/>
      <c r="C5698" s="10"/>
      <c r="D5698" s="10"/>
      <c r="G5698" s="13"/>
      <c r="H5698" s="13"/>
    </row>
    <row r="5699" spans="2:8" x14ac:dyDescent="0.25">
      <c r="B5699" s="10"/>
      <c r="C5699" s="10"/>
      <c r="D5699" s="10"/>
      <c r="G5699" s="13"/>
      <c r="H5699" s="13"/>
    </row>
    <row r="5700" spans="2:8" x14ac:dyDescent="0.25">
      <c r="B5700" s="10"/>
      <c r="C5700" s="10"/>
      <c r="D5700" s="10"/>
      <c r="G5700" s="13"/>
      <c r="H5700" s="13"/>
    </row>
    <row r="5701" spans="2:8" x14ac:dyDescent="0.25">
      <c r="B5701" s="10"/>
      <c r="C5701" s="10"/>
      <c r="D5701" s="10"/>
      <c r="G5701" s="13"/>
      <c r="H5701" s="13"/>
    </row>
    <row r="5702" spans="2:8" x14ac:dyDescent="0.25">
      <c r="B5702" s="10"/>
      <c r="C5702" s="10"/>
      <c r="D5702" s="10"/>
      <c r="G5702" s="13"/>
      <c r="H5702" s="13"/>
    </row>
    <row r="5703" spans="2:8" x14ac:dyDescent="0.25">
      <c r="B5703" s="10"/>
      <c r="C5703" s="10"/>
      <c r="D5703" s="10"/>
      <c r="G5703" s="13"/>
      <c r="H5703" s="13"/>
    </row>
    <row r="5704" spans="2:8" x14ac:dyDescent="0.25">
      <c r="B5704" s="10"/>
      <c r="C5704" s="10"/>
      <c r="D5704" s="10"/>
      <c r="G5704" s="13"/>
      <c r="H5704" s="13"/>
    </row>
    <row r="5705" spans="2:8" x14ac:dyDescent="0.25">
      <c r="B5705" s="10"/>
      <c r="C5705" s="10"/>
      <c r="D5705" s="10"/>
      <c r="G5705" s="13"/>
      <c r="H5705" s="13"/>
    </row>
    <row r="5706" spans="2:8" x14ac:dyDescent="0.25">
      <c r="B5706" s="10"/>
      <c r="C5706" s="10"/>
      <c r="D5706" s="10"/>
      <c r="G5706" s="13"/>
      <c r="H5706" s="13"/>
    </row>
    <row r="5707" spans="2:8" x14ac:dyDescent="0.25">
      <c r="B5707" s="10"/>
      <c r="C5707" s="10"/>
      <c r="D5707" s="10"/>
      <c r="G5707" s="13"/>
      <c r="H5707" s="13"/>
    </row>
    <row r="5708" spans="2:8" x14ac:dyDescent="0.25">
      <c r="B5708" s="10"/>
      <c r="C5708" s="10"/>
      <c r="D5708" s="10"/>
      <c r="G5708" s="13"/>
      <c r="H5708" s="13"/>
    </row>
    <row r="5709" spans="2:8" x14ac:dyDescent="0.25">
      <c r="B5709" s="10"/>
      <c r="C5709" s="10"/>
      <c r="D5709" s="10"/>
      <c r="G5709" s="13"/>
      <c r="H5709" s="13"/>
    </row>
    <row r="5710" spans="2:8" x14ac:dyDescent="0.25">
      <c r="B5710" s="10"/>
      <c r="C5710" s="10"/>
      <c r="D5710" s="10"/>
      <c r="G5710" s="13"/>
      <c r="H5710" s="13"/>
    </row>
    <row r="5711" spans="2:8" x14ac:dyDescent="0.25">
      <c r="B5711" s="10"/>
      <c r="C5711" s="10"/>
      <c r="D5711" s="10"/>
      <c r="G5711" s="13"/>
      <c r="H5711" s="13"/>
    </row>
    <row r="5712" spans="2:8" x14ac:dyDescent="0.25">
      <c r="B5712" s="10"/>
      <c r="C5712" s="10"/>
      <c r="D5712" s="10"/>
      <c r="G5712" s="13"/>
      <c r="H5712" s="13"/>
    </row>
    <row r="5713" spans="2:8" x14ac:dyDescent="0.25">
      <c r="B5713" s="10"/>
      <c r="C5713" s="10"/>
      <c r="D5713" s="10"/>
      <c r="G5713" s="13"/>
      <c r="H5713" s="13"/>
    </row>
    <row r="5714" spans="2:8" x14ac:dyDescent="0.25">
      <c r="B5714" s="10"/>
      <c r="C5714" s="10"/>
      <c r="D5714" s="10"/>
      <c r="G5714" s="13"/>
      <c r="H5714" s="13"/>
    </row>
    <row r="5715" spans="2:8" x14ac:dyDescent="0.25">
      <c r="B5715" s="10"/>
      <c r="C5715" s="10"/>
      <c r="D5715" s="10"/>
      <c r="G5715" s="13"/>
      <c r="H5715" s="13"/>
    </row>
    <row r="5716" spans="2:8" x14ac:dyDescent="0.25">
      <c r="B5716" s="10"/>
      <c r="C5716" s="10"/>
      <c r="D5716" s="10"/>
      <c r="G5716" s="13"/>
      <c r="H5716" s="13"/>
    </row>
    <row r="5717" spans="2:8" x14ac:dyDescent="0.25">
      <c r="B5717" s="10"/>
      <c r="C5717" s="10"/>
      <c r="D5717" s="10"/>
      <c r="G5717" s="13"/>
      <c r="H5717" s="13"/>
    </row>
    <row r="5718" spans="2:8" x14ac:dyDescent="0.25">
      <c r="B5718" s="10"/>
      <c r="C5718" s="10"/>
      <c r="D5718" s="10"/>
      <c r="G5718" s="13"/>
      <c r="H5718" s="13"/>
    </row>
    <row r="5719" spans="2:8" x14ac:dyDescent="0.25">
      <c r="B5719" s="10"/>
      <c r="C5719" s="10"/>
      <c r="D5719" s="10"/>
      <c r="G5719" s="13"/>
      <c r="H5719" s="13"/>
    </row>
    <row r="5720" spans="2:8" x14ac:dyDescent="0.25">
      <c r="B5720" s="10"/>
      <c r="C5720" s="10"/>
      <c r="D5720" s="10"/>
      <c r="G5720" s="13"/>
      <c r="H5720" s="13"/>
    </row>
    <row r="5721" spans="2:8" x14ac:dyDescent="0.25">
      <c r="B5721" s="10"/>
      <c r="C5721" s="10"/>
      <c r="D5721" s="10"/>
      <c r="G5721" s="13"/>
      <c r="H5721" s="13"/>
    </row>
    <row r="5722" spans="2:8" x14ac:dyDescent="0.25">
      <c r="B5722" s="10"/>
      <c r="C5722" s="10"/>
      <c r="D5722" s="10"/>
      <c r="G5722" s="13"/>
      <c r="H5722" s="13"/>
    </row>
    <row r="5723" spans="2:8" x14ac:dyDescent="0.25">
      <c r="B5723" s="10"/>
      <c r="C5723" s="10"/>
      <c r="D5723" s="10"/>
      <c r="G5723" s="13"/>
      <c r="H5723" s="13"/>
    </row>
    <row r="5724" spans="2:8" x14ac:dyDescent="0.25">
      <c r="B5724" s="10"/>
      <c r="C5724" s="10"/>
      <c r="D5724" s="10"/>
      <c r="G5724" s="13"/>
      <c r="H5724" s="13"/>
    </row>
    <row r="5725" spans="2:8" x14ac:dyDescent="0.25">
      <c r="B5725" s="10"/>
      <c r="C5725" s="10"/>
      <c r="D5725" s="10"/>
      <c r="G5725" s="13"/>
      <c r="H5725" s="13"/>
    </row>
    <row r="5726" spans="2:8" x14ac:dyDescent="0.25">
      <c r="B5726" s="10"/>
      <c r="C5726" s="10"/>
      <c r="D5726" s="10"/>
      <c r="G5726" s="13"/>
      <c r="H5726" s="13"/>
    </row>
    <row r="5727" spans="2:8" x14ac:dyDescent="0.25">
      <c r="B5727" s="10"/>
      <c r="C5727" s="10"/>
      <c r="D5727" s="10"/>
      <c r="G5727" s="13"/>
      <c r="H5727" s="13"/>
    </row>
    <row r="5728" spans="2:8" x14ac:dyDescent="0.25">
      <c r="B5728" s="10"/>
      <c r="C5728" s="10"/>
      <c r="D5728" s="10"/>
      <c r="G5728" s="13"/>
      <c r="H5728" s="13"/>
    </row>
    <row r="5729" spans="2:8" x14ac:dyDescent="0.25">
      <c r="B5729" s="10"/>
      <c r="C5729" s="10"/>
      <c r="D5729" s="10"/>
      <c r="G5729" s="13"/>
      <c r="H5729" s="13"/>
    </row>
    <row r="5730" spans="2:8" x14ac:dyDescent="0.25">
      <c r="B5730" s="10"/>
      <c r="C5730" s="10"/>
      <c r="D5730" s="10"/>
      <c r="G5730" s="13"/>
      <c r="H5730" s="13"/>
    </row>
    <row r="5731" spans="2:8" x14ac:dyDescent="0.25">
      <c r="B5731" s="10"/>
      <c r="C5731" s="10"/>
      <c r="D5731" s="10"/>
      <c r="G5731" s="13"/>
      <c r="H5731" s="13"/>
    </row>
    <row r="5732" spans="2:8" x14ac:dyDescent="0.25">
      <c r="B5732" s="10"/>
      <c r="C5732" s="10"/>
      <c r="D5732" s="10"/>
      <c r="G5732" s="13"/>
      <c r="H5732" s="13"/>
    </row>
    <row r="5733" spans="2:8" x14ac:dyDescent="0.25">
      <c r="B5733" s="10"/>
      <c r="C5733" s="10"/>
      <c r="D5733" s="10"/>
      <c r="G5733" s="13"/>
      <c r="H5733" s="13"/>
    </row>
    <row r="5734" spans="2:8" x14ac:dyDescent="0.25">
      <c r="B5734" s="10"/>
      <c r="C5734" s="10"/>
      <c r="D5734" s="10"/>
      <c r="G5734" s="13"/>
      <c r="H5734" s="13"/>
    </row>
    <row r="5735" spans="2:8" x14ac:dyDescent="0.25">
      <c r="B5735" s="10"/>
      <c r="C5735" s="10"/>
      <c r="D5735" s="10"/>
      <c r="G5735" s="13"/>
      <c r="H5735" s="13"/>
    </row>
    <row r="5736" spans="2:8" x14ac:dyDescent="0.25">
      <c r="B5736" s="10"/>
      <c r="C5736" s="10"/>
      <c r="D5736" s="10"/>
      <c r="G5736" s="13"/>
      <c r="H5736" s="13"/>
    </row>
    <row r="5737" spans="2:8" x14ac:dyDescent="0.25">
      <c r="B5737" s="10"/>
      <c r="C5737" s="10"/>
      <c r="D5737" s="10"/>
      <c r="G5737" s="13"/>
      <c r="H5737" s="13"/>
    </row>
    <row r="5738" spans="2:8" x14ac:dyDescent="0.25">
      <c r="B5738" s="10"/>
      <c r="C5738" s="10"/>
      <c r="D5738" s="10"/>
      <c r="G5738" s="13"/>
      <c r="H5738" s="13"/>
    </row>
    <row r="5739" spans="2:8" x14ac:dyDescent="0.25">
      <c r="B5739" s="10"/>
      <c r="C5739" s="10"/>
      <c r="D5739" s="10"/>
      <c r="G5739" s="13"/>
      <c r="H5739" s="13"/>
    </row>
    <row r="5740" spans="2:8" x14ac:dyDescent="0.25">
      <c r="B5740" s="10"/>
      <c r="C5740" s="10"/>
      <c r="D5740" s="10"/>
      <c r="G5740" s="13"/>
      <c r="H5740" s="13"/>
    </row>
    <row r="5741" spans="2:8" x14ac:dyDescent="0.25">
      <c r="B5741" s="10"/>
      <c r="C5741" s="10"/>
      <c r="D5741" s="10"/>
      <c r="G5741" s="13"/>
      <c r="H5741" s="13"/>
    </row>
    <row r="5742" spans="2:8" x14ac:dyDescent="0.25">
      <c r="B5742" s="10"/>
      <c r="C5742" s="10"/>
      <c r="D5742" s="10"/>
      <c r="G5742" s="13"/>
      <c r="H5742" s="13"/>
    </row>
    <row r="5743" spans="2:8" x14ac:dyDescent="0.25">
      <c r="B5743" s="10"/>
      <c r="C5743" s="10"/>
      <c r="D5743" s="10"/>
      <c r="G5743" s="13"/>
      <c r="H5743" s="13"/>
    </row>
    <row r="5744" spans="2:8" x14ac:dyDescent="0.25">
      <c r="B5744" s="10"/>
      <c r="C5744" s="10"/>
      <c r="D5744" s="10"/>
      <c r="G5744" s="13"/>
      <c r="H5744" s="13"/>
    </row>
    <row r="5745" spans="2:8" x14ac:dyDescent="0.25">
      <c r="B5745" s="10"/>
      <c r="C5745" s="10"/>
      <c r="D5745" s="10"/>
      <c r="G5745" s="13"/>
      <c r="H5745" s="13"/>
    </row>
    <row r="5746" spans="2:8" x14ac:dyDescent="0.25">
      <c r="B5746" s="10"/>
      <c r="C5746" s="10"/>
      <c r="D5746" s="10"/>
      <c r="G5746" s="13"/>
      <c r="H5746" s="13"/>
    </row>
    <row r="5747" spans="2:8" x14ac:dyDescent="0.25">
      <c r="B5747" s="10"/>
      <c r="C5747" s="10"/>
      <c r="D5747" s="10"/>
      <c r="G5747" s="13"/>
      <c r="H5747" s="13"/>
    </row>
    <row r="5748" spans="2:8" x14ac:dyDescent="0.25">
      <c r="B5748" s="10"/>
      <c r="C5748" s="10"/>
      <c r="D5748" s="10"/>
      <c r="G5748" s="13"/>
      <c r="H5748" s="13"/>
    </row>
    <row r="5749" spans="2:8" x14ac:dyDescent="0.25">
      <c r="B5749" s="10"/>
      <c r="C5749" s="10"/>
      <c r="D5749" s="10"/>
      <c r="G5749" s="13"/>
      <c r="H5749" s="13"/>
    </row>
    <row r="5750" spans="2:8" x14ac:dyDescent="0.25">
      <c r="B5750" s="10"/>
      <c r="C5750" s="10"/>
      <c r="D5750" s="10"/>
      <c r="G5750" s="13"/>
      <c r="H5750" s="13"/>
    </row>
    <row r="5751" spans="2:8" x14ac:dyDescent="0.25">
      <c r="B5751" s="10"/>
      <c r="C5751" s="10"/>
      <c r="D5751" s="10"/>
      <c r="G5751" s="13"/>
      <c r="H5751" s="13"/>
    </row>
    <row r="5752" spans="2:8" x14ac:dyDescent="0.25">
      <c r="B5752" s="10"/>
      <c r="C5752" s="10"/>
      <c r="D5752" s="10"/>
      <c r="G5752" s="13"/>
      <c r="H5752" s="13"/>
    </row>
    <row r="5753" spans="2:8" x14ac:dyDescent="0.25">
      <c r="B5753" s="10"/>
      <c r="C5753" s="10"/>
      <c r="D5753" s="10"/>
      <c r="G5753" s="13"/>
      <c r="H5753" s="13"/>
    </row>
    <row r="5754" spans="2:8" x14ac:dyDescent="0.25">
      <c r="B5754" s="10"/>
      <c r="C5754" s="10"/>
      <c r="D5754" s="10"/>
      <c r="G5754" s="13"/>
      <c r="H5754" s="13"/>
    </row>
    <row r="5755" spans="2:8" x14ac:dyDescent="0.25">
      <c r="B5755" s="10"/>
      <c r="C5755" s="10"/>
      <c r="D5755" s="10"/>
      <c r="G5755" s="13"/>
      <c r="H5755" s="13"/>
    </row>
    <row r="5756" spans="2:8" x14ac:dyDescent="0.25">
      <c r="B5756" s="10"/>
      <c r="C5756" s="10"/>
      <c r="D5756" s="10"/>
      <c r="G5756" s="13"/>
      <c r="H5756" s="13"/>
    </row>
    <row r="5757" spans="2:8" x14ac:dyDescent="0.25">
      <c r="B5757" s="10"/>
      <c r="C5757" s="10"/>
      <c r="D5757" s="10"/>
      <c r="G5757" s="13"/>
      <c r="H5757" s="13"/>
    </row>
    <row r="5758" spans="2:8" x14ac:dyDescent="0.25">
      <c r="B5758" s="10"/>
      <c r="C5758" s="10"/>
      <c r="D5758" s="10"/>
      <c r="G5758" s="13"/>
      <c r="H5758" s="13"/>
    </row>
    <row r="5759" spans="2:8" x14ac:dyDescent="0.25">
      <c r="B5759" s="10"/>
      <c r="C5759" s="10"/>
      <c r="D5759" s="10"/>
      <c r="G5759" s="13"/>
      <c r="H5759" s="13"/>
    </row>
    <row r="5760" spans="2:8" x14ac:dyDescent="0.25">
      <c r="B5760" s="10"/>
      <c r="C5760" s="10"/>
      <c r="D5760" s="10"/>
      <c r="G5760" s="13"/>
      <c r="H5760" s="13"/>
    </row>
    <row r="5761" spans="2:8" x14ac:dyDescent="0.25">
      <c r="B5761" s="10"/>
      <c r="C5761" s="10"/>
      <c r="D5761" s="10"/>
      <c r="G5761" s="13"/>
      <c r="H5761" s="13"/>
    </row>
    <row r="5762" spans="2:8" x14ac:dyDescent="0.25">
      <c r="B5762" s="10"/>
      <c r="C5762" s="10"/>
      <c r="D5762" s="10"/>
      <c r="G5762" s="13"/>
      <c r="H5762" s="13"/>
    </row>
    <row r="5763" spans="2:8" x14ac:dyDescent="0.25">
      <c r="B5763" s="10"/>
      <c r="C5763" s="10"/>
      <c r="D5763" s="10"/>
      <c r="G5763" s="13"/>
      <c r="H5763" s="13"/>
    </row>
    <row r="5764" spans="2:8" x14ac:dyDescent="0.25">
      <c r="B5764" s="10"/>
      <c r="C5764" s="10"/>
      <c r="D5764" s="10"/>
      <c r="G5764" s="13"/>
      <c r="H5764" s="13"/>
    </row>
    <row r="5765" spans="2:8" x14ac:dyDescent="0.25">
      <c r="B5765" s="10"/>
      <c r="C5765" s="10"/>
      <c r="D5765" s="10"/>
      <c r="G5765" s="13"/>
      <c r="H5765" s="13"/>
    </row>
    <row r="5766" spans="2:8" x14ac:dyDescent="0.25">
      <c r="B5766" s="10"/>
      <c r="C5766" s="10"/>
      <c r="D5766" s="10"/>
      <c r="G5766" s="13"/>
      <c r="H5766" s="13"/>
    </row>
    <row r="5767" spans="2:8" x14ac:dyDescent="0.25">
      <c r="B5767" s="10"/>
      <c r="C5767" s="10"/>
      <c r="D5767" s="10"/>
      <c r="G5767" s="13"/>
      <c r="H5767" s="13"/>
    </row>
    <row r="5768" spans="2:8" x14ac:dyDescent="0.25">
      <c r="B5768" s="10"/>
      <c r="C5768" s="10"/>
      <c r="D5768" s="10"/>
      <c r="G5768" s="13"/>
      <c r="H5768" s="13"/>
    </row>
    <row r="5769" spans="2:8" x14ac:dyDescent="0.25">
      <c r="B5769" s="10"/>
      <c r="C5769" s="10"/>
      <c r="D5769" s="10"/>
      <c r="G5769" s="13"/>
      <c r="H5769" s="13"/>
    </row>
    <row r="5770" spans="2:8" x14ac:dyDescent="0.25">
      <c r="B5770" s="10"/>
      <c r="C5770" s="10"/>
      <c r="D5770" s="10"/>
      <c r="G5770" s="13"/>
      <c r="H5770" s="13"/>
    </row>
    <row r="5771" spans="2:8" x14ac:dyDescent="0.25">
      <c r="B5771" s="10"/>
      <c r="C5771" s="10"/>
      <c r="D5771" s="10"/>
      <c r="G5771" s="13"/>
      <c r="H5771" s="13"/>
    </row>
    <row r="5772" spans="2:8" x14ac:dyDescent="0.25">
      <c r="B5772" s="10"/>
      <c r="C5772" s="10"/>
      <c r="D5772" s="10"/>
      <c r="G5772" s="13"/>
      <c r="H5772" s="13"/>
    </row>
    <row r="5773" spans="2:8" x14ac:dyDescent="0.25">
      <c r="B5773" s="10"/>
      <c r="C5773" s="10"/>
      <c r="D5773" s="10"/>
      <c r="G5773" s="13"/>
      <c r="H5773" s="13"/>
    </row>
    <row r="5774" spans="2:8" x14ac:dyDescent="0.25">
      <c r="B5774" s="10"/>
      <c r="C5774" s="10"/>
      <c r="D5774" s="10"/>
      <c r="G5774" s="13"/>
      <c r="H5774" s="13"/>
    </row>
    <row r="5775" spans="2:8" x14ac:dyDescent="0.25">
      <c r="B5775" s="10"/>
      <c r="C5775" s="10"/>
      <c r="D5775" s="10"/>
      <c r="G5775" s="13"/>
      <c r="H5775" s="13"/>
    </row>
    <row r="5776" spans="2:8" x14ac:dyDescent="0.25">
      <c r="B5776" s="10"/>
      <c r="C5776" s="10"/>
      <c r="D5776" s="10"/>
      <c r="G5776" s="13"/>
      <c r="H5776" s="13"/>
    </row>
    <row r="5777" spans="2:8" x14ac:dyDescent="0.25">
      <c r="B5777" s="10"/>
      <c r="C5777" s="10"/>
      <c r="D5777" s="10"/>
      <c r="G5777" s="13"/>
      <c r="H5777" s="13"/>
    </row>
    <row r="5778" spans="2:8" x14ac:dyDescent="0.25">
      <c r="B5778" s="10"/>
      <c r="C5778" s="10"/>
      <c r="D5778" s="10"/>
      <c r="G5778" s="13"/>
      <c r="H5778" s="13"/>
    </row>
    <row r="5779" spans="2:8" x14ac:dyDescent="0.25">
      <c r="B5779" s="10"/>
      <c r="C5779" s="10"/>
      <c r="D5779" s="10"/>
      <c r="G5779" s="13"/>
      <c r="H5779" s="13"/>
    </row>
    <row r="5780" spans="2:8" x14ac:dyDescent="0.25">
      <c r="B5780" s="10"/>
      <c r="C5780" s="10"/>
      <c r="D5780" s="10"/>
      <c r="G5780" s="13"/>
      <c r="H5780" s="13"/>
    </row>
    <row r="5781" spans="2:8" x14ac:dyDescent="0.25">
      <c r="B5781" s="10"/>
      <c r="C5781" s="10"/>
      <c r="D5781" s="10"/>
      <c r="G5781" s="13"/>
      <c r="H5781" s="13"/>
    </row>
    <row r="5782" spans="2:8" x14ac:dyDescent="0.25">
      <c r="B5782" s="10"/>
      <c r="C5782" s="10"/>
      <c r="D5782" s="10"/>
      <c r="G5782" s="13"/>
      <c r="H5782" s="13"/>
    </row>
    <row r="5783" spans="2:8" x14ac:dyDescent="0.25">
      <c r="B5783" s="10"/>
      <c r="C5783" s="10"/>
      <c r="D5783" s="10"/>
      <c r="G5783" s="13"/>
      <c r="H5783" s="13"/>
    </row>
    <row r="5784" spans="2:8" x14ac:dyDescent="0.25">
      <c r="B5784" s="10"/>
      <c r="C5784" s="10"/>
      <c r="D5784" s="10"/>
      <c r="G5784" s="13"/>
      <c r="H5784" s="13"/>
    </row>
    <row r="5785" spans="2:8" x14ac:dyDescent="0.25">
      <c r="B5785" s="10"/>
      <c r="C5785" s="10"/>
      <c r="D5785" s="10"/>
      <c r="G5785" s="13"/>
      <c r="H5785" s="13"/>
    </row>
    <row r="5786" spans="2:8" x14ac:dyDescent="0.25">
      <c r="B5786" s="10"/>
      <c r="C5786" s="10"/>
      <c r="D5786" s="10"/>
      <c r="G5786" s="13"/>
      <c r="H5786" s="13"/>
    </row>
    <row r="5787" spans="2:8" x14ac:dyDescent="0.25">
      <c r="B5787" s="10"/>
      <c r="C5787" s="10"/>
      <c r="D5787" s="10"/>
      <c r="G5787" s="13"/>
      <c r="H5787" s="13"/>
    </row>
    <row r="5788" spans="2:8" x14ac:dyDescent="0.25">
      <c r="B5788" s="10"/>
      <c r="C5788" s="10"/>
      <c r="D5788" s="10"/>
      <c r="G5788" s="13"/>
      <c r="H5788" s="13"/>
    </row>
    <row r="5789" spans="2:8" x14ac:dyDescent="0.25">
      <c r="B5789" s="10"/>
      <c r="C5789" s="10"/>
      <c r="D5789" s="10"/>
      <c r="G5789" s="13"/>
      <c r="H5789" s="13"/>
    </row>
    <row r="5790" spans="2:8" x14ac:dyDescent="0.25">
      <c r="B5790" s="10"/>
      <c r="C5790" s="10"/>
      <c r="D5790" s="10"/>
      <c r="G5790" s="13"/>
      <c r="H5790" s="13"/>
    </row>
    <row r="5791" spans="2:8" x14ac:dyDescent="0.25">
      <c r="B5791" s="10"/>
      <c r="C5791" s="10"/>
      <c r="D5791" s="10"/>
      <c r="G5791" s="13"/>
      <c r="H5791" s="13"/>
    </row>
    <row r="5792" spans="2:8" x14ac:dyDescent="0.25">
      <c r="B5792" s="10"/>
      <c r="C5792" s="10"/>
      <c r="D5792" s="10"/>
      <c r="G5792" s="13"/>
      <c r="H5792" s="13"/>
    </row>
    <row r="5793" spans="2:8" x14ac:dyDescent="0.25">
      <c r="B5793" s="10"/>
      <c r="C5793" s="10"/>
      <c r="D5793" s="10"/>
      <c r="G5793" s="13"/>
      <c r="H5793" s="13"/>
    </row>
    <row r="5794" spans="2:8" x14ac:dyDescent="0.25">
      <c r="B5794" s="10"/>
      <c r="C5794" s="10"/>
      <c r="D5794" s="10"/>
      <c r="G5794" s="13"/>
      <c r="H5794" s="13"/>
    </row>
    <row r="5795" spans="2:8" x14ac:dyDescent="0.25">
      <c r="B5795" s="10"/>
      <c r="C5795" s="10"/>
      <c r="D5795" s="10"/>
      <c r="G5795" s="13"/>
      <c r="H5795" s="13"/>
    </row>
    <row r="5796" spans="2:8" x14ac:dyDescent="0.25">
      <c r="B5796" s="10"/>
      <c r="C5796" s="10"/>
      <c r="D5796" s="10"/>
      <c r="G5796" s="13"/>
      <c r="H5796" s="13"/>
    </row>
    <row r="5797" spans="2:8" x14ac:dyDescent="0.25">
      <c r="B5797" s="10"/>
      <c r="C5797" s="10"/>
      <c r="D5797" s="10"/>
      <c r="G5797" s="13"/>
      <c r="H5797" s="13"/>
    </row>
    <row r="5798" spans="2:8" x14ac:dyDescent="0.25">
      <c r="B5798" s="10"/>
      <c r="C5798" s="10"/>
      <c r="D5798" s="10"/>
      <c r="G5798" s="13"/>
      <c r="H5798" s="13"/>
    </row>
    <row r="5799" spans="2:8" x14ac:dyDescent="0.25">
      <c r="B5799" s="10"/>
      <c r="C5799" s="10"/>
      <c r="D5799" s="10"/>
      <c r="G5799" s="13"/>
      <c r="H5799" s="13"/>
    </row>
    <row r="5800" spans="2:8" x14ac:dyDescent="0.25">
      <c r="B5800" s="10"/>
      <c r="C5800" s="10"/>
      <c r="D5800" s="10"/>
      <c r="G5800" s="13"/>
      <c r="H5800" s="13"/>
    </row>
    <row r="5801" spans="2:8" x14ac:dyDescent="0.25">
      <c r="B5801" s="10"/>
      <c r="C5801" s="10"/>
      <c r="D5801" s="10"/>
      <c r="G5801" s="13"/>
      <c r="H5801" s="13"/>
    </row>
    <row r="5802" spans="2:8" x14ac:dyDescent="0.25">
      <c r="B5802" s="10"/>
      <c r="C5802" s="10"/>
      <c r="D5802" s="10"/>
      <c r="G5802" s="13"/>
      <c r="H5802" s="13"/>
    </row>
    <row r="5803" spans="2:8" x14ac:dyDescent="0.25">
      <c r="B5803" s="10"/>
      <c r="C5803" s="10"/>
      <c r="D5803" s="10"/>
      <c r="G5803" s="13"/>
      <c r="H5803" s="13"/>
    </row>
    <row r="5804" spans="2:8" x14ac:dyDescent="0.25">
      <c r="B5804" s="10"/>
      <c r="C5804" s="10"/>
      <c r="D5804" s="10"/>
      <c r="G5804" s="13"/>
      <c r="H5804" s="13"/>
    </row>
    <row r="5805" spans="2:8" x14ac:dyDescent="0.25">
      <c r="B5805" s="10"/>
      <c r="C5805" s="10"/>
      <c r="D5805" s="10"/>
      <c r="G5805" s="13"/>
      <c r="H5805" s="13"/>
    </row>
    <row r="5806" spans="2:8" x14ac:dyDescent="0.25">
      <c r="B5806" s="10"/>
      <c r="C5806" s="10"/>
      <c r="D5806" s="10"/>
      <c r="G5806" s="13"/>
      <c r="H5806" s="13"/>
    </row>
    <row r="5807" spans="2:8" x14ac:dyDescent="0.25">
      <c r="B5807" s="10"/>
      <c r="C5807" s="10"/>
      <c r="D5807" s="10"/>
      <c r="G5807" s="13"/>
      <c r="H5807" s="13"/>
    </row>
    <row r="5808" spans="2:8" x14ac:dyDescent="0.25">
      <c r="B5808" s="10"/>
      <c r="C5808" s="10"/>
      <c r="D5808" s="10"/>
      <c r="G5808" s="13"/>
      <c r="H5808" s="13"/>
    </row>
    <row r="5809" spans="2:8" x14ac:dyDescent="0.25">
      <c r="B5809" s="10"/>
      <c r="C5809" s="10"/>
      <c r="D5809" s="10"/>
      <c r="G5809" s="13"/>
      <c r="H5809" s="13"/>
    </row>
    <row r="5810" spans="2:8" x14ac:dyDescent="0.25">
      <c r="B5810" s="10"/>
      <c r="C5810" s="10"/>
      <c r="D5810" s="10"/>
      <c r="G5810" s="13"/>
      <c r="H5810" s="13"/>
    </row>
    <row r="5811" spans="2:8" x14ac:dyDescent="0.25">
      <c r="B5811" s="10"/>
      <c r="C5811" s="10"/>
      <c r="D5811" s="10"/>
      <c r="G5811" s="13"/>
      <c r="H5811" s="13"/>
    </row>
    <row r="5812" spans="2:8" x14ac:dyDescent="0.25">
      <c r="B5812" s="10"/>
      <c r="C5812" s="10"/>
      <c r="D5812" s="10"/>
      <c r="G5812" s="13"/>
      <c r="H5812" s="13"/>
    </row>
    <row r="5813" spans="2:8" x14ac:dyDescent="0.25">
      <c r="B5813" s="10"/>
      <c r="C5813" s="10"/>
      <c r="D5813" s="10"/>
      <c r="G5813" s="13"/>
      <c r="H5813" s="13"/>
    </row>
    <row r="5814" spans="2:8" x14ac:dyDescent="0.25">
      <c r="B5814" s="10"/>
      <c r="C5814" s="10"/>
      <c r="D5814" s="10"/>
      <c r="G5814" s="13"/>
      <c r="H5814" s="13"/>
    </row>
    <row r="5815" spans="2:8" x14ac:dyDescent="0.25">
      <c r="B5815" s="10"/>
      <c r="C5815" s="10"/>
      <c r="D5815" s="10"/>
      <c r="G5815" s="13"/>
      <c r="H5815" s="13"/>
    </row>
    <row r="5816" spans="2:8" x14ac:dyDescent="0.25">
      <c r="B5816" s="10"/>
      <c r="C5816" s="10"/>
      <c r="D5816" s="10"/>
      <c r="G5816" s="13"/>
      <c r="H5816" s="13"/>
    </row>
    <row r="5817" spans="2:8" x14ac:dyDescent="0.25">
      <c r="B5817" s="10"/>
      <c r="C5817" s="10"/>
      <c r="D5817" s="10"/>
      <c r="G5817" s="13"/>
      <c r="H5817" s="13"/>
    </row>
    <row r="5818" spans="2:8" x14ac:dyDescent="0.25">
      <c r="B5818" s="10"/>
      <c r="C5818" s="10"/>
      <c r="D5818" s="10"/>
      <c r="G5818" s="13"/>
      <c r="H5818" s="13"/>
    </row>
    <row r="5819" spans="2:8" x14ac:dyDescent="0.25">
      <c r="B5819" s="10"/>
      <c r="C5819" s="10"/>
      <c r="D5819" s="10"/>
      <c r="G5819" s="13"/>
      <c r="H5819" s="13"/>
    </row>
    <row r="5820" spans="2:8" x14ac:dyDescent="0.25">
      <c r="B5820" s="10"/>
      <c r="C5820" s="10"/>
      <c r="D5820" s="10"/>
      <c r="G5820" s="13"/>
      <c r="H5820" s="13"/>
    </row>
    <row r="5821" spans="2:8" x14ac:dyDescent="0.25">
      <c r="B5821" s="10"/>
      <c r="C5821" s="10"/>
      <c r="D5821" s="10"/>
      <c r="G5821" s="13"/>
      <c r="H5821" s="13"/>
    </row>
    <row r="5822" spans="2:8" x14ac:dyDescent="0.25">
      <c r="B5822" s="10"/>
      <c r="C5822" s="10"/>
      <c r="D5822" s="10"/>
      <c r="G5822" s="13"/>
      <c r="H5822" s="13"/>
    </row>
    <row r="5823" spans="2:8" x14ac:dyDescent="0.25">
      <c r="B5823" s="10"/>
      <c r="C5823" s="10"/>
      <c r="D5823" s="10"/>
      <c r="G5823" s="13"/>
      <c r="H5823" s="13"/>
    </row>
    <row r="5824" spans="2:8" x14ac:dyDescent="0.25">
      <c r="B5824" s="10"/>
      <c r="C5824" s="10"/>
      <c r="D5824" s="10"/>
      <c r="G5824" s="13"/>
      <c r="H5824" s="13"/>
    </row>
    <row r="5825" spans="2:8" x14ac:dyDescent="0.25">
      <c r="B5825" s="10"/>
      <c r="C5825" s="10"/>
      <c r="D5825" s="10"/>
      <c r="G5825" s="13"/>
      <c r="H5825" s="13"/>
    </row>
    <row r="5826" spans="2:8" x14ac:dyDescent="0.25">
      <c r="B5826" s="10"/>
      <c r="C5826" s="10"/>
      <c r="D5826" s="10"/>
      <c r="G5826" s="13"/>
      <c r="H5826" s="13"/>
    </row>
    <row r="5827" spans="2:8" x14ac:dyDescent="0.25">
      <c r="B5827" s="10"/>
      <c r="C5827" s="10"/>
      <c r="D5827" s="10"/>
      <c r="G5827" s="13"/>
      <c r="H5827" s="13"/>
    </row>
    <row r="5828" spans="2:8" x14ac:dyDescent="0.25">
      <c r="B5828" s="10"/>
      <c r="C5828" s="10"/>
      <c r="D5828" s="10"/>
      <c r="G5828" s="13"/>
      <c r="H5828" s="13"/>
    </row>
    <row r="5829" spans="2:8" x14ac:dyDescent="0.25">
      <c r="B5829" s="10"/>
      <c r="C5829" s="10"/>
      <c r="D5829" s="10"/>
      <c r="G5829" s="13"/>
      <c r="H5829" s="13"/>
    </row>
    <row r="5830" spans="2:8" x14ac:dyDescent="0.25">
      <c r="B5830" s="10"/>
      <c r="C5830" s="10"/>
      <c r="D5830" s="10"/>
      <c r="G5830" s="13"/>
      <c r="H5830" s="13"/>
    </row>
    <row r="5831" spans="2:8" x14ac:dyDescent="0.25">
      <c r="B5831" s="10"/>
      <c r="C5831" s="10"/>
      <c r="D5831" s="10"/>
      <c r="G5831" s="13"/>
      <c r="H5831" s="13"/>
    </row>
    <row r="5832" spans="2:8" x14ac:dyDescent="0.25">
      <c r="B5832" s="10"/>
      <c r="C5832" s="10"/>
      <c r="D5832" s="10"/>
      <c r="G5832" s="13"/>
      <c r="H5832" s="13"/>
    </row>
    <row r="5833" spans="2:8" x14ac:dyDescent="0.25">
      <c r="B5833" s="10"/>
      <c r="C5833" s="10"/>
      <c r="D5833" s="10"/>
      <c r="G5833" s="13"/>
      <c r="H5833" s="13"/>
    </row>
    <row r="5834" spans="2:8" x14ac:dyDescent="0.25">
      <c r="B5834" s="10"/>
      <c r="C5834" s="10"/>
      <c r="D5834" s="10"/>
      <c r="G5834" s="13"/>
      <c r="H5834" s="13"/>
    </row>
    <row r="5835" spans="2:8" x14ac:dyDescent="0.25">
      <c r="B5835" s="10"/>
      <c r="C5835" s="10"/>
      <c r="D5835" s="10"/>
      <c r="G5835" s="13"/>
      <c r="H5835" s="13"/>
    </row>
    <row r="5836" spans="2:8" x14ac:dyDescent="0.25">
      <c r="B5836" s="10"/>
      <c r="C5836" s="10"/>
      <c r="D5836" s="10"/>
      <c r="G5836" s="13"/>
      <c r="H5836" s="13"/>
    </row>
    <row r="5837" spans="2:8" x14ac:dyDescent="0.25">
      <c r="B5837" s="10"/>
      <c r="C5837" s="10"/>
      <c r="D5837" s="10"/>
      <c r="G5837" s="13"/>
      <c r="H5837" s="13"/>
    </row>
    <row r="5838" spans="2:8" x14ac:dyDescent="0.25">
      <c r="B5838" s="10"/>
      <c r="C5838" s="10"/>
      <c r="D5838" s="10"/>
      <c r="G5838" s="13"/>
      <c r="H5838" s="13"/>
    </row>
    <row r="5839" spans="2:8" x14ac:dyDescent="0.25">
      <c r="B5839" s="10"/>
      <c r="C5839" s="10"/>
      <c r="D5839" s="10"/>
      <c r="G5839" s="13"/>
      <c r="H5839" s="13"/>
    </row>
    <row r="5840" spans="2:8" x14ac:dyDescent="0.25">
      <c r="B5840" s="10"/>
      <c r="C5840" s="10"/>
      <c r="D5840" s="10"/>
      <c r="G5840" s="13"/>
      <c r="H5840" s="13"/>
    </row>
    <row r="5841" spans="2:8" x14ac:dyDescent="0.25">
      <c r="B5841" s="10"/>
      <c r="C5841" s="10"/>
      <c r="D5841" s="10"/>
      <c r="G5841" s="13"/>
      <c r="H5841" s="13"/>
    </row>
    <row r="5842" spans="2:8" x14ac:dyDescent="0.25">
      <c r="B5842" s="10"/>
      <c r="C5842" s="10"/>
      <c r="D5842" s="10"/>
      <c r="G5842" s="13"/>
      <c r="H5842" s="13"/>
    </row>
    <row r="5843" spans="2:8" x14ac:dyDescent="0.25">
      <c r="B5843" s="10"/>
      <c r="C5843" s="10"/>
      <c r="D5843" s="10"/>
      <c r="G5843" s="13"/>
      <c r="H5843" s="13"/>
    </row>
    <row r="5844" spans="2:8" x14ac:dyDescent="0.25">
      <c r="B5844" s="10"/>
      <c r="C5844" s="10"/>
      <c r="D5844" s="10"/>
      <c r="G5844" s="13"/>
      <c r="H5844" s="13"/>
    </row>
    <row r="5845" spans="2:8" x14ac:dyDescent="0.25">
      <c r="B5845" s="10"/>
      <c r="C5845" s="10"/>
      <c r="D5845" s="10"/>
      <c r="G5845" s="13"/>
      <c r="H5845" s="13"/>
    </row>
    <row r="5846" spans="2:8" x14ac:dyDescent="0.25">
      <c r="B5846" s="10"/>
      <c r="C5846" s="10"/>
      <c r="D5846" s="10"/>
      <c r="G5846" s="13"/>
      <c r="H5846" s="13"/>
    </row>
    <row r="5847" spans="2:8" x14ac:dyDescent="0.25">
      <c r="B5847" s="10"/>
      <c r="C5847" s="10"/>
      <c r="D5847" s="10"/>
      <c r="G5847" s="13"/>
      <c r="H5847" s="13"/>
    </row>
    <row r="5848" spans="2:8" x14ac:dyDescent="0.25">
      <c r="B5848" s="10"/>
      <c r="C5848" s="10"/>
      <c r="D5848" s="10"/>
      <c r="G5848" s="13"/>
      <c r="H5848" s="13"/>
    </row>
    <row r="5849" spans="2:8" x14ac:dyDescent="0.25">
      <c r="B5849" s="10"/>
      <c r="C5849" s="10"/>
      <c r="D5849" s="10"/>
      <c r="G5849" s="13"/>
      <c r="H5849" s="13"/>
    </row>
    <row r="5850" spans="2:8" x14ac:dyDescent="0.25">
      <c r="B5850" s="10"/>
      <c r="C5850" s="10"/>
      <c r="D5850" s="10"/>
      <c r="G5850" s="13"/>
      <c r="H5850" s="13"/>
    </row>
    <row r="5851" spans="2:8" x14ac:dyDescent="0.25">
      <c r="B5851" s="10"/>
      <c r="C5851" s="10"/>
      <c r="D5851" s="10"/>
      <c r="G5851" s="13"/>
      <c r="H5851" s="13"/>
    </row>
    <row r="5852" spans="2:8" x14ac:dyDescent="0.25">
      <c r="B5852" s="10"/>
      <c r="C5852" s="10"/>
      <c r="D5852" s="10"/>
      <c r="G5852" s="13"/>
      <c r="H5852" s="13"/>
    </row>
    <row r="5853" spans="2:8" x14ac:dyDescent="0.25">
      <c r="B5853" s="10"/>
      <c r="C5853" s="10"/>
      <c r="D5853" s="10"/>
      <c r="G5853" s="13"/>
      <c r="H5853" s="13"/>
    </row>
    <row r="5854" spans="2:8" x14ac:dyDescent="0.25">
      <c r="B5854" s="10"/>
      <c r="C5854" s="10"/>
      <c r="D5854" s="10"/>
      <c r="G5854" s="13"/>
      <c r="H5854" s="13"/>
    </row>
    <row r="5855" spans="2:8" x14ac:dyDescent="0.25">
      <c r="B5855" s="10"/>
      <c r="C5855" s="10"/>
      <c r="D5855" s="10"/>
      <c r="G5855" s="13"/>
      <c r="H5855" s="13"/>
    </row>
    <row r="5856" spans="2:8" x14ac:dyDescent="0.25">
      <c r="B5856" s="10"/>
      <c r="C5856" s="10"/>
      <c r="D5856" s="10"/>
      <c r="G5856" s="13"/>
      <c r="H5856" s="13"/>
    </row>
    <row r="5857" spans="2:8" x14ac:dyDescent="0.25">
      <c r="B5857" s="10"/>
      <c r="C5857" s="10"/>
      <c r="D5857" s="10"/>
      <c r="G5857" s="13"/>
      <c r="H5857" s="13"/>
    </row>
    <row r="5858" spans="2:8" x14ac:dyDescent="0.25">
      <c r="B5858" s="10"/>
      <c r="C5858" s="10"/>
      <c r="D5858" s="10"/>
      <c r="G5858" s="13"/>
      <c r="H5858" s="13"/>
    </row>
    <row r="5859" spans="2:8" x14ac:dyDescent="0.25">
      <c r="B5859" s="10"/>
      <c r="C5859" s="10"/>
      <c r="D5859" s="10"/>
      <c r="G5859" s="13"/>
      <c r="H5859" s="13"/>
    </row>
    <row r="5860" spans="2:8" x14ac:dyDescent="0.25">
      <c r="B5860" s="10"/>
      <c r="C5860" s="10"/>
      <c r="D5860" s="10"/>
      <c r="G5860" s="13"/>
      <c r="H5860" s="13"/>
    </row>
    <row r="5861" spans="2:8" x14ac:dyDescent="0.25">
      <c r="B5861" s="10"/>
      <c r="C5861" s="10"/>
      <c r="D5861" s="10"/>
      <c r="G5861" s="13"/>
      <c r="H5861" s="13"/>
    </row>
    <row r="5862" spans="2:8" x14ac:dyDescent="0.25">
      <c r="B5862" s="10"/>
      <c r="C5862" s="10"/>
      <c r="D5862" s="10"/>
      <c r="G5862" s="13"/>
      <c r="H5862" s="13"/>
    </row>
    <row r="5863" spans="2:8" x14ac:dyDescent="0.25">
      <c r="B5863" s="10"/>
      <c r="C5863" s="10"/>
      <c r="D5863" s="10"/>
      <c r="G5863" s="13"/>
      <c r="H5863" s="13"/>
    </row>
    <row r="5864" spans="2:8" x14ac:dyDescent="0.25">
      <c r="B5864" s="10"/>
      <c r="C5864" s="10"/>
      <c r="D5864" s="10"/>
      <c r="G5864" s="13"/>
      <c r="H5864" s="13"/>
    </row>
    <row r="5865" spans="2:8" x14ac:dyDescent="0.25">
      <c r="B5865" s="10"/>
      <c r="C5865" s="10"/>
      <c r="D5865" s="10"/>
      <c r="G5865" s="13"/>
      <c r="H5865" s="13"/>
    </row>
    <row r="5866" spans="2:8" x14ac:dyDescent="0.25">
      <c r="B5866" s="10"/>
      <c r="C5866" s="10"/>
      <c r="D5866" s="10"/>
      <c r="G5866" s="13"/>
      <c r="H5866" s="13"/>
    </row>
    <row r="5867" spans="2:8" x14ac:dyDescent="0.25">
      <c r="B5867" s="10"/>
      <c r="C5867" s="10"/>
      <c r="D5867" s="10"/>
      <c r="G5867" s="13"/>
      <c r="H5867" s="13"/>
    </row>
    <row r="5868" spans="2:8" x14ac:dyDescent="0.25">
      <c r="B5868" s="10"/>
      <c r="C5868" s="10"/>
      <c r="D5868" s="10"/>
      <c r="G5868" s="13"/>
      <c r="H5868" s="13"/>
    </row>
    <row r="5869" spans="2:8" x14ac:dyDescent="0.25">
      <c r="B5869" s="10"/>
      <c r="C5869" s="10"/>
      <c r="D5869" s="10"/>
      <c r="G5869" s="13"/>
      <c r="H5869" s="13"/>
    </row>
    <row r="5870" spans="2:8" x14ac:dyDescent="0.25">
      <c r="B5870" s="10"/>
      <c r="C5870" s="10"/>
      <c r="D5870" s="10"/>
      <c r="G5870" s="13"/>
      <c r="H5870" s="13"/>
    </row>
    <row r="5871" spans="2:8" x14ac:dyDescent="0.25">
      <c r="B5871" s="10"/>
      <c r="C5871" s="10"/>
      <c r="D5871" s="10"/>
      <c r="G5871" s="13"/>
      <c r="H5871" s="13"/>
    </row>
    <row r="5872" spans="2:8" x14ac:dyDescent="0.25">
      <c r="B5872" s="10"/>
      <c r="C5872" s="10"/>
      <c r="D5872" s="10"/>
      <c r="G5872" s="13"/>
      <c r="H5872" s="13"/>
    </row>
    <row r="5873" spans="2:8" x14ac:dyDescent="0.25">
      <c r="B5873" s="10"/>
      <c r="C5873" s="10"/>
      <c r="D5873" s="10"/>
      <c r="G5873" s="13"/>
      <c r="H5873" s="13"/>
    </row>
    <row r="5874" spans="2:8" x14ac:dyDescent="0.25">
      <c r="B5874" s="10"/>
      <c r="C5874" s="10"/>
      <c r="D5874" s="10"/>
      <c r="G5874" s="13"/>
      <c r="H5874" s="13"/>
    </row>
    <row r="5875" spans="2:8" x14ac:dyDescent="0.25">
      <c r="B5875" s="10"/>
      <c r="C5875" s="10"/>
      <c r="D5875" s="10"/>
      <c r="G5875" s="13"/>
      <c r="H5875" s="13"/>
    </row>
    <row r="5876" spans="2:8" x14ac:dyDescent="0.25">
      <c r="B5876" s="10"/>
      <c r="C5876" s="10"/>
      <c r="D5876" s="10"/>
      <c r="G5876" s="13"/>
      <c r="H5876" s="13"/>
    </row>
    <row r="5877" spans="2:8" x14ac:dyDescent="0.25">
      <c r="B5877" s="10"/>
      <c r="C5877" s="10"/>
      <c r="D5877" s="10"/>
      <c r="G5877" s="13"/>
      <c r="H5877" s="13"/>
    </row>
    <row r="5878" spans="2:8" x14ac:dyDescent="0.25">
      <c r="B5878" s="10"/>
      <c r="C5878" s="10"/>
      <c r="D5878" s="10"/>
      <c r="G5878" s="13"/>
      <c r="H5878" s="13"/>
    </row>
    <row r="5879" spans="2:8" x14ac:dyDescent="0.25">
      <c r="B5879" s="10"/>
      <c r="C5879" s="10"/>
      <c r="D5879" s="10"/>
      <c r="G5879" s="13"/>
      <c r="H5879" s="13"/>
    </row>
    <row r="5880" spans="2:8" x14ac:dyDescent="0.25">
      <c r="B5880" s="10"/>
      <c r="C5880" s="10"/>
      <c r="D5880" s="10"/>
      <c r="G5880" s="13"/>
      <c r="H5880" s="13"/>
    </row>
    <row r="5881" spans="2:8" x14ac:dyDescent="0.25">
      <c r="B5881" s="10"/>
      <c r="C5881" s="10"/>
      <c r="D5881" s="10"/>
      <c r="G5881" s="13"/>
      <c r="H5881" s="13"/>
    </row>
    <row r="5882" spans="2:8" x14ac:dyDescent="0.25">
      <c r="B5882" s="10"/>
      <c r="C5882" s="10"/>
      <c r="D5882" s="10"/>
      <c r="G5882" s="13"/>
      <c r="H5882" s="13"/>
    </row>
    <row r="5883" spans="2:8" x14ac:dyDescent="0.25">
      <c r="B5883" s="10"/>
      <c r="C5883" s="10"/>
      <c r="D5883" s="10"/>
      <c r="G5883" s="13"/>
      <c r="H5883" s="13"/>
    </row>
    <row r="5884" spans="2:8" x14ac:dyDescent="0.25">
      <c r="B5884" s="10"/>
      <c r="C5884" s="10"/>
      <c r="D5884" s="10"/>
      <c r="G5884" s="13"/>
      <c r="H5884" s="13"/>
    </row>
    <row r="5885" spans="2:8" x14ac:dyDescent="0.25">
      <c r="B5885" s="10"/>
      <c r="C5885" s="10"/>
      <c r="D5885" s="10"/>
      <c r="G5885" s="13"/>
      <c r="H5885" s="13"/>
    </row>
    <row r="5886" spans="2:8" x14ac:dyDescent="0.25">
      <c r="B5886" s="10"/>
      <c r="C5886" s="10"/>
      <c r="D5886" s="10"/>
      <c r="G5886" s="13"/>
      <c r="H5886" s="13"/>
    </row>
    <row r="5887" spans="2:8" x14ac:dyDescent="0.25">
      <c r="B5887" s="10"/>
      <c r="C5887" s="10"/>
      <c r="D5887" s="10"/>
      <c r="G5887" s="13"/>
      <c r="H5887" s="13"/>
    </row>
    <row r="5888" spans="2:8" x14ac:dyDescent="0.25">
      <c r="B5888" s="10"/>
      <c r="C5888" s="10"/>
      <c r="D5888" s="10"/>
      <c r="G5888" s="13"/>
      <c r="H5888" s="13"/>
    </row>
    <row r="5889" spans="2:8" x14ac:dyDescent="0.25">
      <c r="B5889" s="10"/>
      <c r="C5889" s="10"/>
      <c r="D5889" s="10"/>
      <c r="G5889" s="13"/>
      <c r="H5889" s="13"/>
    </row>
    <row r="5890" spans="2:8" x14ac:dyDescent="0.25">
      <c r="B5890" s="10"/>
      <c r="C5890" s="10"/>
      <c r="D5890" s="10"/>
      <c r="G5890" s="13"/>
      <c r="H5890" s="13"/>
    </row>
    <row r="5891" spans="2:8" x14ac:dyDescent="0.25">
      <c r="B5891" s="10"/>
      <c r="C5891" s="10"/>
      <c r="D5891" s="10"/>
      <c r="G5891" s="13"/>
      <c r="H5891" s="13"/>
    </row>
    <row r="5892" spans="2:8" x14ac:dyDescent="0.25">
      <c r="B5892" s="10"/>
      <c r="C5892" s="10"/>
      <c r="D5892" s="10"/>
      <c r="G5892" s="13"/>
      <c r="H5892" s="13"/>
    </row>
    <row r="5893" spans="2:8" x14ac:dyDescent="0.25">
      <c r="B5893" s="10"/>
      <c r="C5893" s="10"/>
      <c r="D5893" s="10"/>
      <c r="G5893" s="13"/>
      <c r="H5893" s="13"/>
    </row>
    <row r="5894" spans="2:8" x14ac:dyDescent="0.25">
      <c r="B5894" s="10"/>
      <c r="C5894" s="10"/>
      <c r="D5894" s="10"/>
      <c r="G5894" s="13"/>
      <c r="H5894" s="13"/>
    </row>
    <row r="5895" spans="2:8" x14ac:dyDescent="0.25">
      <c r="B5895" s="10"/>
      <c r="C5895" s="10"/>
      <c r="D5895" s="10"/>
      <c r="G5895" s="13"/>
      <c r="H5895" s="13"/>
    </row>
    <row r="5896" spans="2:8" x14ac:dyDescent="0.25">
      <c r="B5896" s="10"/>
      <c r="C5896" s="10"/>
      <c r="D5896" s="10"/>
      <c r="G5896" s="13"/>
      <c r="H5896" s="13"/>
    </row>
    <row r="5897" spans="2:8" x14ac:dyDescent="0.25">
      <c r="B5897" s="10"/>
      <c r="C5897" s="10"/>
      <c r="D5897" s="10"/>
      <c r="G5897" s="13"/>
      <c r="H5897" s="13"/>
    </row>
    <row r="5898" spans="2:8" x14ac:dyDescent="0.25">
      <c r="B5898" s="10"/>
      <c r="C5898" s="10"/>
      <c r="D5898" s="10"/>
      <c r="G5898" s="13"/>
      <c r="H5898" s="13"/>
    </row>
    <row r="5899" spans="2:8" x14ac:dyDescent="0.25">
      <c r="B5899" s="10"/>
      <c r="C5899" s="10"/>
      <c r="D5899" s="10"/>
      <c r="G5899" s="13"/>
      <c r="H5899" s="13"/>
    </row>
    <row r="5900" spans="2:8" x14ac:dyDescent="0.25">
      <c r="B5900" s="10"/>
      <c r="C5900" s="10"/>
      <c r="D5900" s="10"/>
      <c r="G5900" s="13"/>
      <c r="H5900" s="13"/>
    </row>
    <row r="5901" spans="2:8" x14ac:dyDescent="0.25">
      <c r="B5901" s="10"/>
      <c r="C5901" s="10"/>
      <c r="D5901" s="10"/>
      <c r="G5901" s="13"/>
      <c r="H5901" s="13"/>
    </row>
    <row r="5902" spans="2:8" x14ac:dyDescent="0.25">
      <c r="B5902" s="10"/>
      <c r="C5902" s="10"/>
      <c r="D5902" s="10"/>
      <c r="G5902" s="13"/>
      <c r="H5902" s="13"/>
    </row>
    <row r="5903" spans="2:8" x14ac:dyDescent="0.25">
      <c r="B5903" s="10"/>
      <c r="C5903" s="10"/>
      <c r="D5903" s="10"/>
      <c r="G5903" s="13"/>
      <c r="H5903" s="13"/>
    </row>
    <row r="5904" spans="2:8" x14ac:dyDescent="0.25">
      <c r="B5904" s="10"/>
      <c r="C5904" s="10"/>
      <c r="D5904" s="10"/>
      <c r="G5904" s="13"/>
      <c r="H5904" s="13"/>
    </row>
    <row r="5905" spans="2:8" x14ac:dyDescent="0.25">
      <c r="B5905" s="10"/>
      <c r="C5905" s="10"/>
      <c r="D5905" s="10"/>
      <c r="G5905" s="13"/>
      <c r="H5905" s="13"/>
    </row>
    <row r="5906" spans="2:8" x14ac:dyDescent="0.25">
      <c r="B5906" s="10"/>
      <c r="C5906" s="10"/>
      <c r="D5906" s="10"/>
      <c r="G5906" s="13"/>
      <c r="H5906" s="13"/>
    </row>
    <row r="5907" spans="2:8" x14ac:dyDescent="0.25">
      <c r="B5907" s="10"/>
      <c r="C5907" s="10"/>
      <c r="D5907" s="10"/>
      <c r="G5907" s="13"/>
      <c r="H5907" s="13"/>
    </row>
    <row r="5908" spans="2:8" x14ac:dyDescent="0.25">
      <c r="B5908" s="10"/>
      <c r="C5908" s="10"/>
      <c r="D5908" s="10"/>
      <c r="G5908" s="13"/>
      <c r="H5908" s="13"/>
    </row>
    <row r="5909" spans="2:8" x14ac:dyDescent="0.25">
      <c r="B5909" s="10"/>
      <c r="C5909" s="10"/>
      <c r="D5909" s="10"/>
      <c r="G5909" s="13"/>
      <c r="H5909" s="13"/>
    </row>
    <row r="5910" spans="2:8" x14ac:dyDescent="0.25">
      <c r="B5910" s="10"/>
      <c r="C5910" s="10"/>
      <c r="D5910" s="10"/>
      <c r="G5910" s="13"/>
      <c r="H5910" s="13"/>
    </row>
    <row r="5911" spans="2:8" x14ac:dyDescent="0.25">
      <c r="B5911" s="10"/>
      <c r="C5911" s="10"/>
      <c r="D5911" s="10"/>
      <c r="G5911" s="13"/>
      <c r="H5911" s="13"/>
    </row>
    <row r="5912" spans="2:8" x14ac:dyDescent="0.25">
      <c r="B5912" s="10"/>
      <c r="C5912" s="10"/>
      <c r="D5912" s="10"/>
      <c r="G5912" s="13"/>
      <c r="H5912" s="13"/>
    </row>
    <row r="5913" spans="2:8" x14ac:dyDescent="0.25">
      <c r="B5913" s="10"/>
      <c r="C5913" s="10"/>
      <c r="D5913" s="10"/>
      <c r="G5913" s="13"/>
      <c r="H5913" s="13"/>
    </row>
    <row r="5914" spans="2:8" x14ac:dyDescent="0.25">
      <c r="B5914" s="10"/>
      <c r="C5914" s="10"/>
      <c r="D5914" s="10"/>
      <c r="G5914" s="13"/>
      <c r="H5914" s="13"/>
    </row>
    <row r="5915" spans="2:8" x14ac:dyDescent="0.25">
      <c r="B5915" s="10"/>
      <c r="C5915" s="10"/>
      <c r="D5915" s="10"/>
      <c r="G5915" s="13"/>
      <c r="H5915" s="13"/>
    </row>
    <row r="5916" spans="2:8" x14ac:dyDescent="0.25">
      <c r="B5916" s="10"/>
      <c r="C5916" s="10"/>
      <c r="D5916" s="10"/>
      <c r="G5916" s="13"/>
      <c r="H5916" s="13"/>
    </row>
    <row r="5917" spans="2:8" x14ac:dyDescent="0.25">
      <c r="B5917" s="10"/>
      <c r="C5917" s="10"/>
      <c r="D5917" s="10"/>
      <c r="G5917" s="13"/>
      <c r="H5917" s="13"/>
    </row>
    <row r="5918" spans="2:8" x14ac:dyDescent="0.25">
      <c r="B5918" s="10"/>
      <c r="C5918" s="10"/>
      <c r="D5918" s="10"/>
      <c r="G5918" s="13"/>
      <c r="H5918" s="13"/>
    </row>
    <row r="5919" spans="2:8" x14ac:dyDescent="0.25">
      <c r="B5919" s="10"/>
      <c r="C5919" s="10"/>
      <c r="D5919" s="10"/>
      <c r="G5919" s="13"/>
      <c r="H5919" s="13"/>
    </row>
    <row r="5920" spans="2:8" x14ac:dyDescent="0.25">
      <c r="B5920" s="10"/>
      <c r="C5920" s="10"/>
      <c r="D5920" s="10"/>
      <c r="G5920" s="13"/>
      <c r="H5920" s="13"/>
    </row>
    <row r="5921" spans="2:8" x14ac:dyDescent="0.25">
      <c r="B5921" s="10"/>
      <c r="C5921" s="10"/>
      <c r="D5921" s="10"/>
      <c r="G5921" s="13"/>
      <c r="H5921" s="13"/>
    </row>
    <row r="5922" spans="2:8" x14ac:dyDescent="0.25">
      <c r="B5922" s="10"/>
      <c r="C5922" s="10"/>
      <c r="D5922" s="10"/>
      <c r="G5922" s="13"/>
      <c r="H5922" s="13"/>
    </row>
    <row r="5923" spans="2:8" x14ac:dyDescent="0.25">
      <c r="B5923" s="10"/>
      <c r="C5923" s="10"/>
      <c r="D5923" s="10"/>
      <c r="G5923" s="13"/>
      <c r="H5923" s="13"/>
    </row>
    <row r="5924" spans="2:8" x14ac:dyDescent="0.25">
      <c r="B5924" s="10"/>
      <c r="C5924" s="10"/>
      <c r="D5924" s="10"/>
      <c r="G5924" s="13"/>
      <c r="H5924" s="13"/>
    </row>
    <row r="5925" spans="2:8" x14ac:dyDescent="0.25">
      <c r="B5925" s="10"/>
      <c r="C5925" s="10"/>
      <c r="D5925" s="10"/>
      <c r="G5925" s="13"/>
      <c r="H5925" s="13"/>
    </row>
    <row r="5926" spans="2:8" x14ac:dyDescent="0.25">
      <c r="B5926" s="10"/>
      <c r="C5926" s="10"/>
      <c r="D5926" s="10"/>
      <c r="G5926" s="13"/>
      <c r="H5926" s="13"/>
    </row>
    <row r="5927" spans="2:8" x14ac:dyDescent="0.25">
      <c r="B5927" s="10"/>
      <c r="C5927" s="10"/>
      <c r="D5927" s="10"/>
      <c r="G5927" s="13"/>
      <c r="H5927" s="13"/>
    </row>
    <row r="5928" spans="2:8" x14ac:dyDescent="0.25">
      <c r="B5928" s="10"/>
      <c r="C5928" s="10"/>
      <c r="D5928" s="10"/>
      <c r="G5928" s="13"/>
      <c r="H5928" s="13"/>
    </row>
    <row r="5929" spans="2:8" x14ac:dyDescent="0.25">
      <c r="B5929" s="10"/>
      <c r="C5929" s="10"/>
      <c r="D5929" s="10"/>
      <c r="G5929" s="13"/>
      <c r="H5929" s="13"/>
    </row>
    <row r="5930" spans="2:8" x14ac:dyDescent="0.25">
      <c r="B5930" s="10"/>
      <c r="C5930" s="10"/>
      <c r="D5930" s="10"/>
      <c r="G5930" s="13"/>
      <c r="H5930" s="13"/>
    </row>
    <row r="5931" spans="2:8" x14ac:dyDescent="0.25">
      <c r="B5931" s="10"/>
      <c r="C5931" s="10"/>
      <c r="D5931" s="10"/>
      <c r="G5931" s="13"/>
      <c r="H5931" s="13"/>
    </row>
    <row r="5932" spans="2:8" x14ac:dyDescent="0.25">
      <c r="B5932" s="10"/>
      <c r="C5932" s="10"/>
      <c r="D5932" s="10"/>
      <c r="G5932" s="13"/>
      <c r="H5932" s="13"/>
    </row>
    <row r="5933" spans="2:8" x14ac:dyDescent="0.25">
      <c r="B5933" s="10"/>
      <c r="C5933" s="10"/>
      <c r="D5933" s="10"/>
      <c r="G5933" s="13"/>
      <c r="H5933" s="13"/>
    </row>
    <row r="5934" spans="2:8" x14ac:dyDescent="0.25">
      <c r="B5934" s="10"/>
      <c r="C5934" s="10"/>
      <c r="D5934" s="10"/>
      <c r="G5934" s="13"/>
      <c r="H5934" s="13"/>
    </row>
    <row r="5935" spans="2:8" x14ac:dyDescent="0.25">
      <c r="B5935" s="10"/>
      <c r="C5935" s="10"/>
      <c r="D5935" s="10"/>
      <c r="G5935" s="13"/>
      <c r="H5935" s="13"/>
    </row>
    <row r="5936" spans="2:8" x14ac:dyDescent="0.25">
      <c r="B5936" s="10"/>
      <c r="C5936" s="10"/>
      <c r="D5936" s="10"/>
      <c r="G5936" s="13"/>
      <c r="H5936" s="13"/>
    </row>
    <row r="5937" spans="2:8" x14ac:dyDescent="0.25">
      <c r="B5937" s="10"/>
      <c r="C5937" s="10"/>
      <c r="D5937" s="10"/>
      <c r="G5937" s="13"/>
      <c r="H5937" s="13"/>
    </row>
    <row r="5938" spans="2:8" x14ac:dyDescent="0.25">
      <c r="B5938" s="10"/>
      <c r="C5938" s="10"/>
      <c r="D5938" s="10"/>
      <c r="G5938" s="13"/>
      <c r="H5938" s="13"/>
    </row>
    <row r="5939" spans="2:8" x14ac:dyDescent="0.25">
      <c r="B5939" s="10"/>
      <c r="C5939" s="10"/>
      <c r="D5939" s="10"/>
      <c r="G5939" s="13"/>
      <c r="H5939" s="13"/>
    </row>
    <row r="5940" spans="2:8" x14ac:dyDescent="0.25">
      <c r="B5940" s="10"/>
      <c r="C5940" s="10"/>
      <c r="D5940" s="10"/>
      <c r="G5940" s="13"/>
      <c r="H5940" s="13"/>
    </row>
    <row r="5941" spans="2:8" x14ac:dyDescent="0.25">
      <c r="B5941" s="10"/>
      <c r="C5941" s="10"/>
      <c r="D5941" s="10"/>
      <c r="G5941" s="13"/>
      <c r="H5941" s="13"/>
    </row>
    <row r="5942" spans="2:8" x14ac:dyDescent="0.25">
      <c r="B5942" s="10"/>
      <c r="C5942" s="10"/>
      <c r="D5942" s="10"/>
      <c r="G5942" s="13"/>
      <c r="H5942" s="13"/>
    </row>
    <row r="5943" spans="2:8" x14ac:dyDescent="0.25">
      <c r="B5943" s="10"/>
      <c r="C5943" s="10"/>
      <c r="D5943" s="10"/>
      <c r="G5943" s="13"/>
      <c r="H5943" s="13"/>
    </row>
    <row r="5944" spans="2:8" x14ac:dyDescent="0.25">
      <c r="B5944" s="10"/>
      <c r="C5944" s="10"/>
      <c r="D5944" s="10"/>
      <c r="G5944" s="13"/>
      <c r="H5944" s="13"/>
    </row>
    <row r="5945" spans="2:8" x14ac:dyDescent="0.25">
      <c r="B5945" s="10"/>
      <c r="C5945" s="10"/>
      <c r="D5945" s="10"/>
      <c r="G5945" s="13"/>
      <c r="H5945" s="13"/>
    </row>
    <row r="5946" spans="2:8" x14ac:dyDescent="0.25">
      <c r="B5946" s="10"/>
      <c r="C5946" s="10"/>
      <c r="D5946" s="10"/>
      <c r="G5946" s="13"/>
      <c r="H5946" s="13"/>
    </row>
    <row r="5947" spans="2:8" x14ac:dyDescent="0.25">
      <c r="B5947" s="10"/>
      <c r="C5947" s="10"/>
      <c r="D5947" s="10"/>
      <c r="G5947" s="13"/>
      <c r="H5947" s="13"/>
    </row>
    <row r="5948" spans="2:8" x14ac:dyDescent="0.25">
      <c r="B5948" s="10"/>
      <c r="C5948" s="10"/>
      <c r="D5948" s="10"/>
      <c r="G5948" s="13"/>
      <c r="H5948" s="13"/>
    </row>
    <row r="5949" spans="2:8" x14ac:dyDescent="0.25">
      <c r="B5949" s="10"/>
      <c r="C5949" s="10"/>
      <c r="D5949" s="10"/>
      <c r="G5949" s="13"/>
      <c r="H5949" s="13"/>
    </row>
    <row r="5950" spans="2:8" x14ac:dyDescent="0.25">
      <c r="B5950" s="10"/>
      <c r="C5950" s="10"/>
      <c r="D5950" s="10"/>
      <c r="G5950" s="13"/>
      <c r="H5950" s="13"/>
    </row>
    <row r="5951" spans="2:8" x14ac:dyDescent="0.25">
      <c r="B5951" s="10"/>
      <c r="C5951" s="10"/>
      <c r="D5951" s="10"/>
      <c r="G5951" s="13"/>
      <c r="H5951" s="13"/>
    </row>
    <row r="5952" spans="2:8" x14ac:dyDescent="0.25">
      <c r="B5952" s="10"/>
      <c r="C5952" s="10"/>
      <c r="D5952" s="10"/>
      <c r="G5952" s="13"/>
      <c r="H5952" s="13"/>
    </row>
    <row r="5953" spans="2:8" x14ac:dyDescent="0.25">
      <c r="B5953" s="10"/>
      <c r="C5953" s="10"/>
      <c r="D5953" s="10"/>
      <c r="G5953" s="13"/>
      <c r="H5953" s="13"/>
    </row>
    <row r="5954" spans="2:8" x14ac:dyDescent="0.25">
      <c r="B5954" s="10"/>
      <c r="C5954" s="10"/>
      <c r="D5954" s="10"/>
      <c r="G5954" s="13"/>
      <c r="H5954" s="13"/>
    </row>
    <row r="5955" spans="2:8" x14ac:dyDescent="0.25">
      <c r="B5955" s="10"/>
      <c r="C5955" s="10"/>
      <c r="D5955" s="10"/>
      <c r="G5955" s="13"/>
      <c r="H5955" s="13"/>
    </row>
    <row r="5956" spans="2:8" x14ac:dyDescent="0.25">
      <c r="B5956" s="10"/>
      <c r="C5956" s="10"/>
      <c r="D5956" s="10"/>
      <c r="G5956" s="13"/>
      <c r="H5956" s="13"/>
    </row>
    <row r="5957" spans="2:8" x14ac:dyDescent="0.25">
      <c r="B5957" s="10"/>
      <c r="C5957" s="10"/>
      <c r="D5957" s="10"/>
      <c r="G5957" s="13"/>
      <c r="H5957" s="13"/>
    </row>
    <row r="5958" spans="2:8" x14ac:dyDescent="0.25">
      <c r="B5958" s="10"/>
      <c r="C5958" s="10"/>
      <c r="D5958" s="10"/>
      <c r="G5958" s="13"/>
      <c r="H5958" s="13"/>
    </row>
    <row r="5959" spans="2:8" x14ac:dyDescent="0.25">
      <c r="B5959" s="10"/>
      <c r="C5959" s="10"/>
      <c r="D5959" s="10"/>
      <c r="G5959" s="13"/>
      <c r="H5959" s="13"/>
    </row>
    <row r="5960" spans="2:8" x14ac:dyDescent="0.25">
      <c r="B5960" s="10"/>
      <c r="C5960" s="10"/>
      <c r="D5960" s="10"/>
      <c r="G5960" s="13"/>
      <c r="H5960" s="13"/>
    </row>
    <row r="5961" spans="2:8" x14ac:dyDescent="0.25">
      <c r="B5961" s="10"/>
      <c r="C5961" s="10"/>
      <c r="D5961" s="10"/>
      <c r="G5961" s="13"/>
      <c r="H5961" s="13"/>
    </row>
    <row r="5962" spans="2:8" x14ac:dyDescent="0.25">
      <c r="B5962" s="10"/>
      <c r="C5962" s="10"/>
      <c r="D5962" s="10"/>
      <c r="G5962" s="13"/>
      <c r="H5962" s="13"/>
    </row>
    <row r="5963" spans="2:8" x14ac:dyDescent="0.25">
      <c r="B5963" s="10"/>
      <c r="C5963" s="10"/>
      <c r="D5963" s="10"/>
      <c r="G5963" s="13"/>
      <c r="H5963" s="13"/>
    </row>
    <row r="5964" spans="2:8" x14ac:dyDescent="0.25">
      <c r="B5964" s="10"/>
      <c r="C5964" s="10"/>
      <c r="D5964" s="10"/>
      <c r="G5964" s="13"/>
      <c r="H5964" s="13"/>
    </row>
    <row r="5965" spans="2:8" x14ac:dyDescent="0.25">
      <c r="B5965" s="10"/>
      <c r="C5965" s="10"/>
      <c r="D5965" s="10"/>
      <c r="G5965" s="13"/>
      <c r="H5965" s="13"/>
    </row>
    <row r="5966" spans="2:8" x14ac:dyDescent="0.25">
      <c r="B5966" s="10"/>
      <c r="C5966" s="10"/>
      <c r="D5966" s="10"/>
      <c r="G5966" s="13"/>
      <c r="H5966" s="13"/>
    </row>
    <row r="5967" spans="2:8" x14ac:dyDescent="0.25">
      <c r="B5967" s="10"/>
      <c r="C5967" s="10"/>
      <c r="D5967" s="10"/>
      <c r="G5967" s="13"/>
      <c r="H5967" s="13"/>
    </row>
    <row r="5968" spans="2:8" x14ac:dyDescent="0.25">
      <c r="B5968" s="10"/>
      <c r="C5968" s="10"/>
      <c r="D5968" s="10"/>
      <c r="G5968" s="13"/>
      <c r="H5968" s="13"/>
    </row>
    <row r="5969" spans="2:8" x14ac:dyDescent="0.25">
      <c r="B5969" s="10"/>
      <c r="C5969" s="10"/>
      <c r="D5969" s="10"/>
      <c r="G5969" s="13"/>
      <c r="H5969" s="13"/>
    </row>
    <row r="5970" spans="2:8" x14ac:dyDescent="0.25">
      <c r="B5970" s="10"/>
      <c r="C5970" s="10"/>
      <c r="D5970" s="10"/>
      <c r="G5970" s="13"/>
      <c r="H5970" s="13"/>
    </row>
    <row r="5971" spans="2:8" x14ac:dyDescent="0.25">
      <c r="B5971" s="10"/>
      <c r="C5971" s="10"/>
      <c r="D5971" s="10"/>
      <c r="G5971" s="13"/>
      <c r="H5971" s="13"/>
    </row>
    <row r="5972" spans="2:8" x14ac:dyDescent="0.25">
      <c r="B5972" s="10"/>
      <c r="C5972" s="10"/>
      <c r="D5972" s="10"/>
      <c r="G5972" s="13"/>
      <c r="H5972" s="13"/>
    </row>
    <row r="5973" spans="2:8" x14ac:dyDescent="0.25">
      <c r="B5973" s="10"/>
      <c r="C5973" s="10"/>
      <c r="D5973" s="10"/>
      <c r="G5973" s="13"/>
      <c r="H5973" s="13"/>
    </row>
    <row r="5974" spans="2:8" x14ac:dyDescent="0.25">
      <c r="B5974" s="10"/>
      <c r="C5974" s="10"/>
      <c r="D5974" s="10"/>
      <c r="G5974" s="13"/>
      <c r="H5974" s="13"/>
    </row>
    <row r="5975" spans="2:8" x14ac:dyDescent="0.25">
      <c r="B5975" s="10"/>
      <c r="C5975" s="10"/>
      <c r="D5975" s="10"/>
      <c r="G5975" s="13"/>
      <c r="H5975" s="13"/>
    </row>
    <row r="5976" spans="2:8" x14ac:dyDescent="0.25">
      <c r="B5976" s="10"/>
      <c r="C5976" s="10"/>
      <c r="D5976" s="10"/>
      <c r="G5976" s="13"/>
      <c r="H5976" s="13"/>
    </row>
    <row r="5977" spans="2:8" x14ac:dyDescent="0.25">
      <c r="B5977" s="10"/>
      <c r="C5977" s="10"/>
      <c r="D5977" s="10"/>
      <c r="G5977" s="13"/>
      <c r="H5977" s="13"/>
    </row>
    <row r="5978" spans="2:8" x14ac:dyDescent="0.25">
      <c r="B5978" s="10"/>
      <c r="C5978" s="10"/>
      <c r="D5978" s="10"/>
      <c r="G5978" s="13"/>
      <c r="H5978" s="13"/>
    </row>
    <row r="5979" spans="2:8" x14ac:dyDescent="0.25">
      <c r="B5979" s="10"/>
      <c r="C5979" s="10"/>
      <c r="D5979" s="10"/>
      <c r="G5979" s="13"/>
      <c r="H5979" s="13"/>
    </row>
    <row r="5980" spans="2:8" x14ac:dyDescent="0.25">
      <c r="B5980" s="10"/>
      <c r="C5980" s="10"/>
      <c r="D5980" s="10"/>
      <c r="G5980" s="13"/>
      <c r="H5980" s="13"/>
    </row>
    <row r="5981" spans="2:8" x14ac:dyDescent="0.25">
      <c r="B5981" s="10"/>
      <c r="C5981" s="10"/>
      <c r="D5981" s="10"/>
      <c r="G5981" s="13"/>
      <c r="H5981" s="13"/>
    </row>
    <row r="5982" spans="2:8" x14ac:dyDescent="0.25">
      <c r="B5982" s="10"/>
      <c r="C5982" s="10"/>
      <c r="D5982" s="10"/>
      <c r="G5982" s="13"/>
      <c r="H5982" s="13"/>
    </row>
    <row r="5983" spans="2:8" x14ac:dyDescent="0.25">
      <c r="B5983" s="10"/>
      <c r="C5983" s="10"/>
      <c r="D5983" s="10"/>
      <c r="G5983" s="13"/>
      <c r="H5983" s="13"/>
    </row>
    <row r="5984" spans="2:8" x14ac:dyDescent="0.25">
      <c r="B5984" s="10"/>
      <c r="C5984" s="10"/>
      <c r="D5984" s="10"/>
      <c r="G5984" s="13"/>
      <c r="H5984" s="13"/>
    </row>
    <row r="5985" spans="2:8" x14ac:dyDescent="0.25">
      <c r="B5985" s="10"/>
      <c r="C5985" s="10"/>
      <c r="D5985" s="10"/>
      <c r="G5985" s="13"/>
      <c r="H5985" s="13"/>
    </row>
    <row r="5986" spans="2:8" x14ac:dyDescent="0.25">
      <c r="B5986" s="10"/>
      <c r="C5986" s="10"/>
      <c r="D5986" s="10"/>
      <c r="G5986" s="13"/>
      <c r="H5986" s="13"/>
    </row>
    <row r="5987" spans="2:8" x14ac:dyDescent="0.25">
      <c r="B5987" s="10"/>
      <c r="C5987" s="10"/>
      <c r="D5987" s="10"/>
      <c r="G5987" s="13"/>
      <c r="H5987" s="13"/>
    </row>
    <row r="5988" spans="2:8" x14ac:dyDescent="0.25">
      <c r="B5988" s="10"/>
      <c r="C5988" s="10"/>
      <c r="D5988" s="10"/>
      <c r="G5988" s="13"/>
      <c r="H5988" s="13"/>
    </row>
    <row r="5989" spans="2:8" x14ac:dyDescent="0.25">
      <c r="B5989" s="10"/>
      <c r="C5989" s="10"/>
      <c r="D5989" s="10"/>
      <c r="G5989" s="13"/>
      <c r="H5989" s="13"/>
    </row>
    <row r="5990" spans="2:8" x14ac:dyDescent="0.25">
      <c r="B5990" s="10"/>
      <c r="C5990" s="10"/>
      <c r="D5990" s="10"/>
      <c r="G5990" s="13"/>
      <c r="H5990" s="13"/>
    </row>
    <row r="5991" spans="2:8" x14ac:dyDescent="0.25">
      <c r="B5991" s="10"/>
      <c r="C5991" s="10"/>
      <c r="D5991" s="10"/>
      <c r="G5991" s="13"/>
      <c r="H5991" s="13"/>
    </row>
    <row r="5992" spans="2:8" x14ac:dyDescent="0.25">
      <c r="B5992" s="10"/>
      <c r="C5992" s="10"/>
      <c r="D5992" s="10"/>
      <c r="G5992" s="13"/>
      <c r="H5992" s="13"/>
    </row>
    <row r="5993" spans="2:8" x14ac:dyDescent="0.25">
      <c r="B5993" s="10"/>
      <c r="C5993" s="10"/>
      <c r="D5993" s="10"/>
      <c r="G5993" s="13"/>
      <c r="H5993" s="13"/>
    </row>
    <row r="5994" spans="2:8" x14ac:dyDescent="0.25">
      <c r="B5994" s="10"/>
      <c r="C5994" s="10"/>
      <c r="D5994" s="10"/>
      <c r="G5994" s="13"/>
      <c r="H5994" s="13"/>
    </row>
    <row r="5995" spans="2:8" x14ac:dyDescent="0.25">
      <c r="B5995" s="10"/>
      <c r="C5995" s="10"/>
      <c r="D5995" s="10"/>
      <c r="G5995" s="13"/>
      <c r="H5995" s="13"/>
    </row>
    <row r="5996" spans="2:8" x14ac:dyDescent="0.25">
      <c r="B5996" s="10"/>
      <c r="C5996" s="10"/>
      <c r="D5996" s="10"/>
      <c r="G5996" s="13"/>
      <c r="H5996" s="13"/>
    </row>
    <row r="5997" spans="2:8" x14ac:dyDescent="0.25">
      <c r="B5997" s="10"/>
      <c r="C5997" s="10"/>
      <c r="D5997" s="10"/>
      <c r="G5997" s="13"/>
      <c r="H5997" s="13"/>
    </row>
    <row r="5998" spans="2:8" x14ac:dyDescent="0.25">
      <c r="B5998" s="10"/>
      <c r="C5998" s="10"/>
      <c r="D5998" s="10"/>
      <c r="G5998" s="13"/>
      <c r="H5998" s="13"/>
    </row>
    <row r="5999" spans="2:8" x14ac:dyDescent="0.25">
      <c r="B5999" s="10"/>
      <c r="C5999" s="10"/>
      <c r="D5999" s="10"/>
      <c r="G5999" s="13"/>
      <c r="H5999" s="13"/>
    </row>
    <row r="6000" spans="2:8" x14ac:dyDescent="0.25">
      <c r="B6000" s="10"/>
      <c r="C6000" s="10"/>
      <c r="D6000" s="10"/>
      <c r="G6000" s="13"/>
      <c r="H6000" s="13"/>
    </row>
    <row r="6001" spans="2:8" x14ac:dyDescent="0.25">
      <c r="B6001" s="10"/>
      <c r="C6001" s="10"/>
      <c r="D6001" s="10"/>
      <c r="G6001" s="13"/>
      <c r="H6001" s="13"/>
    </row>
    <row r="6002" spans="2:8" x14ac:dyDescent="0.25">
      <c r="B6002" s="10"/>
      <c r="C6002" s="10"/>
      <c r="D6002" s="10"/>
      <c r="G6002" s="13"/>
      <c r="H6002" s="13"/>
    </row>
    <row r="6003" spans="2:8" x14ac:dyDescent="0.25">
      <c r="B6003" s="10"/>
      <c r="C6003" s="10"/>
      <c r="D6003" s="10"/>
      <c r="G6003" s="13"/>
      <c r="H6003" s="13"/>
    </row>
    <row r="6004" spans="2:8" x14ac:dyDescent="0.25">
      <c r="B6004" s="10"/>
      <c r="C6004" s="10"/>
      <c r="D6004" s="10"/>
      <c r="G6004" s="13"/>
      <c r="H6004" s="13"/>
    </row>
    <row r="6005" spans="2:8" x14ac:dyDescent="0.25">
      <c r="B6005" s="10"/>
      <c r="C6005" s="10"/>
      <c r="D6005" s="10"/>
      <c r="G6005" s="13"/>
      <c r="H6005" s="13"/>
    </row>
    <row r="6006" spans="2:8" x14ac:dyDescent="0.25">
      <c r="B6006" s="10"/>
      <c r="C6006" s="10"/>
      <c r="D6006" s="10"/>
      <c r="G6006" s="13"/>
      <c r="H6006" s="13"/>
    </row>
    <row r="6007" spans="2:8" x14ac:dyDescent="0.25">
      <c r="B6007" s="10"/>
      <c r="C6007" s="10"/>
      <c r="D6007" s="10"/>
      <c r="G6007" s="13"/>
      <c r="H6007" s="13"/>
    </row>
    <row r="6008" spans="2:8" x14ac:dyDescent="0.25">
      <c r="B6008" s="10"/>
      <c r="C6008" s="10"/>
      <c r="D6008" s="10"/>
      <c r="G6008" s="13"/>
      <c r="H6008" s="13"/>
    </row>
    <row r="6009" spans="2:8" x14ac:dyDescent="0.25">
      <c r="B6009" s="10"/>
      <c r="C6009" s="10"/>
      <c r="D6009" s="10"/>
      <c r="G6009" s="13"/>
      <c r="H6009" s="13"/>
    </row>
    <row r="6010" spans="2:8" x14ac:dyDescent="0.25">
      <c r="B6010" s="10"/>
      <c r="C6010" s="10"/>
      <c r="D6010" s="10"/>
      <c r="G6010" s="13"/>
      <c r="H6010" s="13"/>
    </row>
    <row r="6011" spans="2:8" x14ac:dyDescent="0.25">
      <c r="B6011" s="10"/>
      <c r="C6011" s="10"/>
      <c r="D6011" s="10"/>
      <c r="G6011" s="13"/>
      <c r="H6011" s="13"/>
    </row>
    <row r="6012" spans="2:8" x14ac:dyDescent="0.25">
      <c r="B6012" s="10"/>
      <c r="C6012" s="10"/>
      <c r="D6012" s="10"/>
      <c r="G6012" s="13"/>
      <c r="H6012" s="13"/>
    </row>
    <row r="6013" spans="2:8" x14ac:dyDescent="0.25">
      <c r="B6013" s="10"/>
      <c r="C6013" s="10"/>
      <c r="D6013" s="10"/>
      <c r="G6013" s="13"/>
      <c r="H6013" s="13"/>
    </row>
    <row r="6014" spans="2:8" x14ac:dyDescent="0.25">
      <c r="B6014" s="10"/>
      <c r="C6014" s="10"/>
      <c r="D6014" s="10"/>
      <c r="G6014" s="13"/>
      <c r="H6014" s="13"/>
    </row>
    <row r="6015" spans="2:8" x14ac:dyDescent="0.25">
      <c r="B6015" s="10"/>
      <c r="C6015" s="10"/>
      <c r="D6015" s="10"/>
      <c r="G6015" s="13"/>
      <c r="H6015" s="13"/>
    </row>
    <row r="6016" spans="2:8" x14ac:dyDescent="0.25">
      <c r="B6016" s="10"/>
      <c r="C6016" s="10"/>
      <c r="D6016" s="10"/>
      <c r="G6016" s="13"/>
      <c r="H6016" s="13"/>
    </row>
    <row r="6017" spans="2:8" x14ac:dyDescent="0.25">
      <c r="B6017" s="10"/>
      <c r="C6017" s="10"/>
      <c r="D6017" s="10"/>
      <c r="G6017" s="13"/>
      <c r="H6017" s="13"/>
    </row>
    <row r="6018" spans="2:8" x14ac:dyDescent="0.25">
      <c r="B6018" s="10"/>
      <c r="C6018" s="10"/>
      <c r="D6018" s="10"/>
      <c r="G6018" s="13"/>
      <c r="H6018" s="13"/>
    </row>
    <row r="6019" spans="2:8" x14ac:dyDescent="0.25">
      <c r="B6019" s="10"/>
      <c r="C6019" s="10"/>
      <c r="D6019" s="10"/>
      <c r="G6019" s="13"/>
      <c r="H6019" s="13"/>
    </row>
    <row r="6020" spans="2:8" x14ac:dyDescent="0.25">
      <c r="B6020" s="10"/>
      <c r="C6020" s="10"/>
      <c r="D6020" s="10"/>
      <c r="G6020" s="13"/>
      <c r="H6020" s="13"/>
    </row>
    <row r="6021" spans="2:8" x14ac:dyDescent="0.25">
      <c r="B6021" s="10"/>
      <c r="C6021" s="10"/>
      <c r="D6021" s="10"/>
      <c r="G6021" s="13"/>
      <c r="H6021" s="13"/>
    </row>
    <row r="6022" spans="2:8" x14ac:dyDescent="0.25">
      <c r="B6022" s="10"/>
      <c r="C6022" s="10"/>
      <c r="D6022" s="10"/>
      <c r="G6022" s="13"/>
      <c r="H6022" s="13"/>
    </row>
    <row r="6023" spans="2:8" x14ac:dyDescent="0.25">
      <c r="B6023" s="10"/>
      <c r="C6023" s="10"/>
      <c r="D6023" s="10"/>
      <c r="G6023" s="13"/>
      <c r="H6023" s="13"/>
    </row>
    <row r="6024" spans="2:8" x14ac:dyDescent="0.25">
      <c r="B6024" s="10"/>
      <c r="C6024" s="10"/>
      <c r="D6024" s="10"/>
      <c r="G6024" s="13"/>
      <c r="H6024" s="13"/>
    </row>
    <row r="6025" spans="2:8" x14ac:dyDescent="0.25">
      <c r="B6025" s="10"/>
      <c r="C6025" s="10"/>
      <c r="D6025" s="10"/>
      <c r="G6025" s="13"/>
      <c r="H6025" s="13"/>
    </row>
    <row r="6026" spans="2:8" x14ac:dyDescent="0.25">
      <c r="B6026" s="10"/>
      <c r="C6026" s="10"/>
      <c r="D6026" s="10"/>
      <c r="G6026" s="13"/>
      <c r="H6026" s="13"/>
    </row>
    <row r="6027" spans="2:8" x14ac:dyDescent="0.25">
      <c r="B6027" s="10"/>
      <c r="C6027" s="10"/>
      <c r="D6027" s="10"/>
      <c r="G6027" s="13"/>
      <c r="H6027" s="13"/>
    </row>
    <row r="6028" spans="2:8" x14ac:dyDescent="0.25">
      <c r="B6028" s="10"/>
      <c r="C6028" s="10"/>
      <c r="D6028" s="10"/>
      <c r="G6028" s="13"/>
      <c r="H6028" s="13"/>
    </row>
    <row r="6029" spans="2:8" x14ac:dyDescent="0.25">
      <c r="B6029" s="10"/>
      <c r="C6029" s="10"/>
      <c r="D6029" s="10"/>
      <c r="G6029" s="13"/>
      <c r="H6029" s="13"/>
    </row>
    <row r="6030" spans="2:8" x14ac:dyDescent="0.25">
      <c r="B6030" s="10"/>
      <c r="C6030" s="10"/>
      <c r="D6030" s="10"/>
      <c r="G6030" s="13"/>
      <c r="H6030" s="13"/>
    </row>
    <row r="6031" spans="2:8" x14ac:dyDescent="0.25">
      <c r="B6031" s="10"/>
      <c r="C6031" s="10"/>
      <c r="D6031" s="10"/>
      <c r="G6031" s="13"/>
      <c r="H6031" s="13"/>
    </row>
    <row r="6032" spans="2:8" x14ac:dyDescent="0.25">
      <c r="B6032" s="10"/>
      <c r="C6032" s="10"/>
      <c r="D6032" s="10"/>
      <c r="G6032" s="13"/>
      <c r="H6032" s="13"/>
    </row>
    <row r="6033" spans="2:8" x14ac:dyDescent="0.25">
      <c r="B6033" s="10"/>
      <c r="C6033" s="10"/>
      <c r="D6033" s="10"/>
      <c r="G6033" s="13"/>
      <c r="H6033" s="13"/>
    </row>
    <row r="6034" spans="2:8" x14ac:dyDescent="0.25">
      <c r="B6034" s="10"/>
      <c r="C6034" s="10"/>
      <c r="D6034" s="10"/>
      <c r="G6034" s="13"/>
      <c r="H6034" s="13"/>
    </row>
    <row r="6035" spans="2:8" x14ac:dyDescent="0.25">
      <c r="B6035" s="10"/>
      <c r="C6035" s="10"/>
      <c r="D6035" s="10"/>
      <c r="G6035" s="13"/>
      <c r="H6035" s="13"/>
    </row>
    <row r="6036" spans="2:8" x14ac:dyDescent="0.25">
      <c r="B6036" s="10"/>
      <c r="C6036" s="10"/>
      <c r="D6036" s="10"/>
      <c r="G6036" s="13"/>
      <c r="H6036" s="13"/>
    </row>
    <row r="6037" spans="2:8" x14ac:dyDescent="0.25">
      <c r="B6037" s="10"/>
      <c r="C6037" s="10"/>
      <c r="D6037" s="10"/>
      <c r="G6037" s="13"/>
      <c r="H6037" s="13"/>
    </row>
    <row r="6038" spans="2:8" x14ac:dyDescent="0.25">
      <c r="B6038" s="10"/>
      <c r="C6038" s="10"/>
      <c r="D6038" s="10"/>
      <c r="G6038" s="13"/>
      <c r="H6038" s="13"/>
    </row>
    <row r="6039" spans="2:8" x14ac:dyDescent="0.25">
      <c r="B6039" s="10"/>
      <c r="C6039" s="10"/>
      <c r="D6039" s="10"/>
      <c r="G6039" s="13"/>
      <c r="H6039" s="13"/>
    </row>
    <row r="6040" spans="2:8" x14ac:dyDescent="0.25">
      <c r="B6040" s="10"/>
      <c r="C6040" s="10"/>
      <c r="D6040" s="10"/>
      <c r="G6040" s="13"/>
      <c r="H6040" s="13"/>
    </row>
    <row r="6041" spans="2:8" x14ac:dyDescent="0.25">
      <c r="B6041" s="10"/>
      <c r="C6041" s="10"/>
      <c r="D6041" s="10"/>
      <c r="G6041" s="13"/>
      <c r="H6041" s="13"/>
    </row>
    <row r="6042" spans="2:8" x14ac:dyDescent="0.25">
      <c r="B6042" s="10"/>
      <c r="C6042" s="10"/>
      <c r="D6042" s="10"/>
      <c r="G6042" s="13"/>
      <c r="H6042" s="13"/>
    </row>
    <row r="6043" spans="2:8" x14ac:dyDescent="0.25">
      <c r="B6043" s="10"/>
      <c r="C6043" s="10"/>
      <c r="D6043" s="10"/>
      <c r="G6043" s="13"/>
      <c r="H6043" s="13"/>
    </row>
    <row r="6044" spans="2:8" x14ac:dyDescent="0.25">
      <c r="B6044" s="10"/>
      <c r="C6044" s="10"/>
      <c r="D6044" s="10"/>
      <c r="G6044" s="13"/>
      <c r="H6044" s="13"/>
    </row>
    <row r="6045" spans="2:8" x14ac:dyDescent="0.25">
      <c r="B6045" s="10"/>
      <c r="C6045" s="10"/>
      <c r="D6045" s="10"/>
      <c r="G6045" s="13"/>
      <c r="H6045" s="13"/>
    </row>
    <row r="6046" spans="2:8" x14ac:dyDescent="0.25">
      <c r="B6046" s="10"/>
      <c r="C6046" s="10"/>
      <c r="D6046" s="10"/>
      <c r="G6046" s="13"/>
      <c r="H6046" s="13"/>
    </row>
    <row r="6047" spans="2:8" x14ac:dyDescent="0.25">
      <c r="B6047" s="10"/>
      <c r="C6047" s="10"/>
      <c r="D6047" s="10"/>
      <c r="G6047" s="13"/>
      <c r="H6047" s="13"/>
    </row>
    <row r="6048" spans="2:8" x14ac:dyDescent="0.25">
      <c r="B6048" s="10"/>
      <c r="C6048" s="10"/>
      <c r="D6048" s="10"/>
      <c r="G6048" s="13"/>
      <c r="H6048" s="13"/>
    </row>
    <row r="6049" spans="2:8" x14ac:dyDescent="0.25">
      <c r="B6049" s="10"/>
      <c r="C6049" s="10"/>
      <c r="D6049" s="10"/>
      <c r="G6049" s="13"/>
      <c r="H6049" s="13"/>
    </row>
    <row r="6050" spans="2:8" x14ac:dyDescent="0.25">
      <c r="B6050" s="10"/>
      <c r="C6050" s="10"/>
      <c r="D6050" s="10"/>
      <c r="G6050" s="13"/>
      <c r="H6050" s="13"/>
    </row>
    <row r="6051" spans="2:8" x14ac:dyDescent="0.25">
      <c r="B6051" s="10"/>
      <c r="C6051" s="10"/>
      <c r="D6051" s="10"/>
      <c r="G6051" s="13"/>
      <c r="H6051" s="13"/>
    </row>
    <row r="6052" spans="2:8" x14ac:dyDescent="0.25">
      <c r="B6052" s="10"/>
      <c r="C6052" s="10"/>
      <c r="D6052" s="10"/>
      <c r="G6052" s="13"/>
      <c r="H6052" s="13"/>
    </row>
    <row r="6053" spans="2:8" x14ac:dyDescent="0.25">
      <c r="B6053" s="10"/>
      <c r="C6053" s="10"/>
      <c r="D6053" s="10"/>
      <c r="G6053" s="13"/>
      <c r="H6053" s="13"/>
    </row>
    <row r="6054" spans="2:8" x14ac:dyDescent="0.25">
      <c r="B6054" s="10"/>
      <c r="C6054" s="10"/>
      <c r="D6054" s="10"/>
      <c r="G6054" s="13"/>
      <c r="H6054" s="13"/>
    </row>
    <row r="6055" spans="2:8" x14ac:dyDescent="0.25">
      <c r="B6055" s="10"/>
      <c r="C6055" s="10"/>
      <c r="D6055" s="10"/>
      <c r="G6055" s="13"/>
      <c r="H6055" s="13"/>
    </row>
    <row r="6056" spans="2:8" x14ac:dyDescent="0.25">
      <c r="B6056" s="10"/>
      <c r="C6056" s="10"/>
      <c r="D6056" s="10"/>
      <c r="G6056" s="13"/>
      <c r="H6056" s="13"/>
    </row>
    <row r="6057" spans="2:8" x14ac:dyDescent="0.25">
      <c r="B6057" s="10"/>
      <c r="C6057" s="10"/>
      <c r="D6057" s="10"/>
      <c r="G6057" s="13"/>
      <c r="H6057" s="13"/>
    </row>
    <row r="6058" spans="2:8" x14ac:dyDescent="0.25">
      <c r="B6058" s="10"/>
      <c r="C6058" s="10"/>
      <c r="D6058" s="10"/>
      <c r="G6058" s="13"/>
      <c r="H6058" s="13"/>
    </row>
    <row r="6059" spans="2:8" x14ac:dyDescent="0.25">
      <c r="B6059" s="10"/>
      <c r="C6059" s="10"/>
      <c r="D6059" s="10"/>
      <c r="G6059" s="13"/>
      <c r="H6059" s="13"/>
    </row>
    <row r="6060" spans="2:8" x14ac:dyDescent="0.25">
      <c r="B6060" s="10"/>
      <c r="C6060" s="10"/>
      <c r="D6060" s="10"/>
      <c r="G6060" s="13"/>
      <c r="H6060" s="13"/>
    </row>
    <row r="6061" spans="2:8" x14ac:dyDescent="0.25">
      <c r="B6061" s="10"/>
      <c r="C6061" s="10"/>
      <c r="D6061" s="10"/>
      <c r="G6061" s="13"/>
      <c r="H6061" s="13"/>
    </row>
    <row r="6062" spans="2:8" x14ac:dyDescent="0.25">
      <c r="B6062" s="10"/>
      <c r="C6062" s="10"/>
      <c r="D6062" s="10"/>
      <c r="G6062" s="13"/>
      <c r="H6062" s="13"/>
    </row>
    <row r="6063" spans="2:8" x14ac:dyDescent="0.25">
      <c r="B6063" s="10"/>
      <c r="C6063" s="10"/>
      <c r="D6063" s="10"/>
      <c r="G6063" s="13"/>
      <c r="H6063" s="13"/>
    </row>
    <row r="6064" spans="2:8" x14ac:dyDescent="0.25">
      <c r="B6064" s="10"/>
      <c r="C6064" s="10"/>
      <c r="D6064" s="10"/>
      <c r="G6064" s="13"/>
      <c r="H6064" s="13"/>
    </row>
    <row r="6065" spans="2:8" x14ac:dyDescent="0.25">
      <c r="B6065" s="10"/>
      <c r="C6065" s="10"/>
      <c r="D6065" s="10"/>
      <c r="G6065" s="13"/>
      <c r="H6065" s="13"/>
    </row>
    <row r="6066" spans="2:8" x14ac:dyDescent="0.25">
      <c r="B6066" s="10"/>
      <c r="C6066" s="10"/>
      <c r="D6066" s="10"/>
      <c r="G6066" s="13"/>
      <c r="H6066" s="13"/>
    </row>
    <row r="6067" spans="2:8" x14ac:dyDescent="0.25">
      <c r="B6067" s="10"/>
      <c r="C6067" s="10"/>
      <c r="D6067" s="10"/>
      <c r="G6067" s="13"/>
      <c r="H6067" s="13"/>
    </row>
    <row r="6068" spans="2:8" x14ac:dyDescent="0.25">
      <c r="B6068" s="10"/>
      <c r="C6068" s="10"/>
      <c r="D6068" s="10"/>
      <c r="G6068" s="13"/>
      <c r="H6068" s="13"/>
    </row>
    <row r="6069" spans="2:8" x14ac:dyDescent="0.25">
      <c r="B6069" s="10"/>
      <c r="C6069" s="10"/>
      <c r="D6069" s="10"/>
      <c r="G6069" s="13"/>
      <c r="H6069" s="13"/>
    </row>
    <row r="6070" spans="2:8" x14ac:dyDescent="0.25">
      <c r="B6070" s="10"/>
      <c r="C6070" s="10"/>
      <c r="D6070" s="10"/>
      <c r="G6070" s="13"/>
      <c r="H6070" s="13"/>
    </row>
    <row r="6071" spans="2:8" x14ac:dyDescent="0.25">
      <c r="B6071" s="10"/>
      <c r="C6071" s="10"/>
      <c r="D6071" s="10"/>
      <c r="G6071" s="13"/>
      <c r="H6071" s="13"/>
    </row>
    <row r="6072" spans="2:8" x14ac:dyDescent="0.25">
      <c r="B6072" s="10"/>
      <c r="C6072" s="10"/>
      <c r="D6072" s="10"/>
      <c r="G6072" s="13"/>
      <c r="H6072" s="13"/>
    </row>
    <row r="6073" spans="2:8" x14ac:dyDescent="0.25">
      <c r="B6073" s="10"/>
      <c r="C6073" s="10"/>
      <c r="D6073" s="10"/>
      <c r="G6073" s="13"/>
      <c r="H6073" s="13"/>
    </row>
    <row r="6074" spans="2:8" x14ac:dyDescent="0.25">
      <c r="B6074" s="10"/>
      <c r="C6074" s="10"/>
      <c r="D6074" s="10"/>
      <c r="G6074" s="13"/>
      <c r="H6074" s="13"/>
    </row>
    <row r="6075" spans="2:8" x14ac:dyDescent="0.25">
      <c r="B6075" s="10"/>
      <c r="C6075" s="10"/>
      <c r="D6075" s="10"/>
      <c r="G6075" s="13"/>
      <c r="H6075" s="13"/>
    </row>
    <row r="6076" spans="2:8" x14ac:dyDescent="0.25">
      <c r="B6076" s="10"/>
      <c r="C6076" s="10"/>
      <c r="D6076" s="10"/>
      <c r="G6076" s="13"/>
      <c r="H6076" s="13"/>
    </row>
    <row r="6077" spans="2:8" x14ac:dyDescent="0.25">
      <c r="B6077" s="10"/>
      <c r="C6077" s="10"/>
      <c r="D6077" s="10"/>
      <c r="G6077" s="13"/>
      <c r="H6077" s="13"/>
    </row>
    <row r="6078" spans="2:8" x14ac:dyDescent="0.25">
      <c r="B6078" s="10"/>
      <c r="C6078" s="10"/>
      <c r="D6078" s="10"/>
      <c r="G6078" s="13"/>
      <c r="H6078" s="13"/>
    </row>
    <row r="6079" spans="2:8" x14ac:dyDescent="0.25">
      <c r="B6079" s="10"/>
      <c r="C6079" s="10"/>
      <c r="D6079" s="10"/>
      <c r="G6079" s="13"/>
      <c r="H6079" s="13"/>
    </row>
    <row r="6080" spans="2:8" x14ac:dyDescent="0.25">
      <c r="B6080" s="10"/>
      <c r="C6080" s="10"/>
      <c r="D6080" s="10"/>
      <c r="G6080" s="13"/>
      <c r="H6080" s="13"/>
    </row>
    <row r="6081" spans="2:8" x14ac:dyDescent="0.25">
      <c r="B6081" s="10"/>
      <c r="C6081" s="10"/>
      <c r="D6081" s="10"/>
      <c r="G6081" s="13"/>
      <c r="H6081" s="13"/>
    </row>
    <row r="6082" spans="2:8" x14ac:dyDescent="0.25">
      <c r="B6082" s="10"/>
      <c r="C6082" s="10"/>
      <c r="D6082" s="10"/>
      <c r="G6082" s="13"/>
      <c r="H6082" s="13"/>
    </row>
    <row r="6083" spans="2:8" x14ac:dyDescent="0.25">
      <c r="B6083" s="10"/>
      <c r="C6083" s="10"/>
      <c r="D6083" s="10"/>
      <c r="G6083" s="13"/>
      <c r="H6083" s="13"/>
    </row>
    <row r="6084" spans="2:8" x14ac:dyDescent="0.25">
      <c r="B6084" s="10"/>
      <c r="C6084" s="10"/>
      <c r="D6084" s="10"/>
      <c r="G6084" s="13"/>
      <c r="H6084" s="13"/>
    </row>
    <row r="6085" spans="2:8" x14ac:dyDescent="0.25">
      <c r="B6085" s="10"/>
      <c r="C6085" s="10"/>
      <c r="D6085" s="10"/>
      <c r="G6085" s="13"/>
      <c r="H6085" s="13"/>
    </row>
    <row r="6086" spans="2:8" x14ac:dyDescent="0.25">
      <c r="B6086" s="10"/>
      <c r="C6086" s="10"/>
      <c r="D6086" s="10"/>
      <c r="G6086" s="13"/>
      <c r="H6086" s="13"/>
    </row>
    <row r="6087" spans="2:8" x14ac:dyDescent="0.25">
      <c r="B6087" s="10"/>
      <c r="C6087" s="10"/>
      <c r="D6087" s="10"/>
      <c r="G6087" s="13"/>
      <c r="H6087" s="13"/>
    </row>
    <row r="6088" spans="2:8" x14ac:dyDescent="0.25">
      <c r="B6088" s="10"/>
      <c r="C6088" s="10"/>
      <c r="D6088" s="10"/>
      <c r="G6088" s="13"/>
      <c r="H6088" s="13"/>
    </row>
    <row r="6089" spans="2:8" x14ac:dyDescent="0.25">
      <c r="B6089" s="10"/>
      <c r="C6089" s="10"/>
      <c r="D6089" s="10"/>
      <c r="G6089" s="13"/>
      <c r="H6089" s="13"/>
    </row>
    <row r="6090" spans="2:8" x14ac:dyDescent="0.25">
      <c r="B6090" s="10"/>
      <c r="C6090" s="10"/>
      <c r="D6090" s="10"/>
      <c r="G6090" s="13"/>
      <c r="H6090" s="13"/>
    </row>
    <row r="6091" spans="2:8" x14ac:dyDescent="0.25">
      <c r="B6091" s="10"/>
      <c r="C6091" s="10"/>
      <c r="D6091" s="10"/>
      <c r="G6091" s="13"/>
      <c r="H6091" s="13"/>
    </row>
    <row r="6092" spans="2:8" x14ac:dyDescent="0.25">
      <c r="B6092" s="10"/>
      <c r="C6092" s="10"/>
      <c r="D6092" s="10"/>
      <c r="G6092" s="13"/>
      <c r="H6092" s="13"/>
    </row>
    <row r="6093" spans="2:8" x14ac:dyDescent="0.25">
      <c r="B6093" s="10"/>
      <c r="C6093" s="10"/>
      <c r="D6093" s="10"/>
      <c r="G6093" s="13"/>
      <c r="H6093" s="13"/>
    </row>
    <row r="6094" spans="2:8" x14ac:dyDescent="0.25">
      <c r="B6094" s="10"/>
      <c r="C6094" s="10"/>
      <c r="D6094" s="10"/>
      <c r="G6094" s="13"/>
      <c r="H6094" s="13"/>
    </row>
    <row r="6095" spans="2:8" x14ac:dyDescent="0.25">
      <c r="B6095" s="10"/>
      <c r="C6095" s="10"/>
      <c r="D6095" s="10"/>
      <c r="G6095" s="13"/>
      <c r="H6095" s="13"/>
    </row>
    <row r="6096" spans="2:8" x14ac:dyDescent="0.25">
      <c r="B6096" s="10"/>
      <c r="C6096" s="10"/>
      <c r="D6096" s="10"/>
      <c r="G6096" s="13"/>
      <c r="H6096" s="13"/>
    </row>
    <row r="6097" spans="2:8" x14ac:dyDescent="0.25">
      <c r="B6097" s="10"/>
      <c r="C6097" s="10"/>
      <c r="D6097" s="10"/>
      <c r="G6097" s="13"/>
      <c r="H6097" s="13"/>
    </row>
    <row r="6098" spans="2:8" x14ac:dyDescent="0.25">
      <c r="B6098" s="10"/>
      <c r="C6098" s="10"/>
      <c r="D6098" s="10"/>
      <c r="G6098" s="13"/>
      <c r="H6098" s="13"/>
    </row>
    <row r="6099" spans="2:8" x14ac:dyDescent="0.25">
      <c r="B6099" s="10"/>
      <c r="C6099" s="10"/>
      <c r="D6099" s="10"/>
      <c r="G6099" s="13"/>
      <c r="H6099" s="13"/>
    </row>
    <row r="6100" spans="2:8" x14ac:dyDescent="0.25">
      <c r="B6100" s="10"/>
      <c r="C6100" s="10"/>
      <c r="D6100" s="10"/>
      <c r="G6100" s="13"/>
      <c r="H6100" s="13"/>
    </row>
    <row r="6101" spans="2:8" x14ac:dyDescent="0.25">
      <c r="B6101" s="10"/>
      <c r="C6101" s="10"/>
      <c r="D6101" s="10"/>
      <c r="G6101" s="13"/>
      <c r="H6101" s="13"/>
    </row>
    <row r="6102" spans="2:8" x14ac:dyDescent="0.25">
      <c r="B6102" s="10"/>
      <c r="C6102" s="10"/>
      <c r="D6102" s="10"/>
      <c r="G6102" s="13"/>
      <c r="H6102" s="13"/>
    </row>
    <row r="6103" spans="2:8" x14ac:dyDescent="0.25">
      <c r="B6103" s="10"/>
      <c r="C6103" s="10"/>
      <c r="D6103" s="10"/>
      <c r="G6103" s="13"/>
      <c r="H6103" s="13"/>
    </row>
    <row r="6104" spans="2:8" x14ac:dyDescent="0.25">
      <c r="B6104" s="10"/>
      <c r="C6104" s="10"/>
      <c r="D6104" s="10"/>
      <c r="G6104" s="13"/>
      <c r="H6104" s="13"/>
    </row>
    <row r="6105" spans="2:8" x14ac:dyDescent="0.25">
      <c r="B6105" s="10"/>
      <c r="C6105" s="10"/>
      <c r="D6105" s="10"/>
      <c r="G6105" s="13"/>
      <c r="H6105" s="13"/>
    </row>
    <row r="6106" spans="2:8" x14ac:dyDescent="0.25">
      <c r="B6106" s="10"/>
      <c r="C6106" s="10"/>
      <c r="D6106" s="10"/>
      <c r="G6106" s="13"/>
      <c r="H6106" s="13"/>
    </row>
    <row r="6107" spans="2:8" x14ac:dyDescent="0.25">
      <c r="B6107" s="10"/>
      <c r="C6107" s="10"/>
      <c r="D6107" s="10"/>
      <c r="G6107" s="13"/>
      <c r="H6107" s="13"/>
    </row>
    <row r="6108" spans="2:8" x14ac:dyDescent="0.25">
      <c r="B6108" s="10"/>
      <c r="C6108" s="10"/>
      <c r="D6108" s="10"/>
      <c r="G6108" s="13"/>
      <c r="H6108" s="13"/>
    </row>
    <row r="6109" spans="2:8" x14ac:dyDescent="0.25">
      <c r="B6109" s="10"/>
      <c r="C6109" s="10"/>
      <c r="D6109" s="10"/>
      <c r="G6109" s="13"/>
      <c r="H6109" s="13"/>
    </row>
    <row r="6110" spans="2:8" x14ac:dyDescent="0.25">
      <c r="B6110" s="10"/>
      <c r="C6110" s="10"/>
      <c r="D6110" s="10"/>
      <c r="G6110" s="13"/>
      <c r="H6110" s="13"/>
    </row>
    <row r="6111" spans="2:8" x14ac:dyDescent="0.25">
      <c r="B6111" s="10"/>
      <c r="C6111" s="10"/>
      <c r="D6111" s="10"/>
      <c r="G6111" s="13"/>
      <c r="H6111" s="13"/>
    </row>
    <row r="6112" spans="2:8" x14ac:dyDescent="0.25">
      <c r="B6112" s="10"/>
      <c r="C6112" s="10"/>
      <c r="D6112" s="10"/>
      <c r="G6112" s="13"/>
      <c r="H6112" s="13"/>
    </row>
    <row r="6113" spans="2:8" x14ac:dyDescent="0.25">
      <c r="B6113" s="10"/>
      <c r="C6113" s="10"/>
      <c r="D6113" s="10"/>
      <c r="G6113" s="13"/>
      <c r="H6113" s="13"/>
    </row>
    <row r="6114" spans="2:8" x14ac:dyDescent="0.25">
      <c r="B6114" s="10"/>
      <c r="C6114" s="10"/>
      <c r="D6114" s="10"/>
      <c r="G6114" s="13"/>
      <c r="H6114" s="13"/>
    </row>
    <row r="6115" spans="2:8" x14ac:dyDescent="0.25">
      <c r="B6115" s="10"/>
      <c r="C6115" s="10"/>
      <c r="D6115" s="10"/>
      <c r="G6115" s="13"/>
      <c r="H6115" s="13"/>
    </row>
    <row r="6116" spans="2:8" x14ac:dyDescent="0.25">
      <c r="B6116" s="10"/>
      <c r="C6116" s="10"/>
      <c r="D6116" s="10"/>
      <c r="G6116" s="13"/>
      <c r="H6116" s="13"/>
    </row>
    <row r="6117" spans="2:8" x14ac:dyDescent="0.25">
      <c r="B6117" s="10"/>
      <c r="C6117" s="10"/>
      <c r="D6117" s="10"/>
      <c r="G6117" s="13"/>
      <c r="H6117" s="13"/>
    </row>
    <row r="6118" spans="2:8" x14ac:dyDescent="0.25">
      <c r="B6118" s="10"/>
      <c r="C6118" s="10"/>
      <c r="D6118" s="10"/>
      <c r="G6118" s="13"/>
      <c r="H6118" s="13"/>
    </row>
    <row r="6119" spans="2:8" x14ac:dyDescent="0.25">
      <c r="B6119" s="10"/>
      <c r="C6119" s="10"/>
      <c r="D6119" s="10"/>
      <c r="G6119" s="13"/>
      <c r="H6119" s="13"/>
    </row>
    <row r="6120" spans="2:8" x14ac:dyDescent="0.25">
      <c r="B6120" s="10"/>
      <c r="C6120" s="10"/>
      <c r="D6120" s="10"/>
      <c r="G6120" s="13"/>
      <c r="H6120" s="13"/>
    </row>
    <row r="6121" spans="2:8" x14ac:dyDescent="0.25">
      <c r="B6121" s="10"/>
      <c r="C6121" s="10"/>
      <c r="D6121" s="10"/>
      <c r="G6121" s="13"/>
      <c r="H6121" s="13"/>
    </row>
    <row r="6122" spans="2:8" x14ac:dyDescent="0.25">
      <c r="B6122" s="10"/>
      <c r="C6122" s="10"/>
      <c r="D6122" s="10"/>
      <c r="G6122" s="13"/>
      <c r="H6122" s="13"/>
    </row>
    <row r="6123" spans="2:8" x14ac:dyDescent="0.25">
      <c r="B6123" s="10"/>
      <c r="C6123" s="10"/>
      <c r="D6123" s="10"/>
      <c r="G6123" s="13"/>
      <c r="H6123" s="13"/>
    </row>
    <row r="6124" spans="2:8" x14ac:dyDescent="0.25">
      <c r="B6124" s="10"/>
      <c r="C6124" s="10"/>
      <c r="D6124" s="10"/>
      <c r="G6124" s="13"/>
      <c r="H6124" s="13"/>
    </row>
    <row r="6125" spans="2:8" x14ac:dyDescent="0.25">
      <c r="B6125" s="10"/>
      <c r="C6125" s="10"/>
      <c r="D6125" s="10"/>
      <c r="G6125" s="13"/>
      <c r="H6125" s="13"/>
    </row>
    <row r="6126" spans="2:8" x14ac:dyDescent="0.25">
      <c r="B6126" s="10"/>
      <c r="C6126" s="10"/>
      <c r="D6126" s="10"/>
      <c r="G6126" s="13"/>
      <c r="H6126" s="13"/>
    </row>
    <row r="6127" spans="2:8" x14ac:dyDescent="0.25">
      <c r="B6127" s="10"/>
      <c r="C6127" s="10"/>
      <c r="D6127" s="10"/>
      <c r="G6127" s="13"/>
      <c r="H6127" s="13"/>
    </row>
    <row r="6128" spans="2:8" x14ac:dyDescent="0.25">
      <c r="B6128" s="10"/>
      <c r="C6128" s="10"/>
      <c r="D6128" s="10"/>
      <c r="G6128" s="13"/>
      <c r="H6128" s="13"/>
    </row>
    <row r="6129" spans="2:8" x14ac:dyDescent="0.25">
      <c r="B6129" s="10"/>
      <c r="C6129" s="10"/>
      <c r="D6129" s="10"/>
      <c r="G6129" s="13"/>
      <c r="H6129" s="13"/>
    </row>
    <row r="6130" spans="2:8" x14ac:dyDescent="0.25">
      <c r="B6130" s="10"/>
      <c r="C6130" s="10"/>
      <c r="D6130" s="10"/>
      <c r="G6130" s="13"/>
      <c r="H6130" s="13"/>
    </row>
    <row r="6131" spans="2:8" x14ac:dyDescent="0.25">
      <c r="B6131" s="10"/>
      <c r="C6131" s="10"/>
      <c r="D6131" s="10"/>
      <c r="G6131" s="13"/>
      <c r="H6131" s="13"/>
    </row>
    <row r="6132" spans="2:8" x14ac:dyDescent="0.25">
      <c r="B6132" s="10"/>
      <c r="C6132" s="10"/>
      <c r="D6132" s="10"/>
      <c r="G6132" s="13"/>
      <c r="H6132" s="13"/>
    </row>
    <row r="6133" spans="2:8" x14ac:dyDescent="0.25">
      <c r="B6133" s="10"/>
      <c r="C6133" s="10"/>
      <c r="D6133" s="10"/>
      <c r="G6133" s="13"/>
      <c r="H6133" s="13"/>
    </row>
    <row r="6134" spans="2:8" x14ac:dyDescent="0.25">
      <c r="B6134" s="10"/>
      <c r="C6134" s="10"/>
      <c r="D6134" s="10"/>
      <c r="G6134" s="13"/>
      <c r="H6134" s="13"/>
    </row>
    <row r="6135" spans="2:8" x14ac:dyDescent="0.25">
      <c r="B6135" s="10"/>
      <c r="C6135" s="10"/>
      <c r="D6135" s="10"/>
      <c r="G6135" s="13"/>
      <c r="H6135" s="13"/>
    </row>
    <row r="6136" spans="2:8" x14ac:dyDescent="0.25">
      <c r="B6136" s="10"/>
      <c r="C6136" s="10"/>
      <c r="D6136" s="10"/>
      <c r="G6136" s="13"/>
      <c r="H6136" s="13"/>
    </row>
    <row r="6137" spans="2:8" x14ac:dyDescent="0.25">
      <c r="B6137" s="10"/>
      <c r="C6137" s="10"/>
      <c r="D6137" s="10"/>
      <c r="G6137" s="13"/>
      <c r="H6137" s="13"/>
    </row>
    <row r="6138" spans="2:8" x14ac:dyDescent="0.25">
      <c r="B6138" s="10"/>
      <c r="C6138" s="10"/>
      <c r="D6138" s="10"/>
      <c r="G6138" s="13"/>
      <c r="H6138" s="13"/>
    </row>
    <row r="6139" spans="2:8" x14ac:dyDescent="0.25">
      <c r="B6139" s="10"/>
      <c r="C6139" s="10"/>
      <c r="D6139" s="10"/>
      <c r="G6139" s="13"/>
      <c r="H6139" s="13"/>
    </row>
    <row r="6140" spans="2:8" x14ac:dyDescent="0.25">
      <c r="B6140" s="10"/>
      <c r="C6140" s="10"/>
      <c r="D6140" s="10"/>
      <c r="G6140" s="13"/>
      <c r="H6140" s="13"/>
    </row>
    <row r="6141" spans="2:8" x14ac:dyDescent="0.25">
      <c r="B6141" s="10"/>
      <c r="C6141" s="10"/>
      <c r="D6141" s="10"/>
      <c r="G6141" s="13"/>
      <c r="H6141" s="13"/>
    </row>
    <row r="6142" spans="2:8" x14ac:dyDescent="0.25">
      <c r="B6142" s="10"/>
      <c r="C6142" s="10"/>
      <c r="D6142" s="10"/>
      <c r="G6142" s="13"/>
      <c r="H6142" s="13"/>
    </row>
    <row r="6143" spans="2:8" x14ac:dyDescent="0.25">
      <c r="B6143" s="10"/>
      <c r="C6143" s="10"/>
      <c r="D6143" s="10"/>
      <c r="G6143" s="13"/>
      <c r="H6143" s="13"/>
    </row>
    <row r="6144" spans="2:8" x14ac:dyDescent="0.25">
      <c r="B6144" s="10"/>
      <c r="C6144" s="10"/>
      <c r="D6144" s="10"/>
      <c r="G6144" s="13"/>
      <c r="H6144" s="13"/>
    </row>
    <row r="6145" spans="2:8" x14ac:dyDescent="0.25">
      <c r="B6145" s="10"/>
      <c r="C6145" s="10"/>
      <c r="D6145" s="10"/>
      <c r="G6145" s="13"/>
      <c r="H6145" s="13"/>
    </row>
    <row r="6146" spans="2:8" x14ac:dyDescent="0.25">
      <c r="B6146" s="10"/>
      <c r="C6146" s="10"/>
      <c r="D6146" s="10"/>
      <c r="G6146" s="13"/>
      <c r="H6146" s="13"/>
    </row>
    <row r="6147" spans="2:8" x14ac:dyDescent="0.25">
      <c r="B6147" s="10"/>
      <c r="C6147" s="10"/>
      <c r="D6147" s="10"/>
      <c r="G6147" s="13"/>
      <c r="H6147" s="13"/>
    </row>
    <row r="6148" spans="2:8" x14ac:dyDescent="0.25">
      <c r="B6148" s="10"/>
      <c r="C6148" s="10"/>
      <c r="D6148" s="10"/>
      <c r="G6148" s="13"/>
      <c r="H6148" s="13"/>
    </row>
    <row r="6149" spans="2:8" x14ac:dyDescent="0.25">
      <c r="B6149" s="10"/>
      <c r="C6149" s="10"/>
      <c r="D6149" s="10"/>
      <c r="G6149" s="13"/>
      <c r="H6149" s="13"/>
    </row>
    <row r="6150" spans="2:8" x14ac:dyDescent="0.25">
      <c r="B6150" s="10"/>
      <c r="C6150" s="10"/>
      <c r="D6150" s="10"/>
      <c r="G6150" s="13"/>
      <c r="H6150" s="13"/>
    </row>
    <row r="6151" spans="2:8" x14ac:dyDescent="0.25">
      <c r="B6151" s="10"/>
      <c r="C6151" s="10"/>
      <c r="D6151" s="10"/>
      <c r="G6151" s="13"/>
      <c r="H6151" s="13"/>
    </row>
    <row r="6152" spans="2:8" x14ac:dyDescent="0.25">
      <c r="B6152" s="10"/>
      <c r="C6152" s="10"/>
      <c r="D6152" s="10"/>
      <c r="G6152" s="13"/>
      <c r="H6152" s="13"/>
    </row>
    <row r="6153" spans="2:8" x14ac:dyDescent="0.25">
      <c r="B6153" s="10"/>
      <c r="C6153" s="10"/>
      <c r="D6153" s="10"/>
      <c r="G6153" s="13"/>
      <c r="H6153" s="13"/>
    </row>
    <row r="6154" spans="2:8" x14ac:dyDescent="0.25">
      <c r="B6154" s="10"/>
      <c r="C6154" s="10"/>
      <c r="D6154" s="10"/>
      <c r="G6154" s="13"/>
      <c r="H6154" s="13"/>
    </row>
    <row r="6155" spans="2:8" x14ac:dyDescent="0.25">
      <c r="B6155" s="10"/>
      <c r="C6155" s="10"/>
      <c r="D6155" s="10"/>
      <c r="G6155" s="13"/>
      <c r="H6155" s="13"/>
    </row>
    <row r="6156" spans="2:8" x14ac:dyDescent="0.25">
      <c r="B6156" s="10"/>
      <c r="C6156" s="10"/>
      <c r="D6156" s="10"/>
      <c r="G6156" s="13"/>
      <c r="H6156" s="13"/>
    </row>
    <row r="6157" spans="2:8" x14ac:dyDescent="0.25">
      <c r="B6157" s="10"/>
      <c r="C6157" s="10"/>
      <c r="D6157" s="10"/>
      <c r="G6157" s="13"/>
      <c r="H6157" s="13"/>
    </row>
    <row r="6158" spans="2:8" x14ac:dyDescent="0.25">
      <c r="B6158" s="10"/>
      <c r="C6158" s="10"/>
      <c r="D6158" s="10"/>
      <c r="G6158" s="13"/>
      <c r="H6158" s="13"/>
    </row>
    <row r="6159" spans="2:8" x14ac:dyDescent="0.25">
      <c r="B6159" s="10"/>
      <c r="C6159" s="10"/>
      <c r="D6159" s="10"/>
      <c r="G6159" s="13"/>
      <c r="H6159" s="13"/>
    </row>
    <row r="6160" spans="2:8" x14ac:dyDescent="0.25">
      <c r="B6160" s="10"/>
      <c r="C6160" s="10"/>
      <c r="D6160" s="10"/>
      <c r="G6160" s="13"/>
      <c r="H6160" s="13"/>
    </row>
    <row r="6161" spans="2:8" x14ac:dyDescent="0.25">
      <c r="B6161" s="10"/>
      <c r="C6161" s="10"/>
      <c r="D6161" s="10"/>
      <c r="G6161" s="13"/>
      <c r="H6161" s="13"/>
    </row>
    <row r="6162" spans="2:8" x14ac:dyDescent="0.25">
      <c r="B6162" s="10"/>
      <c r="C6162" s="10"/>
      <c r="D6162" s="10"/>
      <c r="G6162" s="13"/>
      <c r="H6162" s="13"/>
    </row>
    <row r="6163" spans="2:8" x14ac:dyDescent="0.25">
      <c r="B6163" s="10"/>
      <c r="C6163" s="10"/>
      <c r="D6163" s="10"/>
      <c r="G6163" s="13"/>
      <c r="H6163" s="13"/>
    </row>
    <row r="6164" spans="2:8" x14ac:dyDescent="0.25">
      <c r="B6164" s="10"/>
      <c r="C6164" s="10"/>
      <c r="D6164" s="10"/>
      <c r="G6164" s="13"/>
      <c r="H6164" s="13"/>
    </row>
    <row r="6165" spans="2:8" x14ac:dyDescent="0.25">
      <c r="B6165" s="10"/>
      <c r="C6165" s="10"/>
      <c r="D6165" s="10"/>
      <c r="G6165" s="13"/>
      <c r="H6165" s="13"/>
    </row>
    <row r="6166" spans="2:8" x14ac:dyDescent="0.25">
      <c r="B6166" s="10"/>
      <c r="C6166" s="10"/>
      <c r="D6166" s="10"/>
      <c r="G6166" s="13"/>
      <c r="H6166" s="13"/>
    </row>
    <row r="6167" spans="2:8" x14ac:dyDescent="0.25">
      <c r="B6167" s="10"/>
      <c r="C6167" s="10"/>
      <c r="D6167" s="10"/>
      <c r="G6167" s="13"/>
      <c r="H6167" s="13"/>
    </row>
    <row r="6168" spans="2:8" x14ac:dyDescent="0.25">
      <c r="B6168" s="10"/>
      <c r="C6168" s="10"/>
      <c r="D6168" s="10"/>
      <c r="G6168" s="13"/>
      <c r="H6168" s="13"/>
    </row>
    <row r="6169" spans="2:8" x14ac:dyDescent="0.25">
      <c r="B6169" s="10"/>
      <c r="C6169" s="10"/>
      <c r="D6169" s="10"/>
      <c r="G6169" s="13"/>
      <c r="H6169" s="13"/>
    </row>
    <row r="6170" spans="2:8" x14ac:dyDescent="0.25">
      <c r="B6170" s="10"/>
      <c r="C6170" s="10"/>
      <c r="D6170" s="10"/>
      <c r="G6170" s="13"/>
      <c r="H6170" s="13"/>
    </row>
    <row r="6171" spans="2:8" x14ac:dyDescent="0.25">
      <c r="B6171" s="10"/>
      <c r="C6171" s="10"/>
      <c r="D6171" s="10"/>
      <c r="G6171" s="13"/>
      <c r="H6171" s="13"/>
    </row>
    <row r="6172" spans="2:8" x14ac:dyDescent="0.25">
      <c r="B6172" s="10"/>
      <c r="C6172" s="10"/>
      <c r="D6172" s="10"/>
      <c r="G6172" s="13"/>
      <c r="H6172" s="13"/>
    </row>
    <row r="6173" spans="2:8" x14ac:dyDescent="0.25">
      <c r="B6173" s="10"/>
      <c r="C6173" s="10"/>
      <c r="D6173" s="10"/>
      <c r="G6173" s="13"/>
      <c r="H6173" s="13"/>
    </row>
    <row r="6174" spans="2:8" x14ac:dyDescent="0.25">
      <c r="B6174" s="10"/>
      <c r="C6174" s="10"/>
      <c r="D6174" s="10"/>
      <c r="G6174" s="13"/>
      <c r="H6174" s="13"/>
    </row>
    <row r="6175" spans="2:8" x14ac:dyDescent="0.25">
      <c r="B6175" s="10"/>
      <c r="C6175" s="10"/>
      <c r="D6175" s="10"/>
      <c r="G6175" s="13"/>
      <c r="H6175" s="13"/>
    </row>
    <row r="6176" spans="2:8" x14ac:dyDescent="0.25">
      <c r="B6176" s="10"/>
      <c r="C6176" s="10"/>
      <c r="D6176" s="10"/>
      <c r="G6176" s="13"/>
      <c r="H6176" s="13"/>
    </row>
    <row r="6177" spans="2:8" x14ac:dyDescent="0.25">
      <c r="B6177" s="10"/>
      <c r="C6177" s="10"/>
      <c r="D6177" s="10"/>
      <c r="G6177" s="13"/>
      <c r="H6177" s="13"/>
    </row>
    <row r="6178" spans="2:8" x14ac:dyDescent="0.25">
      <c r="B6178" s="10"/>
      <c r="C6178" s="10"/>
      <c r="D6178" s="10"/>
      <c r="G6178" s="13"/>
      <c r="H6178" s="13"/>
    </row>
    <row r="6179" spans="2:8" x14ac:dyDescent="0.25">
      <c r="B6179" s="10"/>
      <c r="C6179" s="10"/>
      <c r="D6179" s="10"/>
      <c r="G6179" s="13"/>
      <c r="H6179" s="13"/>
    </row>
    <row r="6180" spans="2:8" x14ac:dyDescent="0.25">
      <c r="B6180" s="10"/>
      <c r="C6180" s="10"/>
      <c r="D6180" s="10"/>
      <c r="G6180" s="13"/>
      <c r="H6180" s="13"/>
    </row>
    <row r="6181" spans="2:8" x14ac:dyDescent="0.25">
      <c r="B6181" s="10"/>
      <c r="C6181" s="10"/>
      <c r="D6181" s="10"/>
      <c r="G6181" s="13"/>
      <c r="H6181" s="13"/>
    </row>
    <row r="6182" spans="2:8" x14ac:dyDescent="0.25">
      <c r="B6182" s="10"/>
      <c r="C6182" s="10"/>
      <c r="D6182" s="10"/>
      <c r="G6182" s="13"/>
      <c r="H6182" s="13"/>
    </row>
    <row r="6183" spans="2:8" x14ac:dyDescent="0.25">
      <c r="B6183" s="10"/>
      <c r="C6183" s="10"/>
      <c r="D6183" s="10"/>
      <c r="G6183" s="13"/>
      <c r="H6183" s="13"/>
    </row>
    <row r="6184" spans="2:8" x14ac:dyDescent="0.25">
      <c r="B6184" s="10"/>
      <c r="C6184" s="10"/>
      <c r="D6184" s="10"/>
      <c r="G6184" s="13"/>
      <c r="H6184" s="13"/>
    </row>
    <row r="6185" spans="2:8" x14ac:dyDescent="0.25">
      <c r="B6185" s="10"/>
      <c r="C6185" s="10"/>
      <c r="D6185" s="10"/>
      <c r="G6185" s="13"/>
      <c r="H6185" s="13"/>
    </row>
    <row r="6186" spans="2:8" x14ac:dyDescent="0.25">
      <c r="B6186" s="10"/>
      <c r="C6186" s="10"/>
      <c r="D6186" s="10"/>
      <c r="G6186" s="13"/>
      <c r="H6186" s="13"/>
    </row>
    <row r="6187" spans="2:8" x14ac:dyDescent="0.25">
      <c r="B6187" s="10"/>
      <c r="C6187" s="10"/>
      <c r="D6187" s="10"/>
      <c r="G6187" s="13"/>
      <c r="H6187" s="13"/>
    </row>
    <row r="6188" spans="2:8" x14ac:dyDescent="0.25">
      <c r="B6188" s="10"/>
      <c r="C6188" s="10"/>
      <c r="D6188" s="10"/>
      <c r="G6188" s="13"/>
      <c r="H6188" s="13"/>
    </row>
    <row r="6189" spans="2:8" x14ac:dyDescent="0.25">
      <c r="B6189" s="10"/>
      <c r="C6189" s="10"/>
      <c r="D6189" s="10"/>
      <c r="G6189" s="13"/>
      <c r="H6189" s="13"/>
    </row>
    <row r="6190" spans="2:8" x14ac:dyDescent="0.25">
      <c r="B6190" s="10"/>
      <c r="C6190" s="10"/>
      <c r="D6190" s="10"/>
      <c r="G6190" s="13"/>
      <c r="H6190" s="13"/>
    </row>
    <row r="6191" spans="2:8" x14ac:dyDescent="0.25">
      <c r="B6191" s="10"/>
      <c r="C6191" s="10"/>
      <c r="D6191" s="10"/>
      <c r="G6191" s="13"/>
      <c r="H6191" s="13"/>
    </row>
    <row r="6192" spans="2:8" x14ac:dyDescent="0.25">
      <c r="B6192" s="10"/>
      <c r="C6192" s="10"/>
      <c r="D6192" s="10"/>
      <c r="G6192" s="13"/>
      <c r="H6192" s="13"/>
    </row>
    <row r="6193" spans="2:8" x14ac:dyDescent="0.25">
      <c r="B6193" s="10"/>
      <c r="C6193" s="10"/>
      <c r="D6193" s="10"/>
      <c r="G6193" s="13"/>
      <c r="H6193" s="13"/>
    </row>
    <row r="6194" spans="2:8" x14ac:dyDescent="0.25">
      <c r="B6194" s="10"/>
      <c r="C6194" s="10"/>
      <c r="D6194" s="10"/>
      <c r="G6194" s="13"/>
      <c r="H6194" s="13"/>
    </row>
    <row r="6195" spans="2:8" x14ac:dyDescent="0.25">
      <c r="B6195" s="10"/>
      <c r="C6195" s="10"/>
      <c r="D6195" s="10"/>
      <c r="G6195" s="13"/>
      <c r="H6195" s="13"/>
    </row>
    <row r="6196" spans="2:8" x14ac:dyDescent="0.25">
      <c r="B6196" s="10"/>
      <c r="C6196" s="10"/>
      <c r="D6196" s="10"/>
      <c r="G6196" s="13"/>
      <c r="H6196" s="13"/>
    </row>
    <row r="6197" spans="2:8" x14ac:dyDescent="0.25">
      <c r="B6197" s="10"/>
      <c r="C6197" s="10"/>
      <c r="D6197" s="10"/>
      <c r="G6197" s="13"/>
      <c r="H6197" s="13"/>
    </row>
    <row r="6198" spans="2:8" x14ac:dyDescent="0.25">
      <c r="B6198" s="10"/>
      <c r="C6198" s="10"/>
      <c r="D6198" s="10"/>
      <c r="G6198" s="13"/>
      <c r="H6198" s="13"/>
    </row>
    <row r="6199" spans="2:8" x14ac:dyDescent="0.25">
      <c r="B6199" s="10"/>
      <c r="C6199" s="10"/>
      <c r="D6199" s="10"/>
      <c r="G6199" s="13"/>
      <c r="H6199" s="13"/>
    </row>
    <row r="6200" spans="2:8" x14ac:dyDescent="0.25">
      <c r="B6200" s="10"/>
      <c r="C6200" s="10"/>
      <c r="D6200" s="10"/>
      <c r="G6200" s="13"/>
      <c r="H6200" s="13"/>
    </row>
    <row r="6201" spans="2:8" x14ac:dyDescent="0.25">
      <c r="B6201" s="10"/>
      <c r="C6201" s="10"/>
      <c r="D6201" s="10"/>
      <c r="G6201" s="13"/>
      <c r="H6201" s="13"/>
    </row>
    <row r="6202" spans="2:8" x14ac:dyDescent="0.25">
      <c r="B6202" s="10"/>
      <c r="C6202" s="10"/>
      <c r="D6202" s="10"/>
      <c r="G6202" s="13"/>
      <c r="H6202" s="13"/>
    </row>
    <row r="6203" spans="2:8" x14ac:dyDescent="0.25">
      <c r="B6203" s="10"/>
      <c r="C6203" s="10"/>
      <c r="D6203" s="10"/>
      <c r="G6203" s="13"/>
      <c r="H6203" s="13"/>
    </row>
    <row r="6204" spans="2:8" x14ac:dyDescent="0.25">
      <c r="B6204" s="10"/>
      <c r="C6204" s="10"/>
      <c r="D6204" s="10"/>
      <c r="G6204" s="13"/>
      <c r="H6204" s="13"/>
    </row>
    <row r="6205" spans="2:8" x14ac:dyDescent="0.25">
      <c r="B6205" s="10"/>
      <c r="C6205" s="10"/>
      <c r="D6205" s="10"/>
      <c r="G6205" s="13"/>
      <c r="H6205" s="13"/>
    </row>
    <row r="6206" spans="2:8" x14ac:dyDescent="0.25">
      <c r="B6206" s="10"/>
      <c r="C6206" s="10"/>
      <c r="D6206" s="10"/>
      <c r="G6206" s="13"/>
      <c r="H6206" s="13"/>
    </row>
    <row r="6207" spans="2:8" x14ac:dyDescent="0.25">
      <c r="B6207" s="10"/>
      <c r="C6207" s="10"/>
      <c r="D6207" s="10"/>
      <c r="G6207" s="13"/>
      <c r="H6207" s="13"/>
    </row>
    <row r="6208" spans="2:8" x14ac:dyDescent="0.25">
      <c r="B6208" s="10"/>
      <c r="C6208" s="10"/>
      <c r="D6208" s="10"/>
      <c r="G6208" s="13"/>
      <c r="H6208" s="13"/>
    </row>
    <row r="6209" spans="2:8" x14ac:dyDescent="0.25">
      <c r="B6209" s="10"/>
      <c r="C6209" s="10"/>
      <c r="D6209" s="10"/>
      <c r="G6209" s="13"/>
      <c r="H6209" s="13"/>
    </row>
    <row r="6210" spans="2:8" x14ac:dyDescent="0.25">
      <c r="B6210" s="10"/>
      <c r="C6210" s="10"/>
      <c r="D6210" s="10"/>
      <c r="G6210" s="13"/>
      <c r="H6210" s="13"/>
    </row>
    <row r="6211" spans="2:8" x14ac:dyDescent="0.25">
      <c r="B6211" s="10"/>
      <c r="C6211" s="10"/>
      <c r="D6211" s="10"/>
      <c r="G6211" s="13"/>
      <c r="H6211" s="13"/>
    </row>
    <row r="6212" spans="2:8" x14ac:dyDescent="0.25">
      <c r="B6212" s="10"/>
      <c r="C6212" s="10"/>
      <c r="D6212" s="10"/>
      <c r="G6212" s="13"/>
      <c r="H6212" s="13"/>
    </row>
    <row r="6213" spans="2:8" x14ac:dyDescent="0.25">
      <c r="B6213" s="10"/>
      <c r="C6213" s="10"/>
      <c r="D6213" s="10"/>
      <c r="G6213" s="13"/>
      <c r="H6213" s="13"/>
    </row>
    <row r="6214" spans="2:8" x14ac:dyDescent="0.25">
      <c r="B6214" s="10"/>
      <c r="C6214" s="10"/>
      <c r="D6214" s="10"/>
      <c r="G6214" s="13"/>
      <c r="H6214" s="13"/>
    </row>
    <row r="6215" spans="2:8" x14ac:dyDescent="0.25">
      <c r="B6215" s="10"/>
      <c r="C6215" s="10"/>
      <c r="D6215" s="10"/>
      <c r="G6215" s="13"/>
      <c r="H6215" s="13"/>
    </row>
    <row r="6216" spans="2:8" x14ac:dyDescent="0.25">
      <c r="B6216" s="10"/>
      <c r="C6216" s="10"/>
      <c r="D6216" s="10"/>
      <c r="G6216" s="13"/>
      <c r="H6216" s="13"/>
    </row>
    <row r="6217" spans="2:8" x14ac:dyDescent="0.25">
      <c r="B6217" s="10"/>
      <c r="C6217" s="10"/>
      <c r="D6217" s="10"/>
      <c r="G6217" s="13"/>
      <c r="H6217" s="13"/>
    </row>
    <row r="6218" spans="2:8" x14ac:dyDescent="0.25">
      <c r="B6218" s="10"/>
      <c r="C6218" s="10"/>
      <c r="D6218" s="10"/>
      <c r="G6218" s="13"/>
      <c r="H6218" s="13"/>
    </row>
    <row r="6219" spans="2:8" x14ac:dyDescent="0.25">
      <c r="B6219" s="10"/>
      <c r="C6219" s="10"/>
      <c r="D6219" s="10"/>
      <c r="G6219" s="13"/>
      <c r="H6219" s="13"/>
    </row>
    <row r="6220" spans="2:8" x14ac:dyDescent="0.25">
      <c r="B6220" s="10"/>
      <c r="C6220" s="10"/>
      <c r="D6220" s="10"/>
      <c r="G6220" s="13"/>
      <c r="H6220" s="13"/>
    </row>
    <row r="6221" spans="2:8" x14ac:dyDescent="0.25">
      <c r="B6221" s="10"/>
      <c r="C6221" s="10"/>
      <c r="D6221" s="10"/>
      <c r="G6221" s="13"/>
      <c r="H6221" s="13"/>
    </row>
    <row r="6222" spans="2:8" x14ac:dyDescent="0.25">
      <c r="B6222" s="10"/>
      <c r="C6222" s="10"/>
      <c r="D6222" s="10"/>
      <c r="G6222" s="13"/>
      <c r="H6222" s="13"/>
    </row>
    <row r="6223" spans="2:8" x14ac:dyDescent="0.25">
      <c r="B6223" s="10"/>
      <c r="C6223" s="10"/>
      <c r="D6223" s="10"/>
      <c r="G6223" s="13"/>
      <c r="H6223" s="13"/>
    </row>
    <row r="6224" spans="2:8" x14ac:dyDescent="0.25">
      <c r="B6224" s="10"/>
      <c r="C6224" s="10"/>
      <c r="D6224" s="10"/>
      <c r="G6224" s="13"/>
      <c r="H6224" s="13"/>
    </row>
    <row r="6225" spans="2:8" x14ac:dyDescent="0.25">
      <c r="B6225" s="10"/>
      <c r="C6225" s="10"/>
      <c r="D6225" s="10"/>
      <c r="G6225" s="13"/>
      <c r="H6225" s="13"/>
    </row>
    <row r="6226" spans="2:8" x14ac:dyDescent="0.25">
      <c r="B6226" s="10"/>
      <c r="C6226" s="10"/>
      <c r="D6226" s="10"/>
      <c r="G6226" s="13"/>
      <c r="H6226" s="13"/>
    </row>
    <row r="6227" spans="2:8" x14ac:dyDescent="0.25">
      <c r="B6227" s="10"/>
      <c r="C6227" s="10"/>
      <c r="D6227" s="10"/>
      <c r="G6227" s="13"/>
      <c r="H6227" s="13"/>
    </row>
    <row r="6228" spans="2:8" x14ac:dyDescent="0.25">
      <c r="B6228" s="10"/>
      <c r="C6228" s="10"/>
      <c r="D6228" s="10"/>
      <c r="G6228" s="13"/>
      <c r="H6228" s="13"/>
    </row>
    <row r="6229" spans="2:8" x14ac:dyDescent="0.25">
      <c r="B6229" s="10"/>
      <c r="C6229" s="10"/>
      <c r="D6229" s="10"/>
      <c r="G6229" s="13"/>
      <c r="H6229" s="13"/>
    </row>
    <row r="6230" spans="2:8" x14ac:dyDescent="0.25">
      <c r="B6230" s="10"/>
      <c r="C6230" s="10"/>
      <c r="D6230" s="10"/>
      <c r="G6230" s="13"/>
      <c r="H6230" s="13"/>
    </row>
    <row r="6231" spans="2:8" x14ac:dyDescent="0.25">
      <c r="B6231" s="10"/>
      <c r="C6231" s="10"/>
      <c r="D6231" s="10"/>
      <c r="G6231" s="13"/>
      <c r="H6231" s="13"/>
    </row>
    <row r="6232" spans="2:8" x14ac:dyDescent="0.25">
      <c r="B6232" s="10"/>
      <c r="C6232" s="10"/>
      <c r="D6232" s="10"/>
      <c r="G6232" s="13"/>
      <c r="H6232" s="13"/>
    </row>
    <row r="6233" spans="2:8" x14ac:dyDescent="0.25">
      <c r="B6233" s="10"/>
      <c r="C6233" s="10"/>
      <c r="D6233" s="10"/>
      <c r="G6233" s="13"/>
      <c r="H6233" s="13"/>
    </row>
    <row r="6234" spans="2:8" x14ac:dyDescent="0.25">
      <c r="B6234" s="10"/>
      <c r="C6234" s="10"/>
      <c r="D6234" s="10"/>
      <c r="G6234" s="13"/>
      <c r="H6234" s="13"/>
    </row>
    <row r="6235" spans="2:8" x14ac:dyDescent="0.25">
      <c r="B6235" s="10"/>
      <c r="C6235" s="10"/>
      <c r="D6235" s="10"/>
      <c r="G6235" s="13"/>
      <c r="H6235" s="13"/>
    </row>
    <row r="6236" spans="2:8" x14ac:dyDescent="0.25">
      <c r="B6236" s="10"/>
      <c r="C6236" s="10"/>
      <c r="D6236" s="10"/>
      <c r="G6236" s="13"/>
      <c r="H6236" s="13"/>
    </row>
    <row r="6237" spans="2:8" x14ac:dyDescent="0.25">
      <c r="B6237" s="10"/>
      <c r="C6237" s="10"/>
      <c r="D6237" s="10"/>
      <c r="G6237" s="13"/>
      <c r="H6237" s="13"/>
    </row>
    <row r="6238" spans="2:8" x14ac:dyDescent="0.25">
      <c r="B6238" s="10"/>
      <c r="C6238" s="10"/>
      <c r="D6238" s="10"/>
      <c r="G6238" s="13"/>
      <c r="H6238" s="13"/>
    </row>
    <row r="6239" spans="2:8" x14ac:dyDescent="0.25">
      <c r="B6239" s="10"/>
      <c r="C6239" s="10"/>
      <c r="D6239" s="10"/>
      <c r="G6239" s="13"/>
      <c r="H6239" s="13"/>
    </row>
    <row r="6240" spans="2:8" x14ac:dyDescent="0.25">
      <c r="B6240" s="10"/>
      <c r="C6240" s="10"/>
      <c r="D6240" s="10"/>
      <c r="G6240" s="13"/>
      <c r="H6240" s="13"/>
    </row>
    <row r="6241" spans="2:8" x14ac:dyDescent="0.25">
      <c r="B6241" s="10"/>
      <c r="C6241" s="10"/>
      <c r="D6241" s="10"/>
      <c r="G6241" s="13"/>
      <c r="H6241" s="13"/>
    </row>
    <row r="6242" spans="2:8" x14ac:dyDescent="0.25">
      <c r="B6242" s="10"/>
      <c r="C6242" s="10"/>
      <c r="D6242" s="10"/>
      <c r="G6242" s="13"/>
      <c r="H6242" s="13"/>
    </row>
    <row r="6243" spans="2:8" x14ac:dyDescent="0.25">
      <c r="B6243" s="10"/>
      <c r="C6243" s="10"/>
      <c r="D6243" s="10"/>
      <c r="G6243" s="13"/>
      <c r="H6243" s="13"/>
    </row>
    <row r="6244" spans="2:8" x14ac:dyDescent="0.25">
      <c r="B6244" s="10"/>
      <c r="C6244" s="10"/>
      <c r="D6244" s="10"/>
      <c r="G6244" s="13"/>
      <c r="H6244" s="13"/>
    </row>
    <row r="6245" spans="2:8" x14ac:dyDescent="0.25">
      <c r="B6245" s="10"/>
      <c r="C6245" s="10"/>
      <c r="D6245" s="10"/>
      <c r="G6245" s="13"/>
      <c r="H6245" s="13"/>
    </row>
    <row r="6246" spans="2:8" x14ac:dyDescent="0.25">
      <c r="B6246" s="10"/>
      <c r="C6246" s="10"/>
      <c r="D6246" s="10"/>
      <c r="G6246" s="13"/>
      <c r="H6246" s="13"/>
    </row>
    <row r="6247" spans="2:8" x14ac:dyDescent="0.25">
      <c r="B6247" s="10"/>
      <c r="C6247" s="10"/>
      <c r="D6247" s="10"/>
      <c r="G6247" s="13"/>
      <c r="H6247" s="13"/>
    </row>
    <row r="6248" spans="2:8" x14ac:dyDescent="0.25">
      <c r="B6248" s="10"/>
      <c r="C6248" s="10"/>
      <c r="D6248" s="10"/>
      <c r="G6248" s="13"/>
      <c r="H6248" s="13"/>
    </row>
    <row r="6249" spans="2:8" x14ac:dyDescent="0.25">
      <c r="B6249" s="10"/>
      <c r="C6249" s="10"/>
      <c r="D6249" s="10"/>
      <c r="G6249" s="13"/>
      <c r="H6249" s="13"/>
    </row>
    <row r="6250" spans="2:8" x14ac:dyDescent="0.25">
      <c r="B6250" s="10"/>
      <c r="C6250" s="10"/>
      <c r="D6250" s="10"/>
      <c r="G6250" s="13"/>
      <c r="H6250" s="13"/>
    </row>
    <row r="6251" spans="2:8" x14ac:dyDescent="0.25">
      <c r="B6251" s="10"/>
      <c r="C6251" s="10"/>
      <c r="D6251" s="10"/>
      <c r="G6251" s="13"/>
      <c r="H6251" s="13"/>
    </row>
    <row r="6252" spans="2:8" x14ac:dyDescent="0.25">
      <c r="B6252" s="10"/>
      <c r="C6252" s="10"/>
      <c r="D6252" s="10"/>
      <c r="G6252" s="13"/>
      <c r="H6252" s="13"/>
    </row>
    <row r="6253" spans="2:8" x14ac:dyDescent="0.25">
      <c r="B6253" s="10"/>
      <c r="C6253" s="10"/>
      <c r="D6253" s="10"/>
      <c r="G6253" s="13"/>
      <c r="H6253" s="13"/>
    </row>
    <row r="6254" spans="2:8" x14ac:dyDescent="0.25">
      <c r="B6254" s="10"/>
      <c r="C6254" s="10"/>
      <c r="D6254" s="10"/>
      <c r="G6254" s="13"/>
      <c r="H6254" s="13"/>
    </row>
    <row r="6255" spans="2:8" x14ac:dyDescent="0.25">
      <c r="B6255" s="10"/>
      <c r="C6255" s="10"/>
      <c r="D6255" s="10"/>
      <c r="G6255" s="13"/>
      <c r="H6255" s="13"/>
    </row>
    <row r="6256" spans="2:8" x14ac:dyDescent="0.25">
      <c r="B6256" s="10"/>
      <c r="C6256" s="10"/>
      <c r="D6256" s="10"/>
      <c r="G6256" s="13"/>
      <c r="H6256" s="13"/>
    </row>
    <row r="6257" spans="2:8" x14ac:dyDescent="0.25">
      <c r="B6257" s="10"/>
      <c r="C6257" s="10"/>
      <c r="D6257" s="10"/>
      <c r="G6257" s="13"/>
      <c r="H6257" s="13"/>
    </row>
    <row r="6258" spans="2:8" x14ac:dyDescent="0.25">
      <c r="B6258" s="10"/>
      <c r="C6258" s="10"/>
      <c r="D6258" s="10"/>
      <c r="G6258" s="13"/>
      <c r="H6258" s="13"/>
    </row>
    <row r="6259" spans="2:8" x14ac:dyDescent="0.25">
      <c r="B6259" s="10"/>
      <c r="C6259" s="10"/>
      <c r="D6259" s="10"/>
      <c r="G6259" s="13"/>
      <c r="H6259" s="13"/>
    </row>
    <row r="6260" spans="2:8" x14ac:dyDescent="0.25">
      <c r="B6260" s="10"/>
      <c r="C6260" s="10"/>
      <c r="D6260" s="10"/>
      <c r="G6260" s="13"/>
      <c r="H6260" s="13"/>
    </row>
    <row r="6261" spans="2:8" x14ac:dyDescent="0.25">
      <c r="B6261" s="10"/>
      <c r="C6261" s="10"/>
      <c r="D6261" s="10"/>
      <c r="G6261" s="13"/>
      <c r="H6261" s="13"/>
    </row>
    <row r="6262" spans="2:8" x14ac:dyDescent="0.25">
      <c r="B6262" s="10"/>
      <c r="C6262" s="10"/>
      <c r="D6262" s="10"/>
      <c r="G6262" s="13"/>
      <c r="H6262" s="13"/>
    </row>
    <row r="6263" spans="2:8" x14ac:dyDescent="0.25">
      <c r="B6263" s="10"/>
      <c r="C6263" s="10"/>
      <c r="D6263" s="10"/>
      <c r="G6263" s="13"/>
      <c r="H6263" s="13"/>
    </row>
    <row r="6264" spans="2:8" x14ac:dyDescent="0.25">
      <c r="B6264" s="10"/>
      <c r="C6264" s="10"/>
      <c r="D6264" s="10"/>
      <c r="G6264" s="13"/>
      <c r="H6264" s="13"/>
    </row>
    <row r="6265" spans="2:8" x14ac:dyDescent="0.25">
      <c r="B6265" s="10"/>
      <c r="C6265" s="10"/>
      <c r="D6265" s="10"/>
      <c r="G6265" s="13"/>
      <c r="H6265" s="13"/>
    </row>
    <row r="6266" spans="2:8" x14ac:dyDescent="0.25">
      <c r="B6266" s="10"/>
      <c r="C6266" s="10"/>
      <c r="D6266" s="10"/>
      <c r="G6266" s="13"/>
      <c r="H6266" s="13"/>
    </row>
    <row r="6267" spans="2:8" x14ac:dyDescent="0.25">
      <c r="B6267" s="10"/>
      <c r="C6267" s="10"/>
      <c r="D6267" s="10"/>
      <c r="G6267" s="13"/>
      <c r="H6267" s="13"/>
    </row>
    <row r="6268" spans="2:8" x14ac:dyDescent="0.25">
      <c r="B6268" s="10"/>
      <c r="C6268" s="10"/>
      <c r="D6268" s="10"/>
      <c r="G6268" s="13"/>
      <c r="H6268" s="13"/>
    </row>
    <row r="6269" spans="2:8" x14ac:dyDescent="0.25">
      <c r="B6269" s="10"/>
      <c r="C6269" s="10"/>
      <c r="D6269" s="10"/>
      <c r="G6269" s="13"/>
      <c r="H6269" s="13"/>
    </row>
    <row r="6270" spans="2:8" x14ac:dyDescent="0.25">
      <c r="B6270" s="10"/>
      <c r="C6270" s="10"/>
      <c r="D6270" s="10"/>
      <c r="G6270" s="13"/>
      <c r="H6270" s="13"/>
    </row>
    <row r="6271" spans="2:8" x14ac:dyDescent="0.25">
      <c r="B6271" s="10"/>
      <c r="C6271" s="10"/>
      <c r="D6271" s="10"/>
      <c r="G6271" s="13"/>
      <c r="H6271" s="13"/>
    </row>
    <row r="6272" spans="2:8" x14ac:dyDescent="0.25">
      <c r="B6272" s="10"/>
      <c r="C6272" s="10"/>
      <c r="D6272" s="10"/>
      <c r="G6272" s="13"/>
      <c r="H6272" s="13"/>
    </row>
    <row r="6273" spans="2:8" x14ac:dyDescent="0.25">
      <c r="B6273" s="10"/>
      <c r="C6273" s="10"/>
      <c r="D6273" s="10"/>
      <c r="G6273" s="13"/>
      <c r="H6273" s="13"/>
    </row>
    <row r="6274" spans="2:8" x14ac:dyDescent="0.25">
      <c r="B6274" s="10"/>
      <c r="C6274" s="10"/>
      <c r="D6274" s="10"/>
      <c r="G6274" s="13"/>
      <c r="H6274" s="13"/>
    </row>
    <row r="6275" spans="2:8" x14ac:dyDescent="0.25">
      <c r="B6275" s="10"/>
      <c r="C6275" s="10"/>
      <c r="D6275" s="10"/>
      <c r="G6275" s="13"/>
      <c r="H6275" s="13"/>
    </row>
    <row r="6276" spans="2:8" x14ac:dyDescent="0.25">
      <c r="B6276" s="10"/>
      <c r="C6276" s="10"/>
      <c r="D6276" s="10"/>
      <c r="G6276" s="13"/>
      <c r="H6276" s="13"/>
    </row>
    <row r="6277" spans="2:8" x14ac:dyDescent="0.25">
      <c r="B6277" s="10"/>
      <c r="C6277" s="10"/>
      <c r="D6277" s="10"/>
      <c r="G6277" s="13"/>
      <c r="H6277" s="13"/>
    </row>
    <row r="6278" spans="2:8" x14ac:dyDescent="0.25">
      <c r="B6278" s="10"/>
      <c r="C6278" s="10"/>
      <c r="D6278" s="10"/>
      <c r="G6278" s="13"/>
      <c r="H6278" s="13"/>
    </row>
    <row r="6279" spans="2:8" x14ac:dyDescent="0.25">
      <c r="B6279" s="10"/>
      <c r="C6279" s="10"/>
      <c r="D6279" s="10"/>
      <c r="G6279" s="13"/>
      <c r="H6279" s="13"/>
    </row>
    <row r="6280" spans="2:8" x14ac:dyDescent="0.25">
      <c r="B6280" s="10"/>
      <c r="C6280" s="10"/>
      <c r="D6280" s="10"/>
      <c r="G6280" s="13"/>
      <c r="H6280" s="13"/>
    </row>
    <row r="6281" spans="2:8" x14ac:dyDescent="0.25">
      <c r="B6281" s="10"/>
      <c r="C6281" s="10"/>
      <c r="D6281" s="10"/>
      <c r="G6281" s="13"/>
      <c r="H6281" s="13"/>
    </row>
    <row r="6282" spans="2:8" x14ac:dyDescent="0.25">
      <c r="B6282" s="10"/>
      <c r="C6282" s="10"/>
      <c r="D6282" s="10"/>
      <c r="G6282" s="13"/>
      <c r="H6282" s="13"/>
    </row>
    <row r="6283" spans="2:8" x14ac:dyDescent="0.25">
      <c r="B6283" s="10"/>
      <c r="C6283" s="10"/>
      <c r="D6283" s="10"/>
      <c r="G6283" s="13"/>
      <c r="H6283" s="13"/>
    </row>
    <row r="6284" spans="2:8" x14ac:dyDescent="0.25">
      <c r="B6284" s="10"/>
      <c r="C6284" s="10"/>
      <c r="D6284" s="10"/>
      <c r="G6284" s="13"/>
      <c r="H6284" s="13"/>
    </row>
    <row r="6285" spans="2:8" x14ac:dyDescent="0.25">
      <c r="B6285" s="10"/>
      <c r="C6285" s="10"/>
      <c r="D6285" s="10"/>
      <c r="G6285" s="13"/>
      <c r="H6285" s="13"/>
    </row>
    <row r="6286" spans="2:8" x14ac:dyDescent="0.25">
      <c r="B6286" s="10"/>
      <c r="C6286" s="10"/>
      <c r="D6286" s="10"/>
      <c r="G6286" s="13"/>
      <c r="H6286" s="13"/>
    </row>
    <row r="6287" spans="2:8" x14ac:dyDescent="0.25">
      <c r="B6287" s="10"/>
      <c r="C6287" s="10"/>
      <c r="D6287" s="10"/>
      <c r="G6287" s="13"/>
      <c r="H6287" s="13"/>
    </row>
    <row r="6288" spans="2:8" x14ac:dyDescent="0.25">
      <c r="B6288" s="10"/>
      <c r="C6288" s="10"/>
      <c r="D6288" s="10"/>
      <c r="G6288" s="13"/>
      <c r="H6288" s="13"/>
    </row>
    <row r="6289" spans="2:8" x14ac:dyDescent="0.25">
      <c r="B6289" s="10"/>
      <c r="C6289" s="10"/>
      <c r="D6289" s="10"/>
      <c r="G6289" s="13"/>
      <c r="H6289" s="13"/>
    </row>
    <row r="6290" spans="2:8" x14ac:dyDescent="0.25">
      <c r="B6290" s="10"/>
      <c r="C6290" s="10"/>
      <c r="D6290" s="10"/>
      <c r="G6290" s="13"/>
      <c r="H6290" s="13"/>
    </row>
    <row r="6291" spans="2:8" x14ac:dyDescent="0.25">
      <c r="B6291" s="10"/>
      <c r="C6291" s="10"/>
      <c r="D6291" s="10"/>
      <c r="G6291" s="13"/>
      <c r="H6291" s="13"/>
    </row>
    <row r="6292" spans="2:8" x14ac:dyDescent="0.25">
      <c r="B6292" s="10"/>
      <c r="C6292" s="10"/>
      <c r="D6292" s="10"/>
      <c r="G6292" s="13"/>
      <c r="H6292" s="13"/>
    </row>
    <row r="6293" spans="2:8" x14ac:dyDescent="0.25">
      <c r="B6293" s="10"/>
      <c r="C6293" s="10"/>
      <c r="D6293" s="10"/>
      <c r="G6293" s="13"/>
      <c r="H6293" s="13"/>
    </row>
    <row r="6294" spans="2:8" x14ac:dyDescent="0.25">
      <c r="B6294" s="10"/>
      <c r="C6294" s="10"/>
      <c r="D6294" s="10"/>
      <c r="G6294" s="13"/>
      <c r="H6294" s="13"/>
    </row>
    <row r="6295" spans="2:8" x14ac:dyDescent="0.25">
      <c r="B6295" s="10"/>
      <c r="C6295" s="10"/>
      <c r="D6295" s="10"/>
      <c r="G6295" s="13"/>
      <c r="H6295" s="13"/>
    </row>
    <row r="6296" spans="2:8" x14ac:dyDescent="0.25">
      <c r="B6296" s="10"/>
      <c r="C6296" s="10"/>
      <c r="D6296" s="10"/>
      <c r="G6296" s="13"/>
      <c r="H6296" s="13"/>
    </row>
    <row r="6297" spans="2:8" x14ac:dyDescent="0.25">
      <c r="B6297" s="10"/>
      <c r="C6297" s="10"/>
      <c r="D6297" s="10"/>
      <c r="G6297" s="13"/>
      <c r="H6297" s="13"/>
    </row>
    <row r="6298" spans="2:8" x14ac:dyDescent="0.25">
      <c r="B6298" s="10"/>
      <c r="C6298" s="10"/>
      <c r="D6298" s="10"/>
      <c r="G6298" s="13"/>
      <c r="H6298" s="13"/>
    </row>
    <row r="6299" spans="2:8" x14ac:dyDescent="0.25">
      <c r="B6299" s="10"/>
      <c r="C6299" s="10"/>
      <c r="D6299" s="10"/>
      <c r="G6299" s="13"/>
      <c r="H6299" s="13"/>
    </row>
    <row r="6300" spans="2:8" x14ac:dyDescent="0.25">
      <c r="B6300" s="10"/>
      <c r="C6300" s="10"/>
      <c r="D6300" s="10"/>
      <c r="G6300" s="13"/>
      <c r="H6300" s="13"/>
    </row>
    <row r="6301" spans="2:8" x14ac:dyDescent="0.25">
      <c r="B6301" s="10"/>
      <c r="C6301" s="10"/>
      <c r="D6301" s="10"/>
      <c r="G6301" s="13"/>
      <c r="H6301" s="13"/>
    </row>
    <row r="6302" spans="2:8" x14ac:dyDescent="0.25">
      <c r="B6302" s="10"/>
      <c r="C6302" s="10"/>
      <c r="D6302" s="10"/>
      <c r="G6302" s="13"/>
      <c r="H6302" s="13"/>
    </row>
    <row r="6303" spans="2:8" x14ac:dyDescent="0.25">
      <c r="B6303" s="10"/>
      <c r="C6303" s="10"/>
      <c r="D6303" s="10"/>
      <c r="G6303" s="13"/>
      <c r="H6303" s="13"/>
    </row>
    <row r="6304" spans="2:8" x14ac:dyDescent="0.25">
      <c r="B6304" s="10"/>
      <c r="C6304" s="10"/>
      <c r="D6304" s="10"/>
      <c r="G6304" s="13"/>
      <c r="H6304" s="13"/>
    </row>
    <row r="6305" spans="2:8" x14ac:dyDescent="0.25">
      <c r="B6305" s="10"/>
      <c r="C6305" s="10"/>
      <c r="D6305" s="10"/>
      <c r="G6305" s="13"/>
      <c r="H6305" s="13"/>
    </row>
    <row r="6306" spans="2:8" x14ac:dyDescent="0.25">
      <c r="B6306" s="10"/>
      <c r="C6306" s="10"/>
      <c r="D6306" s="10"/>
      <c r="G6306" s="13"/>
      <c r="H6306" s="13"/>
    </row>
    <row r="6307" spans="2:8" x14ac:dyDescent="0.25">
      <c r="B6307" s="10"/>
      <c r="C6307" s="10"/>
      <c r="D6307" s="10"/>
      <c r="G6307" s="13"/>
      <c r="H6307" s="13"/>
    </row>
    <row r="6308" spans="2:8" x14ac:dyDescent="0.25">
      <c r="B6308" s="10"/>
      <c r="C6308" s="10"/>
      <c r="D6308" s="10"/>
      <c r="G6308" s="13"/>
      <c r="H6308" s="13"/>
    </row>
    <row r="6309" spans="2:8" x14ac:dyDescent="0.25">
      <c r="B6309" s="10"/>
      <c r="C6309" s="10"/>
      <c r="D6309" s="10"/>
      <c r="G6309" s="13"/>
      <c r="H6309" s="13"/>
    </row>
    <row r="6310" spans="2:8" x14ac:dyDescent="0.25">
      <c r="B6310" s="10"/>
      <c r="C6310" s="10"/>
      <c r="D6310" s="10"/>
      <c r="G6310" s="13"/>
      <c r="H6310" s="13"/>
    </row>
    <row r="6311" spans="2:8" x14ac:dyDescent="0.25">
      <c r="B6311" s="10"/>
      <c r="C6311" s="10"/>
      <c r="D6311" s="10"/>
      <c r="G6311" s="13"/>
      <c r="H6311" s="13"/>
    </row>
    <row r="6312" spans="2:8" x14ac:dyDescent="0.25">
      <c r="B6312" s="10"/>
      <c r="C6312" s="10"/>
      <c r="D6312" s="10"/>
      <c r="G6312" s="13"/>
      <c r="H6312" s="13"/>
    </row>
    <row r="6313" spans="2:8" x14ac:dyDescent="0.25">
      <c r="B6313" s="10"/>
      <c r="C6313" s="10"/>
      <c r="D6313" s="10"/>
      <c r="G6313" s="13"/>
      <c r="H6313" s="13"/>
    </row>
    <row r="6314" spans="2:8" x14ac:dyDescent="0.25">
      <c r="B6314" s="10"/>
      <c r="C6314" s="10"/>
      <c r="D6314" s="10"/>
      <c r="G6314" s="13"/>
      <c r="H6314" s="13"/>
    </row>
    <row r="6315" spans="2:8" x14ac:dyDescent="0.25">
      <c r="B6315" s="10"/>
      <c r="C6315" s="10"/>
      <c r="D6315" s="10"/>
      <c r="G6315" s="13"/>
      <c r="H6315" s="13"/>
    </row>
    <row r="6316" spans="2:8" x14ac:dyDescent="0.25">
      <c r="B6316" s="10"/>
      <c r="C6316" s="10"/>
      <c r="D6316" s="10"/>
      <c r="G6316" s="13"/>
      <c r="H6316" s="13"/>
    </row>
    <row r="6317" spans="2:8" x14ac:dyDescent="0.25">
      <c r="B6317" s="10"/>
      <c r="C6317" s="10"/>
      <c r="D6317" s="10"/>
      <c r="G6317" s="13"/>
      <c r="H6317" s="13"/>
    </row>
    <row r="6318" spans="2:8" x14ac:dyDescent="0.25">
      <c r="B6318" s="10"/>
      <c r="C6318" s="10"/>
      <c r="D6318" s="10"/>
      <c r="G6318" s="13"/>
      <c r="H6318" s="13"/>
    </row>
    <row r="6319" spans="2:8" x14ac:dyDescent="0.25">
      <c r="B6319" s="10"/>
      <c r="C6319" s="10"/>
      <c r="D6319" s="10"/>
      <c r="G6319" s="13"/>
      <c r="H6319" s="13"/>
    </row>
    <row r="6320" spans="2:8" x14ac:dyDescent="0.25">
      <c r="B6320" s="10"/>
      <c r="C6320" s="10"/>
      <c r="D6320" s="10"/>
      <c r="G6320" s="13"/>
      <c r="H6320" s="13"/>
    </row>
    <row r="6321" spans="2:8" x14ac:dyDescent="0.25">
      <c r="B6321" s="10"/>
      <c r="C6321" s="10"/>
      <c r="D6321" s="10"/>
      <c r="G6321" s="13"/>
      <c r="H6321" s="13"/>
    </row>
    <row r="6322" spans="2:8" x14ac:dyDescent="0.25">
      <c r="B6322" s="10"/>
      <c r="C6322" s="10"/>
      <c r="D6322" s="10"/>
      <c r="G6322" s="13"/>
      <c r="H6322" s="13"/>
    </row>
    <row r="6323" spans="2:8" x14ac:dyDescent="0.25">
      <c r="B6323" s="10"/>
      <c r="C6323" s="10"/>
      <c r="D6323" s="10"/>
      <c r="G6323" s="13"/>
      <c r="H6323" s="13"/>
    </row>
    <row r="6324" spans="2:8" x14ac:dyDescent="0.25">
      <c r="B6324" s="10"/>
      <c r="C6324" s="10"/>
      <c r="D6324" s="10"/>
      <c r="G6324" s="13"/>
      <c r="H6324" s="13"/>
    </row>
    <row r="6325" spans="2:8" x14ac:dyDescent="0.25">
      <c r="B6325" s="10"/>
      <c r="C6325" s="10"/>
      <c r="D6325" s="10"/>
      <c r="G6325" s="13"/>
      <c r="H6325" s="13"/>
    </row>
    <row r="6326" spans="2:8" x14ac:dyDescent="0.25">
      <c r="B6326" s="10"/>
      <c r="C6326" s="10"/>
      <c r="D6326" s="10"/>
      <c r="G6326" s="13"/>
      <c r="H6326" s="13"/>
    </row>
    <row r="6327" spans="2:8" x14ac:dyDescent="0.25">
      <c r="B6327" s="10"/>
      <c r="C6327" s="10"/>
      <c r="D6327" s="10"/>
      <c r="G6327" s="13"/>
      <c r="H6327" s="13"/>
    </row>
    <row r="6328" spans="2:8" x14ac:dyDescent="0.25">
      <c r="B6328" s="10"/>
      <c r="C6328" s="10"/>
      <c r="D6328" s="10"/>
      <c r="G6328" s="13"/>
      <c r="H6328" s="13"/>
    </row>
    <row r="6329" spans="2:8" x14ac:dyDescent="0.25">
      <c r="B6329" s="10"/>
      <c r="C6329" s="10"/>
      <c r="D6329" s="10"/>
      <c r="G6329" s="13"/>
      <c r="H6329" s="13"/>
    </row>
    <row r="6330" spans="2:8" x14ac:dyDescent="0.25">
      <c r="B6330" s="10"/>
      <c r="C6330" s="10"/>
      <c r="D6330" s="10"/>
      <c r="G6330" s="13"/>
      <c r="H6330" s="13"/>
    </row>
    <row r="6331" spans="2:8" x14ac:dyDescent="0.25">
      <c r="B6331" s="10"/>
      <c r="C6331" s="10"/>
      <c r="D6331" s="10"/>
      <c r="G6331" s="13"/>
      <c r="H6331" s="13"/>
    </row>
    <row r="6332" spans="2:8" x14ac:dyDescent="0.25">
      <c r="B6332" s="10"/>
      <c r="C6332" s="10"/>
      <c r="D6332" s="10"/>
      <c r="G6332" s="13"/>
      <c r="H6332" s="13"/>
    </row>
    <row r="6333" spans="2:8" x14ac:dyDescent="0.25">
      <c r="B6333" s="10"/>
      <c r="C6333" s="10"/>
      <c r="D6333" s="10"/>
      <c r="G6333" s="13"/>
      <c r="H6333" s="13"/>
    </row>
    <row r="6334" spans="2:8" x14ac:dyDescent="0.25">
      <c r="B6334" s="10"/>
      <c r="C6334" s="10"/>
      <c r="D6334" s="10"/>
      <c r="G6334" s="13"/>
      <c r="H6334" s="13"/>
    </row>
    <row r="6335" spans="2:8" x14ac:dyDescent="0.25">
      <c r="B6335" s="10"/>
      <c r="C6335" s="10"/>
      <c r="D6335" s="10"/>
      <c r="G6335" s="13"/>
      <c r="H6335" s="13"/>
    </row>
    <row r="6336" spans="2:8" x14ac:dyDescent="0.25">
      <c r="B6336" s="10"/>
      <c r="C6336" s="10"/>
      <c r="D6336" s="10"/>
      <c r="G6336" s="13"/>
      <c r="H6336" s="13"/>
    </row>
    <row r="6337" spans="2:8" x14ac:dyDescent="0.25">
      <c r="B6337" s="10"/>
      <c r="C6337" s="10"/>
      <c r="D6337" s="10"/>
      <c r="G6337" s="13"/>
      <c r="H6337" s="13"/>
    </row>
    <row r="6338" spans="2:8" x14ac:dyDescent="0.25">
      <c r="B6338" s="10"/>
      <c r="C6338" s="10"/>
      <c r="D6338" s="10"/>
      <c r="G6338" s="13"/>
      <c r="H6338" s="13"/>
    </row>
    <row r="6339" spans="2:8" x14ac:dyDescent="0.25">
      <c r="B6339" s="10"/>
      <c r="C6339" s="10"/>
      <c r="D6339" s="10"/>
      <c r="G6339" s="13"/>
      <c r="H6339" s="13"/>
    </row>
    <row r="6340" spans="2:8" x14ac:dyDescent="0.25">
      <c r="B6340" s="10"/>
      <c r="C6340" s="10"/>
      <c r="D6340" s="10"/>
      <c r="G6340" s="13"/>
      <c r="H6340" s="13"/>
    </row>
    <row r="6341" spans="2:8" x14ac:dyDescent="0.25">
      <c r="B6341" s="10"/>
      <c r="C6341" s="10"/>
      <c r="D6341" s="10"/>
      <c r="G6341" s="13"/>
      <c r="H6341" s="13"/>
    </row>
    <row r="6342" spans="2:8" x14ac:dyDescent="0.25">
      <c r="B6342" s="10"/>
      <c r="C6342" s="10"/>
      <c r="D6342" s="10"/>
      <c r="G6342" s="13"/>
      <c r="H6342" s="13"/>
    </row>
    <row r="6343" spans="2:8" x14ac:dyDescent="0.25">
      <c r="B6343" s="10"/>
      <c r="C6343" s="10"/>
      <c r="D6343" s="10"/>
      <c r="G6343" s="13"/>
      <c r="H6343" s="13"/>
    </row>
    <row r="6344" spans="2:8" x14ac:dyDescent="0.25">
      <c r="B6344" s="10"/>
      <c r="C6344" s="10"/>
      <c r="D6344" s="10"/>
      <c r="G6344" s="13"/>
      <c r="H6344" s="13"/>
    </row>
    <row r="6345" spans="2:8" x14ac:dyDescent="0.25">
      <c r="B6345" s="10"/>
      <c r="C6345" s="10"/>
      <c r="D6345" s="10"/>
      <c r="G6345" s="13"/>
      <c r="H6345" s="13"/>
    </row>
    <row r="6346" spans="2:8" x14ac:dyDescent="0.25">
      <c r="B6346" s="10"/>
      <c r="C6346" s="10"/>
      <c r="D6346" s="10"/>
      <c r="G6346" s="13"/>
      <c r="H6346" s="13"/>
    </row>
    <row r="6347" spans="2:8" x14ac:dyDescent="0.25">
      <c r="B6347" s="10"/>
      <c r="C6347" s="10"/>
      <c r="D6347" s="10"/>
      <c r="G6347" s="13"/>
      <c r="H6347" s="13"/>
    </row>
    <row r="6348" spans="2:8" x14ac:dyDescent="0.25">
      <c r="B6348" s="10"/>
      <c r="C6348" s="10"/>
      <c r="D6348" s="10"/>
      <c r="G6348" s="13"/>
      <c r="H6348" s="13"/>
    </row>
    <row r="6349" spans="2:8" x14ac:dyDescent="0.25">
      <c r="B6349" s="10"/>
      <c r="C6349" s="10"/>
      <c r="D6349" s="10"/>
      <c r="G6349" s="13"/>
      <c r="H6349" s="13"/>
    </row>
    <row r="6350" spans="2:8" x14ac:dyDescent="0.25">
      <c r="B6350" s="10"/>
      <c r="C6350" s="10"/>
      <c r="D6350" s="10"/>
      <c r="G6350" s="13"/>
      <c r="H6350" s="13"/>
    </row>
    <row r="6351" spans="2:8" x14ac:dyDescent="0.25">
      <c r="B6351" s="10"/>
      <c r="C6351" s="10"/>
      <c r="D6351" s="10"/>
      <c r="G6351" s="13"/>
      <c r="H6351" s="13"/>
    </row>
    <row r="6352" spans="2:8" x14ac:dyDescent="0.25">
      <c r="B6352" s="10"/>
      <c r="C6352" s="10"/>
      <c r="D6352" s="10"/>
      <c r="G6352" s="13"/>
      <c r="H6352" s="13"/>
    </row>
    <row r="6353" spans="2:8" x14ac:dyDescent="0.25">
      <c r="B6353" s="10"/>
      <c r="C6353" s="10"/>
      <c r="D6353" s="10"/>
      <c r="G6353" s="13"/>
      <c r="H6353" s="13"/>
    </row>
    <row r="6354" spans="2:8" x14ac:dyDescent="0.25">
      <c r="B6354" s="10"/>
      <c r="C6354" s="10"/>
      <c r="D6354" s="10"/>
      <c r="G6354" s="13"/>
      <c r="H6354" s="13"/>
    </row>
    <row r="6355" spans="2:8" x14ac:dyDescent="0.25">
      <c r="B6355" s="10"/>
      <c r="C6355" s="10"/>
      <c r="D6355" s="10"/>
      <c r="G6355" s="13"/>
      <c r="H6355" s="13"/>
    </row>
    <row r="6356" spans="2:8" x14ac:dyDescent="0.25">
      <c r="B6356" s="10"/>
      <c r="C6356" s="10"/>
      <c r="D6356" s="10"/>
      <c r="G6356" s="13"/>
      <c r="H6356" s="13"/>
    </row>
    <row r="6357" spans="2:8" x14ac:dyDescent="0.25">
      <c r="B6357" s="10"/>
      <c r="C6357" s="10"/>
      <c r="D6357" s="10"/>
      <c r="G6357" s="13"/>
      <c r="H6357" s="13"/>
    </row>
    <row r="6358" spans="2:8" x14ac:dyDescent="0.25">
      <c r="B6358" s="10"/>
      <c r="C6358" s="10"/>
      <c r="D6358" s="10"/>
      <c r="G6358" s="13"/>
      <c r="H6358" s="13"/>
    </row>
    <row r="6359" spans="2:8" x14ac:dyDescent="0.25">
      <c r="B6359" s="10"/>
      <c r="C6359" s="10"/>
      <c r="D6359" s="10"/>
      <c r="G6359" s="13"/>
      <c r="H6359" s="13"/>
    </row>
    <row r="6360" spans="2:8" x14ac:dyDescent="0.25">
      <c r="B6360" s="10"/>
      <c r="C6360" s="10"/>
      <c r="D6360" s="10"/>
      <c r="G6360" s="13"/>
      <c r="H6360" s="13"/>
    </row>
    <row r="6361" spans="2:8" x14ac:dyDescent="0.25">
      <c r="B6361" s="10"/>
      <c r="C6361" s="10"/>
      <c r="D6361" s="10"/>
      <c r="G6361" s="13"/>
      <c r="H6361" s="13"/>
    </row>
    <row r="6362" spans="2:8" x14ac:dyDescent="0.25">
      <c r="B6362" s="10"/>
      <c r="C6362" s="10"/>
      <c r="D6362" s="10"/>
      <c r="G6362" s="13"/>
      <c r="H6362" s="13"/>
    </row>
    <row r="6363" spans="2:8" x14ac:dyDescent="0.25">
      <c r="B6363" s="10"/>
      <c r="C6363" s="10"/>
      <c r="D6363" s="10"/>
      <c r="G6363" s="13"/>
      <c r="H6363" s="13"/>
    </row>
    <row r="6364" spans="2:8" x14ac:dyDescent="0.25">
      <c r="B6364" s="10"/>
      <c r="C6364" s="10"/>
      <c r="D6364" s="10"/>
      <c r="G6364" s="13"/>
      <c r="H6364" s="13"/>
    </row>
    <row r="6365" spans="2:8" x14ac:dyDescent="0.25">
      <c r="B6365" s="10"/>
      <c r="C6365" s="10"/>
      <c r="D6365" s="10"/>
      <c r="G6365" s="13"/>
      <c r="H6365" s="13"/>
    </row>
    <row r="6366" spans="2:8" x14ac:dyDescent="0.25">
      <c r="B6366" s="10"/>
      <c r="C6366" s="10"/>
      <c r="D6366" s="10"/>
      <c r="G6366" s="13"/>
      <c r="H6366" s="13"/>
    </row>
    <row r="6367" spans="2:8" x14ac:dyDescent="0.25">
      <c r="B6367" s="10"/>
      <c r="C6367" s="10"/>
      <c r="D6367" s="10"/>
      <c r="G6367" s="13"/>
      <c r="H6367" s="13"/>
    </row>
    <row r="6368" spans="2:8" x14ac:dyDescent="0.25">
      <c r="B6368" s="10"/>
      <c r="C6368" s="10"/>
      <c r="D6368" s="10"/>
      <c r="G6368" s="13"/>
      <c r="H6368" s="13"/>
    </row>
    <row r="6369" spans="2:8" x14ac:dyDescent="0.25">
      <c r="B6369" s="10"/>
      <c r="C6369" s="10"/>
      <c r="D6369" s="10"/>
      <c r="G6369" s="13"/>
      <c r="H6369" s="13"/>
    </row>
    <row r="6370" spans="2:8" x14ac:dyDescent="0.25">
      <c r="B6370" s="10"/>
      <c r="C6370" s="10"/>
      <c r="D6370" s="10"/>
      <c r="G6370" s="13"/>
      <c r="H6370" s="13"/>
    </row>
    <row r="6371" spans="2:8" x14ac:dyDescent="0.25">
      <c r="B6371" s="10"/>
      <c r="C6371" s="10"/>
      <c r="D6371" s="10"/>
      <c r="G6371" s="13"/>
      <c r="H6371" s="13"/>
    </row>
    <row r="6372" spans="2:8" x14ac:dyDescent="0.25">
      <c r="B6372" s="10"/>
      <c r="C6372" s="10"/>
      <c r="D6372" s="10"/>
      <c r="G6372" s="13"/>
      <c r="H6372" s="13"/>
    </row>
    <row r="6373" spans="2:8" x14ac:dyDescent="0.25">
      <c r="B6373" s="10"/>
      <c r="C6373" s="10"/>
      <c r="D6373" s="10"/>
      <c r="G6373" s="13"/>
      <c r="H6373" s="13"/>
    </row>
    <row r="6374" spans="2:8" x14ac:dyDescent="0.25">
      <c r="B6374" s="10"/>
      <c r="C6374" s="10"/>
      <c r="D6374" s="10"/>
      <c r="G6374" s="13"/>
      <c r="H6374" s="13"/>
    </row>
    <row r="6375" spans="2:8" x14ac:dyDescent="0.25">
      <c r="B6375" s="10"/>
      <c r="C6375" s="10"/>
      <c r="D6375" s="10"/>
      <c r="G6375" s="13"/>
      <c r="H6375" s="13"/>
    </row>
    <row r="6376" spans="2:8" x14ac:dyDescent="0.25">
      <c r="B6376" s="10"/>
      <c r="C6376" s="10"/>
      <c r="D6376" s="10"/>
      <c r="G6376" s="13"/>
      <c r="H6376" s="13"/>
    </row>
    <row r="6377" spans="2:8" x14ac:dyDescent="0.25">
      <c r="B6377" s="10"/>
      <c r="C6377" s="10"/>
      <c r="D6377" s="10"/>
      <c r="G6377" s="13"/>
      <c r="H6377" s="13"/>
    </row>
    <row r="6378" spans="2:8" x14ac:dyDescent="0.25">
      <c r="B6378" s="10"/>
      <c r="C6378" s="10"/>
      <c r="D6378" s="10"/>
      <c r="G6378" s="13"/>
      <c r="H6378" s="13"/>
    </row>
    <row r="6379" spans="2:8" x14ac:dyDescent="0.25">
      <c r="B6379" s="10"/>
      <c r="C6379" s="10"/>
      <c r="D6379" s="10"/>
      <c r="G6379" s="13"/>
      <c r="H6379" s="13"/>
    </row>
    <row r="6380" spans="2:8" x14ac:dyDescent="0.25">
      <c r="B6380" s="10"/>
      <c r="C6380" s="10"/>
      <c r="D6380" s="10"/>
      <c r="G6380" s="13"/>
      <c r="H6380" s="13"/>
    </row>
    <row r="6381" spans="2:8" x14ac:dyDescent="0.25">
      <c r="B6381" s="10"/>
      <c r="C6381" s="10"/>
      <c r="D6381" s="10"/>
      <c r="G6381" s="13"/>
      <c r="H6381" s="13"/>
    </row>
    <row r="6382" spans="2:8" x14ac:dyDescent="0.25">
      <c r="B6382" s="10"/>
      <c r="C6382" s="10"/>
      <c r="D6382" s="10"/>
      <c r="G6382" s="13"/>
      <c r="H6382" s="13"/>
    </row>
    <row r="6383" spans="2:8" x14ac:dyDescent="0.25">
      <c r="B6383" s="10"/>
      <c r="C6383" s="10"/>
      <c r="D6383" s="10"/>
      <c r="G6383" s="13"/>
      <c r="H6383" s="13"/>
    </row>
    <row r="6384" spans="2:8" x14ac:dyDescent="0.25">
      <c r="B6384" s="10"/>
      <c r="C6384" s="10"/>
      <c r="D6384" s="10"/>
      <c r="G6384" s="13"/>
      <c r="H6384" s="13"/>
    </row>
    <row r="6385" spans="2:8" x14ac:dyDescent="0.25">
      <c r="B6385" s="10"/>
      <c r="C6385" s="10"/>
      <c r="D6385" s="10"/>
      <c r="G6385" s="13"/>
      <c r="H6385" s="13"/>
    </row>
    <row r="6386" spans="2:8" x14ac:dyDescent="0.25">
      <c r="B6386" s="10"/>
      <c r="C6386" s="10"/>
      <c r="D6386" s="10"/>
      <c r="G6386" s="13"/>
      <c r="H6386" s="13"/>
    </row>
    <row r="6387" spans="2:8" x14ac:dyDescent="0.25">
      <c r="B6387" s="10"/>
      <c r="C6387" s="10"/>
      <c r="D6387" s="10"/>
      <c r="G6387" s="13"/>
      <c r="H6387" s="13"/>
    </row>
    <row r="6388" spans="2:8" x14ac:dyDescent="0.25">
      <c r="B6388" s="10"/>
      <c r="C6388" s="10"/>
      <c r="D6388" s="10"/>
      <c r="G6388" s="13"/>
      <c r="H6388" s="13"/>
    </row>
    <row r="6389" spans="2:8" x14ac:dyDescent="0.25">
      <c r="B6389" s="10"/>
      <c r="C6389" s="10"/>
      <c r="D6389" s="10"/>
      <c r="G6389" s="13"/>
      <c r="H6389" s="13"/>
    </row>
    <row r="6390" spans="2:8" x14ac:dyDescent="0.25">
      <c r="B6390" s="10"/>
      <c r="C6390" s="10"/>
      <c r="D6390" s="10"/>
      <c r="G6390" s="13"/>
      <c r="H6390" s="13"/>
    </row>
    <row r="6391" spans="2:8" x14ac:dyDescent="0.25">
      <c r="B6391" s="10"/>
      <c r="C6391" s="10"/>
      <c r="D6391" s="10"/>
      <c r="G6391" s="13"/>
      <c r="H6391" s="13"/>
    </row>
    <row r="6392" spans="2:8" x14ac:dyDescent="0.25">
      <c r="B6392" s="10"/>
      <c r="C6392" s="10"/>
      <c r="D6392" s="10"/>
      <c r="G6392" s="13"/>
      <c r="H6392" s="13"/>
    </row>
    <row r="6393" spans="2:8" x14ac:dyDescent="0.25">
      <c r="B6393" s="10"/>
      <c r="C6393" s="10"/>
      <c r="D6393" s="10"/>
      <c r="G6393" s="13"/>
      <c r="H6393" s="13"/>
    </row>
    <row r="6394" spans="2:8" x14ac:dyDescent="0.25">
      <c r="B6394" s="10"/>
      <c r="C6394" s="10"/>
      <c r="D6394" s="10"/>
      <c r="G6394" s="13"/>
      <c r="H6394" s="13"/>
    </row>
    <row r="6395" spans="2:8" x14ac:dyDescent="0.25">
      <c r="B6395" s="10"/>
      <c r="C6395" s="10"/>
      <c r="D6395" s="10"/>
      <c r="G6395" s="13"/>
      <c r="H6395" s="13"/>
    </row>
    <row r="6396" spans="2:8" x14ac:dyDescent="0.25">
      <c r="B6396" s="10"/>
      <c r="C6396" s="10"/>
      <c r="D6396" s="10"/>
      <c r="G6396" s="13"/>
      <c r="H6396" s="13"/>
    </row>
    <row r="6397" spans="2:8" x14ac:dyDescent="0.25">
      <c r="B6397" s="10"/>
      <c r="C6397" s="10"/>
      <c r="D6397" s="10"/>
      <c r="G6397" s="13"/>
      <c r="H6397" s="13"/>
    </row>
    <row r="6398" spans="2:8" x14ac:dyDescent="0.25">
      <c r="B6398" s="10"/>
      <c r="C6398" s="10"/>
      <c r="D6398" s="10"/>
      <c r="G6398" s="13"/>
      <c r="H6398" s="13"/>
    </row>
    <row r="6399" spans="2:8" x14ac:dyDescent="0.25">
      <c r="B6399" s="10"/>
      <c r="C6399" s="10"/>
      <c r="D6399" s="10"/>
      <c r="G6399" s="13"/>
      <c r="H6399" s="13"/>
    </row>
    <row r="6400" spans="2:8" x14ac:dyDescent="0.25">
      <c r="B6400" s="10"/>
      <c r="C6400" s="10"/>
      <c r="D6400" s="10"/>
      <c r="G6400" s="13"/>
      <c r="H6400" s="13"/>
    </row>
    <row r="6401" spans="2:8" x14ac:dyDescent="0.25">
      <c r="B6401" s="10"/>
      <c r="C6401" s="10"/>
      <c r="D6401" s="10"/>
      <c r="G6401" s="13"/>
      <c r="H6401" s="13"/>
    </row>
    <row r="6402" spans="2:8" x14ac:dyDescent="0.25">
      <c r="B6402" s="10"/>
      <c r="C6402" s="10"/>
      <c r="D6402" s="10"/>
      <c r="G6402" s="13"/>
      <c r="H6402" s="13"/>
    </row>
    <row r="6403" spans="2:8" x14ac:dyDescent="0.25">
      <c r="B6403" s="10"/>
      <c r="C6403" s="10"/>
      <c r="D6403" s="10"/>
      <c r="G6403" s="13"/>
      <c r="H6403" s="13"/>
    </row>
    <row r="6404" spans="2:8" x14ac:dyDescent="0.25">
      <c r="B6404" s="10"/>
      <c r="C6404" s="10"/>
      <c r="D6404" s="10"/>
      <c r="G6404" s="13"/>
      <c r="H6404" s="13"/>
    </row>
    <row r="6405" spans="2:8" x14ac:dyDescent="0.25">
      <c r="B6405" s="10"/>
      <c r="C6405" s="10"/>
      <c r="D6405" s="10"/>
      <c r="G6405" s="13"/>
      <c r="H6405" s="13"/>
    </row>
    <row r="6406" spans="2:8" x14ac:dyDescent="0.25">
      <c r="B6406" s="10"/>
      <c r="C6406" s="10"/>
      <c r="D6406" s="10"/>
      <c r="G6406" s="13"/>
      <c r="H6406" s="13"/>
    </row>
    <row r="6407" spans="2:8" x14ac:dyDescent="0.25">
      <c r="B6407" s="10"/>
      <c r="C6407" s="10"/>
      <c r="D6407" s="10"/>
      <c r="G6407" s="13"/>
      <c r="H6407" s="13"/>
    </row>
    <row r="6408" spans="2:8" x14ac:dyDescent="0.25">
      <c r="B6408" s="10"/>
      <c r="C6408" s="10"/>
      <c r="D6408" s="10"/>
      <c r="G6408" s="13"/>
      <c r="H6408" s="13"/>
    </row>
    <row r="6409" spans="2:8" x14ac:dyDescent="0.25">
      <c r="B6409" s="10"/>
      <c r="C6409" s="10"/>
      <c r="D6409" s="10"/>
      <c r="G6409" s="13"/>
      <c r="H6409" s="13"/>
    </row>
    <row r="6410" spans="2:8" x14ac:dyDescent="0.25">
      <c r="B6410" s="10"/>
      <c r="C6410" s="10"/>
      <c r="D6410" s="10"/>
      <c r="G6410" s="13"/>
      <c r="H6410" s="13"/>
    </row>
    <row r="6411" spans="2:8" x14ac:dyDescent="0.25">
      <c r="B6411" s="10"/>
      <c r="C6411" s="10"/>
      <c r="D6411" s="10"/>
      <c r="G6411" s="13"/>
      <c r="H6411" s="13"/>
    </row>
    <row r="6412" spans="2:8" x14ac:dyDescent="0.25">
      <c r="B6412" s="10"/>
      <c r="C6412" s="10"/>
      <c r="D6412" s="10"/>
      <c r="G6412" s="13"/>
      <c r="H6412" s="13"/>
    </row>
    <row r="6413" spans="2:8" x14ac:dyDescent="0.25">
      <c r="B6413" s="10"/>
      <c r="C6413" s="10"/>
      <c r="D6413" s="10"/>
      <c r="G6413" s="13"/>
      <c r="H6413" s="13"/>
    </row>
    <row r="6414" spans="2:8" x14ac:dyDescent="0.25">
      <c r="B6414" s="10"/>
      <c r="C6414" s="10"/>
      <c r="D6414" s="10"/>
      <c r="G6414" s="13"/>
      <c r="H6414" s="13"/>
    </row>
    <row r="6415" spans="2:8" x14ac:dyDescent="0.25">
      <c r="B6415" s="10"/>
      <c r="C6415" s="10"/>
      <c r="D6415" s="10"/>
      <c r="G6415" s="13"/>
      <c r="H6415" s="13"/>
    </row>
    <row r="6416" spans="2:8" x14ac:dyDescent="0.25">
      <c r="B6416" s="10"/>
      <c r="C6416" s="10"/>
      <c r="D6416" s="10"/>
      <c r="G6416" s="13"/>
      <c r="H6416" s="13"/>
    </row>
    <row r="6417" spans="2:8" x14ac:dyDescent="0.25">
      <c r="B6417" s="10"/>
      <c r="C6417" s="10"/>
      <c r="D6417" s="10"/>
      <c r="G6417" s="13"/>
      <c r="H6417" s="13"/>
    </row>
    <row r="6418" spans="2:8" x14ac:dyDescent="0.25">
      <c r="B6418" s="10"/>
      <c r="C6418" s="10"/>
      <c r="D6418" s="10"/>
      <c r="G6418" s="13"/>
      <c r="H6418" s="13"/>
    </row>
    <row r="6419" spans="2:8" x14ac:dyDescent="0.25">
      <c r="B6419" s="10"/>
      <c r="C6419" s="10"/>
      <c r="D6419" s="10"/>
      <c r="G6419" s="13"/>
      <c r="H6419" s="13"/>
    </row>
    <row r="6420" spans="2:8" x14ac:dyDescent="0.25">
      <c r="B6420" s="10"/>
      <c r="C6420" s="10"/>
      <c r="D6420" s="10"/>
      <c r="G6420" s="13"/>
      <c r="H6420" s="13"/>
    </row>
    <row r="6421" spans="2:8" x14ac:dyDescent="0.25">
      <c r="B6421" s="10"/>
      <c r="C6421" s="10"/>
      <c r="D6421" s="10"/>
      <c r="G6421" s="13"/>
      <c r="H6421" s="13"/>
    </row>
    <row r="6422" spans="2:8" x14ac:dyDescent="0.25">
      <c r="B6422" s="10"/>
      <c r="C6422" s="10"/>
      <c r="D6422" s="10"/>
      <c r="G6422" s="13"/>
      <c r="H6422" s="13"/>
    </row>
    <row r="6423" spans="2:8" x14ac:dyDescent="0.25">
      <c r="B6423" s="10"/>
      <c r="C6423" s="10"/>
      <c r="D6423" s="10"/>
      <c r="G6423" s="13"/>
      <c r="H6423" s="13"/>
    </row>
    <row r="6424" spans="2:8" x14ac:dyDescent="0.25">
      <c r="B6424" s="10"/>
      <c r="C6424" s="10"/>
      <c r="D6424" s="10"/>
      <c r="G6424" s="13"/>
      <c r="H6424" s="13"/>
    </row>
    <row r="6425" spans="2:8" x14ac:dyDescent="0.25">
      <c r="B6425" s="10"/>
      <c r="C6425" s="10"/>
      <c r="D6425" s="10"/>
      <c r="G6425" s="13"/>
      <c r="H6425" s="13"/>
    </row>
    <row r="6426" spans="2:8" x14ac:dyDescent="0.25">
      <c r="B6426" s="10"/>
      <c r="C6426" s="10"/>
      <c r="D6426" s="10"/>
      <c r="G6426" s="13"/>
      <c r="H6426" s="13"/>
    </row>
    <row r="6427" spans="2:8" x14ac:dyDescent="0.25">
      <c r="B6427" s="10"/>
      <c r="C6427" s="10"/>
      <c r="D6427" s="10"/>
      <c r="G6427" s="13"/>
      <c r="H6427" s="13"/>
    </row>
    <row r="6428" spans="2:8" x14ac:dyDescent="0.25">
      <c r="B6428" s="10"/>
      <c r="C6428" s="10"/>
      <c r="D6428" s="10"/>
      <c r="G6428" s="13"/>
      <c r="H6428" s="13"/>
    </row>
    <row r="6429" spans="2:8" x14ac:dyDescent="0.25">
      <c r="B6429" s="10"/>
      <c r="C6429" s="10"/>
      <c r="D6429" s="10"/>
      <c r="G6429" s="13"/>
      <c r="H6429" s="13"/>
    </row>
    <row r="6430" spans="2:8" x14ac:dyDescent="0.25">
      <c r="B6430" s="10"/>
      <c r="C6430" s="10"/>
      <c r="D6430" s="10"/>
      <c r="G6430" s="13"/>
      <c r="H6430" s="13"/>
    </row>
    <row r="6431" spans="2:8" x14ac:dyDescent="0.25">
      <c r="B6431" s="10"/>
      <c r="C6431" s="10"/>
      <c r="D6431" s="10"/>
      <c r="G6431" s="13"/>
      <c r="H6431" s="13"/>
    </row>
    <row r="6432" spans="2:8" x14ac:dyDescent="0.25">
      <c r="B6432" s="10"/>
      <c r="C6432" s="10"/>
      <c r="D6432" s="10"/>
      <c r="G6432" s="13"/>
      <c r="H6432" s="13"/>
    </row>
    <row r="6433" spans="2:8" x14ac:dyDescent="0.25">
      <c r="B6433" s="10"/>
      <c r="C6433" s="10"/>
      <c r="D6433" s="10"/>
      <c r="G6433" s="13"/>
      <c r="H6433" s="13"/>
    </row>
    <row r="6434" spans="2:8" x14ac:dyDescent="0.25">
      <c r="B6434" s="10"/>
      <c r="C6434" s="10"/>
      <c r="D6434" s="10"/>
      <c r="G6434" s="13"/>
      <c r="H6434" s="13"/>
    </row>
    <row r="6435" spans="2:8" x14ac:dyDescent="0.25">
      <c r="B6435" s="10"/>
      <c r="C6435" s="10"/>
      <c r="D6435" s="10"/>
      <c r="G6435" s="13"/>
      <c r="H6435" s="13"/>
    </row>
    <row r="6436" spans="2:8" x14ac:dyDescent="0.25">
      <c r="B6436" s="10"/>
      <c r="C6436" s="10"/>
      <c r="D6436" s="10"/>
      <c r="G6436" s="13"/>
      <c r="H6436" s="13"/>
    </row>
    <row r="6437" spans="2:8" x14ac:dyDescent="0.25">
      <c r="B6437" s="10"/>
      <c r="C6437" s="10"/>
      <c r="D6437" s="10"/>
      <c r="G6437" s="13"/>
      <c r="H6437" s="13"/>
    </row>
    <row r="6438" spans="2:8" x14ac:dyDescent="0.25">
      <c r="B6438" s="10"/>
      <c r="C6438" s="10"/>
      <c r="D6438" s="10"/>
      <c r="G6438" s="13"/>
      <c r="H6438" s="13"/>
    </row>
    <row r="6439" spans="2:8" x14ac:dyDescent="0.25">
      <c r="B6439" s="10"/>
      <c r="C6439" s="10"/>
      <c r="D6439" s="10"/>
      <c r="G6439" s="13"/>
      <c r="H6439" s="13"/>
    </row>
    <row r="6440" spans="2:8" x14ac:dyDescent="0.25">
      <c r="B6440" s="10"/>
      <c r="C6440" s="10"/>
      <c r="D6440" s="10"/>
      <c r="G6440" s="13"/>
      <c r="H6440" s="13"/>
    </row>
    <row r="6441" spans="2:8" x14ac:dyDescent="0.25">
      <c r="B6441" s="10"/>
      <c r="C6441" s="10"/>
      <c r="D6441" s="10"/>
      <c r="G6441" s="13"/>
      <c r="H6441" s="13"/>
    </row>
    <row r="6442" spans="2:8" x14ac:dyDescent="0.25">
      <c r="B6442" s="10"/>
      <c r="C6442" s="10"/>
      <c r="D6442" s="10"/>
      <c r="G6442" s="13"/>
      <c r="H6442" s="13"/>
    </row>
    <row r="6443" spans="2:8" x14ac:dyDescent="0.25">
      <c r="B6443" s="10"/>
      <c r="C6443" s="10"/>
      <c r="D6443" s="10"/>
      <c r="G6443" s="13"/>
      <c r="H6443" s="13"/>
    </row>
    <row r="6444" spans="2:8" x14ac:dyDescent="0.25">
      <c r="B6444" s="10"/>
      <c r="C6444" s="10"/>
      <c r="D6444" s="10"/>
      <c r="G6444" s="13"/>
      <c r="H6444" s="13"/>
    </row>
    <row r="6445" spans="2:8" x14ac:dyDescent="0.25">
      <c r="B6445" s="10"/>
      <c r="C6445" s="10"/>
      <c r="D6445" s="10"/>
      <c r="G6445" s="13"/>
      <c r="H6445" s="13"/>
    </row>
    <row r="6446" spans="2:8" x14ac:dyDescent="0.25">
      <c r="B6446" s="10"/>
      <c r="C6446" s="10"/>
      <c r="D6446" s="10"/>
      <c r="G6446" s="13"/>
      <c r="H6446" s="13"/>
    </row>
    <row r="6447" spans="2:8" x14ac:dyDescent="0.25">
      <c r="B6447" s="10"/>
      <c r="C6447" s="10"/>
      <c r="D6447" s="10"/>
      <c r="G6447" s="13"/>
      <c r="H6447" s="13"/>
    </row>
    <row r="6448" spans="2:8" x14ac:dyDescent="0.25">
      <c r="B6448" s="10"/>
      <c r="C6448" s="10"/>
      <c r="D6448" s="10"/>
      <c r="G6448" s="13"/>
      <c r="H6448" s="13"/>
    </row>
    <row r="6449" spans="2:8" x14ac:dyDescent="0.25">
      <c r="B6449" s="10"/>
      <c r="C6449" s="10"/>
      <c r="D6449" s="10"/>
      <c r="G6449" s="13"/>
      <c r="H6449" s="13"/>
    </row>
    <row r="6450" spans="2:8" x14ac:dyDescent="0.25">
      <c r="B6450" s="10"/>
      <c r="C6450" s="10"/>
      <c r="D6450" s="10"/>
      <c r="G6450" s="13"/>
      <c r="H6450" s="13"/>
    </row>
    <row r="6451" spans="2:8" x14ac:dyDescent="0.25">
      <c r="B6451" s="10"/>
      <c r="C6451" s="10"/>
      <c r="D6451" s="10"/>
      <c r="G6451" s="13"/>
      <c r="H6451" s="13"/>
    </row>
    <row r="6452" spans="2:8" x14ac:dyDescent="0.25">
      <c r="B6452" s="10"/>
      <c r="C6452" s="10"/>
      <c r="D6452" s="10"/>
      <c r="G6452" s="13"/>
      <c r="H6452" s="13"/>
    </row>
    <row r="6453" spans="2:8" x14ac:dyDescent="0.25">
      <c r="B6453" s="10"/>
      <c r="C6453" s="10"/>
      <c r="D6453" s="10"/>
      <c r="G6453" s="13"/>
      <c r="H6453" s="13"/>
    </row>
    <row r="6454" spans="2:8" x14ac:dyDescent="0.25">
      <c r="B6454" s="10"/>
      <c r="C6454" s="10"/>
      <c r="D6454" s="10"/>
      <c r="G6454" s="13"/>
      <c r="H6454" s="13"/>
    </row>
    <row r="6455" spans="2:8" x14ac:dyDescent="0.25">
      <c r="B6455" s="10"/>
      <c r="C6455" s="10"/>
      <c r="D6455" s="10"/>
      <c r="G6455" s="13"/>
      <c r="H6455" s="13"/>
    </row>
    <row r="6456" spans="2:8" x14ac:dyDescent="0.25">
      <c r="B6456" s="10"/>
      <c r="C6456" s="10"/>
      <c r="D6456" s="10"/>
      <c r="G6456" s="13"/>
      <c r="H6456" s="13"/>
    </row>
    <row r="6457" spans="2:8" x14ac:dyDescent="0.25">
      <c r="B6457" s="10"/>
      <c r="C6457" s="10"/>
      <c r="D6457" s="10"/>
      <c r="G6457" s="13"/>
      <c r="H6457" s="13"/>
    </row>
    <row r="6458" spans="2:8" x14ac:dyDescent="0.25">
      <c r="B6458" s="10"/>
      <c r="C6458" s="10"/>
      <c r="D6458" s="10"/>
      <c r="G6458" s="13"/>
      <c r="H6458" s="13"/>
    </row>
    <row r="6459" spans="2:8" x14ac:dyDescent="0.25">
      <c r="B6459" s="10"/>
      <c r="C6459" s="10"/>
      <c r="D6459" s="10"/>
      <c r="G6459" s="13"/>
      <c r="H6459" s="13"/>
    </row>
    <row r="6460" spans="2:8" x14ac:dyDescent="0.25">
      <c r="B6460" s="10"/>
      <c r="C6460" s="10"/>
      <c r="D6460" s="10"/>
      <c r="G6460" s="13"/>
      <c r="H6460" s="13"/>
    </row>
    <row r="6461" spans="2:8" x14ac:dyDescent="0.25">
      <c r="B6461" s="10"/>
      <c r="C6461" s="10"/>
      <c r="D6461" s="10"/>
      <c r="G6461" s="13"/>
      <c r="H6461" s="13"/>
    </row>
    <row r="6462" spans="2:8" x14ac:dyDescent="0.25">
      <c r="B6462" s="10"/>
      <c r="C6462" s="10"/>
      <c r="D6462" s="10"/>
      <c r="G6462" s="13"/>
      <c r="H6462" s="13"/>
    </row>
    <row r="6463" spans="2:8" x14ac:dyDescent="0.25">
      <c r="B6463" s="10"/>
      <c r="C6463" s="10"/>
      <c r="D6463" s="10"/>
      <c r="G6463" s="13"/>
      <c r="H6463" s="13"/>
    </row>
    <row r="6464" spans="2:8" x14ac:dyDescent="0.25">
      <c r="B6464" s="10"/>
      <c r="C6464" s="10"/>
      <c r="D6464" s="10"/>
      <c r="G6464" s="13"/>
      <c r="H6464" s="13"/>
    </row>
    <row r="6465" spans="2:8" x14ac:dyDescent="0.25">
      <c r="B6465" s="10"/>
      <c r="C6465" s="10"/>
      <c r="D6465" s="10"/>
      <c r="G6465" s="13"/>
      <c r="H6465" s="13"/>
    </row>
    <row r="6466" spans="2:8" x14ac:dyDescent="0.25">
      <c r="B6466" s="10"/>
      <c r="C6466" s="10"/>
      <c r="D6466" s="10"/>
      <c r="G6466" s="13"/>
      <c r="H6466" s="13"/>
    </row>
    <row r="6467" spans="2:8" x14ac:dyDescent="0.25">
      <c r="B6467" s="10"/>
      <c r="C6467" s="10"/>
      <c r="D6467" s="10"/>
      <c r="G6467" s="13"/>
      <c r="H6467" s="13"/>
    </row>
    <row r="6468" spans="2:8" x14ac:dyDescent="0.25">
      <c r="B6468" s="10"/>
      <c r="C6468" s="10"/>
      <c r="D6468" s="10"/>
      <c r="G6468" s="13"/>
      <c r="H6468" s="13"/>
    </row>
    <row r="6469" spans="2:8" x14ac:dyDescent="0.25">
      <c r="B6469" s="10"/>
      <c r="C6469" s="10"/>
      <c r="D6469" s="10"/>
      <c r="G6469" s="13"/>
      <c r="H6469" s="13"/>
    </row>
    <row r="6470" spans="2:8" x14ac:dyDescent="0.25">
      <c r="B6470" s="10"/>
      <c r="C6470" s="10"/>
      <c r="D6470" s="10"/>
      <c r="G6470" s="13"/>
      <c r="H6470" s="13"/>
    </row>
    <row r="6471" spans="2:8" x14ac:dyDescent="0.25">
      <c r="B6471" s="10"/>
      <c r="C6471" s="10"/>
      <c r="D6471" s="10"/>
      <c r="G6471" s="13"/>
      <c r="H6471" s="13"/>
    </row>
    <row r="6472" spans="2:8" x14ac:dyDescent="0.25">
      <c r="B6472" s="10"/>
      <c r="C6472" s="10"/>
      <c r="D6472" s="10"/>
      <c r="G6472" s="13"/>
      <c r="H6472" s="13"/>
    </row>
    <row r="6473" spans="2:8" x14ac:dyDescent="0.25">
      <c r="B6473" s="10"/>
      <c r="C6473" s="10"/>
      <c r="D6473" s="10"/>
      <c r="G6473" s="13"/>
      <c r="H6473" s="13"/>
    </row>
    <row r="6474" spans="2:8" x14ac:dyDescent="0.25">
      <c r="B6474" s="10"/>
      <c r="C6474" s="10"/>
      <c r="D6474" s="10"/>
      <c r="G6474" s="13"/>
      <c r="H6474" s="13"/>
    </row>
    <row r="6475" spans="2:8" x14ac:dyDescent="0.25">
      <c r="B6475" s="10"/>
      <c r="C6475" s="10"/>
      <c r="D6475" s="10"/>
      <c r="G6475" s="13"/>
      <c r="H6475" s="13"/>
    </row>
    <row r="6476" spans="2:8" x14ac:dyDescent="0.25">
      <c r="B6476" s="10"/>
      <c r="C6476" s="10"/>
      <c r="D6476" s="10"/>
      <c r="G6476" s="13"/>
      <c r="H6476" s="13"/>
    </row>
    <row r="6477" spans="2:8" x14ac:dyDescent="0.25">
      <c r="B6477" s="10"/>
      <c r="C6477" s="10"/>
      <c r="D6477" s="10"/>
      <c r="G6477" s="13"/>
      <c r="H6477" s="13"/>
    </row>
    <row r="6478" spans="2:8" x14ac:dyDescent="0.25">
      <c r="B6478" s="10"/>
      <c r="C6478" s="10"/>
      <c r="D6478" s="10"/>
      <c r="G6478" s="13"/>
      <c r="H6478" s="13"/>
    </row>
    <row r="6479" spans="2:8" x14ac:dyDescent="0.25">
      <c r="B6479" s="10"/>
      <c r="C6479" s="10"/>
      <c r="D6479" s="10"/>
      <c r="G6479" s="13"/>
      <c r="H6479" s="13"/>
    </row>
    <row r="6480" spans="2:8" x14ac:dyDescent="0.25">
      <c r="B6480" s="10"/>
      <c r="C6480" s="10"/>
      <c r="D6480" s="10"/>
      <c r="G6480" s="13"/>
      <c r="H6480" s="13"/>
    </row>
    <row r="6481" spans="2:8" x14ac:dyDescent="0.25">
      <c r="B6481" s="10"/>
      <c r="C6481" s="10"/>
      <c r="D6481" s="10"/>
      <c r="G6481" s="13"/>
      <c r="H6481" s="13"/>
    </row>
    <row r="6482" spans="2:8" x14ac:dyDescent="0.25">
      <c r="B6482" s="10"/>
      <c r="C6482" s="10"/>
      <c r="D6482" s="10"/>
      <c r="G6482" s="13"/>
      <c r="H6482" s="13"/>
    </row>
    <row r="6483" spans="2:8" x14ac:dyDescent="0.25">
      <c r="B6483" s="10"/>
      <c r="C6483" s="10"/>
      <c r="D6483" s="10"/>
      <c r="G6483" s="13"/>
      <c r="H6483" s="13"/>
    </row>
    <row r="6484" spans="2:8" x14ac:dyDescent="0.25">
      <c r="B6484" s="10"/>
      <c r="C6484" s="10"/>
      <c r="D6484" s="10"/>
      <c r="G6484" s="13"/>
      <c r="H6484" s="13"/>
    </row>
    <row r="6485" spans="2:8" x14ac:dyDescent="0.25">
      <c r="B6485" s="10"/>
      <c r="C6485" s="10"/>
      <c r="D6485" s="10"/>
      <c r="G6485" s="13"/>
      <c r="H6485" s="13"/>
    </row>
    <row r="6486" spans="2:8" x14ac:dyDescent="0.25">
      <c r="B6486" s="10"/>
      <c r="C6486" s="10"/>
      <c r="D6486" s="10"/>
      <c r="G6486" s="13"/>
      <c r="H6486" s="13"/>
    </row>
    <row r="6487" spans="2:8" x14ac:dyDescent="0.25">
      <c r="B6487" s="10"/>
      <c r="C6487" s="10"/>
      <c r="D6487" s="10"/>
      <c r="G6487" s="13"/>
      <c r="H6487" s="13"/>
    </row>
    <row r="6488" spans="2:8" x14ac:dyDescent="0.25">
      <c r="B6488" s="10"/>
      <c r="C6488" s="10"/>
      <c r="D6488" s="10"/>
      <c r="G6488" s="13"/>
      <c r="H6488" s="13"/>
    </row>
    <row r="6489" spans="2:8" x14ac:dyDescent="0.25">
      <c r="B6489" s="10"/>
      <c r="C6489" s="10"/>
      <c r="D6489" s="10"/>
      <c r="G6489" s="13"/>
      <c r="H6489" s="13"/>
    </row>
    <row r="6490" spans="2:8" x14ac:dyDescent="0.25">
      <c r="B6490" s="10"/>
      <c r="C6490" s="10"/>
      <c r="D6490" s="10"/>
      <c r="G6490" s="13"/>
      <c r="H6490" s="13"/>
    </row>
    <row r="6491" spans="2:8" x14ac:dyDescent="0.25">
      <c r="B6491" s="10"/>
      <c r="C6491" s="10"/>
      <c r="D6491" s="10"/>
      <c r="G6491" s="13"/>
      <c r="H6491" s="13"/>
    </row>
    <row r="6492" spans="2:8" x14ac:dyDescent="0.25">
      <c r="B6492" s="10"/>
      <c r="C6492" s="10"/>
      <c r="D6492" s="10"/>
      <c r="G6492" s="13"/>
      <c r="H6492" s="13"/>
    </row>
    <row r="6493" spans="2:8" x14ac:dyDescent="0.25">
      <c r="B6493" s="10"/>
      <c r="C6493" s="10"/>
      <c r="D6493" s="10"/>
      <c r="G6493" s="13"/>
      <c r="H6493" s="13"/>
    </row>
    <row r="6494" spans="2:8" x14ac:dyDescent="0.25">
      <c r="B6494" s="10"/>
      <c r="C6494" s="10"/>
      <c r="D6494" s="10"/>
      <c r="G6494" s="13"/>
      <c r="H6494" s="13"/>
    </row>
    <row r="6495" spans="2:8" x14ac:dyDescent="0.25">
      <c r="B6495" s="10"/>
      <c r="C6495" s="10"/>
      <c r="D6495" s="10"/>
      <c r="G6495" s="13"/>
      <c r="H6495" s="13"/>
    </row>
    <row r="6496" spans="2:8" x14ac:dyDescent="0.25">
      <c r="B6496" s="10"/>
      <c r="C6496" s="10"/>
      <c r="D6496" s="10"/>
      <c r="G6496" s="13"/>
      <c r="H6496" s="13"/>
    </row>
    <row r="6497" spans="2:8" x14ac:dyDescent="0.25">
      <c r="B6497" s="10"/>
      <c r="C6497" s="10"/>
      <c r="D6497" s="10"/>
      <c r="G6497" s="13"/>
      <c r="H6497" s="13"/>
    </row>
    <row r="6498" spans="2:8" x14ac:dyDescent="0.25">
      <c r="B6498" s="10"/>
      <c r="C6498" s="10"/>
      <c r="D6498" s="10"/>
      <c r="G6498" s="13"/>
      <c r="H6498" s="13"/>
    </row>
    <row r="6499" spans="2:8" x14ac:dyDescent="0.25">
      <c r="B6499" s="10"/>
      <c r="C6499" s="10"/>
      <c r="D6499" s="10"/>
      <c r="G6499" s="13"/>
      <c r="H6499" s="13"/>
    </row>
    <row r="6500" spans="2:8" x14ac:dyDescent="0.25">
      <c r="B6500" s="10"/>
      <c r="C6500" s="10"/>
      <c r="D6500" s="10"/>
      <c r="G6500" s="13"/>
      <c r="H6500" s="13"/>
    </row>
    <row r="6501" spans="2:8" x14ac:dyDescent="0.25">
      <c r="B6501" s="10"/>
      <c r="C6501" s="10"/>
      <c r="D6501" s="10"/>
      <c r="G6501" s="13"/>
      <c r="H6501" s="13"/>
    </row>
    <row r="6502" spans="2:8" x14ac:dyDescent="0.25">
      <c r="B6502" s="10"/>
      <c r="C6502" s="10"/>
      <c r="D6502" s="10"/>
      <c r="G6502" s="13"/>
      <c r="H6502" s="13"/>
    </row>
    <row r="6503" spans="2:8" x14ac:dyDescent="0.25">
      <c r="B6503" s="10"/>
      <c r="C6503" s="10"/>
      <c r="D6503" s="10"/>
      <c r="G6503" s="13"/>
      <c r="H6503" s="13"/>
    </row>
    <row r="6504" spans="2:8" x14ac:dyDescent="0.25">
      <c r="B6504" s="10"/>
      <c r="C6504" s="10"/>
      <c r="D6504" s="10"/>
      <c r="G6504" s="13"/>
      <c r="H6504" s="13"/>
    </row>
    <row r="6505" spans="2:8" x14ac:dyDescent="0.25">
      <c r="B6505" s="10"/>
      <c r="C6505" s="10"/>
      <c r="D6505" s="10"/>
      <c r="G6505" s="13"/>
      <c r="H6505" s="13"/>
    </row>
    <row r="6506" spans="2:8" x14ac:dyDescent="0.25">
      <c r="B6506" s="10"/>
      <c r="C6506" s="10"/>
      <c r="D6506" s="10"/>
      <c r="G6506" s="13"/>
      <c r="H6506" s="13"/>
    </row>
    <row r="6507" spans="2:8" x14ac:dyDescent="0.25">
      <c r="B6507" s="10"/>
      <c r="C6507" s="10"/>
      <c r="D6507" s="10"/>
      <c r="G6507" s="13"/>
      <c r="H6507" s="13"/>
    </row>
    <row r="6508" spans="2:8" x14ac:dyDescent="0.25">
      <c r="B6508" s="10"/>
      <c r="C6508" s="10"/>
      <c r="D6508" s="10"/>
      <c r="G6508" s="13"/>
      <c r="H6508" s="13"/>
    </row>
    <row r="6509" spans="2:8" x14ac:dyDescent="0.25">
      <c r="B6509" s="10"/>
      <c r="C6509" s="10"/>
      <c r="D6509" s="10"/>
      <c r="G6509" s="13"/>
      <c r="H6509" s="13"/>
    </row>
    <row r="6510" spans="2:8" x14ac:dyDescent="0.25">
      <c r="B6510" s="10"/>
      <c r="C6510" s="10"/>
      <c r="D6510" s="10"/>
      <c r="G6510" s="13"/>
      <c r="H6510" s="13"/>
    </row>
    <row r="6511" spans="2:8" x14ac:dyDescent="0.25">
      <c r="B6511" s="10"/>
      <c r="C6511" s="10"/>
      <c r="D6511" s="10"/>
      <c r="G6511" s="13"/>
      <c r="H6511" s="13"/>
    </row>
    <row r="6512" spans="2:8" x14ac:dyDescent="0.25">
      <c r="B6512" s="10"/>
      <c r="C6512" s="10"/>
      <c r="D6512" s="10"/>
      <c r="G6512" s="13"/>
      <c r="H6512" s="13"/>
    </row>
    <row r="6513" spans="2:8" x14ac:dyDescent="0.25">
      <c r="B6513" s="10"/>
      <c r="C6513" s="10"/>
      <c r="D6513" s="10"/>
      <c r="G6513" s="13"/>
      <c r="H6513" s="13"/>
    </row>
    <row r="6514" spans="2:8" x14ac:dyDescent="0.25">
      <c r="B6514" s="10"/>
      <c r="C6514" s="10"/>
      <c r="D6514" s="10"/>
      <c r="G6514" s="13"/>
      <c r="H6514" s="13"/>
    </row>
    <row r="6515" spans="2:8" x14ac:dyDescent="0.25">
      <c r="B6515" s="10"/>
      <c r="C6515" s="10"/>
      <c r="D6515" s="10"/>
      <c r="G6515" s="13"/>
      <c r="H6515" s="13"/>
    </row>
    <row r="6516" spans="2:8" x14ac:dyDescent="0.25">
      <c r="B6516" s="10"/>
      <c r="C6516" s="10"/>
      <c r="D6516" s="10"/>
      <c r="G6516" s="13"/>
      <c r="H6516" s="13"/>
    </row>
    <row r="6517" spans="2:8" x14ac:dyDescent="0.25">
      <c r="B6517" s="10"/>
      <c r="C6517" s="10"/>
      <c r="D6517" s="10"/>
      <c r="G6517" s="13"/>
      <c r="H6517" s="13"/>
    </row>
    <row r="6518" spans="2:8" x14ac:dyDescent="0.25">
      <c r="B6518" s="10"/>
      <c r="C6518" s="10"/>
      <c r="D6518" s="10"/>
      <c r="G6518" s="13"/>
      <c r="H6518" s="13"/>
    </row>
    <row r="6519" spans="2:8" x14ac:dyDescent="0.25">
      <c r="B6519" s="10"/>
      <c r="C6519" s="10"/>
      <c r="D6519" s="10"/>
      <c r="G6519" s="13"/>
      <c r="H6519" s="13"/>
    </row>
    <row r="6520" spans="2:8" x14ac:dyDescent="0.25">
      <c r="B6520" s="10"/>
      <c r="C6520" s="10"/>
      <c r="D6520" s="10"/>
      <c r="G6520" s="13"/>
      <c r="H6520" s="13"/>
    </row>
    <row r="6521" spans="2:8" x14ac:dyDescent="0.25">
      <c r="B6521" s="10"/>
      <c r="C6521" s="10"/>
      <c r="D6521" s="10"/>
      <c r="G6521" s="13"/>
      <c r="H6521" s="13"/>
    </row>
    <row r="6522" spans="2:8" x14ac:dyDescent="0.25">
      <c r="B6522" s="10"/>
      <c r="C6522" s="10"/>
      <c r="D6522" s="10"/>
      <c r="G6522" s="13"/>
      <c r="H6522" s="13"/>
    </row>
    <row r="6523" spans="2:8" x14ac:dyDescent="0.25">
      <c r="B6523" s="10"/>
      <c r="C6523" s="10"/>
      <c r="D6523" s="10"/>
      <c r="G6523" s="13"/>
      <c r="H6523" s="13"/>
    </row>
    <row r="6524" spans="2:8" x14ac:dyDescent="0.25">
      <c r="B6524" s="10"/>
      <c r="C6524" s="10"/>
      <c r="D6524" s="10"/>
      <c r="G6524" s="13"/>
      <c r="H6524" s="13"/>
    </row>
    <row r="6525" spans="2:8" x14ac:dyDescent="0.25">
      <c r="B6525" s="10"/>
      <c r="C6525" s="10"/>
      <c r="D6525" s="10"/>
      <c r="G6525" s="13"/>
      <c r="H6525" s="13"/>
    </row>
    <row r="6526" spans="2:8" x14ac:dyDescent="0.25">
      <c r="B6526" s="10"/>
      <c r="C6526" s="10"/>
      <c r="D6526" s="10"/>
      <c r="G6526" s="13"/>
      <c r="H6526" s="13"/>
    </row>
    <row r="6527" spans="2:8" x14ac:dyDescent="0.25">
      <c r="B6527" s="10"/>
      <c r="C6527" s="10"/>
      <c r="D6527" s="10"/>
      <c r="G6527" s="13"/>
      <c r="H6527" s="13"/>
    </row>
    <row r="6528" spans="2:8" x14ac:dyDescent="0.25">
      <c r="B6528" s="10"/>
      <c r="C6528" s="10"/>
      <c r="D6528" s="10"/>
      <c r="G6528" s="13"/>
      <c r="H6528" s="13"/>
    </row>
    <row r="6529" spans="2:8" x14ac:dyDescent="0.25">
      <c r="B6529" s="10"/>
      <c r="C6529" s="10"/>
      <c r="D6529" s="10"/>
      <c r="G6529" s="13"/>
      <c r="H6529" s="13"/>
    </row>
    <row r="6530" spans="2:8" x14ac:dyDescent="0.25">
      <c r="B6530" s="10"/>
      <c r="C6530" s="10"/>
      <c r="D6530" s="10"/>
      <c r="G6530" s="13"/>
      <c r="H6530" s="13"/>
    </row>
    <row r="6531" spans="2:8" x14ac:dyDescent="0.25">
      <c r="B6531" s="10"/>
      <c r="C6531" s="10"/>
      <c r="D6531" s="10"/>
      <c r="G6531" s="13"/>
      <c r="H6531" s="13"/>
    </row>
    <row r="6532" spans="2:8" x14ac:dyDescent="0.25">
      <c r="B6532" s="10"/>
      <c r="C6532" s="10"/>
      <c r="D6532" s="10"/>
      <c r="G6532" s="13"/>
      <c r="H6532" s="13"/>
    </row>
    <row r="6533" spans="2:8" x14ac:dyDescent="0.25">
      <c r="B6533" s="10"/>
      <c r="C6533" s="10"/>
      <c r="D6533" s="10"/>
      <c r="G6533" s="13"/>
      <c r="H6533" s="13"/>
    </row>
    <row r="6534" spans="2:8" x14ac:dyDescent="0.25">
      <c r="B6534" s="10"/>
      <c r="C6534" s="10"/>
      <c r="D6534" s="10"/>
      <c r="G6534" s="13"/>
      <c r="H6534" s="13"/>
    </row>
    <row r="6535" spans="2:8" x14ac:dyDescent="0.25">
      <c r="B6535" s="10"/>
      <c r="C6535" s="10"/>
      <c r="D6535" s="10"/>
      <c r="G6535" s="13"/>
      <c r="H6535" s="13"/>
    </row>
    <row r="6536" spans="2:8" x14ac:dyDescent="0.25">
      <c r="B6536" s="10"/>
      <c r="C6536" s="10"/>
      <c r="D6536" s="10"/>
      <c r="G6536" s="13"/>
      <c r="H6536" s="13"/>
    </row>
    <row r="6537" spans="2:8" x14ac:dyDescent="0.25">
      <c r="B6537" s="10"/>
      <c r="C6537" s="10"/>
      <c r="D6537" s="10"/>
      <c r="G6537" s="13"/>
      <c r="H6537" s="13"/>
    </row>
    <row r="6538" spans="2:8" x14ac:dyDescent="0.25">
      <c r="B6538" s="10"/>
      <c r="C6538" s="10"/>
      <c r="D6538" s="10"/>
      <c r="G6538" s="13"/>
      <c r="H6538" s="13"/>
    </row>
    <row r="6539" spans="2:8" x14ac:dyDescent="0.25">
      <c r="B6539" s="10"/>
      <c r="C6539" s="10"/>
      <c r="D6539" s="10"/>
      <c r="G6539" s="13"/>
      <c r="H6539" s="13"/>
    </row>
    <row r="6540" spans="2:8" x14ac:dyDescent="0.25">
      <c r="B6540" s="10"/>
      <c r="C6540" s="10"/>
      <c r="D6540" s="10"/>
      <c r="G6540" s="13"/>
      <c r="H6540" s="13"/>
    </row>
    <row r="6541" spans="2:8" x14ac:dyDescent="0.25">
      <c r="B6541" s="10"/>
      <c r="C6541" s="10"/>
      <c r="D6541" s="10"/>
      <c r="G6541" s="13"/>
      <c r="H6541" s="13"/>
    </row>
    <row r="6542" spans="2:8" x14ac:dyDescent="0.25">
      <c r="B6542" s="10"/>
      <c r="C6542" s="10"/>
      <c r="D6542" s="10"/>
      <c r="G6542" s="13"/>
      <c r="H6542" s="13"/>
    </row>
    <row r="6543" spans="2:8" x14ac:dyDescent="0.25">
      <c r="B6543" s="10"/>
      <c r="C6543" s="10"/>
      <c r="D6543" s="10"/>
      <c r="G6543" s="13"/>
      <c r="H6543" s="13"/>
    </row>
    <row r="6544" spans="2:8" x14ac:dyDescent="0.25">
      <c r="B6544" s="10"/>
      <c r="C6544" s="10"/>
      <c r="D6544" s="10"/>
      <c r="G6544" s="13"/>
      <c r="H6544" s="13"/>
    </row>
    <row r="6545" spans="2:8" x14ac:dyDescent="0.25">
      <c r="B6545" s="10"/>
      <c r="C6545" s="10"/>
      <c r="D6545" s="10"/>
      <c r="G6545" s="13"/>
      <c r="H6545" s="13"/>
    </row>
    <row r="6546" spans="2:8" x14ac:dyDescent="0.25">
      <c r="B6546" s="10"/>
      <c r="C6546" s="10"/>
      <c r="D6546" s="10"/>
      <c r="G6546" s="13"/>
      <c r="H6546" s="13"/>
    </row>
    <row r="6547" spans="2:8" x14ac:dyDescent="0.25">
      <c r="B6547" s="10"/>
      <c r="C6547" s="10"/>
      <c r="D6547" s="10"/>
      <c r="G6547" s="13"/>
      <c r="H6547" s="13"/>
    </row>
    <row r="6548" spans="2:8" x14ac:dyDescent="0.25">
      <c r="B6548" s="10"/>
      <c r="C6548" s="10"/>
      <c r="D6548" s="10"/>
      <c r="G6548" s="13"/>
      <c r="H6548" s="13"/>
    </row>
    <row r="6549" spans="2:8" x14ac:dyDescent="0.25">
      <c r="B6549" s="10"/>
      <c r="C6549" s="10"/>
      <c r="D6549" s="10"/>
      <c r="G6549" s="13"/>
      <c r="H6549" s="13"/>
    </row>
    <row r="6550" spans="2:8" x14ac:dyDescent="0.25">
      <c r="B6550" s="10"/>
      <c r="C6550" s="10"/>
      <c r="D6550" s="10"/>
      <c r="G6550" s="13"/>
      <c r="H6550" s="13"/>
    </row>
    <row r="6551" spans="2:8" x14ac:dyDescent="0.25">
      <c r="B6551" s="10"/>
      <c r="C6551" s="10"/>
      <c r="D6551" s="10"/>
      <c r="G6551" s="13"/>
      <c r="H6551" s="13"/>
    </row>
    <row r="6552" spans="2:8" x14ac:dyDescent="0.25">
      <c r="B6552" s="10"/>
      <c r="C6552" s="10"/>
      <c r="D6552" s="10"/>
      <c r="G6552" s="13"/>
      <c r="H6552" s="13"/>
    </row>
    <row r="6553" spans="2:8" x14ac:dyDescent="0.25">
      <c r="B6553" s="10"/>
      <c r="C6553" s="10"/>
      <c r="D6553" s="10"/>
      <c r="G6553" s="13"/>
      <c r="H6553" s="13"/>
    </row>
    <row r="6554" spans="2:8" x14ac:dyDescent="0.25">
      <c r="B6554" s="10"/>
      <c r="C6554" s="10"/>
      <c r="D6554" s="10"/>
      <c r="G6554" s="13"/>
      <c r="H6554" s="13"/>
    </row>
    <row r="6555" spans="2:8" x14ac:dyDescent="0.25">
      <c r="B6555" s="10"/>
      <c r="C6555" s="10"/>
      <c r="D6555" s="10"/>
      <c r="G6555" s="13"/>
      <c r="H6555" s="13"/>
    </row>
    <row r="6556" spans="2:8" x14ac:dyDescent="0.25">
      <c r="B6556" s="10"/>
      <c r="C6556" s="10"/>
      <c r="D6556" s="10"/>
      <c r="G6556" s="13"/>
      <c r="H6556" s="13"/>
    </row>
    <row r="6557" spans="2:8" x14ac:dyDescent="0.25">
      <c r="B6557" s="10"/>
      <c r="C6557" s="10"/>
      <c r="D6557" s="10"/>
      <c r="G6557" s="13"/>
      <c r="H6557" s="13"/>
    </row>
    <row r="6558" spans="2:8" x14ac:dyDescent="0.25">
      <c r="B6558" s="10"/>
      <c r="C6558" s="10"/>
      <c r="D6558" s="10"/>
      <c r="G6558" s="13"/>
      <c r="H6558" s="13"/>
    </row>
    <row r="6559" spans="2:8" x14ac:dyDescent="0.25">
      <c r="B6559" s="10"/>
      <c r="C6559" s="10"/>
      <c r="D6559" s="10"/>
      <c r="G6559" s="13"/>
      <c r="H6559" s="13"/>
    </row>
    <row r="6560" spans="2:8" x14ac:dyDescent="0.25">
      <c r="B6560" s="10"/>
      <c r="C6560" s="10"/>
      <c r="D6560" s="10"/>
      <c r="G6560" s="13"/>
      <c r="H6560" s="13"/>
    </row>
    <row r="6561" spans="2:8" x14ac:dyDescent="0.25">
      <c r="B6561" s="10"/>
      <c r="C6561" s="10"/>
      <c r="D6561" s="10"/>
      <c r="G6561" s="13"/>
      <c r="H6561" s="13"/>
    </row>
    <row r="6562" spans="2:8" x14ac:dyDescent="0.25">
      <c r="B6562" s="10"/>
      <c r="C6562" s="10"/>
      <c r="D6562" s="10"/>
      <c r="G6562" s="13"/>
      <c r="H6562" s="13"/>
    </row>
    <row r="6563" spans="2:8" x14ac:dyDescent="0.25">
      <c r="B6563" s="10"/>
      <c r="C6563" s="10"/>
      <c r="D6563" s="10"/>
      <c r="G6563" s="13"/>
      <c r="H6563" s="13"/>
    </row>
    <row r="6564" spans="2:8" x14ac:dyDescent="0.25">
      <c r="B6564" s="10"/>
      <c r="C6564" s="10"/>
      <c r="D6564" s="10"/>
      <c r="G6564" s="13"/>
      <c r="H6564" s="13"/>
    </row>
    <row r="6565" spans="2:8" x14ac:dyDescent="0.25">
      <c r="B6565" s="10"/>
      <c r="C6565" s="10"/>
      <c r="D6565" s="10"/>
      <c r="G6565" s="13"/>
      <c r="H6565" s="13"/>
    </row>
    <row r="6566" spans="2:8" x14ac:dyDescent="0.25">
      <c r="B6566" s="10"/>
      <c r="C6566" s="10"/>
      <c r="D6566" s="10"/>
      <c r="G6566" s="13"/>
      <c r="H6566" s="13"/>
    </row>
    <row r="6567" spans="2:8" x14ac:dyDescent="0.25">
      <c r="B6567" s="10"/>
      <c r="C6567" s="10"/>
      <c r="D6567" s="10"/>
      <c r="G6567" s="13"/>
      <c r="H6567" s="13"/>
    </row>
    <row r="6568" spans="2:8" x14ac:dyDescent="0.25">
      <c r="B6568" s="10"/>
      <c r="C6568" s="10"/>
      <c r="D6568" s="10"/>
      <c r="G6568" s="13"/>
      <c r="H6568" s="13"/>
    </row>
    <row r="6569" spans="2:8" x14ac:dyDescent="0.25">
      <c r="B6569" s="10"/>
      <c r="C6569" s="10"/>
      <c r="D6569" s="10"/>
      <c r="G6569" s="13"/>
      <c r="H6569" s="13"/>
    </row>
    <row r="6570" spans="2:8" x14ac:dyDescent="0.25">
      <c r="B6570" s="10"/>
      <c r="C6570" s="10"/>
      <c r="D6570" s="10"/>
      <c r="G6570" s="13"/>
      <c r="H6570" s="13"/>
    </row>
    <row r="6571" spans="2:8" x14ac:dyDescent="0.25">
      <c r="B6571" s="10"/>
      <c r="C6571" s="10"/>
      <c r="D6571" s="10"/>
      <c r="G6571" s="13"/>
      <c r="H6571" s="13"/>
    </row>
    <row r="6572" spans="2:8" x14ac:dyDescent="0.25">
      <c r="B6572" s="10"/>
      <c r="C6572" s="10"/>
      <c r="D6572" s="10"/>
      <c r="G6572" s="13"/>
      <c r="H6572" s="13"/>
    </row>
    <row r="6573" spans="2:8" x14ac:dyDescent="0.25">
      <c r="B6573" s="10"/>
      <c r="C6573" s="10"/>
      <c r="D6573" s="10"/>
      <c r="G6573" s="13"/>
      <c r="H6573" s="13"/>
    </row>
    <row r="6574" spans="2:8" x14ac:dyDescent="0.25">
      <c r="B6574" s="10"/>
      <c r="C6574" s="10"/>
      <c r="D6574" s="10"/>
      <c r="G6574" s="13"/>
      <c r="H6574" s="13"/>
    </row>
    <row r="6575" spans="2:8" x14ac:dyDescent="0.25">
      <c r="B6575" s="10"/>
      <c r="C6575" s="10"/>
      <c r="D6575" s="10"/>
      <c r="G6575" s="13"/>
      <c r="H6575" s="13"/>
    </row>
    <row r="6576" spans="2:8" x14ac:dyDescent="0.25">
      <c r="B6576" s="10"/>
      <c r="C6576" s="10"/>
      <c r="D6576" s="10"/>
      <c r="G6576" s="13"/>
      <c r="H6576" s="13"/>
    </row>
    <row r="6577" spans="2:8" x14ac:dyDescent="0.25">
      <c r="B6577" s="10"/>
      <c r="C6577" s="10"/>
      <c r="D6577" s="10"/>
      <c r="G6577" s="13"/>
      <c r="H6577" s="13"/>
    </row>
    <row r="6578" spans="2:8" x14ac:dyDescent="0.25">
      <c r="B6578" s="10"/>
      <c r="C6578" s="10"/>
      <c r="D6578" s="10"/>
      <c r="G6578" s="13"/>
      <c r="H6578" s="13"/>
    </row>
    <row r="6579" spans="2:8" x14ac:dyDescent="0.25">
      <c r="B6579" s="10"/>
      <c r="C6579" s="10"/>
      <c r="D6579" s="10"/>
      <c r="G6579" s="13"/>
      <c r="H6579" s="13"/>
    </row>
    <row r="6580" spans="2:8" x14ac:dyDescent="0.25">
      <c r="B6580" s="10"/>
      <c r="C6580" s="10"/>
      <c r="D6580" s="10"/>
      <c r="G6580" s="13"/>
      <c r="H6580" s="13"/>
    </row>
    <row r="6581" spans="2:8" x14ac:dyDescent="0.25">
      <c r="B6581" s="10"/>
      <c r="C6581" s="10"/>
      <c r="D6581" s="10"/>
      <c r="G6581" s="13"/>
      <c r="H6581" s="13"/>
    </row>
    <row r="6582" spans="2:8" x14ac:dyDescent="0.25">
      <c r="B6582" s="10"/>
      <c r="C6582" s="10"/>
      <c r="D6582" s="10"/>
      <c r="G6582" s="13"/>
      <c r="H6582" s="13"/>
    </row>
    <row r="6583" spans="2:8" x14ac:dyDescent="0.25">
      <c r="B6583" s="10"/>
      <c r="C6583" s="10"/>
      <c r="D6583" s="10"/>
      <c r="G6583" s="13"/>
      <c r="H6583" s="13"/>
    </row>
    <row r="6584" spans="2:8" x14ac:dyDescent="0.25">
      <c r="B6584" s="10"/>
      <c r="C6584" s="10"/>
      <c r="D6584" s="10"/>
      <c r="G6584" s="13"/>
      <c r="H6584" s="13"/>
    </row>
    <row r="6585" spans="2:8" x14ac:dyDescent="0.25">
      <c r="B6585" s="10"/>
      <c r="C6585" s="10"/>
      <c r="D6585" s="10"/>
      <c r="G6585" s="13"/>
      <c r="H6585" s="13"/>
    </row>
    <row r="6586" spans="2:8" x14ac:dyDescent="0.25">
      <c r="B6586" s="10"/>
      <c r="C6586" s="10"/>
      <c r="D6586" s="10"/>
      <c r="G6586" s="13"/>
      <c r="H6586" s="13"/>
    </row>
    <row r="6587" spans="2:8" x14ac:dyDescent="0.25">
      <c r="B6587" s="10"/>
      <c r="C6587" s="10"/>
      <c r="D6587" s="10"/>
      <c r="G6587" s="13"/>
      <c r="H6587" s="13"/>
    </row>
    <row r="6588" spans="2:8" x14ac:dyDescent="0.25">
      <c r="B6588" s="10"/>
      <c r="C6588" s="10"/>
      <c r="D6588" s="10"/>
      <c r="G6588" s="13"/>
      <c r="H6588" s="13"/>
    </row>
    <row r="6589" spans="2:8" x14ac:dyDescent="0.25">
      <c r="B6589" s="10"/>
      <c r="C6589" s="10"/>
      <c r="D6589" s="10"/>
      <c r="G6589" s="13"/>
      <c r="H6589" s="13"/>
    </row>
    <row r="6590" spans="2:8" x14ac:dyDescent="0.25">
      <c r="B6590" s="10"/>
      <c r="C6590" s="10"/>
      <c r="D6590" s="10"/>
      <c r="G6590" s="13"/>
      <c r="H6590" s="13"/>
    </row>
    <row r="6591" spans="2:8" x14ac:dyDescent="0.25">
      <c r="B6591" s="10"/>
      <c r="C6591" s="10"/>
      <c r="D6591" s="10"/>
      <c r="G6591" s="13"/>
      <c r="H6591" s="13"/>
    </row>
    <row r="6592" spans="2:8" x14ac:dyDescent="0.25">
      <c r="B6592" s="10"/>
      <c r="C6592" s="10"/>
      <c r="D6592" s="10"/>
      <c r="G6592" s="13"/>
      <c r="H6592" s="13"/>
    </row>
    <row r="6593" spans="2:8" x14ac:dyDescent="0.25">
      <c r="B6593" s="10"/>
      <c r="C6593" s="10"/>
      <c r="D6593" s="10"/>
      <c r="G6593" s="13"/>
      <c r="H6593" s="13"/>
    </row>
    <row r="6594" spans="2:8" x14ac:dyDescent="0.25">
      <c r="B6594" s="10"/>
      <c r="C6594" s="10"/>
      <c r="D6594" s="10"/>
      <c r="G6594" s="13"/>
      <c r="H6594" s="13"/>
    </row>
    <row r="6595" spans="2:8" x14ac:dyDescent="0.25">
      <c r="B6595" s="10"/>
      <c r="C6595" s="10"/>
      <c r="D6595" s="10"/>
      <c r="G6595" s="13"/>
      <c r="H6595" s="13"/>
    </row>
    <row r="6596" spans="2:8" x14ac:dyDescent="0.25">
      <c r="B6596" s="10"/>
      <c r="C6596" s="10"/>
      <c r="D6596" s="10"/>
      <c r="G6596" s="13"/>
      <c r="H6596" s="13"/>
    </row>
    <row r="6597" spans="2:8" x14ac:dyDescent="0.25">
      <c r="B6597" s="10"/>
      <c r="C6597" s="10"/>
      <c r="D6597" s="10"/>
      <c r="G6597" s="13"/>
      <c r="H6597" s="13"/>
    </row>
    <row r="6598" spans="2:8" x14ac:dyDescent="0.25">
      <c r="B6598" s="10"/>
      <c r="C6598" s="10"/>
      <c r="D6598" s="10"/>
      <c r="G6598" s="13"/>
      <c r="H6598" s="13"/>
    </row>
    <row r="6599" spans="2:8" x14ac:dyDescent="0.25">
      <c r="B6599" s="10"/>
      <c r="C6599" s="10"/>
      <c r="D6599" s="10"/>
      <c r="G6599" s="13"/>
      <c r="H6599" s="13"/>
    </row>
    <row r="6600" spans="2:8" x14ac:dyDescent="0.25">
      <c r="B6600" s="10"/>
      <c r="C6600" s="10"/>
      <c r="D6600" s="10"/>
      <c r="G6600" s="13"/>
      <c r="H6600" s="13"/>
    </row>
    <row r="6601" spans="2:8" x14ac:dyDescent="0.25">
      <c r="B6601" s="10"/>
      <c r="C6601" s="10"/>
      <c r="D6601" s="10"/>
      <c r="G6601" s="13"/>
      <c r="H6601" s="13"/>
    </row>
    <row r="6602" spans="2:8" x14ac:dyDescent="0.25">
      <c r="B6602" s="10"/>
      <c r="C6602" s="10"/>
      <c r="D6602" s="10"/>
      <c r="G6602" s="13"/>
      <c r="H6602" s="13"/>
    </row>
    <row r="6603" spans="2:8" x14ac:dyDescent="0.25">
      <c r="B6603" s="10"/>
      <c r="C6603" s="10"/>
      <c r="D6603" s="10"/>
      <c r="G6603" s="13"/>
      <c r="H6603" s="13"/>
    </row>
    <row r="6604" spans="2:8" x14ac:dyDescent="0.25">
      <c r="B6604" s="10"/>
      <c r="C6604" s="10"/>
      <c r="D6604" s="10"/>
      <c r="G6604" s="13"/>
      <c r="H6604" s="13"/>
    </row>
    <row r="6605" spans="2:8" x14ac:dyDescent="0.25">
      <c r="B6605" s="10"/>
      <c r="C6605" s="10"/>
      <c r="D6605" s="10"/>
      <c r="G6605" s="13"/>
      <c r="H6605" s="13"/>
    </row>
    <row r="6606" spans="2:8" x14ac:dyDescent="0.25">
      <c r="B6606" s="10"/>
      <c r="C6606" s="10"/>
      <c r="D6606" s="10"/>
      <c r="G6606" s="13"/>
      <c r="H6606" s="13"/>
    </row>
    <row r="6607" spans="2:8" x14ac:dyDescent="0.25">
      <c r="B6607" s="10"/>
      <c r="C6607" s="10"/>
      <c r="D6607" s="10"/>
      <c r="G6607" s="13"/>
      <c r="H6607" s="13"/>
    </row>
    <row r="6608" spans="2:8" x14ac:dyDescent="0.25">
      <c r="B6608" s="10"/>
      <c r="C6608" s="10"/>
      <c r="D6608" s="10"/>
      <c r="G6608" s="13"/>
      <c r="H6608" s="13"/>
    </row>
    <row r="6609" spans="2:8" x14ac:dyDescent="0.25">
      <c r="B6609" s="10"/>
      <c r="C6609" s="10"/>
      <c r="D6609" s="10"/>
      <c r="G6609" s="13"/>
      <c r="H6609" s="13"/>
    </row>
    <row r="6610" spans="2:8" x14ac:dyDescent="0.25">
      <c r="B6610" s="10"/>
      <c r="C6610" s="10"/>
      <c r="D6610" s="10"/>
      <c r="G6610" s="13"/>
      <c r="H6610" s="13"/>
    </row>
    <row r="6611" spans="2:8" x14ac:dyDescent="0.25">
      <c r="B6611" s="10"/>
      <c r="C6611" s="10"/>
      <c r="D6611" s="10"/>
      <c r="G6611" s="13"/>
      <c r="H6611" s="13"/>
    </row>
    <row r="6612" spans="2:8" x14ac:dyDescent="0.25">
      <c r="B6612" s="10"/>
      <c r="C6612" s="10"/>
      <c r="D6612" s="10"/>
      <c r="G6612" s="13"/>
      <c r="H6612" s="13"/>
    </row>
    <row r="6613" spans="2:8" x14ac:dyDescent="0.25">
      <c r="B6613" s="10"/>
      <c r="C6613" s="10"/>
      <c r="D6613" s="10"/>
      <c r="G6613" s="13"/>
      <c r="H6613" s="13"/>
    </row>
    <row r="6614" spans="2:8" x14ac:dyDescent="0.25">
      <c r="B6614" s="10"/>
      <c r="C6614" s="10"/>
      <c r="D6614" s="10"/>
      <c r="G6614" s="13"/>
      <c r="H6614" s="13"/>
    </row>
    <row r="6615" spans="2:8" x14ac:dyDescent="0.25">
      <c r="B6615" s="10"/>
      <c r="C6615" s="10"/>
      <c r="D6615" s="10"/>
      <c r="G6615" s="13"/>
      <c r="H6615" s="13"/>
    </row>
    <row r="6616" spans="2:8" x14ac:dyDescent="0.25">
      <c r="B6616" s="10"/>
      <c r="C6616" s="10"/>
      <c r="D6616" s="10"/>
      <c r="G6616" s="13"/>
      <c r="H6616" s="13"/>
    </row>
    <row r="6617" spans="2:8" x14ac:dyDescent="0.25">
      <c r="B6617" s="10"/>
      <c r="C6617" s="10"/>
      <c r="D6617" s="10"/>
      <c r="G6617" s="13"/>
      <c r="H6617" s="13"/>
    </row>
    <row r="6618" spans="2:8" x14ac:dyDescent="0.25">
      <c r="B6618" s="10"/>
      <c r="C6618" s="10"/>
      <c r="D6618" s="10"/>
      <c r="G6618" s="13"/>
      <c r="H6618" s="13"/>
    </row>
    <row r="6619" spans="2:8" x14ac:dyDescent="0.25">
      <c r="B6619" s="10"/>
      <c r="C6619" s="10"/>
      <c r="D6619" s="10"/>
      <c r="G6619" s="13"/>
      <c r="H6619" s="13"/>
    </row>
    <row r="6620" spans="2:8" x14ac:dyDescent="0.25">
      <c r="B6620" s="10"/>
      <c r="C6620" s="10"/>
      <c r="D6620" s="10"/>
      <c r="G6620" s="13"/>
      <c r="H6620" s="13"/>
    </row>
    <row r="6621" spans="2:8" x14ac:dyDescent="0.25">
      <c r="B6621" s="10"/>
      <c r="C6621" s="10"/>
      <c r="D6621" s="10"/>
      <c r="G6621" s="13"/>
      <c r="H6621" s="13"/>
    </row>
    <row r="6622" spans="2:8" x14ac:dyDescent="0.25">
      <c r="B6622" s="10"/>
      <c r="C6622" s="10"/>
      <c r="D6622" s="10"/>
      <c r="G6622" s="13"/>
      <c r="H6622" s="13"/>
    </row>
    <row r="6623" spans="2:8" x14ac:dyDescent="0.25">
      <c r="B6623" s="10"/>
      <c r="C6623" s="10"/>
      <c r="D6623" s="10"/>
      <c r="G6623" s="13"/>
      <c r="H6623" s="13"/>
    </row>
    <row r="6624" spans="2:8" x14ac:dyDescent="0.25">
      <c r="B6624" s="10"/>
      <c r="C6624" s="10"/>
      <c r="D6624" s="10"/>
      <c r="G6624" s="13"/>
      <c r="H6624" s="13"/>
    </row>
    <row r="6625" spans="2:8" x14ac:dyDescent="0.25">
      <c r="B6625" s="10"/>
      <c r="C6625" s="10"/>
      <c r="D6625" s="10"/>
      <c r="G6625" s="13"/>
      <c r="H6625" s="13"/>
    </row>
    <row r="6626" spans="2:8" x14ac:dyDescent="0.25">
      <c r="B6626" s="10"/>
      <c r="C6626" s="10"/>
      <c r="D6626" s="10"/>
      <c r="G6626" s="13"/>
      <c r="H6626" s="13"/>
    </row>
    <row r="6627" spans="2:8" x14ac:dyDescent="0.25">
      <c r="B6627" s="10"/>
      <c r="C6627" s="10"/>
      <c r="D6627" s="10"/>
      <c r="G6627" s="13"/>
      <c r="H6627" s="13"/>
    </row>
    <row r="6628" spans="2:8" x14ac:dyDescent="0.25">
      <c r="B6628" s="10"/>
      <c r="C6628" s="10"/>
      <c r="D6628" s="10"/>
      <c r="G6628" s="13"/>
      <c r="H6628" s="13"/>
    </row>
    <row r="6629" spans="2:8" x14ac:dyDescent="0.25">
      <c r="B6629" s="10"/>
      <c r="C6629" s="10"/>
      <c r="D6629" s="10"/>
      <c r="G6629" s="13"/>
      <c r="H6629" s="13"/>
    </row>
    <row r="6630" spans="2:8" x14ac:dyDescent="0.25">
      <c r="B6630" s="10"/>
      <c r="C6630" s="10"/>
      <c r="D6630" s="10"/>
      <c r="G6630" s="13"/>
      <c r="H6630" s="13"/>
    </row>
    <row r="6631" spans="2:8" x14ac:dyDescent="0.25">
      <c r="B6631" s="10"/>
      <c r="C6631" s="10"/>
      <c r="D6631" s="10"/>
      <c r="G6631" s="13"/>
      <c r="H6631" s="13"/>
    </row>
    <row r="6632" spans="2:8" x14ac:dyDescent="0.25">
      <c r="B6632" s="10"/>
      <c r="C6632" s="10"/>
      <c r="D6632" s="10"/>
      <c r="G6632" s="13"/>
      <c r="H6632" s="13"/>
    </row>
    <row r="6633" spans="2:8" x14ac:dyDescent="0.25">
      <c r="B6633" s="10"/>
      <c r="C6633" s="10"/>
      <c r="D6633" s="10"/>
      <c r="G6633" s="13"/>
      <c r="H6633" s="13"/>
    </row>
    <row r="6634" spans="2:8" x14ac:dyDescent="0.25">
      <c r="B6634" s="10"/>
      <c r="C6634" s="10"/>
      <c r="D6634" s="10"/>
      <c r="G6634" s="13"/>
      <c r="H6634" s="13"/>
    </row>
    <row r="6635" spans="2:8" x14ac:dyDescent="0.25">
      <c r="B6635" s="10"/>
      <c r="C6635" s="10"/>
      <c r="D6635" s="10"/>
      <c r="G6635" s="13"/>
      <c r="H6635" s="13"/>
    </row>
    <row r="6636" spans="2:8" x14ac:dyDescent="0.25">
      <c r="B6636" s="10"/>
      <c r="C6636" s="10"/>
      <c r="D6636" s="10"/>
      <c r="G6636" s="13"/>
      <c r="H6636" s="13"/>
    </row>
    <row r="6637" spans="2:8" x14ac:dyDescent="0.25">
      <c r="B6637" s="10"/>
      <c r="C6637" s="10"/>
      <c r="D6637" s="10"/>
      <c r="G6637" s="13"/>
      <c r="H6637" s="13"/>
    </row>
    <row r="6638" spans="2:8" x14ac:dyDescent="0.25">
      <c r="B6638" s="10"/>
      <c r="C6638" s="10"/>
      <c r="D6638" s="10"/>
      <c r="G6638" s="13"/>
      <c r="H6638" s="13"/>
    </row>
    <row r="6639" spans="2:8" x14ac:dyDescent="0.25">
      <c r="B6639" s="10"/>
      <c r="C6639" s="10"/>
      <c r="D6639" s="10"/>
      <c r="G6639" s="13"/>
      <c r="H6639" s="13"/>
    </row>
    <row r="6640" spans="2:8" x14ac:dyDescent="0.25">
      <c r="B6640" s="10"/>
      <c r="C6640" s="10"/>
      <c r="D6640" s="10"/>
      <c r="G6640" s="13"/>
      <c r="H6640" s="13"/>
    </row>
    <row r="6641" spans="2:8" x14ac:dyDescent="0.25">
      <c r="B6641" s="10"/>
      <c r="C6641" s="10"/>
      <c r="D6641" s="10"/>
      <c r="G6641" s="13"/>
      <c r="H6641" s="13"/>
    </row>
    <row r="6642" spans="2:8" x14ac:dyDescent="0.25">
      <c r="B6642" s="10"/>
      <c r="C6642" s="10"/>
      <c r="D6642" s="10"/>
      <c r="G6642" s="13"/>
      <c r="H6642" s="13"/>
    </row>
    <row r="6643" spans="2:8" x14ac:dyDescent="0.25">
      <c r="B6643" s="10"/>
      <c r="C6643" s="10"/>
      <c r="D6643" s="10"/>
      <c r="G6643" s="13"/>
      <c r="H6643" s="13"/>
    </row>
    <row r="6644" spans="2:8" x14ac:dyDescent="0.25">
      <c r="B6644" s="10"/>
      <c r="C6644" s="10"/>
      <c r="D6644" s="10"/>
      <c r="G6644" s="13"/>
      <c r="H6644" s="13"/>
    </row>
    <row r="6645" spans="2:8" x14ac:dyDescent="0.25">
      <c r="B6645" s="10"/>
      <c r="C6645" s="10"/>
      <c r="D6645" s="10"/>
      <c r="G6645" s="13"/>
      <c r="H6645" s="13"/>
    </row>
    <row r="6646" spans="2:8" x14ac:dyDescent="0.25">
      <c r="B6646" s="10"/>
      <c r="C6646" s="10"/>
      <c r="D6646" s="10"/>
      <c r="G6646" s="13"/>
      <c r="H6646" s="13"/>
    </row>
    <row r="6647" spans="2:8" x14ac:dyDescent="0.25">
      <c r="B6647" s="10"/>
      <c r="C6647" s="10"/>
      <c r="D6647" s="10"/>
      <c r="G6647" s="13"/>
      <c r="H6647" s="13"/>
    </row>
    <row r="6648" spans="2:8" x14ac:dyDescent="0.25">
      <c r="B6648" s="10"/>
      <c r="C6648" s="10"/>
      <c r="D6648" s="10"/>
      <c r="G6648" s="13"/>
      <c r="H6648" s="13"/>
    </row>
    <row r="6649" spans="2:8" x14ac:dyDescent="0.25">
      <c r="B6649" s="10"/>
      <c r="C6649" s="10"/>
      <c r="D6649" s="10"/>
      <c r="G6649" s="13"/>
      <c r="H6649" s="13"/>
    </row>
    <row r="6650" spans="2:8" x14ac:dyDescent="0.25">
      <c r="B6650" s="10"/>
      <c r="C6650" s="10"/>
      <c r="D6650" s="10"/>
      <c r="G6650" s="13"/>
      <c r="H6650" s="13"/>
    </row>
    <row r="6651" spans="2:8" x14ac:dyDescent="0.25">
      <c r="B6651" s="10"/>
      <c r="C6651" s="10"/>
      <c r="D6651" s="10"/>
      <c r="G6651" s="13"/>
      <c r="H6651" s="13"/>
    </row>
    <row r="6652" spans="2:8" x14ac:dyDescent="0.25">
      <c r="B6652" s="10"/>
      <c r="C6652" s="10"/>
      <c r="D6652" s="10"/>
      <c r="G6652" s="13"/>
      <c r="H6652" s="13"/>
    </row>
    <row r="6653" spans="2:8" x14ac:dyDescent="0.25">
      <c r="B6653" s="10"/>
      <c r="C6653" s="10"/>
      <c r="D6653" s="10"/>
      <c r="G6653" s="13"/>
      <c r="H6653" s="13"/>
    </row>
    <row r="6654" spans="2:8" x14ac:dyDescent="0.25">
      <c r="B6654" s="10"/>
      <c r="C6654" s="10"/>
      <c r="D6654" s="10"/>
      <c r="G6654" s="13"/>
      <c r="H6654" s="13"/>
    </row>
    <row r="6655" spans="2:8" x14ac:dyDescent="0.25">
      <c r="B6655" s="10"/>
      <c r="C6655" s="10"/>
      <c r="D6655" s="10"/>
      <c r="G6655" s="13"/>
      <c r="H6655" s="13"/>
    </row>
    <row r="6656" spans="2:8" x14ac:dyDescent="0.25">
      <c r="B6656" s="10"/>
      <c r="C6656" s="10"/>
      <c r="D6656" s="10"/>
      <c r="G6656" s="13"/>
      <c r="H6656" s="13"/>
    </row>
    <row r="6657" spans="2:8" x14ac:dyDescent="0.25">
      <c r="B6657" s="10"/>
      <c r="C6657" s="10"/>
      <c r="D6657" s="10"/>
      <c r="G6657" s="13"/>
      <c r="H6657" s="13"/>
    </row>
    <row r="6658" spans="2:8" x14ac:dyDescent="0.25">
      <c r="B6658" s="10"/>
      <c r="C6658" s="10"/>
      <c r="D6658" s="10"/>
      <c r="G6658" s="13"/>
      <c r="H6658" s="13"/>
    </row>
    <row r="6659" spans="2:8" x14ac:dyDescent="0.25">
      <c r="B6659" s="10"/>
      <c r="C6659" s="10"/>
      <c r="D6659" s="10"/>
      <c r="G6659" s="13"/>
      <c r="H6659" s="13"/>
    </row>
    <row r="6660" spans="2:8" x14ac:dyDescent="0.25">
      <c r="B6660" s="10"/>
      <c r="C6660" s="10"/>
      <c r="D6660" s="10"/>
      <c r="G6660" s="13"/>
      <c r="H6660" s="13"/>
    </row>
    <row r="6661" spans="2:8" x14ac:dyDescent="0.25">
      <c r="B6661" s="10"/>
      <c r="C6661" s="10"/>
      <c r="D6661" s="10"/>
      <c r="G6661" s="13"/>
      <c r="H6661" s="13"/>
    </row>
    <row r="6662" spans="2:8" x14ac:dyDescent="0.25">
      <c r="B6662" s="10"/>
      <c r="C6662" s="10"/>
      <c r="D6662" s="10"/>
      <c r="G6662" s="13"/>
      <c r="H6662" s="13"/>
    </row>
    <row r="6663" spans="2:8" x14ac:dyDescent="0.25">
      <c r="B6663" s="10"/>
      <c r="C6663" s="10"/>
      <c r="D6663" s="10"/>
      <c r="G6663" s="13"/>
      <c r="H6663" s="13"/>
    </row>
    <row r="6664" spans="2:8" x14ac:dyDescent="0.25">
      <c r="B6664" s="10"/>
      <c r="C6664" s="10"/>
      <c r="D6664" s="10"/>
      <c r="G6664" s="13"/>
      <c r="H6664" s="13"/>
    </row>
    <row r="6665" spans="2:8" x14ac:dyDescent="0.25">
      <c r="B6665" s="10"/>
      <c r="C6665" s="10"/>
      <c r="D6665" s="10"/>
      <c r="G6665" s="13"/>
      <c r="H6665" s="13"/>
    </row>
    <row r="6666" spans="2:8" x14ac:dyDescent="0.25">
      <c r="B6666" s="10"/>
      <c r="C6666" s="10"/>
      <c r="D6666" s="10"/>
      <c r="G6666" s="13"/>
      <c r="H6666" s="13"/>
    </row>
    <row r="6667" spans="2:8" x14ac:dyDescent="0.25">
      <c r="B6667" s="10"/>
      <c r="C6667" s="10"/>
      <c r="D6667" s="10"/>
      <c r="G6667" s="13"/>
      <c r="H6667" s="13"/>
    </row>
    <row r="6668" spans="2:8" x14ac:dyDescent="0.25">
      <c r="B6668" s="10"/>
      <c r="C6668" s="10"/>
      <c r="D6668" s="10"/>
      <c r="G6668" s="13"/>
      <c r="H6668" s="13"/>
    </row>
    <row r="6669" spans="2:8" x14ac:dyDescent="0.25">
      <c r="B6669" s="10"/>
      <c r="C6669" s="10"/>
      <c r="D6669" s="10"/>
      <c r="G6669" s="13"/>
      <c r="H6669" s="13"/>
    </row>
    <row r="6670" spans="2:8" x14ac:dyDescent="0.25">
      <c r="B6670" s="10"/>
      <c r="C6670" s="10"/>
      <c r="D6670" s="10"/>
      <c r="G6670" s="13"/>
      <c r="H6670" s="13"/>
    </row>
    <row r="6671" spans="2:8" x14ac:dyDescent="0.25">
      <c r="B6671" s="10"/>
      <c r="C6671" s="10"/>
      <c r="D6671" s="10"/>
      <c r="G6671" s="13"/>
      <c r="H6671" s="13"/>
    </row>
    <row r="6672" spans="2:8" x14ac:dyDescent="0.25">
      <c r="B6672" s="10"/>
      <c r="C6672" s="10"/>
      <c r="D6672" s="10"/>
      <c r="G6672" s="13"/>
      <c r="H6672" s="13"/>
    </row>
    <row r="6673" spans="2:8" x14ac:dyDescent="0.25">
      <c r="B6673" s="10"/>
      <c r="C6673" s="10"/>
      <c r="D6673" s="10"/>
      <c r="G6673" s="13"/>
      <c r="H6673" s="13"/>
    </row>
    <row r="6674" spans="2:8" x14ac:dyDescent="0.25">
      <c r="B6674" s="10"/>
      <c r="C6674" s="10"/>
      <c r="D6674" s="10"/>
      <c r="G6674" s="13"/>
      <c r="H6674" s="13"/>
    </row>
    <row r="6675" spans="2:8" x14ac:dyDescent="0.25">
      <c r="B6675" s="10"/>
      <c r="C6675" s="10"/>
      <c r="D6675" s="10"/>
      <c r="G6675" s="13"/>
      <c r="H6675" s="13"/>
    </row>
    <row r="6676" spans="2:8" x14ac:dyDescent="0.25">
      <c r="B6676" s="10"/>
      <c r="C6676" s="10"/>
      <c r="D6676" s="10"/>
      <c r="G6676" s="13"/>
      <c r="H6676" s="13"/>
    </row>
    <row r="6677" spans="2:8" x14ac:dyDescent="0.25">
      <c r="B6677" s="10"/>
      <c r="C6677" s="10"/>
      <c r="D6677" s="10"/>
      <c r="G6677" s="13"/>
      <c r="H6677" s="13"/>
    </row>
    <row r="6678" spans="2:8" x14ac:dyDescent="0.25">
      <c r="B6678" s="10"/>
      <c r="C6678" s="10"/>
      <c r="D6678" s="10"/>
      <c r="G6678" s="13"/>
      <c r="H6678" s="13"/>
    </row>
    <row r="6679" spans="2:8" x14ac:dyDescent="0.25">
      <c r="B6679" s="10"/>
      <c r="C6679" s="10"/>
      <c r="D6679" s="10"/>
      <c r="G6679" s="13"/>
      <c r="H6679" s="13"/>
    </row>
    <row r="6680" spans="2:8" x14ac:dyDescent="0.25">
      <c r="B6680" s="10"/>
      <c r="C6680" s="10"/>
      <c r="D6680" s="10"/>
      <c r="G6680" s="13"/>
      <c r="H6680" s="13"/>
    </row>
    <row r="6681" spans="2:8" x14ac:dyDescent="0.25">
      <c r="B6681" s="10"/>
      <c r="C6681" s="10"/>
      <c r="D6681" s="10"/>
      <c r="G6681" s="13"/>
      <c r="H6681" s="13"/>
    </row>
    <row r="6682" spans="2:8" x14ac:dyDescent="0.25">
      <c r="B6682" s="10"/>
      <c r="C6682" s="10"/>
      <c r="D6682" s="10"/>
      <c r="G6682" s="13"/>
      <c r="H6682" s="13"/>
    </row>
    <row r="6683" spans="2:8" x14ac:dyDescent="0.25">
      <c r="B6683" s="10"/>
      <c r="C6683" s="10"/>
      <c r="D6683" s="10"/>
      <c r="G6683" s="13"/>
      <c r="H6683" s="13"/>
    </row>
    <row r="6684" spans="2:8" x14ac:dyDescent="0.25">
      <c r="B6684" s="10"/>
      <c r="C6684" s="10"/>
      <c r="D6684" s="10"/>
      <c r="G6684" s="13"/>
      <c r="H6684" s="13"/>
    </row>
    <row r="6685" spans="2:8" x14ac:dyDescent="0.25">
      <c r="B6685" s="10"/>
      <c r="C6685" s="10"/>
      <c r="D6685" s="10"/>
      <c r="G6685" s="13"/>
      <c r="H6685" s="13"/>
    </row>
    <row r="6686" spans="2:8" x14ac:dyDescent="0.25">
      <c r="B6686" s="10"/>
      <c r="C6686" s="10"/>
      <c r="D6686" s="10"/>
      <c r="G6686" s="13"/>
      <c r="H6686" s="13"/>
    </row>
    <row r="6687" spans="2:8" x14ac:dyDescent="0.25">
      <c r="B6687" s="10"/>
      <c r="C6687" s="10"/>
      <c r="D6687" s="10"/>
      <c r="G6687" s="13"/>
      <c r="H6687" s="13"/>
    </row>
    <row r="6688" spans="2:8" x14ac:dyDescent="0.25">
      <c r="B6688" s="10"/>
      <c r="C6688" s="10"/>
      <c r="D6688" s="10"/>
      <c r="G6688" s="13"/>
      <c r="H6688" s="13"/>
    </row>
    <row r="6689" spans="2:8" x14ac:dyDescent="0.25">
      <c r="B6689" s="10"/>
      <c r="C6689" s="10"/>
      <c r="D6689" s="10"/>
      <c r="G6689" s="13"/>
      <c r="H6689" s="13"/>
    </row>
    <row r="6690" spans="2:8" x14ac:dyDescent="0.25">
      <c r="B6690" s="10"/>
      <c r="C6690" s="10"/>
      <c r="D6690" s="10"/>
      <c r="G6690" s="13"/>
      <c r="H6690" s="13"/>
    </row>
    <row r="6691" spans="2:8" x14ac:dyDescent="0.25">
      <c r="B6691" s="10"/>
      <c r="C6691" s="10"/>
      <c r="D6691" s="10"/>
      <c r="G6691" s="13"/>
      <c r="H6691" s="13"/>
    </row>
    <row r="6692" spans="2:8" x14ac:dyDescent="0.25">
      <c r="B6692" s="10"/>
      <c r="C6692" s="10"/>
      <c r="D6692" s="10"/>
      <c r="G6692" s="13"/>
      <c r="H6692" s="13"/>
    </row>
    <row r="6693" spans="2:8" x14ac:dyDescent="0.25">
      <c r="B6693" s="10"/>
      <c r="C6693" s="10"/>
      <c r="D6693" s="10"/>
      <c r="G6693" s="13"/>
      <c r="H6693" s="13"/>
    </row>
    <row r="6694" spans="2:8" x14ac:dyDescent="0.25">
      <c r="B6694" s="10"/>
      <c r="C6694" s="10"/>
      <c r="D6694" s="10"/>
      <c r="G6694" s="13"/>
      <c r="H6694" s="13"/>
    </row>
    <row r="6695" spans="2:8" x14ac:dyDescent="0.25">
      <c r="B6695" s="10"/>
      <c r="C6695" s="10"/>
      <c r="D6695" s="10"/>
      <c r="G6695" s="13"/>
      <c r="H6695" s="13"/>
    </row>
    <row r="6696" spans="2:8" x14ac:dyDescent="0.25">
      <c r="B6696" s="10"/>
      <c r="C6696" s="10"/>
      <c r="D6696" s="10"/>
      <c r="G6696" s="13"/>
      <c r="H6696" s="13"/>
    </row>
    <row r="6697" spans="2:8" x14ac:dyDescent="0.25">
      <c r="B6697" s="10"/>
      <c r="C6697" s="10"/>
      <c r="D6697" s="10"/>
      <c r="G6697" s="13"/>
      <c r="H6697" s="13"/>
    </row>
    <row r="6698" spans="2:8" x14ac:dyDescent="0.25">
      <c r="B6698" s="10"/>
      <c r="C6698" s="10"/>
      <c r="D6698" s="10"/>
      <c r="G6698" s="13"/>
      <c r="H6698" s="13"/>
    </row>
    <row r="6699" spans="2:8" x14ac:dyDescent="0.25">
      <c r="B6699" s="10"/>
      <c r="C6699" s="10"/>
      <c r="D6699" s="10"/>
      <c r="G6699" s="13"/>
      <c r="H6699" s="13"/>
    </row>
    <row r="6700" spans="2:8" x14ac:dyDescent="0.25">
      <c r="B6700" s="10"/>
      <c r="C6700" s="10"/>
      <c r="D6700" s="10"/>
      <c r="G6700" s="13"/>
      <c r="H6700" s="13"/>
    </row>
    <row r="6701" spans="2:8" x14ac:dyDescent="0.25">
      <c r="B6701" s="10"/>
      <c r="C6701" s="10"/>
      <c r="D6701" s="10"/>
      <c r="G6701" s="13"/>
      <c r="H6701" s="13"/>
    </row>
    <row r="6702" spans="2:8" x14ac:dyDescent="0.25">
      <c r="B6702" s="10"/>
      <c r="C6702" s="10"/>
      <c r="D6702" s="10"/>
      <c r="G6702" s="13"/>
      <c r="H6702" s="13"/>
    </row>
    <row r="6703" spans="2:8" x14ac:dyDescent="0.25">
      <c r="B6703" s="10"/>
      <c r="C6703" s="10"/>
      <c r="D6703" s="10"/>
      <c r="G6703" s="13"/>
      <c r="H6703" s="13"/>
    </row>
    <row r="6704" spans="2:8" x14ac:dyDescent="0.25">
      <c r="B6704" s="10"/>
      <c r="C6704" s="10"/>
      <c r="D6704" s="10"/>
      <c r="G6704" s="13"/>
      <c r="H6704" s="13"/>
    </row>
    <row r="6705" spans="2:8" x14ac:dyDescent="0.25">
      <c r="B6705" s="10"/>
      <c r="C6705" s="10"/>
      <c r="D6705" s="10"/>
      <c r="G6705" s="13"/>
      <c r="H6705" s="13"/>
    </row>
    <row r="6706" spans="2:8" x14ac:dyDescent="0.25">
      <c r="B6706" s="10"/>
      <c r="C6706" s="10"/>
      <c r="D6706" s="10"/>
      <c r="G6706" s="13"/>
      <c r="H6706" s="13"/>
    </row>
    <row r="6707" spans="2:8" x14ac:dyDescent="0.25">
      <c r="B6707" s="10"/>
      <c r="C6707" s="10"/>
      <c r="D6707" s="10"/>
      <c r="G6707" s="13"/>
      <c r="H6707" s="13"/>
    </row>
    <row r="6708" spans="2:8" x14ac:dyDescent="0.25">
      <c r="B6708" s="10"/>
      <c r="C6708" s="10"/>
      <c r="D6708" s="10"/>
      <c r="G6708" s="13"/>
      <c r="H6708" s="13"/>
    </row>
    <row r="6709" spans="2:8" x14ac:dyDescent="0.25">
      <c r="B6709" s="10"/>
      <c r="C6709" s="10"/>
      <c r="D6709" s="10"/>
      <c r="G6709" s="13"/>
      <c r="H6709" s="13"/>
    </row>
    <row r="6710" spans="2:8" x14ac:dyDescent="0.25">
      <c r="B6710" s="10"/>
      <c r="C6710" s="10"/>
      <c r="D6710" s="10"/>
      <c r="G6710" s="13"/>
      <c r="H6710" s="13"/>
    </row>
    <row r="6711" spans="2:8" x14ac:dyDescent="0.25">
      <c r="B6711" s="10"/>
      <c r="C6711" s="10"/>
      <c r="D6711" s="10"/>
      <c r="G6711" s="13"/>
      <c r="H6711" s="13"/>
    </row>
    <row r="6712" spans="2:8" x14ac:dyDescent="0.25">
      <c r="B6712" s="10"/>
      <c r="C6712" s="10"/>
      <c r="D6712" s="10"/>
      <c r="G6712" s="13"/>
      <c r="H6712" s="13"/>
    </row>
    <row r="6713" spans="2:8" x14ac:dyDescent="0.25">
      <c r="B6713" s="10"/>
      <c r="C6713" s="10"/>
      <c r="D6713" s="10"/>
      <c r="G6713" s="13"/>
      <c r="H6713" s="13"/>
    </row>
    <row r="6714" spans="2:8" x14ac:dyDescent="0.25">
      <c r="B6714" s="10"/>
      <c r="C6714" s="10"/>
      <c r="D6714" s="10"/>
      <c r="G6714" s="13"/>
      <c r="H6714" s="13"/>
    </row>
    <row r="6715" spans="2:8" x14ac:dyDescent="0.25">
      <c r="B6715" s="10"/>
      <c r="C6715" s="10"/>
      <c r="D6715" s="10"/>
      <c r="G6715" s="13"/>
      <c r="H6715" s="13"/>
    </row>
    <row r="6716" spans="2:8" x14ac:dyDescent="0.25">
      <c r="B6716" s="10"/>
      <c r="C6716" s="10"/>
      <c r="D6716" s="10"/>
      <c r="G6716" s="13"/>
      <c r="H6716" s="13"/>
    </row>
    <row r="6717" spans="2:8" x14ac:dyDescent="0.25">
      <c r="B6717" s="10"/>
      <c r="C6717" s="10"/>
      <c r="D6717" s="10"/>
      <c r="G6717" s="13"/>
      <c r="H6717" s="13"/>
    </row>
    <row r="6718" spans="2:8" x14ac:dyDescent="0.25">
      <c r="B6718" s="10"/>
      <c r="C6718" s="10"/>
      <c r="D6718" s="10"/>
      <c r="G6718" s="13"/>
      <c r="H6718" s="13"/>
    </row>
    <row r="6719" spans="2:8" x14ac:dyDescent="0.25">
      <c r="B6719" s="10"/>
      <c r="C6719" s="10"/>
      <c r="D6719" s="10"/>
      <c r="G6719" s="13"/>
      <c r="H6719" s="13"/>
    </row>
    <row r="6720" spans="2:8" x14ac:dyDescent="0.25">
      <c r="B6720" s="10"/>
      <c r="C6720" s="10"/>
      <c r="D6720" s="10"/>
      <c r="G6720" s="13"/>
      <c r="H6720" s="13"/>
    </row>
    <row r="6721" spans="2:8" x14ac:dyDescent="0.25">
      <c r="B6721" s="10"/>
      <c r="C6721" s="10"/>
      <c r="D6721" s="10"/>
      <c r="G6721" s="13"/>
      <c r="H6721" s="13"/>
    </row>
    <row r="6722" spans="2:8" x14ac:dyDescent="0.25">
      <c r="B6722" s="10"/>
      <c r="C6722" s="10"/>
      <c r="D6722" s="10"/>
      <c r="G6722" s="13"/>
      <c r="H6722" s="13"/>
    </row>
    <row r="6723" spans="2:8" x14ac:dyDescent="0.25">
      <c r="B6723" s="10"/>
      <c r="C6723" s="10"/>
      <c r="D6723" s="10"/>
      <c r="G6723" s="13"/>
      <c r="H6723" s="13"/>
    </row>
    <row r="6724" spans="2:8" x14ac:dyDescent="0.25">
      <c r="B6724" s="10"/>
      <c r="C6724" s="10"/>
      <c r="D6724" s="10"/>
      <c r="G6724" s="13"/>
      <c r="H6724" s="13"/>
    </row>
    <row r="6725" spans="2:8" x14ac:dyDescent="0.25">
      <c r="B6725" s="10"/>
      <c r="C6725" s="10"/>
      <c r="D6725" s="10"/>
      <c r="G6725" s="13"/>
      <c r="H6725" s="13"/>
    </row>
    <row r="6726" spans="2:8" x14ac:dyDescent="0.25">
      <c r="B6726" s="10"/>
      <c r="C6726" s="10"/>
      <c r="D6726" s="10"/>
      <c r="G6726" s="13"/>
      <c r="H6726" s="13"/>
    </row>
    <row r="6727" spans="2:8" x14ac:dyDescent="0.25">
      <c r="B6727" s="10"/>
      <c r="C6727" s="10"/>
      <c r="D6727" s="10"/>
      <c r="G6727" s="13"/>
      <c r="H6727" s="13"/>
    </row>
    <row r="6728" spans="2:8" x14ac:dyDescent="0.25">
      <c r="B6728" s="10"/>
      <c r="C6728" s="10"/>
      <c r="D6728" s="10"/>
      <c r="G6728" s="13"/>
      <c r="H6728" s="13"/>
    </row>
    <row r="6729" spans="2:8" x14ac:dyDescent="0.25">
      <c r="B6729" s="10"/>
      <c r="C6729" s="10"/>
      <c r="D6729" s="10"/>
      <c r="G6729" s="13"/>
      <c r="H6729" s="13"/>
    </row>
    <row r="6730" spans="2:8" x14ac:dyDescent="0.25">
      <c r="B6730" s="10"/>
      <c r="C6730" s="10"/>
      <c r="D6730" s="10"/>
      <c r="G6730" s="13"/>
      <c r="H6730" s="13"/>
    </row>
    <row r="6731" spans="2:8" x14ac:dyDescent="0.25">
      <c r="B6731" s="10"/>
      <c r="C6731" s="10"/>
      <c r="D6731" s="10"/>
      <c r="G6731" s="13"/>
      <c r="H6731" s="13"/>
    </row>
    <row r="6732" spans="2:8" x14ac:dyDescent="0.25">
      <c r="B6732" s="10"/>
      <c r="C6732" s="10"/>
      <c r="D6732" s="10"/>
      <c r="G6732" s="13"/>
      <c r="H6732" s="13"/>
    </row>
    <row r="6733" spans="2:8" x14ac:dyDescent="0.25">
      <c r="B6733" s="10"/>
      <c r="C6733" s="10"/>
      <c r="D6733" s="10"/>
      <c r="G6733" s="13"/>
      <c r="H6733" s="13"/>
    </row>
    <row r="6734" spans="2:8" x14ac:dyDescent="0.25">
      <c r="B6734" s="10"/>
      <c r="C6734" s="10"/>
      <c r="D6734" s="10"/>
      <c r="G6734" s="13"/>
      <c r="H6734" s="13"/>
    </row>
    <row r="6735" spans="2:8" x14ac:dyDescent="0.25">
      <c r="B6735" s="10"/>
      <c r="C6735" s="10"/>
      <c r="D6735" s="10"/>
      <c r="G6735" s="13"/>
      <c r="H6735" s="13"/>
    </row>
    <row r="6736" spans="2:8" x14ac:dyDescent="0.25">
      <c r="B6736" s="10"/>
      <c r="C6736" s="10"/>
      <c r="D6736" s="10"/>
      <c r="G6736" s="13"/>
      <c r="H6736" s="13"/>
    </row>
    <row r="6737" spans="2:8" x14ac:dyDescent="0.25">
      <c r="B6737" s="10"/>
      <c r="C6737" s="10"/>
      <c r="D6737" s="10"/>
      <c r="G6737" s="13"/>
      <c r="H6737" s="13"/>
    </row>
    <row r="6738" spans="2:8" x14ac:dyDescent="0.25">
      <c r="B6738" s="10"/>
      <c r="C6738" s="10"/>
      <c r="D6738" s="10"/>
      <c r="G6738" s="13"/>
      <c r="H6738" s="13"/>
    </row>
    <row r="6739" spans="2:8" x14ac:dyDescent="0.25">
      <c r="B6739" s="10"/>
      <c r="C6739" s="10"/>
      <c r="D6739" s="10"/>
      <c r="G6739" s="13"/>
      <c r="H6739" s="13"/>
    </row>
    <row r="6740" spans="2:8" x14ac:dyDescent="0.25">
      <c r="B6740" s="10"/>
      <c r="C6740" s="10"/>
      <c r="D6740" s="10"/>
      <c r="G6740" s="13"/>
      <c r="H6740" s="13"/>
    </row>
    <row r="6741" spans="2:8" x14ac:dyDescent="0.25">
      <c r="B6741" s="10"/>
      <c r="C6741" s="10"/>
      <c r="D6741" s="10"/>
      <c r="G6741" s="13"/>
      <c r="H6741" s="13"/>
    </row>
    <row r="6742" spans="2:8" x14ac:dyDescent="0.25">
      <c r="B6742" s="10"/>
      <c r="C6742" s="10"/>
      <c r="D6742" s="10"/>
      <c r="G6742" s="13"/>
      <c r="H6742" s="13"/>
    </row>
    <row r="6743" spans="2:8" x14ac:dyDescent="0.25">
      <c r="B6743" s="10"/>
      <c r="C6743" s="10"/>
      <c r="D6743" s="10"/>
      <c r="G6743" s="13"/>
      <c r="H6743" s="13"/>
    </row>
    <row r="6744" spans="2:8" x14ac:dyDescent="0.25">
      <c r="B6744" s="10"/>
      <c r="C6744" s="10"/>
      <c r="D6744" s="10"/>
      <c r="G6744" s="13"/>
      <c r="H6744" s="13"/>
    </row>
    <row r="6745" spans="2:8" x14ac:dyDescent="0.25">
      <c r="B6745" s="10"/>
      <c r="C6745" s="10"/>
      <c r="D6745" s="10"/>
      <c r="G6745" s="13"/>
      <c r="H6745" s="13"/>
    </row>
    <row r="6746" spans="2:8" x14ac:dyDescent="0.25">
      <c r="B6746" s="10"/>
      <c r="C6746" s="10"/>
      <c r="D6746" s="10"/>
      <c r="G6746" s="13"/>
      <c r="H6746" s="13"/>
    </row>
    <row r="6747" spans="2:8" x14ac:dyDescent="0.25">
      <c r="B6747" s="10"/>
      <c r="C6747" s="10"/>
      <c r="D6747" s="10"/>
      <c r="G6747" s="13"/>
      <c r="H6747" s="13"/>
    </row>
    <row r="6748" spans="2:8" x14ac:dyDescent="0.25">
      <c r="B6748" s="10"/>
      <c r="C6748" s="10"/>
      <c r="D6748" s="10"/>
      <c r="G6748" s="13"/>
      <c r="H6748" s="13"/>
    </row>
    <row r="6749" spans="2:8" x14ac:dyDescent="0.25">
      <c r="B6749" s="10"/>
      <c r="C6749" s="10"/>
      <c r="D6749" s="10"/>
      <c r="G6749" s="13"/>
      <c r="H6749" s="13"/>
    </row>
    <row r="6750" spans="2:8" x14ac:dyDescent="0.25">
      <c r="B6750" s="10"/>
      <c r="C6750" s="10"/>
      <c r="D6750" s="10"/>
      <c r="G6750" s="13"/>
      <c r="H6750" s="13"/>
    </row>
    <row r="6751" spans="2:8" x14ac:dyDescent="0.25">
      <c r="B6751" s="10"/>
      <c r="C6751" s="10"/>
      <c r="D6751" s="10"/>
      <c r="G6751" s="13"/>
      <c r="H6751" s="13"/>
    </row>
    <row r="6752" spans="2:8" x14ac:dyDescent="0.25">
      <c r="B6752" s="10"/>
      <c r="C6752" s="10"/>
      <c r="D6752" s="10"/>
      <c r="G6752" s="13"/>
      <c r="H6752" s="13"/>
    </row>
    <row r="6753" spans="2:8" x14ac:dyDescent="0.25">
      <c r="B6753" s="10"/>
      <c r="C6753" s="10"/>
      <c r="D6753" s="10"/>
      <c r="G6753" s="13"/>
      <c r="H6753" s="13"/>
    </row>
    <row r="6754" spans="2:8" x14ac:dyDescent="0.25">
      <c r="B6754" s="10"/>
      <c r="C6754" s="10"/>
      <c r="D6754" s="10"/>
      <c r="G6754" s="13"/>
      <c r="H6754" s="13"/>
    </row>
    <row r="6755" spans="2:8" x14ac:dyDescent="0.25">
      <c r="B6755" s="10"/>
      <c r="C6755" s="10"/>
      <c r="D6755" s="10"/>
      <c r="G6755" s="13"/>
      <c r="H6755" s="13"/>
    </row>
    <row r="6756" spans="2:8" x14ac:dyDescent="0.25">
      <c r="B6756" s="10"/>
      <c r="C6756" s="10"/>
      <c r="D6756" s="10"/>
      <c r="G6756" s="13"/>
      <c r="H6756" s="13"/>
    </row>
    <row r="6757" spans="2:8" x14ac:dyDescent="0.25">
      <c r="B6757" s="10"/>
      <c r="C6757" s="10"/>
      <c r="D6757" s="10"/>
      <c r="G6757" s="13"/>
      <c r="H6757" s="13"/>
    </row>
    <row r="6758" spans="2:8" x14ac:dyDescent="0.25">
      <c r="B6758" s="10"/>
      <c r="C6758" s="10"/>
      <c r="D6758" s="10"/>
      <c r="G6758" s="13"/>
      <c r="H6758" s="13"/>
    </row>
    <row r="6759" spans="2:8" x14ac:dyDescent="0.25">
      <c r="B6759" s="10"/>
      <c r="C6759" s="10"/>
      <c r="D6759" s="10"/>
      <c r="G6759" s="13"/>
      <c r="H6759" s="13"/>
    </row>
    <row r="6760" spans="2:8" x14ac:dyDescent="0.25">
      <c r="B6760" s="10"/>
      <c r="C6760" s="10"/>
      <c r="D6760" s="10"/>
      <c r="G6760" s="13"/>
      <c r="H6760" s="13"/>
    </row>
    <row r="6761" spans="2:8" x14ac:dyDescent="0.25">
      <c r="B6761" s="10"/>
      <c r="C6761" s="10"/>
      <c r="D6761" s="10"/>
      <c r="G6761" s="13"/>
      <c r="H6761" s="13"/>
    </row>
    <row r="6762" spans="2:8" x14ac:dyDescent="0.25">
      <c r="B6762" s="10"/>
      <c r="C6762" s="10"/>
      <c r="D6762" s="10"/>
      <c r="G6762" s="13"/>
      <c r="H6762" s="13"/>
    </row>
    <row r="6763" spans="2:8" x14ac:dyDescent="0.25">
      <c r="B6763" s="10"/>
      <c r="C6763" s="10"/>
      <c r="D6763" s="10"/>
      <c r="G6763" s="13"/>
      <c r="H6763" s="13"/>
    </row>
    <row r="6764" spans="2:8" x14ac:dyDescent="0.25">
      <c r="B6764" s="10"/>
      <c r="C6764" s="10"/>
      <c r="D6764" s="10"/>
      <c r="G6764" s="13"/>
      <c r="H6764" s="13"/>
    </row>
    <row r="6765" spans="2:8" x14ac:dyDescent="0.25">
      <c r="B6765" s="10"/>
      <c r="C6765" s="10"/>
      <c r="D6765" s="10"/>
      <c r="G6765" s="13"/>
      <c r="H6765" s="13"/>
    </row>
    <row r="6766" spans="2:8" x14ac:dyDescent="0.25">
      <c r="B6766" s="10"/>
      <c r="C6766" s="10"/>
      <c r="D6766" s="10"/>
      <c r="G6766" s="13"/>
      <c r="H6766" s="13"/>
    </row>
    <row r="6767" spans="2:8" x14ac:dyDescent="0.25">
      <c r="B6767" s="10"/>
      <c r="C6767" s="10"/>
      <c r="D6767" s="10"/>
      <c r="G6767" s="13"/>
      <c r="H6767" s="13"/>
    </row>
    <row r="6768" spans="2:8" x14ac:dyDescent="0.25">
      <c r="B6768" s="10"/>
      <c r="C6768" s="10"/>
      <c r="D6768" s="10"/>
      <c r="G6768" s="13"/>
      <c r="H6768" s="13"/>
    </row>
    <row r="6769" spans="2:8" x14ac:dyDescent="0.25">
      <c r="B6769" s="10"/>
      <c r="C6769" s="10"/>
      <c r="D6769" s="10"/>
      <c r="G6769" s="13"/>
      <c r="H6769" s="13"/>
    </row>
    <row r="6770" spans="2:8" x14ac:dyDescent="0.25">
      <c r="B6770" s="10"/>
      <c r="C6770" s="10"/>
      <c r="D6770" s="10"/>
      <c r="G6770" s="13"/>
      <c r="H6770" s="13"/>
    </row>
    <row r="6771" spans="2:8" x14ac:dyDescent="0.25">
      <c r="B6771" s="10"/>
      <c r="C6771" s="10"/>
      <c r="D6771" s="10"/>
      <c r="G6771" s="13"/>
      <c r="H6771" s="13"/>
    </row>
    <row r="6772" spans="2:8" x14ac:dyDescent="0.25">
      <c r="B6772" s="10"/>
      <c r="C6772" s="10"/>
      <c r="D6772" s="10"/>
      <c r="G6772" s="13"/>
      <c r="H6772" s="13"/>
    </row>
    <row r="6773" spans="2:8" x14ac:dyDescent="0.25">
      <c r="B6773" s="10"/>
      <c r="C6773" s="10"/>
      <c r="D6773" s="10"/>
      <c r="G6773" s="13"/>
      <c r="H6773" s="13"/>
    </row>
    <row r="6774" spans="2:8" x14ac:dyDescent="0.25">
      <c r="B6774" s="10"/>
      <c r="C6774" s="10"/>
      <c r="D6774" s="10"/>
      <c r="G6774" s="13"/>
      <c r="H6774" s="13"/>
    </row>
    <row r="6775" spans="2:8" x14ac:dyDescent="0.25">
      <c r="B6775" s="10"/>
      <c r="C6775" s="10"/>
      <c r="D6775" s="10"/>
      <c r="G6775" s="13"/>
      <c r="H6775" s="13"/>
    </row>
    <row r="6776" spans="2:8" x14ac:dyDescent="0.25">
      <c r="B6776" s="10"/>
      <c r="C6776" s="10"/>
      <c r="D6776" s="10"/>
      <c r="G6776" s="13"/>
      <c r="H6776" s="13"/>
    </row>
    <row r="6777" spans="2:8" x14ac:dyDescent="0.25">
      <c r="B6777" s="10"/>
      <c r="C6777" s="10"/>
      <c r="D6777" s="10"/>
      <c r="G6777" s="13"/>
      <c r="H6777" s="13"/>
    </row>
    <row r="6778" spans="2:8" x14ac:dyDescent="0.25">
      <c r="B6778" s="10"/>
      <c r="C6778" s="10"/>
      <c r="D6778" s="10"/>
      <c r="G6778" s="13"/>
      <c r="H6778" s="13"/>
    </row>
    <row r="6779" spans="2:8" x14ac:dyDescent="0.25">
      <c r="B6779" s="10"/>
      <c r="C6779" s="10"/>
      <c r="D6779" s="10"/>
      <c r="G6779" s="13"/>
      <c r="H6779" s="13"/>
    </row>
    <row r="6780" spans="2:8" x14ac:dyDescent="0.25">
      <c r="B6780" s="10"/>
      <c r="C6780" s="10"/>
      <c r="D6780" s="10"/>
      <c r="G6780" s="13"/>
      <c r="H6780" s="13"/>
    </row>
    <row r="6781" spans="2:8" x14ac:dyDescent="0.25">
      <c r="B6781" s="10"/>
      <c r="C6781" s="10"/>
      <c r="D6781" s="10"/>
      <c r="G6781" s="13"/>
      <c r="H6781" s="13"/>
    </row>
    <row r="6782" spans="2:8" x14ac:dyDescent="0.25">
      <c r="B6782" s="10"/>
      <c r="C6782" s="10"/>
      <c r="D6782" s="10"/>
      <c r="G6782" s="13"/>
      <c r="H6782" s="13"/>
    </row>
    <row r="6783" spans="2:8" x14ac:dyDescent="0.25">
      <c r="B6783" s="10"/>
      <c r="C6783" s="10"/>
      <c r="D6783" s="10"/>
      <c r="G6783" s="13"/>
      <c r="H6783" s="13"/>
    </row>
    <row r="6784" spans="2:8" x14ac:dyDescent="0.25">
      <c r="B6784" s="10"/>
      <c r="C6784" s="10"/>
      <c r="D6784" s="10"/>
      <c r="G6784" s="13"/>
      <c r="H6784" s="13"/>
    </row>
    <row r="6785" spans="2:8" x14ac:dyDescent="0.25">
      <c r="B6785" s="10"/>
      <c r="C6785" s="10"/>
      <c r="D6785" s="10"/>
      <c r="G6785" s="13"/>
      <c r="H6785" s="13"/>
    </row>
    <row r="6786" spans="2:8" x14ac:dyDescent="0.25">
      <c r="B6786" s="10"/>
      <c r="C6786" s="10"/>
      <c r="D6786" s="10"/>
      <c r="G6786" s="13"/>
      <c r="H6786" s="13"/>
    </row>
    <row r="6787" spans="2:8" x14ac:dyDescent="0.25">
      <c r="B6787" s="10"/>
      <c r="C6787" s="10"/>
      <c r="D6787" s="10"/>
      <c r="G6787" s="13"/>
      <c r="H6787" s="13"/>
    </row>
    <row r="6788" spans="2:8" x14ac:dyDescent="0.25">
      <c r="B6788" s="10"/>
      <c r="C6788" s="10"/>
      <c r="D6788" s="10"/>
      <c r="G6788" s="13"/>
      <c r="H6788" s="13"/>
    </row>
    <row r="6789" spans="2:8" x14ac:dyDescent="0.25">
      <c r="B6789" s="10"/>
      <c r="C6789" s="10"/>
      <c r="D6789" s="10"/>
      <c r="G6789" s="13"/>
      <c r="H6789" s="13"/>
    </row>
    <row r="6790" spans="2:8" x14ac:dyDescent="0.25">
      <c r="B6790" s="10"/>
      <c r="C6790" s="10"/>
      <c r="D6790" s="10"/>
      <c r="G6790" s="13"/>
      <c r="H6790" s="13"/>
    </row>
    <row r="6791" spans="2:8" x14ac:dyDescent="0.25">
      <c r="B6791" s="10"/>
      <c r="C6791" s="10"/>
      <c r="D6791" s="10"/>
      <c r="G6791" s="13"/>
      <c r="H6791" s="13"/>
    </row>
    <row r="6792" spans="2:8" x14ac:dyDescent="0.25">
      <c r="B6792" s="10"/>
      <c r="C6792" s="10"/>
      <c r="D6792" s="10"/>
      <c r="G6792" s="13"/>
      <c r="H6792" s="13"/>
    </row>
    <row r="6793" spans="2:8" x14ac:dyDescent="0.25">
      <c r="B6793" s="10"/>
      <c r="C6793" s="10"/>
      <c r="D6793" s="10"/>
      <c r="G6793" s="13"/>
      <c r="H6793" s="13"/>
    </row>
    <row r="6794" spans="2:8" x14ac:dyDescent="0.25">
      <c r="B6794" s="10"/>
      <c r="C6794" s="10"/>
      <c r="D6794" s="10"/>
      <c r="G6794" s="13"/>
      <c r="H6794" s="13"/>
    </row>
    <row r="6795" spans="2:8" x14ac:dyDescent="0.25">
      <c r="B6795" s="10"/>
      <c r="C6795" s="10"/>
      <c r="D6795" s="10"/>
      <c r="G6795" s="13"/>
      <c r="H6795" s="13"/>
    </row>
    <row r="6796" spans="2:8" x14ac:dyDescent="0.25">
      <c r="B6796" s="10"/>
      <c r="C6796" s="10"/>
      <c r="D6796" s="10"/>
      <c r="G6796" s="13"/>
      <c r="H6796" s="13"/>
    </row>
    <row r="6797" spans="2:8" x14ac:dyDescent="0.25">
      <c r="B6797" s="10"/>
      <c r="C6797" s="10"/>
      <c r="D6797" s="10"/>
      <c r="G6797" s="13"/>
      <c r="H6797" s="13"/>
    </row>
    <row r="6798" spans="2:8" x14ac:dyDescent="0.25">
      <c r="B6798" s="10"/>
      <c r="C6798" s="10"/>
      <c r="D6798" s="10"/>
      <c r="G6798" s="13"/>
      <c r="H6798" s="13"/>
    </row>
    <row r="6799" spans="2:8" x14ac:dyDescent="0.25">
      <c r="B6799" s="10"/>
      <c r="C6799" s="10"/>
      <c r="D6799" s="10"/>
      <c r="G6799" s="13"/>
      <c r="H6799" s="13"/>
    </row>
    <row r="6800" spans="2:8" x14ac:dyDescent="0.25">
      <c r="B6800" s="10"/>
      <c r="C6800" s="10"/>
      <c r="D6800" s="10"/>
      <c r="G6800" s="13"/>
      <c r="H6800" s="13"/>
    </row>
    <row r="6801" spans="2:8" x14ac:dyDescent="0.25">
      <c r="B6801" s="10"/>
      <c r="C6801" s="10"/>
      <c r="D6801" s="10"/>
      <c r="G6801" s="13"/>
      <c r="H6801" s="13"/>
    </row>
    <row r="6802" spans="2:8" x14ac:dyDescent="0.25">
      <c r="B6802" s="10"/>
      <c r="C6802" s="10"/>
      <c r="D6802" s="10"/>
      <c r="G6802" s="13"/>
      <c r="H6802" s="13"/>
    </row>
    <row r="6803" spans="2:8" x14ac:dyDescent="0.25">
      <c r="B6803" s="10"/>
      <c r="C6803" s="10"/>
      <c r="D6803" s="10"/>
      <c r="G6803" s="13"/>
      <c r="H6803" s="13"/>
    </row>
    <row r="6804" spans="2:8" x14ac:dyDescent="0.25">
      <c r="B6804" s="10"/>
      <c r="C6804" s="10"/>
      <c r="D6804" s="10"/>
      <c r="G6804" s="13"/>
      <c r="H6804" s="13"/>
    </row>
    <row r="6805" spans="2:8" x14ac:dyDescent="0.25">
      <c r="B6805" s="10"/>
      <c r="C6805" s="10"/>
      <c r="D6805" s="10"/>
      <c r="G6805" s="13"/>
      <c r="H6805" s="13"/>
    </row>
    <row r="6806" spans="2:8" x14ac:dyDescent="0.25">
      <c r="B6806" s="10"/>
      <c r="C6806" s="10"/>
      <c r="D6806" s="10"/>
      <c r="G6806" s="13"/>
      <c r="H6806" s="13"/>
    </row>
    <row r="6807" spans="2:8" x14ac:dyDescent="0.25">
      <c r="B6807" s="10"/>
      <c r="C6807" s="10"/>
      <c r="D6807" s="10"/>
      <c r="G6807" s="13"/>
      <c r="H6807" s="13"/>
    </row>
    <row r="6808" spans="2:8" x14ac:dyDescent="0.25">
      <c r="B6808" s="10"/>
      <c r="C6808" s="10"/>
      <c r="D6808" s="10"/>
      <c r="G6808" s="13"/>
      <c r="H6808" s="13"/>
    </row>
    <row r="6809" spans="2:8" x14ac:dyDescent="0.25">
      <c r="B6809" s="10"/>
      <c r="C6809" s="10"/>
      <c r="D6809" s="10"/>
      <c r="G6809" s="13"/>
      <c r="H6809" s="13"/>
    </row>
    <row r="6810" spans="2:8" x14ac:dyDescent="0.25">
      <c r="B6810" s="10"/>
      <c r="C6810" s="10"/>
      <c r="D6810" s="10"/>
      <c r="G6810" s="13"/>
      <c r="H6810" s="13"/>
    </row>
    <row r="6811" spans="2:8" x14ac:dyDescent="0.25">
      <c r="B6811" s="10"/>
      <c r="C6811" s="10"/>
      <c r="D6811" s="10"/>
      <c r="G6811" s="13"/>
      <c r="H6811" s="13"/>
    </row>
    <row r="6812" spans="2:8" x14ac:dyDescent="0.25">
      <c r="B6812" s="10"/>
      <c r="C6812" s="10"/>
      <c r="D6812" s="10"/>
      <c r="G6812" s="13"/>
      <c r="H6812" s="13"/>
    </row>
    <row r="6813" spans="2:8" x14ac:dyDescent="0.25">
      <c r="B6813" s="10"/>
      <c r="C6813" s="10"/>
      <c r="D6813" s="10"/>
      <c r="G6813" s="13"/>
      <c r="H6813" s="13"/>
    </row>
    <row r="6814" spans="2:8" x14ac:dyDescent="0.25">
      <c r="B6814" s="10"/>
      <c r="C6814" s="10"/>
      <c r="D6814" s="10"/>
      <c r="G6814" s="13"/>
      <c r="H6814" s="13"/>
    </row>
    <row r="6815" spans="2:8" x14ac:dyDescent="0.25">
      <c r="B6815" s="10"/>
      <c r="C6815" s="10"/>
      <c r="D6815" s="10"/>
      <c r="G6815" s="13"/>
      <c r="H6815" s="13"/>
    </row>
    <row r="6816" spans="2:8" x14ac:dyDescent="0.25">
      <c r="B6816" s="10"/>
      <c r="C6816" s="10"/>
      <c r="D6816" s="10"/>
      <c r="G6816" s="13"/>
      <c r="H6816" s="13"/>
    </row>
    <row r="6817" spans="2:8" x14ac:dyDescent="0.25">
      <c r="B6817" s="10"/>
      <c r="C6817" s="10"/>
      <c r="D6817" s="10"/>
      <c r="G6817" s="13"/>
      <c r="H6817" s="13"/>
    </row>
    <row r="6818" spans="2:8" x14ac:dyDescent="0.25">
      <c r="B6818" s="10"/>
      <c r="C6818" s="10"/>
      <c r="D6818" s="10"/>
      <c r="G6818" s="13"/>
      <c r="H6818" s="13"/>
    </row>
    <row r="6819" spans="2:8" x14ac:dyDescent="0.25">
      <c r="B6819" s="10"/>
      <c r="C6819" s="10"/>
      <c r="D6819" s="10"/>
      <c r="G6819" s="13"/>
      <c r="H6819" s="13"/>
    </row>
    <row r="6820" spans="2:8" x14ac:dyDescent="0.25">
      <c r="B6820" s="10"/>
      <c r="C6820" s="10"/>
      <c r="D6820" s="10"/>
      <c r="G6820" s="13"/>
      <c r="H6820" s="13"/>
    </row>
    <row r="6821" spans="2:8" x14ac:dyDescent="0.25">
      <c r="B6821" s="10"/>
      <c r="C6821" s="10"/>
      <c r="D6821" s="10"/>
      <c r="G6821" s="13"/>
      <c r="H6821" s="13"/>
    </row>
    <row r="6822" spans="2:8" x14ac:dyDescent="0.25">
      <c r="B6822" s="10"/>
      <c r="C6822" s="10"/>
      <c r="D6822" s="10"/>
      <c r="G6822" s="13"/>
      <c r="H6822" s="13"/>
    </row>
    <row r="6823" spans="2:8" x14ac:dyDescent="0.25">
      <c r="B6823" s="10"/>
      <c r="C6823" s="10"/>
      <c r="D6823" s="10"/>
      <c r="G6823" s="13"/>
      <c r="H6823" s="13"/>
    </row>
    <row r="6824" spans="2:8" x14ac:dyDescent="0.25">
      <c r="B6824" s="10"/>
      <c r="C6824" s="10"/>
      <c r="D6824" s="10"/>
      <c r="G6824" s="13"/>
      <c r="H6824" s="13"/>
    </row>
    <row r="6825" spans="2:8" x14ac:dyDescent="0.25">
      <c r="B6825" s="10"/>
      <c r="C6825" s="10"/>
      <c r="D6825" s="10"/>
      <c r="G6825" s="13"/>
      <c r="H6825" s="13"/>
    </row>
    <row r="6826" spans="2:8" x14ac:dyDescent="0.25">
      <c r="B6826" s="10"/>
      <c r="C6826" s="10"/>
      <c r="D6826" s="10"/>
      <c r="G6826" s="13"/>
      <c r="H6826" s="13"/>
    </row>
    <row r="6827" spans="2:8" x14ac:dyDescent="0.25">
      <c r="B6827" s="10"/>
      <c r="C6827" s="10"/>
      <c r="D6827" s="10"/>
      <c r="G6827" s="13"/>
      <c r="H6827" s="13"/>
    </row>
    <row r="6828" spans="2:8" x14ac:dyDescent="0.25">
      <c r="B6828" s="10"/>
      <c r="C6828" s="10"/>
      <c r="D6828" s="10"/>
      <c r="G6828" s="13"/>
      <c r="H6828" s="13"/>
    </row>
    <row r="6829" spans="2:8" x14ac:dyDescent="0.25">
      <c r="B6829" s="10"/>
      <c r="C6829" s="10"/>
      <c r="D6829" s="10"/>
      <c r="G6829" s="13"/>
      <c r="H6829" s="13"/>
    </row>
    <row r="6830" spans="2:8" x14ac:dyDescent="0.25">
      <c r="B6830" s="10"/>
      <c r="C6830" s="10"/>
      <c r="D6830" s="10"/>
      <c r="G6830" s="13"/>
      <c r="H6830" s="13"/>
    </row>
    <row r="6831" spans="2:8" x14ac:dyDescent="0.25">
      <c r="B6831" s="10"/>
      <c r="C6831" s="10"/>
      <c r="D6831" s="10"/>
      <c r="G6831" s="13"/>
      <c r="H6831" s="13"/>
    </row>
    <row r="6832" spans="2:8" x14ac:dyDescent="0.25">
      <c r="B6832" s="10"/>
      <c r="C6832" s="10"/>
      <c r="D6832" s="10"/>
      <c r="G6832" s="13"/>
      <c r="H6832" s="13"/>
    </row>
    <row r="6833" spans="2:8" x14ac:dyDescent="0.25">
      <c r="B6833" s="10"/>
      <c r="C6833" s="10"/>
      <c r="D6833" s="10"/>
      <c r="G6833" s="13"/>
      <c r="H6833" s="13"/>
    </row>
    <row r="6834" spans="2:8" x14ac:dyDescent="0.25">
      <c r="B6834" s="10"/>
      <c r="C6834" s="10"/>
      <c r="D6834" s="10"/>
      <c r="G6834" s="13"/>
      <c r="H6834" s="13"/>
    </row>
    <row r="6835" spans="2:8" x14ac:dyDescent="0.25">
      <c r="B6835" s="10"/>
      <c r="C6835" s="10"/>
      <c r="D6835" s="10"/>
      <c r="G6835" s="13"/>
      <c r="H6835" s="13"/>
    </row>
    <row r="6836" spans="2:8" x14ac:dyDescent="0.25">
      <c r="B6836" s="10"/>
      <c r="C6836" s="10"/>
      <c r="D6836" s="10"/>
      <c r="G6836" s="13"/>
      <c r="H6836" s="13"/>
    </row>
    <row r="6837" spans="2:8" x14ac:dyDescent="0.25">
      <c r="B6837" s="10"/>
      <c r="C6837" s="10"/>
      <c r="D6837" s="10"/>
      <c r="G6837" s="13"/>
      <c r="H6837" s="13"/>
    </row>
    <row r="6838" spans="2:8" x14ac:dyDescent="0.25">
      <c r="B6838" s="10"/>
      <c r="C6838" s="10"/>
      <c r="D6838" s="10"/>
      <c r="G6838" s="13"/>
      <c r="H6838" s="13"/>
    </row>
    <row r="6839" spans="2:8" x14ac:dyDescent="0.25">
      <c r="B6839" s="10"/>
      <c r="C6839" s="10"/>
      <c r="D6839" s="10"/>
      <c r="G6839" s="13"/>
      <c r="H6839" s="13"/>
    </row>
    <row r="6840" spans="2:8" x14ac:dyDescent="0.25">
      <c r="B6840" s="10"/>
      <c r="C6840" s="10"/>
      <c r="D6840" s="10"/>
      <c r="G6840" s="13"/>
      <c r="H6840" s="13"/>
    </row>
    <row r="6841" spans="2:8" x14ac:dyDescent="0.25">
      <c r="B6841" s="10"/>
      <c r="C6841" s="10"/>
      <c r="D6841" s="10"/>
      <c r="G6841" s="13"/>
      <c r="H6841" s="13"/>
    </row>
    <row r="6842" spans="2:8" x14ac:dyDescent="0.25">
      <c r="B6842" s="10"/>
      <c r="C6842" s="10"/>
      <c r="D6842" s="10"/>
      <c r="G6842" s="13"/>
      <c r="H6842" s="13"/>
    </row>
    <row r="6843" spans="2:8" x14ac:dyDescent="0.25">
      <c r="B6843" s="10"/>
      <c r="C6843" s="10"/>
      <c r="D6843" s="10"/>
      <c r="G6843" s="13"/>
      <c r="H6843" s="13"/>
    </row>
    <row r="6844" spans="2:8" x14ac:dyDescent="0.25">
      <c r="B6844" s="10"/>
      <c r="C6844" s="10"/>
      <c r="D6844" s="10"/>
      <c r="G6844" s="13"/>
      <c r="H6844" s="13"/>
    </row>
    <row r="6845" spans="2:8" x14ac:dyDescent="0.25">
      <c r="B6845" s="10"/>
      <c r="C6845" s="10"/>
      <c r="D6845" s="10"/>
      <c r="G6845" s="13"/>
      <c r="H6845" s="13"/>
    </row>
    <row r="6846" spans="2:8" x14ac:dyDescent="0.25">
      <c r="B6846" s="10"/>
      <c r="C6846" s="10"/>
      <c r="D6846" s="10"/>
      <c r="G6846" s="13"/>
      <c r="H6846" s="13"/>
    </row>
    <row r="6847" spans="2:8" x14ac:dyDescent="0.25">
      <c r="B6847" s="10"/>
      <c r="C6847" s="10"/>
      <c r="D6847" s="10"/>
      <c r="G6847" s="13"/>
      <c r="H6847" s="13"/>
    </row>
    <row r="6848" spans="2:8" x14ac:dyDescent="0.25">
      <c r="B6848" s="10"/>
      <c r="C6848" s="10"/>
      <c r="D6848" s="10"/>
      <c r="G6848" s="13"/>
      <c r="H6848" s="13"/>
    </row>
    <row r="6849" spans="2:8" x14ac:dyDescent="0.25">
      <c r="B6849" s="10"/>
      <c r="C6849" s="10"/>
      <c r="D6849" s="10"/>
      <c r="G6849" s="13"/>
      <c r="H6849" s="13"/>
    </row>
    <row r="6850" spans="2:8" x14ac:dyDescent="0.25">
      <c r="B6850" s="10"/>
      <c r="C6850" s="10"/>
      <c r="D6850" s="10"/>
      <c r="G6850" s="13"/>
      <c r="H6850" s="13"/>
    </row>
    <row r="6851" spans="2:8" x14ac:dyDescent="0.25">
      <c r="B6851" s="10"/>
      <c r="C6851" s="10"/>
      <c r="D6851" s="10"/>
      <c r="G6851" s="13"/>
      <c r="H6851" s="13"/>
    </row>
    <row r="6852" spans="2:8" x14ac:dyDescent="0.25">
      <c r="B6852" s="10"/>
      <c r="C6852" s="10"/>
      <c r="D6852" s="10"/>
      <c r="G6852" s="13"/>
      <c r="H6852" s="13"/>
    </row>
    <row r="6853" spans="2:8" x14ac:dyDescent="0.25">
      <c r="B6853" s="10"/>
      <c r="C6853" s="10"/>
      <c r="D6853" s="10"/>
      <c r="G6853" s="13"/>
      <c r="H6853" s="13"/>
    </row>
    <row r="6854" spans="2:8" x14ac:dyDescent="0.25">
      <c r="B6854" s="10"/>
      <c r="C6854" s="10"/>
      <c r="D6854" s="10"/>
      <c r="G6854" s="13"/>
      <c r="H6854" s="13"/>
    </row>
    <row r="6855" spans="2:8" x14ac:dyDescent="0.25">
      <c r="B6855" s="10"/>
      <c r="C6855" s="10"/>
      <c r="D6855" s="10"/>
      <c r="G6855" s="13"/>
      <c r="H6855" s="13"/>
    </row>
    <row r="6856" spans="2:8" x14ac:dyDescent="0.25">
      <c r="B6856" s="10"/>
      <c r="C6856" s="10"/>
      <c r="D6856" s="10"/>
      <c r="G6856" s="13"/>
      <c r="H6856" s="13"/>
    </row>
    <row r="6857" spans="2:8" x14ac:dyDescent="0.25">
      <c r="B6857" s="10"/>
      <c r="C6857" s="10"/>
      <c r="D6857" s="10"/>
      <c r="G6857" s="13"/>
      <c r="H6857" s="13"/>
    </row>
    <row r="6858" spans="2:8" x14ac:dyDescent="0.25">
      <c r="B6858" s="10"/>
      <c r="C6858" s="10"/>
      <c r="D6858" s="10"/>
      <c r="G6858" s="13"/>
      <c r="H6858" s="13"/>
    </row>
    <row r="6859" spans="2:8" x14ac:dyDescent="0.25">
      <c r="B6859" s="10"/>
      <c r="C6859" s="10"/>
      <c r="D6859" s="10"/>
      <c r="G6859" s="13"/>
      <c r="H6859" s="13"/>
    </row>
    <row r="6860" spans="2:8" x14ac:dyDescent="0.25">
      <c r="B6860" s="10"/>
      <c r="C6860" s="10"/>
      <c r="D6860" s="10"/>
      <c r="G6860" s="13"/>
      <c r="H6860" s="13"/>
    </row>
    <row r="6861" spans="2:8" x14ac:dyDescent="0.25">
      <c r="B6861" s="10"/>
      <c r="C6861" s="10"/>
      <c r="D6861" s="10"/>
      <c r="G6861" s="13"/>
      <c r="H6861" s="13"/>
    </row>
    <row r="6862" spans="2:8" x14ac:dyDescent="0.25">
      <c r="B6862" s="10"/>
      <c r="C6862" s="10"/>
      <c r="D6862" s="10"/>
      <c r="G6862" s="13"/>
      <c r="H6862" s="13"/>
    </row>
    <row r="6863" spans="2:8" x14ac:dyDescent="0.25">
      <c r="B6863" s="10"/>
      <c r="C6863" s="10"/>
      <c r="D6863" s="10"/>
      <c r="G6863" s="13"/>
      <c r="H6863" s="13"/>
    </row>
    <row r="6864" spans="2:8" x14ac:dyDescent="0.25">
      <c r="B6864" s="10"/>
      <c r="C6864" s="10"/>
      <c r="D6864" s="10"/>
      <c r="G6864" s="13"/>
      <c r="H6864" s="13"/>
    </row>
    <row r="6865" spans="2:8" x14ac:dyDescent="0.25">
      <c r="B6865" s="10"/>
      <c r="C6865" s="10"/>
      <c r="D6865" s="10"/>
      <c r="G6865" s="13"/>
      <c r="H6865" s="13"/>
    </row>
    <row r="6866" spans="2:8" x14ac:dyDescent="0.25">
      <c r="B6866" s="10"/>
      <c r="C6866" s="10"/>
      <c r="D6866" s="10"/>
      <c r="G6866" s="13"/>
      <c r="H6866" s="13"/>
    </row>
    <row r="6867" spans="2:8" x14ac:dyDescent="0.25">
      <c r="B6867" s="10"/>
      <c r="C6867" s="10"/>
      <c r="D6867" s="10"/>
      <c r="G6867" s="13"/>
      <c r="H6867" s="13"/>
    </row>
    <row r="6868" spans="2:8" x14ac:dyDescent="0.25">
      <c r="B6868" s="10"/>
      <c r="C6868" s="10"/>
      <c r="D6868" s="10"/>
      <c r="G6868" s="13"/>
      <c r="H6868" s="13"/>
    </row>
    <row r="6869" spans="2:8" x14ac:dyDescent="0.25">
      <c r="B6869" s="10"/>
      <c r="C6869" s="10"/>
      <c r="D6869" s="10"/>
      <c r="G6869" s="13"/>
      <c r="H6869" s="13"/>
    </row>
    <row r="6870" spans="2:8" x14ac:dyDescent="0.25">
      <c r="B6870" s="10"/>
      <c r="C6870" s="10"/>
      <c r="D6870" s="10"/>
      <c r="G6870" s="13"/>
      <c r="H6870" s="13"/>
    </row>
    <row r="6871" spans="2:8" x14ac:dyDescent="0.25">
      <c r="B6871" s="10"/>
      <c r="C6871" s="10"/>
      <c r="D6871" s="10"/>
      <c r="G6871" s="13"/>
      <c r="H6871" s="13"/>
    </row>
    <row r="6872" spans="2:8" x14ac:dyDescent="0.25">
      <c r="B6872" s="10"/>
      <c r="C6872" s="10"/>
      <c r="D6872" s="10"/>
      <c r="G6872" s="13"/>
      <c r="H6872" s="13"/>
    </row>
    <row r="6873" spans="2:8" x14ac:dyDescent="0.25">
      <c r="B6873" s="10"/>
      <c r="C6873" s="10"/>
      <c r="D6873" s="10"/>
      <c r="G6873" s="13"/>
      <c r="H6873" s="13"/>
    </row>
    <row r="6874" spans="2:8" x14ac:dyDescent="0.25">
      <c r="B6874" s="10"/>
      <c r="C6874" s="10"/>
      <c r="D6874" s="10"/>
      <c r="G6874" s="13"/>
      <c r="H6874" s="13"/>
    </row>
    <row r="6875" spans="2:8" x14ac:dyDescent="0.25">
      <c r="B6875" s="10"/>
      <c r="C6875" s="10"/>
      <c r="D6875" s="10"/>
      <c r="G6875" s="13"/>
      <c r="H6875" s="13"/>
    </row>
    <row r="6876" spans="2:8" x14ac:dyDescent="0.25">
      <c r="B6876" s="10"/>
      <c r="C6876" s="10"/>
      <c r="D6876" s="10"/>
      <c r="G6876" s="13"/>
      <c r="H6876" s="13"/>
    </row>
    <row r="6877" spans="2:8" x14ac:dyDescent="0.25">
      <c r="B6877" s="10"/>
      <c r="C6877" s="10"/>
      <c r="D6877" s="10"/>
      <c r="G6877" s="13"/>
      <c r="H6877" s="13"/>
    </row>
    <row r="6878" spans="2:8" x14ac:dyDescent="0.25">
      <c r="B6878" s="10"/>
      <c r="C6878" s="10"/>
      <c r="D6878" s="10"/>
      <c r="G6878" s="13"/>
      <c r="H6878" s="13"/>
    </row>
    <row r="6879" spans="2:8" x14ac:dyDescent="0.25">
      <c r="B6879" s="10"/>
      <c r="C6879" s="10"/>
      <c r="D6879" s="10"/>
      <c r="G6879" s="13"/>
      <c r="H6879" s="13"/>
    </row>
    <row r="6880" spans="2:8" x14ac:dyDescent="0.25">
      <c r="B6880" s="10"/>
      <c r="C6880" s="10"/>
      <c r="D6880" s="10"/>
      <c r="G6880" s="13"/>
      <c r="H6880" s="13"/>
    </row>
    <row r="6881" spans="2:8" x14ac:dyDescent="0.25">
      <c r="B6881" s="10"/>
      <c r="C6881" s="10"/>
      <c r="D6881" s="10"/>
      <c r="G6881" s="13"/>
      <c r="H6881" s="13"/>
    </row>
    <row r="6882" spans="2:8" x14ac:dyDescent="0.25">
      <c r="B6882" s="10"/>
      <c r="C6882" s="10"/>
      <c r="D6882" s="10"/>
      <c r="G6882" s="13"/>
      <c r="H6882" s="13"/>
    </row>
    <row r="6883" spans="2:8" x14ac:dyDescent="0.25">
      <c r="B6883" s="10"/>
      <c r="C6883" s="10"/>
      <c r="D6883" s="10"/>
      <c r="G6883" s="13"/>
      <c r="H6883" s="13"/>
    </row>
    <row r="6884" spans="2:8" x14ac:dyDescent="0.25">
      <c r="B6884" s="10"/>
      <c r="C6884" s="10"/>
      <c r="D6884" s="10"/>
      <c r="G6884" s="13"/>
      <c r="H6884" s="13"/>
    </row>
    <row r="6885" spans="2:8" x14ac:dyDescent="0.25">
      <c r="B6885" s="10"/>
      <c r="C6885" s="10"/>
      <c r="D6885" s="10"/>
      <c r="G6885" s="13"/>
      <c r="H6885" s="13"/>
    </row>
    <row r="6886" spans="2:8" x14ac:dyDescent="0.25">
      <c r="B6886" s="10"/>
      <c r="C6886" s="10"/>
      <c r="D6886" s="10"/>
      <c r="G6886" s="13"/>
      <c r="H6886" s="13"/>
    </row>
    <row r="6887" spans="2:8" x14ac:dyDescent="0.25">
      <c r="B6887" s="10"/>
      <c r="C6887" s="10"/>
      <c r="D6887" s="10"/>
      <c r="G6887" s="13"/>
      <c r="H6887" s="13"/>
    </row>
    <row r="6888" spans="2:8" x14ac:dyDescent="0.25">
      <c r="B6888" s="10"/>
      <c r="C6888" s="10"/>
      <c r="D6888" s="10"/>
      <c r="G6888" s="13"/>
      <c r="H6888" s="13"/>
    </row>
    <row r="6889" spans="2:8" x14ac:dyDescent="0.25">
      <c r="B6889" s="10"/>
      <c r="C6889" s="10"/>
      <c r="D6889" s="10"/>
      <c r="G6889" s="13"/>
      <c r="H6889" s="13"/>
    </row>
    <row r="6890" spans="2:8" x14ac:dyDescent="0.25">
      <c r="B6890" s="10"/>
      <c r="C6890" s="10"/>
      <c r="D6890" s="10"/>
      <c r="G6890" s="13"/>
      <c r="H6890" s="13"/>
    </row>
    <row r="6891" spans="2:8" x14ac:dyDescent="0.25">
      <c r="B6891" s="10"/>
      <c r="C6891" s="10"/>
      <c r="D6891" s="10"/>
      <c r="G6891" s="13"/>
      <c r="H6891" s="13"/>
    </row>
    <row r="6892" spans="2:8" x14ac:dyDescent="0.25">
      <c r="B6892" s="10"/>
      <c r="C6892" s="10"/>
      <c r="D6892" s="10"/>
      <c r="G6892" s="13"/>
      <c r="H6892" s="13"/>
    </row>
    <row r="6893" spans="2:8" x14ac:dyDescent="0.25">
      <c r="B6893" s="10"/>
      <c r="C6893" s="10"/>
      <c r="D6893" s="10"/>
      <c r="G6893" s="13"/>
      <c r="H6893" s="13"/>
    </row>
    <row r="6894" spans="2:8" x14ac:dyDescent="0.25">
      <c r="B6894" s="10"/>
      <c r="C6894" s="10"/>
      <c r="D6894" s="10"/>
      <c r="G6894" s="13"/>
      <c r="H6894" s="13"/>
    </row>
    <row r="6895" spans="2:8" x14ac:dyDescent="0.25">
      <c r="B6895" s="10"/>
      <c r="C6895" s="10"/>
      <c r="D6895" s="10"/>
      <c r="G6895" s="13"/>
      <c r="H6895" s="13"/>
    </row>
    <row r="6896" spans="2:8" x14ac:dyDescent="0.25">
      <c r="B6896" s="10"/>
      <c r="C6896" s="10"/>
      <c r="D6896" s="10"/>
      <c r="G6896" s="13"/>
      <c r="H6896" s="13"/>
    </row>
    <row r="6897" spans="2:8" x14ac:dyDescent="0.25">
      <c r="B6897" s="10"/>
      <c r="C6897" s="10"/>
      <c r="D6897" s="10"/>
      <c r="G6897" s="13"/>
      <c r="H6897" s="13"/>
    </row>
    <row r="6898" spans="2:8" x14ac:dyDescent="0.25">
      <c r="B6898" s="10"/>
      <c r="C6898" s="10"/>
      <c r="D6898" s="10"/>
      <c r="G6898" s="13"/>
      <c r="H6898" s="13"/>
    </row>
    <row r="6899" spans="2:8" x14ac:dyDescent="0.25">
      <c r="B6899" s="10"/>
      <c r="C6899" s="10"/>
      <c r="D6899" s="10"/>
      <c r="G6899" s="13"/>
      <c r="H6899" s="13"/>
    </row>
    <row r="6900" spans="2:8" x14ac:dyDescent="0.25">
      <c r="B6900" s="10"/>
      <c r="C6900" s="10"/>
      <c r="D6900" s="10"/>
      <c r="G6900" s="13"/>
      <c r="H6900" s="13"/>
    </row>
    <row r="6901" spans="2:8" x14ac:dyDescent="0.25">
      <c r="B6901" s="10"/>
      <c r="C6901" s="10"/>
      <c r="D6901" s="10"/>
      <c r="G6901" s="13"/>
      <c r="H6901" s="13"/>
    </row>
    <row r="6902" spans="2:8" x14ac:dyDescent="0.25">
      <c r="B6902" s="10"/>
      <c r="C6902" s="10"/>
      <c r="D6902" s="10"/>
      <c r="G6902" s="13"/>
      <c r="H6902" s="13"/>
    </row>
    <row r="6903" spans="2:8" x14ac:dyDescent="0.25">
      <c r="B6903" s="10"/>
      <c r="C6903" s="10"/>
      <c r="D6903" s="10"/>
      <c r="G6903" s="13"/>
      <c r="H6903" s="13"/>
    </row>
    <row r="6904" spans="2:8" x14ac:dyDescent="0.25">
      <c r="B6904" s="10"/>
      <c r="C6904" s="10"/>
      <c r="D6904" s="10"/>
      <c r="G6904" s="13"/>
      <c r="H6904" s="13"/>
    </row>
    <row r="6905" spans="2:8" x14ac:dyDescent="0.25">
      <c r="B6905" s="10"/>
      <c r="C6905" s="10"/>
      <c r="D6905" s="10"/>
      <c r="G6905" s="13"/>
      <c r="H6905" s="13"/>
    </row>
    <row r="6906" spans="2:8" x14ac:dyDescent="0.25">
      <c r="B6906" s="10"/>
      <c r="C6906" s="10"/>
      <c r="D6906" s="10"/>
      <c r="G6906" s="13"/>
      <c r="H6906" s="13"/>
    </row>
    <row r="6907" spans="2:8" x14ac:dyDescent="0.25">
      <c r="B6907" s="10"/>
      <c r="C6907" s="10"/>
      <c r="D6907" s="10"/>
      <c r="G6907" s="13"/>
      <c r="H6907" s="13"/>
    </row>
    <row r="6908" spans="2:8" x14ac:dyDescent="0.25">
      <c r="B6908" s="10"/>
      <c r="C6908" s="10"/>
      <c r="D6908" s="10"/>
      <c r="G6908" s="13"/>
      <c r="H6908" s="13"/>
    </row>
    <row r="6909" spans="2:8" x14ac:dyDescent="0.25">
      <c r="B6909" s="10"/>
      <c r="C6909" s="10"/>
      <c r="D6909" s="10"/>
      <c r="G6909" s="13"/>
      <c r="H6909" s="13"/>
    </row>
    <row r="6910" spans="2:8" x14ac:dyDescent="0.25">
      <c r="B6910" s="10"/>
      <c r="C6910" s="10"/>
      <c r="D6910" s="10"/>
      <c r="G6910" s="13"/>
      <c r="H6910" s="13"/>
    </row>
    <row r="6911" spans="2:8" x14ac:dyDescent="0.25">
      <c r="B6911" s="10"/>
      <c r="C6911" s="10"/>
      <c r="D6911" s="10"/>
      <c r="G6911" s="13"/>
      <c r="H6911" s="13"/>
    </row>
    <row r="6912" spans="2:8" x14ac:dyDescent="0.25">
      <c r="B6912" s="10"/>
      <c r="C6912" s="10"/>
      <c r="D6912" s="10"/>
      <c r="G6912" s="13"/>
      <c r="H6912" s="13"/>
    </row>
    <row r="6913" spans="2:8" x14ac:dyDescent="0.25">
      <c r="B6913" s="10"/>
      <c r="C6913" s="10"/>
      <c r="D6913" s="10"/>
      <c r="G6913" s="13"/>
      <c r="H6913" s="13"/>
    </row>
    <row r="6914" spans="2:8" x14ac:dyDescent="0.25">
      <c r="B6914" s="10"/>
      <c r="C6914" s="10"/>
      <c r="D6914" s="10"/>
      <c r="G6914" s="13"/>
      <c r="H6914" s="13"/>
    </row>
    <row r="6915" spans="2:8" x14ac:dyDescent="0.25">
      <c r="B6915" s="10"/>
      <c r="C6915" s="10"/>
      <c r="D6915" s="10"/>
      <c r="G6915" s="13"/>
      <c r="H6915" s="13"/>
    </row>
    <row r="6916" spans="2:8" x14ac:dyDescent="0.25">
      <c r="B6916" s="10"/>
      <c r="C6916" s="10"/>
      <c r="D6916" s="10"/>
      <c r="G6916" s="13"/>
      <c r="H6916" s="13"/>
    </row>
    <row r="6917" spans="2:8" x14ac:dyDescent="0.25">
      <c r="B6917" s="10"/>
      <c r="C6917" s="10"/>
      <c r="D6917" s="10"/>
      <c r="G6917" s="13"/>
      <c r="H6917" s="13"/>
    </row>
    <row r="6918" spans="2:8" x14ac:dyDescent="0.25">
      <c r="B6918" s="10"/>
      <c r="C6918" s="10"/>
      <c r="D6918" s="10"/>
      <c r="G6918" s="13"/>
      <c r="H6918" s="13"/>
    </row>
    <row r="6919" spans="2:8" x14ac:dyDescent="0.25">
      <c r="B6919" s="10"/>
      <c r="C6919" s="10"/>
      <c r="D6919" s="10"/>
      <c r="G6919" s="13"/>
      <c r="H6919" s="13"/>
    </row>
    <row r="6920" spans="2:8" x14ac:dyDescent="0.25">
      <c r="B6920" s="10"/>
      <c r="C6920" s="10"/>
      <c r="D6920" s="10"/>
      <c r="G6920" s="13"/>
      <c r="H6920" s="13"/>
    </row>
    <row r="6921" spans="2:8" x14ac:dyDescent="0.25">
      <c r="B6921" s="10"/>
      <c r="C6921" s="10"/>
      <c r="D6921" s="10"/>
      <c r="G6921" s="13"/>
      <c r="H6921" s="13"/>
    </row>
    <row r="6922" spans="2:8" x14ac:dyDescent="0.25">
      <c r="B6922" s="10"/>
      <c r="C6922" s="10"/>
      <c r="D6922" s="10"/>
      <c r="G6922" s="13"/>
      <c r="H6922" s="13"/>
    </row>
    <row r="6923" spans="2:8" x14ac:dyDescent="0.25">
      <c r="B6923" s="10"/>
      <c r="C6923" s="10"/>
      <c r="D6923" s="10"/>
      <c r="G6923" s="13"/>
      <c r="H6923" s="13"/>
    </row>
    <row r="6924" spans="2:8" x14ac:dyDescent="0.25">
      <c r="B6924" s="10"/>
      <c r="C6924" s="10"/>
      <c r="D6924" s="10"/>
      <c r="G6924" s="13"/>
      <c r="H6924" s="13"/>
    </row>
    <row r="6925" spans="2:8" x14ac:dyDescent="0.25">
      <c r="B6925" s="10"/>
      <c r="C6925" s="10"/>
      <c r="D6925" s="10"/>
      <c r="G6925" s="13"/>
      <c r="H6925" s="13"/>
    </row>
    <row r="6926" spans="2:8" x14ac:dyDescent="0.25">
      <c r="B6926" s="10"/>
      <c r="C6926" s="10"/>
      <c r="D6926" s="10"/>
      <c r="G6926" s="13"/>
      <c r="H6926" s="13"/>
    </row>
    <row r="6927" spans="2:8" x14ac:dyDescent="0.25">
      <c r="B6927" s="10"/>
      <c r="C6927" s="10"/>
      <c r="D6927" s="10"/>
      <c r="G6927" s="13"/>
      <c r="H6927" s="13"/>
    </row>
    <row r="6928" spans="2:8" x14ac:dyDescent="0.25">
      <c r="B6928" s="10"/>
      <c r="C6928" s="10"/>
      <c r="D6928" s="10"/>
      <c r="G6928" s="13"/>
      <c r="H6928" s="13"/>
    </row>
    <row r="6929" spans="2:8" x14ac:dyDescent="0.25">
      <c r="B6929" s="10"/>
      <c r="C6929" s="10"/>
      <c r="D6929" s="10"/>
      <c r="G6929" s="13"/>
      <c r="H6929" s="13"/>
    </row>
    <row r="6930" spans="2:8" x14ac:dyDescent="0.25">
      <c r="B6930" s="10"/>
      <c r="C6930" s="10"/>
      <c r="D6930" s="10"/>
      <c r="G6930" s="13"/>
      <c r="H6930" s="13"/>
    </row>
    <row r="6931" spans="2:8" x14ac:dyDescent="0.25">
      <c r="B6931" s="10"/>
      <c r="C6931" s="10"/>
      <c r="D6931" s="10"/>
      <c r="G6931" s="13"/>
      <c r="H6931" s="13"/>
    </row>
    <row r="6932" spans="2:8" x14ac:dyDescent="0.25">
      <c r="B6932" s="10"/>
      <c r="C6932" s="10"/>
      <c r="D6932" s="10"/>
      <c r="G6932" s="13"/>
      <c r="H6932" s="13"/>
    </row>
    <row r="6933" spans="2:8" x14ac:dyDescent="0.25">
      <c r="B6933" s="10"/>
      <c r="C6933" s="10"/>
      <c r="D6933" s="10"/>
      <c r="G6933" s="13"/>
      <c r="H6933" s="13"/>
    </row>
    <row r="6934" spans="2:8" x14ac:dyDescent="0.25">
      <c r="B6934" s="10"/>
      <c r="C6934" s="10"/>
      <c r="D6934" s="10"/>
      <c r="G6934" s="13"/>
      <c r="H6934" s="13"/>
    </row>
    <row r="6935" spans="2:8" x14ac:dyDescent="0.25">
      <c r="B6935" s="10"/>
      <c r="C6935" s="10"/>
      <c r="D6935" s="10"/>
      <c r="G6935" s="13"/>
      <c r="H6935" s="13"/>
    </row>
    <row r="6936" spans="2:8" x14ac:dyDescent="0.25">
      <c r="B6936" s="10"/>
      <c r="C6936" s="10"/>
      <c r="D6936" s="10"/>
      <c r="G6936" s="13"/>
      <c r="H6936" s="13"/>
    </row>
    <row r="6937" spans="2:8" x14ac:dyDescent="0.25">
      <c r="B6937" s="10"/>
      <c r="C6937" s="10"/>
      <c r="D6937" s="10"/>
      <c r="G6937" s="13"/>
      <c r="H6937" s="13"/>
    </row>
    <row r="6938" spans="2:8" x14ac:dyDescent="0.25">
      <c r="B6938" s="10"/>
      <c r="C6938" s="10"/>
      <c r="D6938" s="10"/>
      <c r="G6938" s="13"/>
      <c r="H6938" s="13"/>
    </row>
    <row r="6939" spans="2:8" x14ac:dyDescent="0.25">
      <c r="B6939" s="10"/>
      <c r="C6939" s="10"/>
      <c r="D6939" s="10"/>
      <c r="G6939" s="13"/>
      <c r="H6939" s="13"/>
    </row>
    <row r="6940" spans="2:8" x14ac:dyDescent="0.25">
      <c r="B6940" s="10"/>
      <c r="C6940" s="10"/>
      <c r="D6940" s="10"/>
      <c r="G6940" s="13"/>
      <c r="H6940" s="13"/>
    </row>
    <row r="6941" spans="2:8" x14ac:dyDescent="0.25">
      <c r="B6941" s="10"/>
      <c r="C6941" s="10"/>
      <c r="D6941" s="10"/>
      <c r="G6941" s="13"/>
      <c r="H6941" s="13"/>
    </row>
    <row r="6942" spans="2:8" x14ac:dyDescent="0.25">
      <c r="B6942" s="10"/>
      <c r="C6942" s="10"/>
      <c r="D6942" s="10"/>
      <c r="G6942" s="13"/>
      <c r="H6942" s="13"/>
    </row>
    <row r="6943" spans="2:8" x14ac:dyDescent="0.25">
      <c r="B6943" s="10"/>
      <c r="C6943" s="10"/>
      <c r="D6943" s="10"/>
      <c r="G6943" s="13"/>
      <c r="H6943" s="13"/>
    </row>
    <row r="6944" spans="2:8" x14ac:dyDescent="0.25">
      <c r="B6944" s="10"/>
      <c r="C6944" s="10"/>
      <c r="D6944" s="10"/>
      <c r="G6944" s="13"/>
      <c r="H6944" s="13"/>
    </row>
    <row r="6945" spans="2:8" x14ac:dyDescent="0.25">
      <c r="B6945" s="10"/>
      <c r="C6945" s="10"/>
      <c r="D6945" s="10"/>
      <c r="G6945" s="13"/>
      <c r="H6945" s="13"/>
    </row>
    <row r="6946" spans="2:8" x14ac:dyDescent="0.25">
      <c r="B6946" s="10"/>
      <c r="C6946" s="10"/>
      <c r="D6946" s="10"/>
      <c r="G6946" s="13"/>
      <c r="H6946" s="13"/>
    </row>
    <row r="6947" spans="2:8" x14ac:dyDescent="0.25">
      <c r="B6947" s="10"/>
      <c r="C6947" s="10"/>
      <c r="D6947" s="10"/>
      <c r="G6947" s="13"/>
      <c r="H6947" s="13"/>
    </row>
    <row r="6948" spans="2:8" x14ac:dyDescent="0.25">
      <c r="B6948" s="10"/>
      <c r="C6948" s="10"/>
      <c r="D6948" s="10"/>
      <c r="G6948" s="13"/>
      <c r="H6948" s="13"/>
    </row>
    <row r="6949" spans="2:8" x14ac:dyDescent="0.25">
      <c r="B6949" s="10"/>
      <c r="C6949" s="10"/>
      <c r="D6949" s="10"/>
      <c r="G6949" s="13"/>
      <c r="H6949" s="13"/>
    </row>
    <row r="6950" spans="2:8" x14ac:dyDescent="0.25">
      <c r="B6950" s="10"/>
      <c r="C6950" s="10"/>
      <c r="D6950" s="10"/>
      <c r="G6950" s="13"/>
      <c r="H6950" s="13"/>
    </row>
    <row r="6951" spans="2:8" x14ac:dyDescent="0.25">
      <c r="B6951" s="10"/>
      <c r="C6951" s="10"/>
      <c r="D6951" s="10"/>
      <c r="G6951" s="13"/>
      <c r="H6951" s="13"/>
    </row>
    <row r="6952" spans="2:8" x14ac:dyDescent="0.25">
      <c r="B6952" s="10"/>
      <c r="C6952" s="10"/>
      <c r="D6952" s="10"/>
      <c r="G6952" s="13"/>
      <c r="H6952" s="13"/>
    </row>
    <row r="6953" spans="2:8" x14ac:dyDescent="0.25">
      <c r="B6953" s="10"/>
      <c r="C6953" s="10"/>
      <c r="D6953" s="10"/>
      <c r="G6953" s="13"/>
      <c r="H6953" s="13"/>
    </row>
    <row r="6954" spans="2:8" x14ac:dyDescent="0.25">
      <c r="B6954" s="10"/>
      <c r="C6954" s="10"/>
      <c r="D6954" s="10"/>
      <c r="G6954" s="13"/>
      <c r="H6954" s="13"/>
    </row>
    <row r="6955" spans="2:8" x14ac:dyDescent="0.25">
      <c r="B6955" s="10"/>
      <c r="C6955" s="10"/>
      <c r="D6955" s="10"/>
      <c r="G6955" s="13"/>
      <c r="H6955" s="13"/>
    </row>
    <row r="6956" spans="2:8" x14ac:dyDescent="0.25">
      <c r="B6956" s="10"/>
      <c r="C6956" s="10"/>
      <c r="D6956" s="10"/>
      <c r="G6956" s="13"/>
      <c r="H6956" s="13"/>
    </row>
    <row r="6957" spans="2:8" x14ac:dyDescent="0.25">
      <c r="B6957" s="10"/>
      <c r="C6957" s="10"/>
      <c r="D6957" s="10"/>
      <c r="G6957" s="13"/>
      <c r="H6957" s="13"/>
    </row>
    <row r="6958" spans="2:8" x14ac:dyDescent="0.25">
      <c r="B6958" s="10"/>
      <c r="C6958" s="10"/>
      <c r="D6958" s="10"/>
      <c r="G6958" s="13"/>
      <c r="H6958" s="13"/>
    </row>
    <row r="6959" spans="2:8" x14ac:dyDescent="0.25">
      <c r="B6959" s="10"/>
      <c r="C6959" s="10"/>
      <c r="D6959" s="10"/>
      <c r="G6959" s="13"/>
      <c r="H6959" s="13"/>
    </row>
    <row r="6960" spans="2:8" x14ac:dyDescent="0.25">
      <c r="B6960" s="10"/>
      <c r="C6960" s="10"/>
      <c r="D6960" s="10"/>
      <c r="G6960" s="13"/>
      <c r="H6960" s="13"/>
    </row>
    <row r="6961" spans="2:8" x14ac:dyDescent="0.25">
      <c r="B6961" s="10"/>
      <c r="C6961" s="10"/>
      <c r="D6961" s="10"/>
      <c r="G6961" s="13"/>
      <c r="H6961" s="13"/>
    </row>
    <row r="6962" spans="2:8" x14ac:dyDescent="0.25">
      <c r="B6962" s="10"/>
      <c r="C6962" s="10"/>
      <c r="D6962" s="10"/>
      <c r="G6962" s="13"/>
      <c r="H6962" s="13"/>
    </row>
    <row r="6963" spans="2:8" x14ac:dyDescent="0.25">
      <c r="B6963" s="10"/>
      <c r="C6963" s="10"/>
      <c r="D6963" s="10"/>
      <c r="G6963" s="13"/>
      <c r="H6963" s="13"/>
    </row>
    <row r="6964" spans="2:8" x14ac:dyDescent="0.25">
      <c r="B6964" s="10"/>
      <c r="C6964" s="10"/>
      <c r="D6964" s="10"/>
      <c r="G6964" s="13"/>
      <c r="H6964" s="13"/>
    </row>
    <row r="6965" spans="2:8" x14ac:dyDescent="0.25">
      <c r="B6965" s="10"/>
      <c r="C6965" s="10"/>
      <c r="D6965" s="10"/>
      <c r="G6965" s="13"/>
      <c r="H6965" s="13"/>
    </row>
    <row r="6966" spans="2:8" x14ac:dyDescent="0.25">
      <c r="B6966" s="10"/>
      <c r="C6966" s="10"/>
      <c r="D6966" s="10"/>
      <c r="G6966" s="13"/>
      <c r="H6966" s="13"/>
    </row>
    <row r="6967" spans="2:8" x14ac:dyDescent="0.25">
      <c r="B6967" s="10"/>
      <c r="C6967" s="10"/>
      <c r="D6967" s="10"/>
      <c r="G6967" s="13"/>
      <c r="H6967" s="13"/>
    </row>
    <row r="6968" spans="2:8" x14ac:dyDescent="0.25">
      <c r="B6968" s="10"/>
      <c r="C6968" s="10"/>
      <c r="D6968" s="10"/>
      <c r="G6968" s="13"/>
      <c r="H6968" s="13"/>
    </row>
    <row r="6969" spans="2:8" x14ac:dyDescent="0.25">
      <c r="B6969" s="10"/>
      <c r="C6969" s="10"/>
      <c r="D6969" s="10"/>
      <c r="G6969" s="13"/>
      <c r="H6969" s="13"/>
    </row>
    <row r="6970" spans="2:8" x14ac:dyDescent="0.25">
      <c r="B6970" s="10"/>
      <c r="C6970" s="10"/>
      <c r="D6970" s="10"/>
      <c r="G6970" s="13"/>
      <c r="H6970" s="13"/>
    </row>
    <row r="6971" spans="2:8" x14ac:dyDescent="0.25">
      <c r="B6971" s="10"/>
      <c r="C6971" s="10"/>
      <c r="D6971" s="10"/>
      <c r="G6971" s="13"/>
      <c r="H6971" s="13"/>
    </row>
    <row r="6972" spans="2:8" x14ac:dyDescent="0.25">
      <c r="B6972" s="10"/>
      <c r="C6972" s="10"/>
      <c r="D6972" s="10"/>
      <c r="G6972" s="13"/>
      <c r="H6972" s="13"/>
    </row>
    <row r="6973" spans="2:8" x14ac:dyDescent="0.25">
      <c r="B6973" s="10"/>
      <c r="C6973" s="10"/>
      <c r="D6973" s="10"/>
      <c r="G6973" s="13"/>
      <c r="H6973" s="13"/>
    </row>
    <row r="6974" spans="2:8" x14ac:dyDescent="0.25">
      <c r="B6974" s="10"/>
      <c r="C6974" s="10"/>
      <c r="D6974" s="10"/>
      <c r="G6974" s="13"/>
      <c r="H6974" s="13"/>
    </row>
    <row r="6975" spans="2:8" x14ac:dyDescent="0.25">
      <c r="B6975" s="10"/>
      <c r="C6975" s="10"/>
      <c r="D6975" s="10"/>
      <c r="G6975" s="13"/>
      <c r="H6975" s="13"/>
    </row>
    <row r="6976" spans="2:8" x14ac:dyDescent="0.25">
      <c r="B6976" s="10"/>
      <c r="C6976" s="10"/>
      <c r="D6976" s="10"/>
      <c r="G6976" s="13"/>
      <c r="H6976" s="13"/>
    </row>
    <row r="6977" spans="2:8" x14ac:dyDescent="0.25">
      <c r="B6977" s="10"/>
      <c r="C6977" s="10"/>
      <c r="D6977" s="10"/>
      <c r="G6977" s="13"/>
      <c r="H6977" s="13"/>
    </row>
    <row r="6978" spans="2:8" x14ac:dyDescent="0.25">
      <c r="B6978" s="10"/>
      <c r="C6978" s="10"/>
      <c r="D6978" s="10"/>
      <c r="G6978" s="13"/>
      <c r="H6978" s="13"/>
    </row>
    <row r="6979" spans="2:8" x14ac:dyDescent="0.25">
      <c r="B6979" s="10"/>
      <c r="C6979" s="10"/>
      <c r="D6979" s="10"/>
      <c r="G6979" s="13"/>
      <c r="H6979" s="13"/>
    </row>
    <row r="6980" spans="2:8" x14ac:dyDescent="0.25">
      <c r="B6980" s="10"/>
      <c r="C6980" s="10"/>
      <c r="D6980" s="10"/>
      <c r="G6980" s="13"/>
      <c r="H6980" s="13"/>
    </row>
    <row r="6981" spans="2:8" x14ac:dyDescent="0.25">
      <c r="B6981" s="10"/>
      <c r="C6981" s="10"/>
      <c r="D6981" s="10"/>
      <c r="G6981" s="13"/>
      <c r="H6981" s="13"/>
    </row>
    <row r="6982" spans="2:8" x14ac:dyDescent="0.25">
      <c r="B6982" s="10"/>
      <c r="C6982" s="10"/>
      <c r="D6982" s="10"/>
      <c r="G6982" s="13"/>
      <c r="H6982" s="13"/>
    </row>
    <row r="6983" spans="2:8" x14ac:dyDescent="0.25">
      <c r="B6983" s="10"/>
      <c r="C6983" s="10"/>
      <c r="D6983" s="10"/>
      <c r="G6983" s="13"/>
      <c r="H6983" s="13"/>
    </row>
    <row r="6984" spans="2:8" x14ac:dyDescent="0.25">
      <c r="B6984" s="10"/>
      <c r="C6984" s="10"/>
      <c r="D6984" s="10"/>
      <c r="G6984" s="13"/>
      <c r="H6984" s="13"/>
    </row>
    <row r="6985" spans="2:8" x14ac:dyDescent="0.25">
      <c r="B6985" s="10"/>
      <c r="C6985" s="10"/>
      <c r="D6985" s="10"/>
      <c r="G6985" s="13"/>
      <c r="H6985" s="13"/>
    </row>
    <row r="6986" spans="2:8" x14ac:dyDescent="0.25">
      <c r="B6986" s="10"/>
      <c r="C6986" s="10"/>
      <c r="D6986" s="10"/>
      <c r="G6986" s="13"/>
      <c r="H6986" s="13"/>
    </row>
    <row r="6987" spans="2:8" x14ac:dyDescent="0.25">
      <c r="B6987" s="10"/>
      <c r="C6987" s="10"/>
      <c r="D6987" s="10"/>
      <c r="G6987" s="13"/>
      <c r="H6987" s="13"/>
    </row>
    <row r="6988" spans="2:8" x14ac:dyDescent="0.25">
      <c r="B6988" s="10"/>
      <c r="C6988" s="10"/>
      <c r="D6988" s="10"/>
      <c r="G6988" s="13"/>
      <c r="H6988" s="13"/>
    </row>
    <row r="6989" spans="2:8" x14ac:dyDescent="0.25">
      <c r="B6989" s="10"/>
      <c r="C6989" s="10"/>
      <c r="D6989" s="10"/>
      <c r="G6989" s="13"/>
      <c r="H6989" s="13"/>
    </row>
    <row r="6990" spans="2:8" x14ac:dyDescent="0.25">
      <c r="B6990" s="10"/>
      <c r="C6990" s="10"/>
      <c r="D6990" s="10"/>
      <c r="G6990" s="13"/>
      <c r="H6990" s="13"/>
    </row>
    <row r="6991" spans="2:8" x14ac:dyDescent="0.25">
      <c r="B6991" s="10"/>
      <c r="C6991" s="10"/>
      <c r="D6991" s="10"/>
      <c r="G6991" s="13"/>
      <c r="H6991" s="13"/>
    </row>
    <row r="6992" spans="2:8" x14ac:dyDescent="0.25">
      <c r="B6992" s="10"/>
      <c r="C6992" s="10"/>
      <c r="D6992" s="10"/>
      <c r="G6992" s="13"/>
      <c r="H6992" s="13"/>
    </row>
    <row r="6993" spans="2:8" x14ac:dyDescent="0.25">
      <c r="B6993" s="10"/>
      <c r="C6993" s="10"/>
      <c r="D6993" s="10"/>
      <c r="G6993" s="13"/>
      <c r="H6993" s="13"/>
    </row>
    <row r="6994" spans="2:8" x14ac:dyDescent="0.25">
      <c r="B6994" s="10"/>
      <c r="C6994" s="10"/>
      <c r="D6994" s="10"/>
      <c r="G6994" s="13"/>
      <c r="H6994" s="13"/>
    </row>
    <row r="6995" spans="2:8" x14ac:dyDescent="0.25">
      <c r="B6995" s="10"/>
      <c r="C6995" s="10"/>
      <c r="D6995" s="10"/>
      <c r="G6995" s="13"/>
      <c r="H6995" s="13"/>
    </row>
    <row r="6996" spans="2:8" x14ac:dyDescent="0.25">
      <c r="B6996" s="10"/>
      <c r="C6996" s="10"/>
      <c r="D6996" s="10"/>
      <c r="G6996" s="13"/>
      <c r="H6996" s="13"/>
    </row>
    <row r="6997" spans="2:8" x14ac:dyDescent="0.25">
      <c r="B6997" s="10"/>
      <c r="C6997" s="10"/>
      <c r="D6997" s="10"/>
      <c r="G6997" s="13"/>
      <c r="H6997" s="13"/>
    </row>
    <row r="6998" spans="2:8" x14ac:dyDescent="0.25">
      <c r="B6998" s="10"/>
      <c r="C6998" s="10"/>
      <c r="D6998" s="10"/>
      <c r="G6998" s="13"/>
      <c r="H6998" s="13"/>
    </row>
    <row r="6999" spans="2:8" x14ac:dyDescent="0.25">
      <c r="B6999" s="10"/>
      <c r="C6999" s="10"/>
      <c r="D6999" s="10"/>
      <c r="G6999" s="13"/>
      <c r="H6999" s="13"/>
    </row>
    <row r="7000" spans="2:8" x14ac:dyDescent="0.25">
      <c r="B7000" s="10"/>
      <c r="C7000" s="10"/>
      <c r="D7000" s="10"/>
      <c r="G7000" s="13"/>
      <c r="H7000" s="13"/>
    </row>
    <row r="7001" spans="2:8" x14ac:dyDescent="0.25">
      <c r="B7001" s="10"/>
      <c r="C7001" s="10"/>
      <c r="D7001" s="10"/>
      <c r="G7001" s="13"/>
      <c r="H7001" s="13"/>
    </row>
    <row r="7002" spans="2:8" x14ac:dyDescent="0.25">
      <c r="B7002" s="10"/>
      <c r="C7002" s="10"/>
      <c r="D7002" s="10"/>
      <c r="G7002" s="13"/>
      <c r="H7002" s="13"/>
    </row>
    <row r="7003" spans="2:8" x14ac:dyDescent="0.25">
      <c r="B7003" s="10"/>
      <c r="C7003" s="10"/>
      <c r="D7003" s="10"/>
      <c r="G7003" s="13"/>
      <c r="H7003" s="13"/>
    </row>
    <row r="7004" spans="2:8" x14ac:dyDescent="0.25">
      <c r="B7004" s="10"/>
      <c r="C7004" s="10"/>
      <c r="D7004" s="10"/>
      <c r="G7004" s="13"/>
      <c r="H7004" s="13"/>
    </row>
    <row r="7005" spans="2:8" x14ac:dyDescent="0.25">
      <c r="B7005" s="10"/>
      <c r="C7005" s="10"/>
      <c r="D7005" s="10"/>
      <c r="G7005" s="13"/>
      <c r="H7005" s="13"/>
    </row>
    <row r="7006" spans="2:8" x14ac:dyDescent="0.25">
      <c r="B7006" s="10"/>
      <c r="C7006" s="10"/>
      <c r="D7006" s="10"/>
      <c r="G7006" s="13"/>
      <c r="H7006" s="13"/>
    </row>
    <row r="7007" spans="2:8" x14ac:dyDescent="0.25">
      <c r="B7007" s="10"/>
      <c r="C7007" s="10"/>
      <c r="D7007" s="10"/>
      <c r="G7007" s="13"/>
      <c r="H7007" s="13"/>
    </row>
    <row r="7008" spans="2:8" x14ac:dyDescent="0.25">
      <c r="B7008" s="10"/>
      <c r="C7008" s="10"/>
      <c r="D7008" s="10"/>
      <c r="G7008" s="13"/>
      <c r="H7008" s="13"/>
    </row>
    <row r="7009" spans="2:8" x14ac:dyDescent="0.25">
      <c r="B7009" s="10"/>
      <c r="C7009" s="10"/>
      <c r="D7009" s="10"/>
      <c r="G7009" s="13"/>
      <c r="H7009" s="13"/>
    </row>
    <row r="7010" spans="2:8" x14ac:dyDescent="0.25">
      <c r="B7010" s="10"/>
      <c r="C7010" s="10"/>
      <c r="D7010" s="10"/>
      <c r="G7010" s="13"/>
      <c r="H7010" s="13"/>
    </row>
    <row r="7011" spans="2:8" x14ac:dyDescent="0.25">
      <c r="B7011" s="10"/>
      <c r="C7011" s="10"/>
      <c r="D7011" s="10"/>
      <c r="G7011" s="13"/>
      <c r="H7011" s="13"/>
    </row>
    <row r="7012" spans="2:8" x14ac:dyDescent="0.25">
      <c r="B7012" s="10"/>
      <c r="C7012" s="10"/>
      <c r="D7012" s="10"/>
      <c r="G7012" s="13"/>
      <c r="H7012" s="13"/>
    </row>
    <row r="7013" spans="2:8" x14ac:dyDescent="0.25">
      <c r="B7013" s="10"/>
      <c r="C7013" s="10"/>
      <c r="D7013" s="10"/>
      <c r="G7013" s="13"/>
      <c r="H7013" s="13"/>
    </row>
    <row r="7014" spans="2:8" x14ac:dyDescent="0.25">
      <c r="B7014" s="10"/>
      <c r="C7014" s="10"/>
      <c r="D7014" s="10"/>
      <c r="G7014" s="13"/>
      <c r="H7014" s="13"/>
    </row>
    <row r="7015" spans="2:8" x14ac:dyDescent="0.25">
      <c r="B7015" s="10"/>
      <c r="C7015" s="10"/>
      <c r="D7015" s="10"/>
      <c r="G7015" s="13"/>
      <c r="H7015" s="13"/>
    </row>
    <row r="7016" spans="2:8" x14ac:dyDescent="0.25">
      <c r="B7016" s="10"/>
      <c r="C7016" s="10"/>
      <c r="D7016" s="10"/>
      <c r="G7016" s="13"/>
      <c r="H7016" s="13"/>
    </row>
    <row r="7017" spans="2:8" x14ac:dyDescent="0.25">
      <c r="B7017" s="10"/>
      <c r="C7017" s="10"/>
      <c r="D7017" s="10"/>
      <c r="G7017" s="13"/>
      <c r="H7017" s="13"/>
    </row>
    <row r="7018" spans="2:8" x14ac:dyDescent="0.25">
      <c r="B7018" s="10"/>
      <c r="C7018" s="10"/>
      <c r="D7018" s="10"/>
      <c r="G7018" s="13"/>
      <c r="H7018" s="13"/>
    </row>
    <row r="7019" spans="2:8" x14ac:dyDescent="0.25">
      <c r="B7019" s="10"/>
      <c r="C7019" s="10"/>
      <c r="D7019" s="10"/>
      <c r="G7019" s="13"/>
      <c r="H7019" s="13"/>
    </row>
    <row r="7020" spans="2:8" x14ac:dyDescent="0.25">
      <c r="B7020" s="10"/>
      <c r="C7020" s="10"/>
      <c r="D7020" s="10"/>
      <c r="G7020" s="13"/>
      <c r="H7020" s="13"/>
    </row>
    <row r="7021" spans="2:8" x14ac:dyDescent="0.25">
      <c r="B7021" s="10"/>
      <c r="C7021" s="10"/>
      <c r="D7021" s="10"/>
      <c r="G7021" s="13"/>
      <c r="H7021" s="13"/>
    </row>
    <row r="7022" spans="2:8" x14ac:dyDescent="0.25">
      <c r="B7022" s="10"/>
      <c r="C7022" s="10"/>
      <c r="D7022" s="10"/>
      <c r="G7022" s="13"/>
      <c r="H7022" s="13"/>
    </row>
    <row r="7023" spans="2:8" x14ac:dyDescent="0.25">
      <c r="B7023" s="10"/>
      <c r="C7023" s="10"/>
      <c r="D7023" s="10"/>
      <c r="G7023" s="13"/>
      <c r="H7023" s="13"/>
    </row>
    <row r="7024" spans="2:8" x14ac:dyDescent="0.25">
      <c r="B7024" s="10"/>
      <c r="C7024" s="10"/>
      <c r="D7024" s="10"/>
      <c r="G7024" s="13"/>
      <c r="H7024" s="13"/>
    </row>
    <row r="7025" spans="2:8" x14ac:dyDescent="0.25">
      <c r="B7025" s="10"/>
      <c r="C7025" s="10"/>
      <c r="D7025" s="10"/>
      <c r="G7025" s="13"/>
      <c r="H7025" s="13"/>
    </row>
    <row r="7026" spans="2:8" x14ac:dyDescent="0.25">
      <c r="B7026" s="10"/>
      <c r="C7026" s="10"/>
      <c r="D7026" s="10"/>
      <c r="G7026" s="13"/>
      <c r="H7026" s="13"/>
    </row>
    <row r="7027" spans="2:8" x14ac:dyDescent="0.25">
      <c r="B7027" s="10"/>
      <c r="C7027" s="10"/>
      <c r="D7027" s="10"/>
      <c r="G7027" s="13"/>
      <c r="H7027" s="13"/>
    </row>
    <row r="7028" spans="2:8" x14ac:dyDescent="0.25">
      <c r="B7028" s="10"/>
      <c r="C7028" s="10"/>
      <c r="D7028" s="10"/>
      <c r="G7028" s="13"/>
      <c r="H7028" s="13"/>
    </row>
    <row r="7029" spans="2:8" x14ac:dyDescent="0.25">
      <c r="B7029" s="10"/>
      <c r="C7029" s="10"/>
      <c r="D7029" s="10"/>
      <c r="G7029" s="13"/>
      <c r="H7029" s="13"/>
    </row>
    <row r="7030" spans="2:8" x14ac:dyDescent="0.25">
      <c r="B7030" s="10"/>
      <c r="C7030" s="10"/>
      <c r="D7030" s="10"/>
      <c r="G7030" s="13"/>
      <c r="H7030" s="13"/>
    </row>
    <row r="7031" spans="2:8" x14ac:dyDescent="0.25">
      <c r="B7031" s="10"/>
      <c r="C7031" s="10"/>
      <c r="D7031" s="10"/>
      <c r="G7031" s="13"/>
      <c r="H7031" s="13"/>
    </row>
    <row r="7032" spans="2:8" x14ac:dyDescent="0.25">
      <c r="B7032" s="10"/>
      <c r="C7032" s="10"/>
      <c r="D7032" s="10"/>
      <c r="G7032" s="13"/>
      <c r="H7032" s="13"/>
    </row>
    <row r="7033" spans="2:8" x14ac:dyDescent="0.25">
      <c r="B7033" s="10"/>
      <c r="C7033" s="10"/>
      <c r="D7033" s="10"/>
      <c r="G7033" s="13"/>
      <c r="H7033" s="13"/>
    </row>
    <row r="7034" spans="2:8" x14ac:dyDescent="0.25">
      <c r="B7034" s="10"/>
      <c r="C7034" s="10"/>
      <c r="D7034" s="10"/>
      <c r="G7034" s="13"/>
      <c r="H7034" s="13"/>
    </row>
    <row r="7035" spans="2:8" x14ac:dyDescent="0.25">
      <c r="B7035" s="10"/>
      <c r="C7035" s="10"/>
      <c r="D7035" s="10"/>
      <c r="G7035" s="13"/>
      <c r="H7035" s="13"/>
    </row>
    <row r="7036" spans="2:8" x14ac:dyDescent="0.25">
      <c r="B7036" s="10"/>
      <c r="C7036" s="10"/>
      <c r="D7036" s="10"/>
      <c r="G7036" s="13"/>
      <c r="H7036" s="13"/>
    </row>
    <row r="7037" spans="2:8" x14ac:dyDescent="0.25">
      <c r="B7037" s="10"/>
      <c r="C7037" s="10"/>
      <c r="D7037" s="10"/>
      <c r="G7037" s="13"/>
      <c r="H7037" s="13"/>
    </row>
    <row r="7038" spans="2:8" x14ac:dyDescent="0.25">
      <c r="B7038" s="10"/>
      <c r="C7038" s="10"/>
      <c r="D7038" s="10"/>
      <c r="G7038" s="13"/>
      <c r="H7038" s="13"/>
    </row>
    <row r="7039" spans="2:8" x14ac:dyDescent="0.25">
      <c r="B7039" s="10"/>
      <c r="C7039" s="10"/>
      <c r="D7039" s="10"/>
      <c r="G7039" s="13"/>
      <c r="H7039" s="13"/>
    </row>
    <row r="7040" spans="2:8" x14ac:dyDescent="0.25">
      <c r="B7040" s="10"/>
      <c r="C7040" s="10"/>
      <c r="D7040" s="10"/>
      <c r="G7040" s="13"/>
      <c r="H7040" s="13"/>
    </row>
    <row r="7041" spans="2:8" x14ac:dyDescent="0.25">
      <c r="B7041" s="10"/>
      <c r="C7041" s="10"/>
      <c r="D7041" s="10"/>
      <c r="G7041" s="13"/>
      <c r="H7041" s="13"/>
    </row>
    <row r="7042" spans="2:8" x14ac:dyDescent="0.25">
      <c r="B7042" s="10"/>
      <c r="C7042" s="10"/>
      <c r="D7042" s="10"/>
      <c r="G7042" s="13"/>
      <c r="H7042" s="13"/>
    </row>
    <row r="7043" spans="2:8" x14ac:dyDescent="0.25">
      <c r="B7043" s="10"/>
      <c r="C7043" s="10"/>
      <c r="D7043" s="10"/>
      <c r="G7043" s="13"/>
      <c r="H7043" s="13"/>
    </row>
    <row r="7044" spans="2:8" x14ac:dyDescent="0.25">
      <c r="B7044" s="10"/>
      <c r="C7044" s="10"/>
      <c r="D7044" s="10"/>
      <c r="G7044" s="13"/>
      <c r="H7044" s="13"/>
    </row>
    <row r="7045" spans="2:8" x14ac:dyDescent="0.25">
      <c r="B7045" s="10"/>
      <c r="C7045" s="10"/>
      <c r="D7045" s="10"/>
      <c r="G7045" s="13"/>
      <c r="H7045" s="13"/>
    </row>
    <row r="7046" spans="2:8" x14ac:dyDescent="0.25">
      <c r="B7046" s="10"/>
      <c r="C7046" s="10"/>
      <c r="D7046" s="10"/>
      <c r="G7046" s="13"/>
      <c r="H7046" s="13"/>
    </row>
    <row r="7047" spans="2:8" x14ac:dyDescent="0.25">
      <c r="B7047" s="10"/>
      <c r="C7047" s="10"/>
      <c r="D7047" s="10"/>
      <c r="G7047" s="13"/>
      <c r="H7047" s="13"/>
    </row>
    <row r="7048" spans="2:8" x14ac:dyDescent="0.25">
      <c r="B7048" s="10"/>
      <c r="C7048" s="10"/>
      <c r="D7048" s="10"/>
      <c r="G7048" s="13"/>
      <c r="H7048" s="13"/>
    </row>
    <row r="7049" spans="2:8" x14ac:dyDescent="0.25">
      <c r="B7049" s="10"/>
      <c r="C7049" s="10"/>
      <c r="D7049" s="10"/>
      <c r="G7049" s="13"/>
      <c r="H7049" s="13"/>
    </row>
    <row r="7050" spans="2:8" x14ac:dyDescent="0.25">
      <c r="B7050" s="10"/>
      <c r="C7050" s="10"/>
      <c r="D7050" s="10"/>
      <c r="G7050" s="13"/>
      <c r="H7050" s="13"/>
    </row>
    <row r="7051" spans="2:8" x14ac:dyDescent="0.25">
      <c r="B7051" s="10"/>
      <c r="C7051" s="10"/>
      <c r="D7051" s="10"/>
      <c r="G7051" s="13"/>
      <c r="H7051" s="13"/>
    </row>
    <row r="7052" spans="2:8" x14ac:dyDescent="0.25">
      <c r="B7052" s="10"/>
      <c r="C7052" s="10"/>
      <c r="D7052" s="10"/>
      <c r="G7052" s="13"/>
      <c r="H7052" s="13"/>
    </row>
    <row r="7053" spans="2:8" x14ac:dyDescent="0.25">
      <c r="B7053" s="10"/>
      <c r="C7053" s="10"/>
      <c r="D7053" s="10"/>
      <c r="G7053" s="13"/>
      <c r="H7053" s="13"/>
    </row>
    <row r="7054" spans="2:8" x14ac:dyDescent="0.25">
      <c r="B7054" s="10"/>
      <c r="C7054" s="10"/>
      <c r="D7054" s="10"/>
      <c r="G7054" s="13"/>
      <c r="H7054" s="13"/>
    </row>
    <row r="7055" spans="2:8" x14ac:dyDescent="0.25">
      <c r="B7055" s="10"/>
      <c r="C7055" s="10"/>
      <c r="D7055" s="10"/>
      <c r="G7055" s="13"/>
      <c r="H7055" s="13"/>
    </row>
    <row r="7056" spans="2:8" x14ac:dyDescent="0.25">
      <c r="B7056" s="10"/>
      <c r="C7056" s="10"/>
      <c r="D7056" s="10"/>
      <c r="G7056" s="13"/>
      <c r="H7056" s="13"/>
    </row>
    <row r="7057" spans="2:8" x14ac:dyDescent="0.25">
      <c r="B7057" s="10"/>
      <c r="C7057" s="10"/>
      <c r="D7057" s="10"/>
      <c r="G7057" s="13"/>
      <c r="H7057" s="13"/>
    </row>
    <row r="7058" spans="2:8" x14ac:dyDescent="0.25">
      <c r="B7058" s="10"/>
      <c r="C7058" s="10"/>
      <c r="D7058" s="10"/>
      <c r="G7058" s="13"/>
      <c r="H7058" s="13"/>
    </row>
    <row r="7059" spans="2:8" x14ac:dyDescent="0.25">
      <c r="B7059" s="10"/>
      <c r="C7059" s="10"/>
      <c r="D7059" s="10"/>
      <c r="G7059" s="13"/>
      <c r="H7059" s="13"/>
    </row>
    <row r="7060" spans="2:8" x14ac:dyDescent="0.25">
      <c r="B7060" s="10"/>
      <c r="C7060" s="10"/>
      <c r="D7060" s="10"/>
      <c r="G7060" s="13"/>
      <c r="H7060" s="13"/>
    </row>
    <row r="7061" spans="2:8" x14ac:dyDescent="0.25">
      <c r="B7061" s="10"/>
      <c r="C7061" s="10"/>
      <c r="D7061" s="10"/>
      <c r="G7061" s="13"/>
      <c r="H7061" s="13"/>
    </row>
    <row r="7062" spans="2:8" x14ac:dyDescent="0.25">
      <c r="B7062" s="10"/>
      <c r="C7062" s="10"/>
      <c r="D7062" s="10"/>
      <c r="G7062" s="13"/>
      <c r="H7062" s="13"/>
    </row>
    <row r="7063" spans="2:8" x14ac:dyDescent="0.25">
      <c r="B7063" s="10"/>
      <c r="C7063" s="10"/>
      <c r="D7063" s="10"/>
      <c r="G7063" s="13"/>
      <c r="H7063" s="13"/>
    </row>
    <row r="7064" spans="2:8" x14ac:dyDescent="0.25">
      <c r="B7064" s="10"/>
      <c r="C7064" s="10"/>
      <c r="D7064" s="10"/>
      <c r="G7064" s="13"/>
      <c r="H7064" s="13"/>
    </row>
    <row r="7065" spans="2:8" x14ac:dyDescent="0.25">
      <c r="B7065" s="10"/>
      <c r="C7065" s="10"/>
      <c r="D7065" s="10"/>
      <c r="G7065" s="13"/>
      <c r="H7065" s="13"/>
    </row>
    <row r="7066" spans="2:8" x14ac:dyDescent="0.25">
      <c r="B7066" s="10"/>
      <c r="C7066" s="10"/>
      <c r="D7066" s="10"/>
      <c r="G7066" s="13"/>
      <c r="H7066" s="13"/>
    </row>
    <row r="7067" spans="2:8" x14ac:dyDescent="0.25">
      <c r="B7067" s="10"/>
      <c r="C7067" s="10"/>
      <c r="D7067" s="10"/>
      <c r="G7067" s="13"/>
      <c r="H7067" s="13"/>
    </row>
    <row r="7068" spans="2:8" x14ac:dyDescent="0.25">
      <c r="B7068" s="10"/>
      <c r="C7068" s="10"/>
      <c r="D7068" s="10"/>
      <c r="G7068" s="13"/>
      <c r="H7068" s="13"/>
    </row>
    <row r="7069" spans="2:8" x14ac:dyDescent="0.25">
      <c r="B7069" s="10"/>
      <c r="C7069" s="10"/>
      <c r="D7069" s="10"/>
      <c r="G7069" s="13"/>
      <c r="H7069" s="13"/>
    </row>
    <row r="7070" spans="2:8" x14ac:dyDescent="0.25">
      <c r="B7070" s="10"/>
      <c r="C7070" s="10"/>
      <c r="D7070" s="10"/>
      <c r="G7070" s="13"/>
      <c r="H7070" s="13"/>
    </row>
    <row r="7071" spans="2:8" x14ac:dyDescent="0.25">
      <c r="B7071" s="10"/>
      <c r="C7071" s="10"/>
      <c r="D7071" s="10"/>
      <c r="G7071" s="13"/>
      <c r="H7071" s="13"/>
    </row>
    <row r="7072" spans="2:8" x14ac:dyDescent="0.25">
      <c r="B7072" s="10"/>
      <c r="C7072" s="10"/>
      <c r="D7072" s="10"/>
      <c r="G7072" s="13"/>
      <c r="H7072" s="13"/>
    </row>
    <row r="7073" spans="2:8" x14ac:dyDescent="0.25">
      <c r="B7073" s="10"/>
      <c r="C7073" s="10"/>
      <c r="D7073" s="10"/>
      <c r="G7073" s="13"/>
      <c r="H7073" s="13"/>
    </row>
    <row r="7074" spans="2:8" x14ac:dyDescent="0.25">
      <c r="B7074" s="10"/>
      <c r="C7074" s="10"/>
      <c r="D7074" s="10"/>
      <c r="G7074" s="13"/>
      <c r="H7074" s="13"/>
    </row>
    <row r="7075" spans="2:8" x14ac:dyDescent="0.25">
      <c r="B7075" s="10"/>
      <c r="C7075" s="10"/>
      <c r="D7075" s="10"/>
      <c r="G7075" s="13"/>
      <c r="H7075" s="13"/>
    </row>
    <row r="7076" spans="2:8" x14ac:dyDescent="0.25">
      <c r="B7076" s="10"/>
      <c r="C7076" s="10"/>
      <c r="D7076" s="10"/>
      <c r="G7076" s="13"/>
      <c r="H7076" s="13"/>
    </row>
    <row r="7077" spans="2:8" x14ac:dyDescent="0.25">
      <c r="B7077" s="10"/>
      <c r="C7077" s="10"/>
      <c r="D7077" s="10"/>
      <c r="G7077" s="13"/>
      <c r="H7077" s="13"/>
    </row>
    <row r="7078" spans="2:8" x14ac:dyDescent="0.25">
      <c r="B7078" s="10"/>
      <c r="C7078" s="10"/>
      <c r="D7078" s="10"/>
      <c r="G7078" s="13"/>
      <c r="H7078" s="13"/>
    </row>
    <row r="7079" spans="2:8" x14ac:dyDescent="0.25">
      <c r="B7079" s="10"/>
      <c r="C7079" s="10"/>
      <c r="D7079" s="10"/>
      <c r="G7079" s="13"/>
      <c r="H7079" s="13"/>
    </row>
    <row r="7080" spans="2:8" x14ac:dyDescent="0.25">
      <c r="B7080" s="10"/>
      <c r="C7080" s="10"/>
      <c r="D7080" s="10"/>
      <c r="G7080" s="13"/>
      <c r="H7080" s="13"/>
    </row>
    <row r="7081" spans="2:8" x14ac:dyDescent="0.25">
      <c r="B7081" s="10"/>
      <c r="C7081" s="10"/>
      <c r="D7081" s="10"/>
      <c r="G7081" s="13"/>
      <c r="H7081" s="13"/>
    </row>
    <row r="7082" spans="2:8" x14ac:dyDescent="0.25">
      <c r="B7082" s="10"/>
      <c r="C7082" s="10"/>
      <c r="D7082" s="10"/>
      <c r="G7082" s="13"/>
      <c r="H7082" s="13"/>
    </row>
    <row r="7083" spans="2:8" x14ac:dyDescent="0.25">
      <c r="B7083" s="10"/>
      <c r="C7083" s="10"/>
      <c r="D7083" s="10"/>
      <c r="G7083" s="13"/>
      <c r="H7083" s="13"/>
    </row>
    <row r="7084" spans="2:8" x14ac:dyDescent="0.25">
      <c r="B7084" s="10"/>
      <c r="C7084" s="10"/>
      <c r="D7084" s="10"/>
      <c r="G7084" s="13"/>
      <c r="H7084" s="13"/>
    </row>
    <row r="7085" spans="2:8" x14ac:dyDescent="0.25">
      <c r="B7085" s="10"/>
      <c r="C7085" s="10"/>
      <c r="D7085" s="10"/>
      <c r="G7085" s="13"/>
      <c r="H7085" s="13"/>
    </row>
    <row r="7086" spans="2:8" x14ac:dyDescent="0.25">
      <c r="B7086" s="10"/>
      <c r="C7086" s="10"/>
      <c r="D7086" s="10"/>
      <c r="G7086" s="13"/>
      <c r="H7086" s="13"/>
    </row>
    <row r="7087" spans="2:8" x14ac:dyDescent="0.25">
      <c r="B7087" s="10"/>
      <c r="C7087" s="10"/>
      <c r="D7087" s="10"/>
      <c r="G7087" s="13"/>
      <c r="H7087" s="13"/>
    </row>
    <row r="7088" spans="2:8" x14ac:dyDescent="0.25">
      <c r="B7088" s="10"/>
      <c r="C7088" s="10"/>
      <c r="D7088" s="10"/>
      <c r="G7088" s="13"/>
      <c r="H7088" s="13"/>
    </row>
    <row r="7089" spans="2:8" x14ac:dyDescent="0.25">
      <c r="B7089" s="10"/>
      <c r="C7089" s="10"/>
      <c r="D7089" s="10"/>
      <c r="G7089" s="13"/>
      <c r="H7089" s="13"/>
    </row>
    <row r="7090" spans="2:8" x14ac:dyDescent="0.25">
      <c r="B7090" s="10"/>
      <c r="C7090" s="10"/>
      <c r="D7090" s="10"/>
      <c r="G7090" s="13"/>
      <c r="H7090" s="13"/>
    </row>
    <row r="7091" spans="2:8" x14ac:dyDescent="0.25">
      <c r="B7091" s="10"/>
      <c r="C7091" s="10"/>
      <c r="D7091" s="10"/>
      <c r="G7091" s="13"/>
      <c r="H7091" s="13"/>
    </row>
    <row r="7092" spans="2:8" x14ac:dyDescent="0.25">
      <c r="B7092" s="10"/>
      <c r="C7092" s="10"/>
      <c r="D7092" s="10"/>
      <c r="G7092" s="13"/>
      <c r="H7092" s="13"/>
    </row>
    <row r="7093" spans="2:8" x14ac:dyDescent="0.25">
      <c r="B7093" s="10"/>
      <c r="C7093" s="10"/>
      <c r="D7093" s="10"/>
      <c r="G7093" s="13"/>
      <c r="H7093" s="13"/>
    </row>
    <row r="7094" spans="2:8" x14ac:dyDescent="0.25">
      <c r="B7094" s="10"/>
      <c r="C7094" s="10"/>
      <c r="D7094" s="10"/>
      <c r="G7094" s="13"/>
      <c r="H7094" s="13"/>
    </row>
    <row r="7095" spans="2:8" x14ac:dyDescent="0.25">
      <c r="B7095" s="10"/>
      <c r="C7095" s="10"/>
      <c r="D7095" s="10"/>
      <c r="G7095" s="13"/>
      <c r="H7095" s="13"/>
    </row>
    <row r="7096" spans="2:8" x14ac:dyDescent="0.25">
      <c r="B7096" s="10"/>
      <c r="C7096" s="10"/>
      <c r="D7096" s="10"/>
      <c r="G7096" s="13"/>
      <c r="H7096" s="13"/>
    </row>
    <row r="7097" spans="2:8" x14ac:dyDescent="0.25">
      <c r="B7097" s="10"/>
      <c r="C7097" s="10"/>
      <c r="D7097" s="10"/>
      <c r="G7097" s="13"/>
      <c r="H7097" s="13"/>
    </row>
    <row r="7098" spans="2:8" x14ac:dyDescent="0.25">
      <c r="B7098" s="10"/>
      <c r="C7098" s="10"/>
      <c r="D7098" s="10"/>
      <c r="G7098" s="13"/>
      <c r="H7098" s="13"/>
    </row>
    <row r="7099" spans="2:8" x14ac:dyDescent="0.25">
      <c r="B7099" s="10"/>
      <c r="C7099" s="10"/>
      <c r="D7099" s="10"/>
      <c r="G7099" s="13"/>
      <c r="H7099" s="13"/>
    </row>
    <row r="7100" spans="2:8" x14ac:dyDescent="0.25">
      <c r="B7100" s="10"/>
      <c r="C7100" s="10"/>
      <c r="D7100" s="10"/>
      <c r="G7100" s="13"/>
      <c r="H7100" s="13"/>
    </row>
    <row r="7101" spans="2:8" x14ac:dyDescent="0.25">
      <c r="B7101" s="10"/>
      <c r="C7101" s="10"/>
      <c r="D7101" s="10"/>
      <c r="G7101" s="13"/>
      <c r="H7101" s="13"/>
    </row>
    <row r="7102" spans="2:8" x14ac:dyDescent="0.25">
      <c r="B7102" s="10"/>
      <c r="C7102" s="10"/>
      <c r="D7102" s="10"/>
      <c r="G7102" s="13"/>
      <c r="H7102" s="13"/>
    </row>
    <row r="7103" spans="2:8" x14ac:dyDescent="0.25">
      <c r="B7103" s="10"/>
      <c r="C7103" s="10"/>
      <c r="D7103" s="10"/>
      <c r="G7103" s="13"/>
      <c r="H7103" s="13"/>
    </row>
    <row r="7104" spans="2:8" x14ac:dyDescent="0.25">
      <c r="B7104" s="10"/>
      <c r="C7104" s="10"/>
      <c r="D7104" s="10"/>
      <c r="G7104" s="13"/>
      <c r="H7104" s="13"/>
    </row>
    <row r="7105" spans="2:8" x14ac:dyDescent="0.25">
      <c r="B7105" s="10"/>
      <c r="C7105" s="10"/>
      <c r="D7105" s="10"/>
      <c r="G7105" s="13"/>
      <c r="H7105" s="13"/>
    </row>
    <row r="7106" spans="2:8" x14ac:dyDescent="0.25">
      <c r="B7106" s="10"/>
      <c r="C7106" s="10"/>
      <c r="D7106" s="10"/>
      <c r="G7106" s="13"/>
      <c r="H7106" s="13"/>
    </row>
    <row r="7107" spans="2:8" x14ac:dyDescent="0.25">
      <c r="B7107" s="10"/>
      <c r="C7107" s="10"/>
      <c r="D7107" s="10"/>
      <c r="G7107" s="13"/>
      <c r="H7107" s="13"/>
    </row>
    <row r="7108" spans="2:8" x14ac:dyDescent="0.25">
      <c r="B7108" s="10"/>
      <c r="C7108" s="10"/>
      <c r="D7108" s="10"/>
      <c r="G7108" s="13"/>
      <c r="H7108" s="13"/>
    </row>
    <row r="7109" spans="2:8" x14ac:dyDescent="0.25">
      <c r="B7109" s="10"/>
      <c r="C7109" s="10"/>
      <c r="D7109" s="10"/>
      <c r="G7109" s="13"/>
      <c r="H7109" s="13"/>
    </row>
    <row r="7110" spans="2:8" x14ac:dyDescent="0.25">
      <c r="B7110" s="10"/>
      <c r="C7110" s="10"/>
      <c r="D7110" s="10"/>
      <c r="G7110" s="13"/>
      <c r="H7110" s="13"/>
    </row>
    <row r="7111" spans="2:8" x14ac:dyDescent="0.25">
      <c r="B7111" s="10"/>
      <c r="C7111" s="10"/>
      <c r="D7111" s="10"/>
      <c r="G7111" s="13"/>
      <c r="H7111" s="13"/>
    </row>
    <row r="7112" spans="2:8" x14ac:dyDescent="0.25">
      <c r="B7112" s="10"/>
      <c r="C7112" s="10"/>
      <c r="D7112" s="10"/>
      <c r="G7112" s="13"/>
      <c r="H7112" s="13"/>
    </row>
    <row r="7113" spans="2:8" x14ac:dyDescent="0.25">
      <c r="B7113" s="10"/>
      <c r="C7113" s="10"/>
      <c r="D7113" s="10"/>
      <c r="G7113" s="13"/>
      <c r="H7113" s="13"/>
    </row>
    <row r="7114" spans="2:8" x14ac:dyDescent="0.25">
      <c r="B7114" s="10"/>
      <c r="C7114" s="10"/>
      <c r="D7114" s="10"/>
      <c r="G7114" s="13"/>
      <c r="H7114" s="13"/>
    </row>
    <row r="7115" spans="2:8" x14ac:dyDescent="0.25">
      <c r="B7115" s="10"/>
      <c r="C7115" s="10"/>
      <c r="D7115" s="10"/>
      <c r="G7115" s="13"/>
      <c r="H7115" s="13"/>
    </row>
    <row r="7116" spans="2:8" x14ac:dyDescent="0.25">
      <c r="B7116" s="10"/>
      <c r="C7116" s="10"/>
      <c r="D7116" s="10"/>
      <c r="G7116" s="13"/>
      <c r="H7116" s="13"/>
    </row>
    <row r="7117" spans="2:8" x14ac:dyDescent="0.25">
      <c r="B7117" s="10"/>
      <c r="C7117" s="10"/>
      <c r="D7117" s="10"/>
      <c r="G7117" s="13"/>
      <c r="H7117" s="13"/>
    </row>
    <row r="7118" spans="2:8" x14ac:dyDescent="0.25">
      <c r="B7118" s="10"/>
      <c r="C7118" s="10"/>
      <c r="D7118" s="10"/>
      <c r="G7118" s="13"/>
      <c r="H7118" s="13"/>
    </row>
    <row r="7119" spans="2:8" x14ac:dyDescent="0.25">
      <c r="B7119" s="10"/>
      <c r="C7119" s="10"/>
      <c r="D7119" s="10"/>
      <c r="G7119" s="13"/>
      <c r="H7119" s="13"/>
    </row>
    <row r="7120" spans="2:8" x14ac:dyDescent="0.25">
      <c r="B7120" s="10"/>
      <c r="C7120" s="10"/>
      <c r="D7120" s="10"/>
      <c r="G7120" s="13"/>
      <c r="H7120" s="13"/>
    </row>
    <row r="7121" spans="2:8" x14ac:dyDescent="0.25">
      <c r="B7121" s="10"/>
      <c r="C7121" s="10"/>
      <c r="D7121" s="10"/>
      <c r="G7121" s="13"/>
      <c r="H7121" s="13"/>
    </row>
    <row r="7122" spans="2:8" x14ac:dyDescent="0.25">
      <c r="B7122" s="10"/>
      <c r="C7122" s="10"/>
      <c r="D7122" s="10"/>
      <c r="G7122" s="13"/>
      <c r="H7122" s="13"/>
    </row>
    <row r="7123" spans="2:8" x14ac:dyDescent="0.25">
      <c r="B7123" s="10"/>
      <c r="C7123" s="10"/>
      <c r="D7123" s="10"/>
      <c r="G7123" s="13"/>
      <c r="H7123" s="13"/>
    </row>
    <row r="7124" spans="2:8" x14ac:dyDescent="0.25">
      <c r="B7124" s="10"/>
      <c r="C7124" s="10"/>
      <c r="D7124" s="10"/>
      <c r="G7124" s="13"/>
      <c r="H7124" s="13"/>
    </row>
    <row r="7125" spans="2:8" x14ac:dyDescent="0.25">
      <c r="B7125" s="10"/>
      <c r="C7125" s="10"/>
      <c r="D7125" s="10"/>
      <c r="G7125" s="13"/>
      <c r="H7125" s="13"/>
    </row>
    <row r="7126" spans="2:8" x14ac:dyDescent="0.25">
      <c r="B7126" s="10"/>
      <c r="C7126" s="10"/>
      <c r="D7126" s="10"/>
      <c r="G7126" s="13"/>
      <c r="H7126" s="13"/>
    </row>
    <row r="7127" spans="2:8" x14ac:dyDescent="0.25">
      <c r="B7127" s="10"/>
      <c r="C7127" s="10"/>
      <c r="D7127" s="10"/>
      <c r="G7127" s="13"/>
      <c r="H7127" s="13"/>
    </row>
    <row r="7128" spans="2:8" x14ac:dyDescent="0.25">
      <c r="B7128" s="10"/>
      <c r="C7128" s="10"/>
      <c r="D7128" s="10"/>
      <c r="G7128" s="13"/>
      <c r="H7128" s="13"/>
    </row>
    <row r="7129" spans="2:8" x14ac:dyDescent="0.25">
      <c r="B7129" s="10"/>
      <c r="C7129" s="10"/>
      <c r="D7129" s="10"/>
      <c r="G7129" s="13"/>
      <c r="H7129" s="13"/>
    </row>
    <row r="7130" spans="2:8" x14ac:dyDescent="0.25">
      <c r="B7130" s="10"/>
      <c r="C7130" s="10"/>
      <c r="D7130" s="10"/>
      <c r="G7130" s="13"/>
      <c r="H7130" s="13"/>
    </row>
    <row r="7131" spans="2:8" x14ac:dyDescent="0.25">
      <c r="B7131" s="10"/>
      <c r="C7131" s="10"/>
      <c r="D7131" s="10"/>
      <c r="G7131" s="13"/>
      <c r="H7131" s="13"/>
    </row>
    <row r="7132" spans="2:8" x14ac:dyDescent="0.25">
      <c r="B7132" s="10"/>
      <c r="C7132" s="10"/>
      <c r="D7132" s="10"/>
      <c r="G7132" s="13"/>
      <c r="H7132" s="13"/>
    </row>
    <row r="7133" spans="2:8" x14ac:dyDescent="0.25">
      <c r="B7133" s="10"/>
      <c r="C7133" s="10"/>
      <c r="D7133" s="10"/>
      <c r="G7133" s="13"/>
      <c r="H7133" s="13"/>
    </row>
    <row r="7134" spans="2:8" x14ac:dyDescent="0.25">
      <c r="B7134" s="10"/>
      <c r="C7134" s="10"/>
      <c r="D7134" s="10"/>
      <c r="G7134" s="13"/>
      <c r="H7134" s="13"/>
    </row>
    <row r="7135" spans="2:8" x14ac:dyDescent="0.25">
      <c r="B7135" s="10"/>
      <c r="C7135" s="10"/>
      <c r="D7135" s="10"/>
      <c r="G7135" s="13"/>
      <c r="H7135" s="13"/>
    </row>
    <row r="7136" spans="2:8" x14ac:dyDescent="0.25">
      <c r="B7136" s="10"/>
      <c r="C7136" s="10"/>
      <c r="D7136" s="10"/>
      <c r="G7136" s="13"/>
      <c r="H7136" s="13"/>
    </row>
    <row r="7137" spans="2:8" x14ac:dyDescent="0.25">
      <c r="B7137" s="10"/>
      <c r="C7137" s="10"/>
      <c r="D7137" s="10"/>
      <c r="G7137" s="13"/>
      <c r="H7137" s="13"/>
    </row>
    <row r="7138" spans="2:8" x14ac:dyDescent="0.25">
      <c r="B7138" s="10"/>
      <c r="C7138" s="10"/>
      <c r="D7138" s="10"/>
      <c r="G7138" s="13"/>
      <c r="H7138" s="13"/>
    </row>
    <row r="7139" spans="2:8" x14ac:dyDescent="0.25">
      <c r="B7139" s="10"/>
      <c r="C7139" s="10"/>
      <c r="D7139" s="10"/>
      <c r="G7139" s="13"/>
      <c r="H7139" s="13"/>
    </row>
    <row r="7140" spans="2:8" x14ac:dyDescent="0.25">
      <c r="B7140" s="10"/>
      <c r="C7140" s="10"/>
      <c r="D7140" s="10"/>
      <c r="G7140" s="13"/>
      <c r="H7140" s="13"/>
    </row>
    <row r="7141" spans="2:8" x14ac:dyDescent="0.25">
      <c r="B7141" s="10"/>
      <c r="C7141" s="10"/>
      <c r="D7141" s="10"/>
      <c r="G7141" s="13"/>
      <c r="H7141" s="13"/>
    </row>
    <row r="7142" spans="2:8" x14ac:dyDescent="0.25">
      <c r="B7142" s="10"/>
      <c r="C7142" s="10"/>
      <c r="D7142" s="10"/>
      <c r="G7142" s="13"/>
      <c r="H7142" s="13"/>
    </row>
    <row r="7143" spans="2:8" x14ac:dyDescent="0.25">
      <c r="B7143" s="10"/>
      <c r="C7143" s="10"/>
      <c r="D7143" s="10"/>
      <c r="G7143" s="13"/>
      <c r="H7143" s="13"/>
    </row>
    <row r="7144" spans="2:8" x14ac:dyDescent="0.25">
      <c r="B7144" s="10"/>
      <c r="C7144" s="10"/>
      <c r="D7144" s="10"/>
      <c r="G7144" s="13"/>
      <c r="H7144" s="13"/>
    </row>
    <row r="7145" spans="2:8" x14ac:dyDescent="0.25">
      <c r="B7145" s="10"/>
      <c r="C7145" s="10"/>
      <c r="D7145" s="10"/>
      <c r="G7145" s="13"/>
      <c r="H7145" s="13"/>
    </row>
    <row r="7146" spans="2:8" x14ac:dyDescent="0.25">
      <c r="B7146" s="10"/>
      <c r="C7146" s="10"/>
      <c r="D7146" s="10"/>
      <c r="G7146" s="13"/>
      <c r="H7146" s="13"/>
    </row>
    <row r="7147" spans="2:8" x14ac:dyDescent="0.25">
      <c r="B7147" s="10"/>
      <c r="C7147" s="10"/>
      <c r="D7147" s="10"/>
      <c r="G7147" s="13"/>
      <c r="H7147" s="13"/>
    </row>
    <row r="7148" spans="2:8" x14ac:dyDescent="0.25">
      <c r="B7148" s="10"/>
      <c r="C7148" s="10"/>
      <c r="D7148" s="10"/>
      <c r="G7148" s="13"/>
      <c r="H7148" s="13"/>
    </row>
    <row r="7149" spans="2:8" x14ac:dyDescent="0.25">
      <c r="B7149" s="10"/>
      <c r="C7149" s="10"/>
      <c r="D7149" s="10"/>
      <c r="G7149" s="13"/>
      <c r="H7149" s="13"/>
    </row>
    <row r="7150" spans="2:8" x14ac:dyDescent="0.25">
      <c r="B7150" s="10"/>
      <c r="C7150" s="10"/>
      <c r="D7150" s="10"/>
      <c r="G7150" s="13"/>
      <c r="H7150" s="13"/>
    </row>
    <row r="7151" spans="2:8" x14ac:dyDescent="0.25">
      <c r="B7151" s="10"/>
      <c r="C7151" s="10"/>
      <c r="D7151" s="10"/>
      <c r="G7151" s="13"/>
      <c r="H7151" s="13"/>
    </row>
    <row r="7152" spans="2:8" x14ac:dyDescent="0.25">
      <c r="B7152" s="10"/>
      <c r="C7152" s="10"/>
      <c r="D7152" s="10"/>
      <c r="G7152" s="13"/>
      <c r="H7152" s="13"/>
    </row>
    <row r="7153" spans="2:8" x14ac:dyDescent="0.25">
      <c r="B7153" s="10"/>
      <c r="C7153" s="10"/>
      <c r="D7153" s="10"/>
      <c r="G7153" s="13"/>
      <c r="H7153" s="13"/>
    </row>
    <row r="7154" spans="2:8" x14ac:dyDescent="0.25">
      <c r="B7154" s="10"/>
      <c r="C7154" s="10"/>
      <c r="D7154" s="10"/>
      <c r="G7154" s="13"/>
      <c r="H7154" s="13"/>
    </row>
    <row r="7155" spans="2:8" x14ac:dyDescent="0.25">
      <c r="B7155" s="10"/>
      <c r="C7155" s="10"/>
      <c r="D7155" s="10"/>
      <c r="G7155" s="13"/>
      <c r="H7155" s="13"/>
    </row>
    <row r="7156" spans="2:8" x14ac:dyDescent="0.25">
      <c r="B7156" s="10"/>
      <c r="C7156" s="10"/>
      <c r="D7156" s="10"/>
      <c r="G7156" s="13"/>
      <c r="H7156" s="13"/>
    </row>
    <row r="7157" spans="2:8" x14ac:dyDescent="0.25">
      <c r="B7157" s="10"/>
      <c r="C7157" s="10"/>
      <c r="D7157" s="10"/>
      <c r="G7157" s="13"/>
      <c r="H7157" s="13"/>
    </row>
    <row r="7158" spans="2:8" x14ac:dyDescent="0.25">
      <c r="B7158" s="10"/>
      <c r="C7158" s="10"/>
      <c r="D7158" s="10"/>
      <c r="G7158" s="13"/>
      <c r="H7158" s="13"/>
    </row>
    <row r="7159" spans="2:8" x14ac:dyDescent="0.25">
      <c r="B7159" s="10"/>
      <c r="C7159" s="10"/>
      <c r="D7159" s="10"/>
      <c r="G7159" s="13"/>
      <c r="H7159" s="13"/>
    </row>
    <row r="7160" spans="2:8" x14ac:dyDescent="0.25">
      <c r="B7160" s="10"/>
      <c r="C7160" s="10"/>
      <c r="D7160" s="10"/>
      <c r="G7160" s="13"/>
      <c r="H7160" s="13"/>
    </row>
    <row r="7161" spans="2:8" x14ac:dyDescent="0.25">
      <c r="B7161" s="10"/>
      <c r="C7161" s="10"/>
      <c r="D7161" s="10"/>
      <c r="G7161" s="13"/>
      <c r="H7161" s="13"/>
    </row>
    <row r="7162" spans="2:8" x14ac:dyDescent="0.25">
      <c r="B7162" s="10"/>
      <c r="C7162" s="10"/>
      <c r="D7162" s="10"/>
      <c r="G7162" s="13"/>
      <c r="H7162" s="13"/>
    </row>
    <row r="7163" spans="2:8" x14ac:dyDescent="0.25">
      <c r="B7163" s="10"/>
      <c r="C7163" s="10"/>
      <c r="D7163" s="10"/>
      <c r="G7163" s="13"/>
      <c r="H7163" s="13"/>
    </row>
    <row r="7164" spans="2:8" x14ac:dyDescent="0.25">
      <c r="B7164" s="10"/>
      <c r="C7164" s="10"/>
      <c r="D7164" s="10"/>
      <c r="G7164" s="13"/>
      <c r="H7164" s="13"/>
    </row>
    <row r="7165" spans="2:8" x14ac:dyDescent="0.25">
      <c r="B7165" s="10"/>
      <c r="C7165" s="10"/>
      <c r="D7165" s="10"/>
      <c r="G7165" s="13"/>
      <c r="H7165" s="13"/>
    </row>
    <row r="7166" spans="2:8" x14ac:dyDescent="0.25">
      <c r="B7166" s="10"/>
      <c r="C7166" s="10"/>
      <c r="D7166" s="10"/>
      <c r="G7166" s="13"/>
      <c r="H7166" s="13"/>
    </row>
    <row r="7167" spans="2:8" x14ac:dyDescent="0.25">
      <c r="B7167" s="10"/>
      <c r="C7167" s="10"/>
      <c r="D7167" s="10"/>
      <c r="G7167" s="13"/>
      <c r="H7167" s="13"/>
    </row>
    <row r="7168" spans="2:8" x14ac:dyDescent="0.25">
      <c r="B7168" s="10"/>
      <c r="C7168" s="10"/>
      <c r="D7168" s="10"/>
      <c r="G7168" s="13"/>
      <c r="H7168" s="13"/>
    </row>
    <row r="7169" spans="2:8" x14ac:dyDescent="0.25">
      <c r="B7169" s="10"/>
      <c r="C7169" s="10"/>
      <c r="D7169" s="10"/>
      <c r="G7169" s="13"/>
      <c r="H7169" s="13"/>
    </row>
    <row r="7170" spans="2:8" x14ac:dyDescent="0.25">
      <c r="B7170" s="10"/>
      <c r="C7170" s="10"/>
      <c r="D7170" s="10"/>
      <c r="G7170" s="13"/>
      <c r="H7170" s="13"/>
    </row>
    <row r="7171" spans="2:8" x14ac:dyDescent="0.25">
      <c r="B7171" s="10"/>
      <c r="C7171" s="10"/>
      <c r="D7171" s="10"/>
      <c r="G7171" s="13"/>
      <c r="H7171" s="13"/>
    </row>
    <row r="7172" spans="2:8" x14ac:dyDescent="0.25">
      <c r="B7172" s="10"/>
      <c r="C7172" s="10"/>
      <c r="D7172" s="10"/>
      <c r="G7172" s="13"/>
      <c r="H7172" s="13"/>
    </row>
    <row r="7173" spans="2:8" x14ac:dyDescent="0.25">
      <c r="B7173" s="10"/>
      <c r="C7173" s="10"/>
      <c r="D7173" s="10"/>
      <c r="G7173" s="13"/>
      <c r="H7173" s="13"/>
    </row>
    <row r="7174" spans="2:8" x14ac:dyDescent="0.25">
      <c r="B7174" s="10"/>
      <c r="C7174" s="10"/>
      <c r="D7174" s="10"/>
      <c r="G7174" s="13"/>
      <c r="H7174" s="13"/>
    </row>
    <row r="7175" spans="2:8" x14ac:dyDescent="0.25">
      <c r="B7175" s="10"/>
      <c r="C7175" s="10"/>
      <c r="D7175" s="10"/>
      <c r="G7175" s="13"/>
      <c r="H7175" s="13"/>
    </row>
    <row r="7176" spans="2:8" x14ac:dyDescent="0.25">
      <c r="B7176" s="10"/>
      <c r="C7176" s="10"/>
      <c r="D7176" s="10"/>
      <c r="G7176" s="13"/>
      <c r="H7176" s="13"/>
    </row>
    <row r="7177" spans="2:8" x14ac:dyDescent="0.25">
      <c r="B7177" s="10"/>
      <c r="C7177" s="10"/>
      <c r="D7177" s="10"/>
      <c r="G7177" s="13"/>
      <c r="H7177" s="13"/>
    </row>
    <row r="7178" spans="2:8" x14ac:dyDescent="0.25">
      <c r="B7178" s="10"/>
      <c r="C7178" s="10"/>
      <c r="D7178" s="10"/>
      <c r="G7178" s="13"/>
      <c r="H7178" s="13"/>
    </row>
    <row r="7179" spans="2:8" x14ac:dyDescent="0.25">
      <c r="B7179" s="10"/>
      <c r="C7179" s="10"/>
      <c r="D7179" s="10"/>
      <c r="G7179" s="13"/>
      <c r="H7179" s="13"/>
    </row>
    <row r="7180" spans="2:8" x14ac:dyDescent="0.25">
      <c r="B7180" s="10"/>
      <c r="C7180" s="10"/>
      <c r="D7180" s="10"/>
      <c r="G7180" s="13"/>
      <c r="H7180" s="13"/>
    </row>
    <row r="7181" spans="2:8" x14ac:dyDescent="0.25">
      <c r="B7181" s="10"/>
      <c r="C7181" s="10"/>
      <c r="D7181" s="10"/>
      <c r="G7181" s="13"/>
      <c r="H7181" s="13"/>
    </row>
    <row r="7182" spans="2:8" x14ac:dyDescent="0.25">
      <c r="B7182" s="10"/>
      <c r="C7182" s="10"/>
      <c r="D7182" s="10"/>
      <c r="G7182" s="13"/>
      <c r="H7182" s="13"/>
    </row>
    <row r="7183" spans="2:8" x14ac:dyDescent="0.25">
      <c r="B7183" s="10"/>
      <c r="C7183" s="10"/>
      <c r="D7183" s="10"/>
      <c r="G7183" s="13"/>
      <c r="H7183" s="13"/>
    </row>
    <row r="7184" spans="2:8" x14ac:dyDescent="0.25">
      <c r="B7184" s="10"/>
      <c r="C7184" s="10"/>
      <c r="D7184" s="10"/>
      <c r="G7184" s="13"/>
      <c r="H7184" s="13"/>
    </row>
    <row r="7185" spans="2:8" x14ac:dyDescent="0.25">
      <c r="B7185" s="10"/>
      <c r="C7185" s="10"/>
      <c r="D7185" s="10"/>
      <c r="G7185" s="13"/>
      <c r="H7185" s="13"/>
    </row>
    <row r="7186" spans="2:8" x14ac:dyDescent="0.25">
      <c r="B7186" s="10"/>
      <c r="C7186" s="10"/>
      <c r="D7186" s="10"/>
      <c r="G7186" s="13"/>
      <c r="H7186" s="13"/>
    </row>
    <row r="7187" spans="2:8" x14ac:dyDescent="0.25">
      <c r="B7187" s="10"/>
      <c r="C7187" s="10"/>
      <c r="D7187" s="10"/>
      <c r="G7187" s="13"/>
      <c r="H7187" s="13"/>
    </row>
    <row r="7188" spans="2:8" x14ac:dyDescent="0.25">
      <c r="B7188" s="10"/>
      <c r="C7188" s="10"/>
      <c r="D7188" s="10"/>
      <c r="G7188" s="13"/>
      <c r="H7188" s="13"/>
    </row>
    <row r="7189" spans="2:8" x14ac:dyDescent="0.25">
      <c r="B7189" s="10"/>
      <c r="C7189" s="10"/>
      <c r="D7189" s="10"/>
      <c r="G7189" s="13"/>
      <c r="H7189" s="13"/>
    </row>
    <row r="7190" spans="2:8" x14ac:dyDescent="0.25">
      <c r="B7190" s="10"/>
      <c r="C7190" s="10"/>
      <c r="D7190" s="10"/>
      <c r="G7190" s="13"/>
      <c r="H7190" s="13"/>
    </row>
    <row r="7191" spans="2:8" x14ac:dyDescent="0.25">
      <c r="B7191" s="10"/>
      <c r="C7191" s="10"/>
      <c r="D7191" s="10"/>
      <c r="G7191" s="13"/>
      <c r="H7191" s="13"/>
    </row>
    <row r="7192" spans="2:8" x14ac:dyDescent="0.25">
      <c r="B7192" s="10"/>
      <c r="C7192" s="10"/>
      <c r="D7192" s="10"/>
      <c r="G7192" s="13"/>
      <c r="H7192" s="13"/>
    </row>
    <row r="7193" spans="2:8" x14ac:dyDescent="0.25">
      <c r="B7193" s="10"/>
      <c r="C7193" s="10"/>
      <c r="D7193" s="10"/>
      <c r="G7193" s="13"/>
      <c r="H7193" s="13"/>
    </row>
    <row r="7194" spans="2:8" x14ac:dyDescent="0.25">
      <c r="B7194" s="10"/>
      <c r="C7194" s="10"/>
      <c r="D7194" s="10"/>
      <c r="G7194" s="13"/>
      <c r="H7194" s="13"/>
    </row>
    <row r="7195" spans="2:8" x14ac:dyDescent="0.25">
      <c r="B7195" s="10"/>
      <c r="C7195" s="10"/>
      <c r="D7195" s="10"/>
      <c r="G7195" s="13"/>
      <c r="H7195" s="13"/>
    </row>
    <row r="7196" spans="2:8" x14ac:dyDescent="0.25">
      <c r="B7196" s="10"/>
      <c r="C7196" s="10"/>
      <c r="D7196" s="10"/>
      <c r="G7196" s="13"/>
      <c r="H7196" s="13"/>
    </row>
    <row r="7197" spans="2:8" x14ac:dyDescent="0.25">
      <c r="B7197" s="10"/>
      <c r="C7197" s="10"/>
      <c r="D7197" s="10"/>
      <c r="G7197" s="13"/>
      <c r="H7197" s="13"/>
    </row>
    <row r="7198" spans="2:8" x14ac:dyDescent="0.25">
      <c r="B7198" s="10"/>
      <c r="C7198" s="10"/>
      <c r="D7198" s="10"/>
      <c r="G7198" s="13"/>
      <c r="H7198" s="13"/>
    </row>
    <row r="7199" spans="2:8" x14ac:dyDescent="0.25">
      <c r="B7199" s="10"/>
      <c r="C7199" s="10"/>
      <c r="D7199" s="10"/>
      <c r="G7199" s="13"/>
      <c r="H7199" s="13"/>
    </row>
    <row r="7200" spans="2:8" x14ac:dyDescent="0.25">
      <c r="B7200" s="10"/>
      <c r="C7200" s="10"/>
      <c r="D7200" s="10"/>
      <c r="G7200" s="13"/>
      <c r="H7200" s="13"/>
    </row>
    <row r="7201" spans="2:8" x14ac:dyDescent="0.25">
      <c r="B7201" s="10"/>
      <c r="C7201" s="10"/>
      <c r="D7201" s="10"/>
      <c r="G7201" s="13"/>
      <c r="H7201" s="13"/>
    </row>
    <row r="7202" spans="2:8" x14ac:dyDescent="0.25">
      <c r="B7202" s="10"/>
      <c r="C7202" s="10"/>
      <c r="D7202" s="10"/>
      <c r="G7202" s="13"/>
      <c r="H7202" s="13"/>
    </row>
    <row r="7203" spans="2:8" x14ac:dyDescent="0.25">
      <c r="B7203" s="10"/>
      <c r="C7203" s="10"/>
      <c r="D7203" s="10"/>
      <c r="G7203" s="13"/>
      <c r="H7203" s="13"/>
    </row>
    <row r="7204" spans="2:8" x14ac:dyDescent="0.25">
      <c r="B7204" s="10"/>
      <c r="C7204" s="10"/>
      <c r="D7204" s="10"/>
      <c r="G7204" s="13"/>
      <c r="H7204" s="13"/>
    </row>
    <row r="7205" spans="2:8" x14ac:dyDescent="0.25">
      <c r="B7205" s="10"/>
      <c r="C7205" s="10"/>
      <c r="D7205" s="10"/>
      <c r="G7205" s="13"/>
      <c r="H7205" s="13"/>
    </row>
    <row r="7206" spans="2:8" x14ac:dyDescent="0.25">
      <c r="B7206" s="10"/>
      <c r="C7206" s="10"/>
      <c r="D7206" s="10"/>
      <c r="G7206" s="13"/>
      <c r="H7206" s="13"/>
    </row>
    <row r="7207" spans="2:8" x14ac:dyDescent="0.25">
      <c r="B7207" s="10"/>
      <c r="C7207" s="10"/>
      <c r="D7207" s="10"/>
      <c r="G7207" s="13"/>
      <c r="H7207" s="13"/>
    </row>
    <row r="7208" spans="2:8" x14ac:dyDescent="0.25">
      <c r="B7208" s="10"/>
      <c r="C7208" s="10"/>
      <c r="D7208" s="10"/>
      <c r="G7208" s="13"/>
      <c r="H7208" s="13"/>
    </row>
    <row r="7209" spans="2:8" x14ac:dyDescent="0.25">
      <c r="B7209" s="10"/>
      <c r="C7209" s="10"/>
      <c r="D7209" s="10"/>
      <c r="G7209" s="13"/>
      <c r="H7209" s="13"/>
    </row>
    <row r="7210" spans="2:8" x14ac:dyDescent="0.25">
      <c r="B7210" s="10"/>
      <c r="C7210" s="10"/>
      <c r="D7210" s="10"/>
      <c r="G7210" s="13"/>
      <c r="H7210" s="13"/>
    </row>
    <row r="7211" spans="2:8" x14ac:dyDescent="0.25">
      <c r="B7211" s="10"/>
      <c r="C7211" s="10"/>
      <c r="D7211" s="10"/>
      <c r="G7211" s="13"/>
      <c r="H7211" s="13"/>
    </row>
    <row r="7212" spans="2:8" x14ac:dyDescent="0.25">
      <c r="B7212" s="10"/>
      <c r="C7212" s="10"/>
      <c r="D7212" s="10"/>
      <c r="G7212" s="13"/>
      <c r="H7212" s="13"/>
    </row>
    <row r="7213" spans="2:8" x14ac:dyDescent="0.25">
      <c r="B7213" s="10"/>
      <c r="C7213" s="10"/>
      <c r="D7213" s="10"/>
      <c r="G7213" s="13"/>
      <c r="H7213" s="13"/>
    </row>
    <row r="7214" spans="2:8" x14ac:dyDescent="0.25">
      <c r="B7214" s="10"/>
      <c r="C7214" s="10"/>
      <c r="D7214" s="10"/>
      <c r="G7214" s="13"/>
      <c r="H7214" s="13"/>
    </row>
    <row r="7215" spans="2:8" x14ac:dyDescent="0.25">
      <c r="B7215" s="10"/>
      <c r="C7215" s="10"/>
      <c r="D7215" s="10"/>
      <c r="G7215" s="13"/>
      <c r="H7215" s="13"/>
    </row>
    <row r="7216" spans="2:8" x14ac:dyDescent="0.25">
      <c r="B7216" s="10"/>
      <c r="C7216" s="10"/>
      <c r="D7216" s="10"/>
      <c r="G7216" s="13"/>
      <c r="H7216" s="13"/>
    </row>
    <row r="7217" spans="2:8" x14ac:dyDescent="0.25">
      <c r="B7217" s="10"/>
      <c r="C7217" s="10"/>
      <c r="D7217" s="10"/>
      <c r="G7217" s="13"/>
      <c r="H7217" s="13"/>
    </row>
    <row r="7218" spans="2:8" x14ac:dyDescent="0.25">
      <c r="B7218" s="10"/>
      <c r="C7218" s="10"/>
      <c r="D7218" s="10"/>
      <c r="G7218" s="13"/>
      <c r="H7218" s="13"/>
    </row>
    <row r="7219" spans="2:8" x14ac:dyDescent="0.25">
      <c r="B7219" s="10"/>
      <c r="C7219" s="10"/>
      <c r="D7219" s="10"/>
      <c r="G7219" s="13"/>
      <c r="H7219" s="13"/>
    </row>
    <row r="7220" spans="2:8" x14ac:dyDescent="0.25">
      <c r="B7220" s="10"/>
      <c r="C7220" s="10"/>
      <c r="D7220" s="10"/>
      <c r="G7220" s="13"/>
      <c r="H7220" s="13"/>
    </row>
    <row r="7221" spans="2:8" x14ac:dyDescent="0.25">
      <c r="B7221" s="10"/>
      <c r="C7221" s="10"/>
      <c r="D7221" s="10"/>
      <c r="G7221" s="13"/>
      <c r="H7221" s="13"/>
    </row>
    <row r="7222" spans="2:8" x14ac:dyDescent="0.25">
      <c r="B7222" s="10"/>
      <c r="C7222" s="10"/>
      <c r="D7222" s="10"/>
      <c r="G7222" s="13"/>
      <c r="H7222" s="13"/>
    </row>
    <row r="7223" spans="2:8" x14ac:dyDescent="0.25">
      <c r="B7223" s="10"/>
      <c r="C7223" s="10"/>
      <c r="D7223" s="10"/>
      <c r="G7223" s="13"/>
      <c r="H7223" s="13"/>
    </row>
    <row r="7224" spans="2:8" x14ac:dyDescent="0.25">
      <c r="B7224" s="10"/>
      <c r="C7224" s="10"/>
      <c r="D7224" s="10"/>
      <c r="G7224" s="13"/>
      <c r="H7224" s="13"/>
    </row>
    <row r="7225" spans="2:8" x14ac:dyDescent="0.25">
      <c r="B7225" s="10"/>
      <c r="C7225" s="10"/>
      <c r="D7225" s="10"/>
      <c r="G7225" s="13"/>
      <c r="H7225" s="13"/>
    </row>
    <row r="7226" spans="2:8" x14ac:dyDescent="0.25">
      <c r="B7226" s="10"/>
      <c r="C7226" s="10"/>
      <c r="D7226" s="10"/>
      <c r="G7226" s="13"/>
      <c r="H7226" s="13"/>
    </row>
    <row r="7227" spans="2:8" x14ac:dyDescent="0.25">
      <c r="B7227" s="10"/>
      <c r="C7227" s="10"/>
      <c r="D7227" s="10"/>
      <c r="G7227" s="13"/>
      <c r="H7227" s="13"/>
    </row>
    <row r="7228" spans="2:8" x14ac:dyDescent="0.25">
      <c r="B7228" s="10"/>
      <c r="C7228" s="10"/>
      <c r="D7228" s="10"/>
      <c r="G7228" s="13"/>
      <c r="H7228" s="13"/>
    </row>
    <row r="7229" spans="2:8" x14ac:dyDescent="0.25">
      <c r="B7229" s="10"/>
      <c r="C7229" s="10"/>
      <c r="D7229" s="10"/>
      <c r="G7229" s="13"/>
      <c r="H7229" s="13"/>
    </row>
    <row r="7230" spans="2:8" x14ac:dyDescent="0.25">
      <c r="B7230" s="10"/>
      <c r="C7230" s="10"/>
      <c r="D7230" s="10"/>
      <c r="G7230" s="13"/>
      <c r="H7230" s="13"/>
    </row>
    <row r="7231" spans="2:8" x14ac:dyDescent="0.25">
      <c r="B7231" s="10"/>
      <c r="C7231" s="10"/>
      <c r="D7231" s="10"/>
      <c r="G7231" s="13"/>
      <c r="H7231" s="13"/>
    </row>
    <row r="7232" spans="2:8" x14ac:dyDescent="0.25">
      <c r="B7232" s="10"/>
      <c r="C7232" s="10"/>
      <c r="D7232" s="10"/>
      <c r="G7232" s="13"/>
      <c r="H7232" s="13"/>
    </row>
    <row r="7233" spans="2:8" x14ac:dyDescent="0.25">
      <c r="B7233" s="10"/>
      <c r="C7233" s="10"/>
      <c r="D7233" s="10"/>
      <c r="G7233" s="13"/>
      <c r="H7233" s="13"/>
    </row>
    <row r="7234" spans="2:8" x14ac:dyDescent="0.25">
      <c r="B7234" s="10"/>
      <c r="C7234" s="10"/>
      <c r="D7234" s="10"/>
      <c r="G7234" s="13"/>
      <c r="H7234" s="13"/>
    </row>
    <row r="7235" spans="2:8" x14ac:dyDescent="0.25">
      <c r="B7235" s="10"/>
      <c r="C7235" s="10"/>
      <c r="D7235" s="10"/>
      <c r="G7235" s="13"/>
      <c r="H7235" s="13"/>
    </row>
    <row r="7236" spans="2:8" x14ac:dyDescent="0.25">
      <c r="B7236" s="10"/>
      <c r="C7236" s="10"/>
      <c r="D7236" s="10"/>
      <c r="G7236" s="13"/>
      <c r="H7236" s="13"/>
    </row>
    <row r="7237" spans="2:8" x14ac:dyDescent="0.25">
      <c r="B7237" s="10"/>
      <c r="C7237" s="10"/>
      <c r="D7237" s="10"/>
      <c r="G7237" s="13"/>
      <c r="H7237" s="13"/>
    </row>
    <row r="7238" spans="2:8" x14ac:dyDescent="0.25">
      <c r="B7238" s="10"/>
      <c r="C7238" s="10"/>
      <c r="D7238" s="10"/>
      <c r="G7238" s="13"/>
      <c r="H7238" s="13"/>
    </row>
    <row r="7239" spans="2:8" x14ac:dyDescent="0.25">
      <c r="B7239" s="10"/>
      <c r="C7239" s="10"/>
      <c r="D7239" s="10"/>
      <c r="G7239" s="13"/>
      <c r="H7239" s="13"/>
    </row>
    <row r="7240" spans="2:8" x14ac:dyDescent="0.25">
      <c r="B7240" s="10"/>
      <c r="C7240" s="10"/>
      <c r="D7240" s="10"/>
      <c r="G7240" s="13"/>
      <c r="H7240" s="13"/>
    </row>
    <row r="7241" spans="2:8" x14ac:dyDescent="0.25">
      <c r="B7241" s="10"/>
      <c r="C7241" s="10"/>
      <c r="D7241" s="10"/>
      <c r="G7241" s="13"/>
      <c r="H7241" s="13"/>
    </row>
    <row r="7242" spans="2:8" x14ac:dyDescent="0.25">
      <c r="B7242" s="10"/>
      <c r="C7242" s="10"/>
      <c r="D7242" s="10"/>
      <c r="G7242" s="13"/>
      <c r="H7242" s="13"/>
    </row>
    <row r="7243" spans="2:8" x14ac:dyDescent="0.25">
      <c r="B7243" s="10"/>
      <c r="C7243" s="10"/>
      <c r="D7243" s="10"/>
      <c r="G7243" s="13"/>
      <c r="H7243" s="13"/>
    </row>
    <row r="7244" spans="2:8" x14ac:dyDescent="0.25">
      <c r="B7244" s="10"/>
      <c r="C7244" s="10"/>
      <c r="D7244" s="10"/>
      <c r="G7244" s="13"/>
      <c r="H7244" s="13"/>
    </row>
    <row r="7245" spans="2:8" x14ac:dyDescent="0.25">
      <c r="B7245" s="10"/>
      <c r="C7245" s="10"/>
      <c r="D7245" s="10"/>
      <c r="G7245" s="13"/>
      <c r="H7245" s="13"/>
    </row>
    <row r="7246" spans="2:8" x14ac:dyDescent="0.25">
      <c r="B7246" s="10"/>
      <c r="C7246" s="10"/>
      <c r="D7246" s="10"/>
      <c r="G7246" s="13"/>
      <c r="H7246" s="13"/>
    </row>
    <row r="7247" spans="2:8" x14ac:dyDescent="0.25">
      <c r="B7247" s="10"/>
      <c r="C7247" s="10"/>
      <c r="D7247" s="10"/>
      <c r="G7247" s="13"/>
      <c r="H7247" s="13"/>
    </row>
    <row r="7248" spans="2:8" x14ac:dyDescent="0.25">
      <c r="B7248" s="10"/>
      <c r="C7248" s="10"/>
      <c r="D7248" s="10"/>
      <c r="G7248" s="13"/>
      <c r="H7248" s="13"/>
    </row>
    <row r="7249" spans="2:8" x14ac:dyDescent="0.25">
      <c r="B7249" s="10"/>
      <c r="C7249" s="10"/>
      <c r="D7249" s="10"/>
      <c r="G7249" s="13"/>
      <c r="H7249" s="13"/>
    </row>
    <row r="7250" spans="2:8" x14ac:dyDescent="0.25">
      <c r="B7250" s="10"/>
      <c r="C7250" s="10"/>
      <c r="D7250" s="10"/>
      <c r="G7250" s="13"/>
      <c r="H7250" s="13"/>
    </row>
    <row r="7251" spans="2:8" x14ac:dyDescent="0.25">
      <c r="B7251" s="10"/>
      <c r="C7251" s="10"/>
      <c r="D7251" s="10"/>
      <c r="G7251" s="13"/>
      <c r="H7251" s="13"/>
    </row>
    <row r="7252" spans="2:8" x14ac:dyDescent="0.25">
      <c r="B7252" s="10"/>
      <c r="C7252" s="10"/>
      <c r="D7252" s="10"/>
      <c r="G7252" s="13"/>
      <c r="H7252" s="13"/>
    </row>
    <row r="7253" spans="2:8" x14ac:dyDescent="0.25">
      <c r="B7253" s="10"/>
      <c r="C7253" s="10"/>
      <c r="D7253" s="10"/>
      <c r="G7253" s="13"/>
      <c r="H7253" s="13"/>
    </row>
    <row r="7254" spans="2:8" x14ac:dyDescent="0.25">
      <c r="B7254" s="10"/>
      <c r="C7254" s="10"/>
      <c r="D7254" s="10"/>
      <c r="G7254" s="13"/>
      <c r="H7254" s="13"/>
    </row>
    <row r="7255" spans="2:8" x14ac:dyDescent="0.25">
      <c r="B7255" s="10"/>
      <c r="C7255" s="10"/>
      <c r="D7255" s="10"/>
      <c r="G7255" s="13"/>
      <c r="H7255" s="13"/>
    </row>
    <row r="7256" spans="2:8" x14ac:dyDescent="0.25">
      <c r="B7256" s="10"/>
      <c r="C7256" s="10"/>
      <c r="D7256" s="10"/>
      <c r="G7256" s="13"/>
      <c r="H7256" s="13"/>
    </row>
    <row r="7257" spans="2:8" x14ac:dyDescent="0.25">
      <c r="B7257" s="10"/>
      <c r="C7257" s="10"/>
      <c r="D7257" s="10"/>
      <c r="G7257" s="13"/>
      <c r="H7257" s="13"/>
    </row>
    <row r="7258" spans="2:8" x14ac:dyDescent="0.25">
      <c r="B7258" s="10"/>
      <c r="C7258" s="10"/>
      <c r="D7258" s="10"/>
      <c r="G7258" s="13"/>
      <c r="H7258" s="13"/>
    </row>
    <row r="7259" spans="2:8" x14ac:dyDescent="0.25">
      <c r="B7259" s="10"/>
      <c r="C7259" s="10"/>
      <c r="D7259" s="10"/>
      <c r="G7259" s="13"/>
      <c r="H7259" s="13"/>
    </row>
    <row r="7260" spans="2:8" x14ac:dyDescent="0.25">
      <c r="B7260" s="10"/>
      <c r="C7260" s="10"/>
      <c r="D7260" s="10"/>
      <c r="G7260" s="13"/>
      <c r="H7260" s="13"/>
    </row>
    <row r="7261" spans="2:8" x14ac:dyDescent="0.25">
      <c r="B7261" s="10"/>
      <c r="C7261" s="10"/>
      <c r="D7261" s="10"/>
      <c r="G7261" s="13"/>
      <c r="H7261" s="13"/>
    </row>
    <row r="7262" spans="2:8" x14ac:dyDescent="0.25">
      <c r="B7262" s="10"/>
      <c r="C7262" s="10"/>
      <c r="D7262" s="10"/>
      <c r="G7262" s="13"/>
      <c r="H7262" s="13"/>
    </row>
    <row r="7263" spans="2:8" x14ac:dyDescent="0.25">
      <c r="B7263" s="10"/>
      <c r="C7263" s="10"/>
      <c r="D7263" s="10"/>
      <c r="G7263" s="13"/>
      <c r="H7263" s="13"/>
    </row>
    <row r="7264" spans="2:8" x14ac:dyDescent="0.25">
      <c r="B7264" s="10"/>
      <c r="C7264" s="10"/>
      <c r="D7264" s="10"/>
      <c r="G7264" s="13"/>
      <c r="H7264" s="13"/>
    </row>
    <row r="7265" spans="2:8" x14ac:dyDescent="0.25">
      <c r="B7265" s="10"/>
      <c r="C7265" s="10"/>
      <c r="D7265" s="10"/>
      <c r="G7265" s="13"/>
      <c r="H7265" s="13"/>
    </row>
    <row r="7266" spans="2:8" x14ac:dyDescent="0.25">
      <c r="B7266" s="10"/>
      <c r="C7266" s="10"/>
      <c r="D7266" s="10"/>
      <c r="G7266" s="13"/>
      <c r="H7266" s="13"/>
    </row>
    <row r="7267" spans="2:8" x14ac:dyDescent="0.25">
      <c r="B7267" s="10"/>
      <c r="C7267" s="10"/>
      <c r="D7267" s="10"/>
      <c r="G7267" s="13"/>
      <c r="H7267" s="13"/>
    </row>
    <row r="7268" spans="2:8" x14ac:dyDescent="0.25">
      <c r="B7268" s="10"/>
      <c r="C7268" s="10"/>
      <c r="D7268" s="10"/>
      <c r="G7268" s="13"/>
      <c r="H7268" s="13"/>
    </row>
    <row r="7269" spans="2:8" x14ac:dyDescent="0.25">
      <c r="B7269" s="10"/>
      <c r="C7269" s="10"/>
      <c r="D7269" s="10"/>
      <c r="G7269" s="13"/>
      <c r="H7269" s="13"/>
    </row>
    <row r="7270" spans="2:8" x14ac:dyDescent="0.25">
      <c r="B7270" s="10"/>
      <c r="C7270" s="10"/>
      <c r="D7270" s="10"/>
      <c r="G7270" s="13"/>
      <c r="H7270" s="13"/>
    </row>
    <row r="7271" spans="2:8" x14ac:dyDescent="0.25">
      <c r="B7271" s="10"/>
      <c r="C7271" s="10"/>
      <c r="D7271" s="10"/>
      <c r="G7271" s="13"/>
      <c r="H7271" s="13"/>
    </row>
    <row r="7272" spans="2:8" x14ac:dyDescent="0.25">
      <c r="B7272" s="10"/>
      <c r="C7272" s="10"/>
      <c r="D7272" s="10"/>
      <c r="G7272" s="13"/>
      <c r="H7272" s="13"/>
    </row>
    <row r="7273" spans="2:8" x14ac:dyDescent="0.25">
      <c r="B7273" s="10"/>
      <c r="C7273" s="10"/>
      <c r="D7273" s="10"/>
      <c r="G7273" s="13"/>
      <c r="H7273" s="13"/>
    </row>
    <row r="7274" spans="2:8" x14ac:dyDescent="0.25">
      <c r="B7274" s="10"/>
      <c r="C7274" s="10"/>
      <c r="D7274" s="10"/>
      <c r="G7274" s="13"/>
      <c r="H7274" s="13"/>
    </row>
    <row r="7275" spans="2:8" x14ac:dyDescent="0.25">
      <c r="B7275" s="10"/>
      <c r="C7275" s="10"/>
      <c r="D7275" s="10"/>
      <c r="G7275" s="13"/>
      <c r="H7275" s="13"/>
    </row>
    <row r="7276" spans="2:8" x14ac:dyDescent="0.25">
      <c r="B7276" s="10"/>
      <c r="C7276" s="10"/>
      <c r="D7276" s="10"/>
      <c r="G7276" s="13"/>
      <c r="H7276" s="13"/>
    </row>
    <row r="7277" spans="2:8" x14ac:dyDescent="0.25">
      <c r="B7277" s="10"/>
      <c r="C7277" s="10"/>
      <c r="D7277" s="10"/>
      <c r="G7277" s="13"/>
      <c r="H7277" s="13"/>
    </row>
    <row r="7278" spans="2:8" x14ac:dyDescent="0.25">
      <c r="B7278" s="10"/>
      <c r="C7278" s="10"/>
      <c r="D7278" s="10"/>
      <c r="G7278" s="13"/>
      <c r="H7278" s="13"/>
    </row>
    <row r="7279" spans="2:8" x14ac:dyDescent="0.25">
      <c r="B7279" s="10"/>
      <c r="C7279" s="10"/>
      <c r="D7279" s="10"/>
      <c r="G7279" s="13"/>
      <c r="H7279" s="13"/>
    </row>
    <row r="7280" spans="2:8" x14ac:dyDescent="0.25">
      <c r="B7280" s="10"/>
      <c r="C7280" s="10"/>
      <c r="D7280" s="10"/>
      <c r="G7280" s="13"/>
      <c r="H7280" s="13"/>
    </row>
    <row r="7281" spans="2:8" x14ac:dyDescent="0.25">
      <c r="B7281" s="10"/>
      <c r="C7281" s="10"/>
      <c r="D7281" s="10"/>
      <c r="G7281" s="13"/>
      <c r="H7281" s="13"/>
    </row>
    <row r="7282" spans="2:8" x14ac:dyDescent="0.25">
      <c r="B7282" s="10"/>
      <c r="C7282" s="10"/>
      <c r="D7282" s="10"/>
      <c r="G7282" s="13"/>
      <c r="H7282" s="13"/>
    </row>
    <row r="7283" spans="2:8" x14ac:dyDescent="0.25">
      <c r="B7283" s="10"/>
      <c r="C7283" s="10"/>
      <c r="D7283" s="10"/>
      <c r="G7283" s="13"/>
      <c r="H7283" s="13"/>
    </row>
    <row r="7284" spans="2:8" x14ac:dyDescent="0.25">
      <c r="B7284" s="10"/>
      <c r="C7284" s="10"/>
      <c r="D7284" s="10"/>
      <c r="G7284" s="13"/>
      <c r="H7284" s="13"/>
    </row>
    <row r="7285" spans="2:8" x14ac:dyDescent="0.25">
      <c r="B7285" s="10"/>
      <c r="C7285" s="10"/>
      <c r="D7285" s="10"/>
      <c r="G7285" s="13"/>
      <c r="H7285" s="13"/>
    </row>
    <row r="7286" spans="2:8" x14ac:dyDescent="0.25">
      <c r="B7286" s="10"/>
      <c r="C7286" s="10"/>
      <c r="D7286" s="10"/>
      <c r="G7286" s="13"/>
      <c r="H7286" s="13"/>
    </row>
    <row r="7287" spans="2:8" x14ac:dyDescent="0.25">
      <c r="B7287" s="10"/>
      <c r="C7287" s="10"/>
      <c r="D7287" s="10"/>
      <c r="G7287" s="13"/>
      <c r="H7287" s="13"/>
    </row>
    <row r="7288" spans="2:8" x14ac:dyDescent="0.25">
      <c r="B7288" s="10"/>
      <c r="C7288" s="10"/>
      <c r="D7288" s="10"/>
      <c r="G7288" s="13"/>
      <c r="H7288" s="13"/>
    </row>
    <row r="7289" spans="2:8" x14ac:dyDescent="0.25">
      <c r="B7289" s="10"/>
      <c r="C7289" s="10"/>
      <c r="D7289" s="10"/>
      <c r="G7289" s="13"/>
      <c r="H7289" s="13"/>
    </row>
    <row r="7290" spans="2:8" x14ac:dyDescent="0.25">
      <c r="B7290" s="10"/>
      <c r="C7290" s="10"/>
      <c r="D7290" s="10"/>
      <c r="G7290" s="13"/>
      <c r="H7290" s="13"/>
    </row>
    <row r="7291" spans="2:8" x14ac:dyDescent="0.25">
      <c r="B7291" s="10"/>
      <c r="C7291" s="10"/>
      <c r="D7291" s="10"/>
      <c r="G7291" s="13"/>
      <c r="H7291" s="13"/>
    </row>
    <row r="7292" spans="2:8" x14ac:dyDescent="0.25">
      <c r="B7292" s="10"/>
      <c r="C7292" s="10"/>
      <c r="D7292" s="10"/>
      <c r="G7292" s="13"/>
      <c r="H7292" s="13"/>
    </row>
    <row r="7293" spans="2:8" x14ac:dyDescent="0.25">
      <c r="B7293" s="10"/>
      <c r="C7293" s="10"/>
      <c r="D7293" s="10"/>
      <c r="G7293" s="13"/>
      <c r="H7293" s="13"/>
    </row>
    <row r="7294" spans="2:8" x14ac:dyDescent="0.25">
      <c r="B7294" s="10"/>
      <c r="C7294" s="10"/>
      <c r="D7294" s="10"/>
      <c r="G7294" s="13"/>
      <c r="H7294" s="13"/>
    </row>
    <row r="7295" spans="2:8" x14ac:dyDescent="0.25">
      <c r="B7295" s="10"/>
      <c r="C7295" s="10"/>
      <c r="D7295" s="10"/>
      <c r="G7295" s="13"/>
      <c r="H7295" s="13"/>
    </row>
    <row r="7296" spans="2:8" x14ac:dyDescent="0.25">
      <c r="B7296" s="10"/>
      <c r="C7296" s="10"/>
      <c r="D7296" s="10"/>
      <c r="G7296" s="13"/>
      <c r="H7296" s="13"/>
    </row>
    <row r="7297" spans="2:8" x14ac:dyDescent="0.25">
      <c r="B7297" s="10"/>
      <c r="C7297" s="10"/>
      <c r="D7297" s="10"/>
      <c r="G7297" s="13"/>
      <c r="H7297" s="13"/>
    </row>
    <row r="7298" spans="2:8" x14ac:dyDescent="0.25">
      <c r="B7298" s="10"/>
      <c r="C7298" s="10"/>
      <c r="D7298" s="10"/>
      <c r="G7298" s="13"/>
      <c r="H7298" s="13"/>
    </row>
    <row r="7299" spans="2:8" x14ac:dyDescent="0.25">
      <c r="B7299" s="10"/>
      <c r="C7299" s="10"/>
      <c r="D7299" s="10"/>
      <c r="G7299" s="13"/>
      <c r="H7299" s="13"/>
    </row>
    <row r="7300" spans="2:8" x14ac:dyDescent="0.25">
      <c r="B7300" s="10"/>
      <c r="C7300" s="10"/>
      <c r="D7300" s="10"/>
      <c r="G7300" s="13"/>
      <c r="H7300" s="13"/>
    </row>
    <row r="7301" spans="2:8" x14ac:dyDescent="0.25">
      <c r="B7301" s="10"/>
      <c r="C7301" s="10"/>
      <c r="D7301" s="10"/>
      <c r="G7301" s="13"/>
      <c r="H7301" s="13"/>
    </row>
    <row r="7302" spans="2:8" x14ac:dyDescent="0.25">
      <c r="B7302" s="10"/>
      <c r="C7302" s="10"/>
      <c r="D7302" s="10"/>
      <c r="G7302" s="13"/>
      <c r="H7302" s="13"/>
    </row>
    <row r="7303" spans="2:8" x14ac:dyDescent="0.25">
      <c r="B7303" s="10"/>
      <c r="C7303" s="10"/>
      <c r="D7303" s="10"/>
      <c r="G7303" s="13"/>
      <c r="H7303" s="13"/>
    </row>
    <row r="7304" spans="2:8" x14ac:dyDescent="0.25">
      <c r="B7304" s="10"/>
      <c r="C7304" s="10"/>
      <c r="D7304" s="10"/>
      <c r="G7304" s="13"/>
      <c r="H7304" s="13"/>
    </row>
    <row r="7305" spans="2:8" x14ac:dyDescent="0.25">
      <c r="B7305" s="10"/>
      <c r="C7305" s="10"/>
      <c r="D7305" s="10"/>
      <c r="G7305" s="13"/>
      <c r="H7305" s="13"/>
    </row>
    <row r="7306" spans="2:8" x14ac:dyDescent="0.25">
      <c r="B7306" s="10"/>
      <c r="C7306" s="10"/>
      <c r="D7306" s="10"/>
      <c r="G7306" s="13"/>
      <c r="H7306" s="13"/>
    </row>
    <row r="7307" spans="2:8" x14ac:dyDescent="0.25">
      <c r="B7307" s="10"/>
      <c r="C7307" s="10"/>
      <c r="D7307" s="10"/>
      <c r="G7307" s="13"/>
      <c r="H7307" s="13"/>
    </row>
    <row r="7308" spans="2:8" x14ac:dyDescent="0.25">
      <c r="B7308" s="10"/>
      <c r="C7308" s="10"/>
      <c r="D7308" s="10"/>
      <c r="G7308" s="13"/>
      <c r="H7308" s="13"/>
    </row>
    <row r="7309" spans="2:8" x14ac:dyDescent="0.25">
      <c r="B7309" s="10"/>
      <c r="C7309" s="10"/>
      <c r="D7309" s="10"/>
      <c r="G7309" s="13"/>
      <c r="H7309" s="13"/>
    </row>
    <row r="7310" spans="2:8" x14ac:dyDescent="0.25">
      <c r="B7310" s="10"/>
      <c r="C7310" s="10"/>
      <c r="D7310" s="10"/>
      <c r="G7310" s="13"/>
      <c r="H7310" s="13"/>
    </row>
    <row r="7311" spans="2:8" x14ac:dyDescent="0.25">
      <c r="B7311" s="10"/>
      <c r="C7311" s="10"/>
      <c r="D7311" s="10"/>
      <c r="G7311" s="13"/>
      <c r="H7311" s="13"/>
    </row>
    <row r="7312" spans="2:8" x14ac:dyDescent="0.25">
      <c r="B7312" s="10"/>
      <c r="C7312" s="10"/>
      <c r="D7312" s="10"/>
      <c r="G7312" s="13"/>
      <c r="H7312" s="13"/>
    </row>
    <row r="7313" spans="2:8" x14ac:dyDescent="0.25">
      <c r="B7313" s="10"/>
      <c r="C7313" s="10"/>
      <c r="D7313" s="10"/>
      <c r="G7313" s="13"/>
      <c r="H7313" s="13"/>
    </row>
    <row r="7314" spans="2:8" x14ac:dyDescent="0.25">
      <c r="B7314" s="10"/>
      <c r="C7314" s="10"/>
      <c r="D7314" s="10"/>
      <c r="G7314" s="13"/>
      <c r="H7314" s="13"/>
    </row>
    <row r="7315" spans="2:8" x14ac:dyDescent="0.25">
      <c r="B7315" s="10"/>
      <c r="C7315" s="10"/>
      <c r="D7315" s="10"/>
      <c r="G7315" s="13"/>
      <c r="H7315" s="13"/>
    </row>
    <row r="7316" spans="2:8" x14ac:dyDescent="0.25">
      <c r="B7316" s="10"/>
      <c r="C7316" s="10"/>
      <c r="D7316" s="10"/>
      <c r="G7316" s="13"/>
      <c r="H7316" s="13"/>
    </row>
    <row r="7317" spans="2:8" x14ac:dyDescent="0.25">
      <c r="B7317" s="10"/>
      <c r="C7317" s="10"/>
      <c r="D7317" s="10"/>
      <c r="G7317" s="13"/>
      <c r="H7317" s="13"/>
    </row>
    <row r="7318" spans="2:8" x14ac:dyDescent="0.25">
      <c r="B7318" s="10"/>
      <c r="C7318" s="10"/>
      <c r="D7318" s="10"/>
      <c r="G7318" s="13"/>
      <c r="H7318" s="13"/>
    </row>
    <row r="7319" spans="2:8" x14ac:dyDescent="0.25">
      <c r="B7319" s="10"/>
      <c r="C7319" s="10"/>
      <c r="D7319" s="10"/>
      <c r="G7319" s="13"/>
      <c r="H7319" s="13"/>
    </row>
    <row r="7320" spans="2:8" x14ac:dyDescent="0.25">
      <c r="B7320" s="10"/>
      <c r="C7320" s="10"/>
      <c r="D7320" s="10"/>
      <c r="G7320" s="13"/>
      <c r="H7320" s="13"/>
    </row>
    <row r="7321" spans="2:8" x14ac:dyDescent="0.25">
      <c r="B7321" s="10"/>
      <c r="C7321" s="10"/>
      <c r="D7321" s="10"/>
      <c r="G7321" s="13"/>
      <c r="H7321" s="13"/>
    </row>
    <row r="7322" spans="2:8" x14ac:dyDescent="0.25">
      <c r="B7322" s="10"/>
      <c r="C7322" s="10"/>
      <c r="D7322" s="10"/>
      <c r="G7322" s="13"/>
      <c r="H7322" s="13"/>
    </row>
    <row r="7323" spans="2:8" x14ac:dyDescent="0.25">
      <c r="B7323" s="10"/>
      <c r="C7323" s="10"/>
      <c r="D7323" s="10"/>
      <c r="G7323" s="13"/>
      <c r="H7323" s="13"/>
    </row>
    <row r="7324" spans="2:8" x14ac:dyDescent="0.25">
      <c r="B7324" s="10"/>
      <c r="C7324" s="10"/>
      <c r="D7324" s="10"/>
      <c r="G7324" s="13"/>
      <c r="H7324" s="13"/>
    </row>
    <row r="7325" spans="2:8" x14ac:dyDescent="0.25">
      <c r="B7325" s="10"/>
      <c r="C7325" s="10"/>
      <c r="D7325" s="10"/>
      <c r="G7325" s="13"/>
      <c r="H7325" s="13"/>
    </row>
    <row r="7326" spans="2:8" x14ac:dyDescent="0.25">
      <c r="B7326" s="10"/>
      <c r="C7326" s="10"/>
      <c r="D7326" s="10"/>
      <c r="G7326" s="13"/>
      <c r="H7326" s="13"/>
    </row>
    <row r="7327" spans="2:8" x14ac:dyDescent="0.25">
      <c r="B7327" s="10"/>
      <c r="C7327" s="10"/>
      <c r="D7327" s="10"/>
      <c r="G7327" s="13"/>
      <c r="H7327" s="13"/>
    </row>
    <row r="7328" spans="2:8" x14ac:dyDescent="0.25">
      <c r="B7328" s="10"/>
      <c r="C7328" s="10"/>
      <c r="D7328" s="10"/>
      <c r="G7328" s="13"/>
      <c r="H7328" s="13"/>
    </row>
    <row r="7329" spans="2:8" x14ac:dyDescent="0.25">
      <c r="B7329" s="10"/>
      <c r="C7329" s="10"/>
      <c r="D7329" s="10"/>
      <c r="G7329" s="13"/>
      <c r="H7329" s="13"/>
    </row>
    <row r="7330" spans="2:8" x14ac:dyDescent="0.25">
      <c r="B7330" s="10"/>
      <c r="C7330" s="10"/>
      <c r="D7330" s="10"/>
      <c r="G7330" s="13"/>
      <c r="H7330" s="13"/>
    </row>
    <row r="7331" spans="2:8" x14ac:dyDescent="0.25">
      <c r="B7331" s="10"/>
      <c r="C7331" s="10"/>
      <c r="D7331" s="10"/>
      <c r="G7331" s="13"/>
      <c r="H7331" s="13"/>
    </row>
    <row r="7332" spans="2:8" x14ac:dyDescent="0.25">
      <c r="B7332" s="10"/>
      <c r="C7332" s="10"/>
      <c r="D7332" s="10"/>
      <c r="G7332" s="13"/>
      <c r="H7332" s="13"/>
    </row>
    <row r="7333" spans="2:8" x14ac:dyDescent="0.25">
      <c r="B7333" s="10"/>
      <c r="C7333" s="10"/>
      <c r="D7333" s="10"/>
      <c r="G7333" s="13"/>
      <c r="H7333" s="13"/>
    </row>
    <row r="7334" spans="2:8" x14ac:dyDescent="0.25">
      <c r="B7334" s="10"/>
      <c r="C7334" s="10"/>
      <c r="D7334" s="10"/>
      <c r="G7334" s="13"/>
      <c r="H7334" s="13"/>
    </row>
    <row r="7335" spans="2:8" x14ac:dyDescent="0.25">
      <c r="B7335" s="10"/>
      <c r="C7335" s="10"/>
      <c r="D7335" s="10"/>
      <c r="G7335" s="13"/>
      <c r="H7335" s="13"/>
    </row>
    <row r="7336" spans="2:8" x14ac:dyDescent="0.25">
      <c r="B7336" s="10"/>
      <c r="C7336" s="10"/>
      <c r="D7336" s="10"/>
      <c r="G7336" s="13"/>
      <c r="H7336" s="13"/>
    </row>
    <row r="7337" spans="2:8" x14ac:dyDescent="0.25">
      <c r="B7337" s="10"/>
      <c r="C7337" s="10"/>
      <c r="D7337" s="10"/>
      <c r="G7337" s="13"/>
      <c r="H7337" s="13"/>
    </row>
    <row r="7338" spans="2:8" x14ac:dyDescent="0.25">
      <c r="B7338" s="10"/>
      <c r="C7338" s="10"/>
      <c r="D7338" s="10"/>
      <c r="G7338" s="13"/>
      <c r="H7338" s="13"/>
    </row>
    <row r="7339" spans="2:8" x14ac:dyDescent="0.25">
      <c r="B7339" s="10"/>
      <c r="C7339" s="10"/>
      <c r="D7339" s="10"/>
      <c r="G7339" s="13"/>
      <c r="H7339" s="13"/>
    </row>
    <row r="7340" spans="2:8" x14ac:dyDescent="0.25">
      <c r="B7340" s="10"/>
      <c r="C7340" s="10"/>
      <c r="D7340" s="10"/>
      <c r="G7340" s="13"/>
      <c r="H7340" s="13"/>
    </row>
    <row r="7341" spans="2:8" x14ac:dyDescent="0.25">
      <c r="B7341" s="10"/>
      <c r="C7341" s="10"/>
      <c r="D7341" s="10"/>
      <c r="G7341" s="13"/>
      <c r="H7341" s="13"/>
    </row>
    <row r="7342" spans="2:8" x14ac:dyDescent="0.25">
      <c r="B7342" s="10"/>
      <c r="C7342" s="10"/>
      <c r="D7342" s="10"/>
      <c r="G7342" s="13"/>
      <c r="H7342" s="13"/>
    </row>
    <row r="7343" spans="2:8" x14ac:dyDescent="0.25">
      <c r="B7343" s="10"/>
      <c r="C7343" s="10"/>
      <c r="D7343" s="10"/>
      <c r="G7343" s="13"/>
      <c r="H7343" s="13"/>
    </row>
    <row r="7344" spans="2:8" x14ac:dyDescent="0.25">
      <c r="B7344" s="10"/>
      <c r="C7344" s="10"/>
      <c r="D7344" s="10"/>
      <c r="G7344" s="13"/>
      <c r="H7344" s="13"/>
    </row>
    <row r="7345" spans="2:8" x14ac:dyDescent="0.25">
      <c r="B7345" s="10"/>
      <c r="C7345" s="10"/>
      <c r="D7345" s="10"/>
      <c r="G7345" s="13"/>
      <c r="H7345" s="13"/>
    </row>
    <row r="7346" spans="2:8" x14ac:dyDescent="0.25">
      <c r="B7346" s="10"/>
      <c r="C7346" s="10"/>
      <c r="D7346" s="10"/>
      <c r="G7346" s="13"/>
      <c r="H7346" s="13"/>
    </row>
    <row r="7347" spans="2:8" x14ac:dyDescent="0.25">
      <c r="B7347" s="10"/>
      <c r="C7347" s="10"/>
      <c r="D7347" s="10"/>
      <c r="G7347" s="13"/>
      <c r="H7347" s="13"/>
    </row>
    <row r="7348" spans="2:8" x14ac:dyDescent="0.25">
      <c r="B7348" s="10"/>
      <c r="C7348" s="10"/>
      <c r="D7348" s="10"/>
      <c r="G7348" s="13"/>
      <c r="H7348" s="13"/>
    </row>
    <row r="7349" spans="2:8" x14ac:dyDescent="0.25">
      <c r="B7349" s="10"/>
      <c r="C7349" s="10"/>
      <c r="D7349" s="10"/>
      <c r="G7349" s="13"/>
      <c r="H7349" s="13"/>
    </row>
    <row r="7350" spans="2:8" x14ac:dyDescent="0.25">
      <c r="B7350" s="10"/>
      <c r="C7350" s="10"/>
      <c r="D7350" s="10"/>
      <c r="G7350" s="13"/>
      <c r="H7350" s="13"/>
    </row>
    <row r="7351" spans="2:8" x14ac:dyDescent="0.25">
      <c r="B7351" s="10"/>
      <c r="C7351" s="10"/>
      <c r="D7351" s="10"/>
      <c r="G7351" s="13"/>
      <c r="H7351" s="13"/>
    </row>
    <row r="7352" spans="2:8" x14ac:dyDescent="0.25">
      <c r="B7352" s="10"/>
      <c r="C7352" s="10"/>
      <c r="D7352" s="10"/>
      <c r="G7352" s="13"/>
      <c r="H7352" s="13"/>
    </row>
    <row r="7353" spans="2:8" x14ac:dyDescent="0.25">
      <c r="B7353" s="10"/>
      <c r="C7353" s="10"/>
      <c r="D7353" s="10"/>
      <c r="G7353" s="13"/>
      <c r="H7353" s="13"/>
    </row>
    <row r="7354" spans="2:8" x14ac:dyDescent="0.25">
      <c r="B7354" s="10"/>
      <c r="C7354" s="10"/>
      <c r="D7354" s="10"/>
      <c r="G7354" s="13"/>
      <c r="H7354" s="13"/>
    </row>
    <row r="7355" spans="2:8" x14ac:dyDescent="0.25">
      <c r="B7355" s="10"/>
      <c r="C7355" s="10"/>
      <c r="D7355" s="10"/>
      <c r="G7355" s="13"/>
      <c r="H7355" s="13"/>
    </row>
    <row r="7356" spans="2:8" x14ac:dyDescent="0.25">
      <c r="B7356" s="10"/>
      <c r="C7356" s="10"/>
      <c r="D7356" s="10"/>
      <c r="G7356" s="13"/>
      <c r="H7356" s="13"/>
    </row>
    <row r="7357" spans="2:8" x14ac:dyDescent="0.25">
      <c r="B7357" s="10"/>
      <c r="C7357" s="10"/>
      <c r="D7357" s="10"/>
      <c r="G7357" s="13"/>
      <c r="H7357" s="13"/>
    </row>
    <row r="7358" spans="2:8" x14ac:dyDescent="0.25">
      <c r="B7358" s="10"/>
      <c r="C7358" s="10"/>
      <c r="D7358" s="10"/>
      <c r="G7358" s="13"/>
      <c r="H7358" s="13"/>
    </row>
    <row r="7359" spans="2:8" x14ac:dyDescent="0.25">
      <c r="B7359" s="10"/>
      <c r="C7359" s="10"/>
      <c r="D7359" s="10"/>
      <c r="G7359" s="13"/>
      <c r="H7359" s="13"/>
    </row>
    <row r="7360" spans="2:8" x14ac:dyDescent="0.25">
      <c r="B7360" s="10"/>
      <c r="C7360" s="10"/>
      <c r="D7360" s="10"/>
      <c r="G7360" s="13"/>
      <c r="H7360" s="13"/>
    </row>
    <row r="7361" spans="2:8" x14ac:dyDescent="0.25">
      <c r="B7361" s="10"/>
      <c r="C7361" s="10"/>
      <c r="D7361" s="10"/>
      <c r="G7361" s="13"/>
      <c r="H7361" s="13"/>
    </row>
    <row r="7362" spans="2:8" x14ac:dyDescent="0.25">
      <c r="B7362" s="10"/>
      <c r="C7362" s="10"/>
      <c r="D7362" s="10"/>
      <c r="G7362" s="13"/>
      <c r="H7362" s="13"/>
    </row>
    <row r="7363" spans="2:8" x14ac:dyDescent="0.25">
      <c r="B7363" s="10"/>
      <c r="C7363" s="10"/>
      <c r="D7363" s="10"/>
      <c r="G7363" s="13"/>
      <c r="H7363" s="13"/>
    </row>
    <row r="7364" spans="2:8" x14ac:dyDescent="0.25">
      <c r="B7364" s="10"/>
      <c r="C7364" s="10"/>
      <c r="D7364" s="10"/>
      <c r="G7364" s="13"/>
      <c r="H7364" s="13"/>
    </row>
    <row r="7365" spans="2:8" x14ac:dyDescent="0.25">
      <c r="B7365" s="10"/>
      <c r="C7365" s="10"/>
      <c r="D7365" s="10"/>
      <c r="G7365" s="13"/>
      <c r="H7365" s="13"/>
    </row>
    <row r="7366" spans="2:8" x14ac:dyDescent="0.25">
      <c r="B7366" s="10"/>
      <c r="C7366" s="10"/>
      <c r="D7366" s="10"/>
      <c r="G7366" s="13"/>
      <c r="H7366" s="13"/>
    </row>
    <row r="7367" spans="2:8" x14ac:dyDescent="0.25">
      <c r="B7367" s="10"/>
      <c r="C7367" s="10"/>
      <c r="D7367" s="10"/>
      <c r="G7367" s="13"/>
      <c r="H7367" s="13"/>
    </row>
    <row r="7368" spans="2:8" x14ac:dyDescent="0.25">
      <c r="B7368" s="10"/>
      <c r="C7368" s="10"/>
      <c r="D7368" s="10"/>
      <c r="G7368" s="13"/>
      <c r="H7368" s="13"/>
    </row>
    <row r="7369" spans="2:8" x14ac:dyDescent="0.25">
      <c r="B7369" s="10"/>
      <c r="C7369" s="10"/>
      <c r="D7369" s="10"/>
      <c r="G7369" s="13"/>
      <c r="H7369" s="13"/>
    </row>
    <row r="7370" spans="2:8" x14ac:dyDescent="0.25">
      <c r="B7370" s="10"/>
      <c r="C7370" s="10"/>
      <c r="D7370" s="10"/>
      <c r="G7370" s="13"/>
      <c r="H7370" s="13"/>
    </row>
    <row r="7371" spans="2:8" x14ac:dyDescent="0.25">
      <c r="B7371" s="10"/>
      <c r="C7371" s="10"/>
      <c r="D7371" s="10"/>
      <c r="G7371" s="13"/>
      <c r="H7371" s="13"/>
    </row>
    <row r="7372" spans="2:8" x14ac:dyDescent="0.25">
      <c r="B7372" s="10"/>
      <c r="C7372" s="10"/>
      <c r="D7372" s="10"/>
      <c r="G7372" s="13"/>
      <c r="H7372" s="13"/>
    </row>
    <row r="7373" spans="2:8" x14ac:dyDescent="0.25">
      <c r="B7373" s="10"/>
      <c r="C7373" s="10"/>
      <c r="D7373" s="10"/>
      <c r="G7373" s="13"/>
      <c r="H7373" s="13"/>
    </row>
    <row r="7374" spans="2:8" x14ac:dyDescent="0.25">
      <c r="B7374" s="10"/>
      <c r="C7374" s="10"/>
      <c r="D7374" s="10"/>
      <c r="G7374" s="13"/>
      <c r="H7374" s="13"/>
    </row>
    <row r="7375" spans="2:8" x14ac:dyDescent="0.25">
      <c r="B7375" s="10"/>
      <c r="C7375" s="10"/>
      <c r="D7375" s="10"/>
      <c r="G7375" s="13"/>
      <c r="H7375" s="13"/>
    </row>
    <row r="7376" spans="2:8" x14ac:dyDescent="0.25">
      <c r="B7376" s="10"/>
      <c r="C7376" s="10"/>
      <c r="D7376" s="10"/>
      <c r="G7376" s="13"/>
      <c r="H7376" s="13"/>
    </row>
    <row r="7377" spans="2:8" x14ac:dyDescent="0.25">
      <c r="B7377" s="10"/>
      <c r="C7377" s="10"/>
      <c r="D7377" s="10"/>
      <c r="G7377" s="13"/>
      <c r="H7377" s="13"/>
    </row>
    <row r="7378" spans="2:8" x14ac:dyDescent="0.25">
      <c r="B7378" s="10"/>
      <c r="C7378" s="10"/>
      <c r="D7378" s="10"/>
      <c r="G7378" s="13"/>
      <c r="H7378" s="13"/>
    </row>
    <row r="7379" spans="2:8" x14ac:dyDescent="0.25">
      <c r="B7379" s="10"/>
      <c r="C7379" s="10"/>
      <c r="D7379" s="10"/>
      <c r="G7379" s="13"/>
      <c r="H7379" s="13"/>
    </row>
    <row r="7380" spans="2:8" x14ac:dyDescent="0.25">
      <c r="B7380" s="10"/>
      <c r="C7380" s="10"/>
      <c r="D7380" s="10"/>
      <c r="G7380" s="13"/>
      <c r="H7380" s="13"/>
    </row>
    <row r="7381" spans="2:8" x14ac:dyDescent="0.25">
      <c r="B7381" s="10"/>
      <c r="C7381" s="10"/>
      <c r="D7381" s="10"/>
      <c r="G7381" s="13"/>
      <c r="H7381" s="13"/>
    </row>
    <row r="7382" spans="2:8" x14ac:dyDescent="0.25">
      <c r="B7382" s="10"/>
      <c r="C7382" s="10"/>
      <c r="D7382" s="10"/>
      <c r="G7382" s="13"/>
      <c r="H7382" s="13"/>
    </row>
    <row r="7383" spans="2:8" x14ac:dyDescent="0.25">
      <c r="B7383" s="10"/>
      <c r="C7383" s="10"/>
      <c r="D7383" s="10"/>
      <c r="G7383" s="13"/>
      <c r="H7383" s="13"/>
    </row>
    <row r="7384" spans="2:8" x14ac:dyDescent="0.25">
      <c r="B7384" s="10"/>
      <c r="C7384" s="10"/>
      <c r="D7384" s="10"/>
      <c r="G7384" s="13"/>
      <c r="H7384" s="13"/>
    </row>
    <row r="7385" spans="2:8" x14ac:dyDescent="0.25">
      <c r="B7385" s="10"/>
      <c r="C7385" s="10"/>
      <c r="D7385" s="10"/>
      <c r="G7385" s="13"/>
      <c r="H7385" s="13"/>
    </row>
    <row r="7386" spans="2:8" x14ac:dyDescent="0.25">
      <c r="B7386" s="10"/>
      <c r="C7386" s="10"/>
      <c r="D7386" s="10"/>
      <c r="G7386" s="13"/>
      <c r="H7386" s="13"/>
    </row>
    <row r="7387" spans="2:8" x14ac:dyDescent="0.25">
      <c r="B7387" s="10"/>
      <c r="C7387" s="10"/>
      <c r="D7387" s="10"/>
      <c r="G7387" s="13"/>
      <c r="H7387" s="13"/>
    </row>
    <row r="7388" spans="2:8" x14ac:dyDescent="0.25">
      <c r="B7388" s="10"/>
      <c r="C7388" s="10"/>
      <c r="D7388" s="10"/>
      <c r="G7388" s="13"/>
      <c r="H7388" s="13"/>
    </row>
    <row r="7389" spans="2:8" x14ac:dyDescent="0.25">
      <c r="B7389" s="10"/>
      <c r="C7389" s="10"/>
      <c r="D7389" s="10"/>
      <c r="G7389" s="13"/>
      <c r="H7389" s="13"/>
    </row>
    <row r="7390" spans="2:8" x14ac:dyDescent="0.25">
      <c r="B7390" s="10"/>
      <c r="C7390" s="10"/>
      <c r="D7390" s="10"/>
      <c r="G7390" s="13"/>
      <c r="H7390" s="13"/>
    </row>
    <row r="7391" spans="2:8" x14ac:dyDescent="0.25">
      <c r="B7391" s="10"/>
      <c r="C7391" s="10"/>
      <c r="D7391" s="10"/>
      <c r="G7391" s="13"/>
      <c r="H7391" s="13"/>
    </row>
    <row r="7392" spans="2:8" x14ac:dyDescent="0.25">
      <c r="B7392" s="10"/>
      <c r="C7392" s="10"/>
      <c r="D7392" s="10"/>
      <c r="G7392" s="13"/>
      <c r="H7392" s="13"/>
    </row>
    <row r="7393" spans="2:8" x14ac:dyDescent="0.25">
      <c r="B7393" s="10"/>
      <c r="C7393" s="10"/>
      <c r="D7393" s="10"/>
      <c r="G7393" s="13"/>
      <c r="H7393" s="13"/>
    </row>
    <row r="7394" spans="2:8" x14ac:dyDescent="0.25">
      <c r="B7394" s="10"/>
      <c r="C7394" s="10"/>
      <c r="D7394" s="10"/>
      <c r="G7394" s="13"/>
      <c r="H7394" s="13"/>
    </row>
    <row r="7395" spans="2:8" x14ac:dyDescent="0.25">
      <c r="B7395" s="10"/>
      <c r="C7395" s="10"/>
      <c r="D7395" s="10"/>
      <c r="G7395" s="13"/>
      <c r="H7395" s="13"/>
    </row>
    <row r="7396" spans="2:8" x14ac:dyDescent="0.25">
      <c r="B7396" s="10"/>
      <c r="C7396" s="10"/>
      <c r="D7396" s="10"/>
      <c r="G7396" s="13"/>
      <c r="H7396" s="13"/>
    </row>
    <row r="7397" spans="2:8" x14ac:dyDescent="0.25">
      <c r="B7397" s="10"/>
      <c r="C7397" s="10"/>
      <c r="D7397" s="10"/>
      <c r="G7397" s="13"/>
      <c r="H7397" s="13"/>
    </row>
    <row r="7398" spans="2:8" x14ac:dyDescent="0.25">
      <c r="B7398" s="10"/>
      <c r="C7398" s="10"/>
      <c r="D7398" s="10"/>
      <c r="G7398" s="13"/>
      <c r="H7398" s="13"/>
    </row>
    <row r="7399" spans="2:8" x14ac:dyDescent="0.25">
      <c r="B7399" s="10"/>
      <c r="C7399" s="10"/>
      <c r="D7399" s="10"/>
      <c r="G7399" s="13"/>
      <c r="H7399" s="13"/>
    </row>
    <row r="7400" spans="2:8" x14ac:dyDescent="0.25">
      <c r="B7400" s="10"/>
      <c r="C7400" s="10"/>
      <c r="D7400" s="10"/>
      <c r="G7400" s="13"/>
      <c r="H7400" s="13"/>
    </row>
    <row r="7401" spans="2:8" x14ac:dyDescent="0.25">
      <c r="B7401" s="10"/>
      <c r="C7401" s="10"/>
      <c r="D7401" s="10"/>
      <c r="G7401" s="13"/>
      <c r="H7401" s="13"/>
    </row>
    <row r="7402" spans="2:8" x14ac:dyDescent="0.25">
      <c r="B7402" s="10"/>
      <c r="C7402" s="10"/>
      <c r="D7402" s="10"/>
      <c r="G7402" s="13"/>
      <c r="H7402" s="13"/>
    </row>
    <row r="7403" spans="2:8" x14ac:dyDescent="0.25">
      <c r="B7403" s="10"/>
      <c r="C7403" s="10"/>
      <c r="D7403" s="10"/>
      <c r="G7403" s="13"/>
      <c r="H7403" s="13"/>
    </row>
    <row r="7404" spans="2:8" x14ac:dyDescent="0.25">
      <c r="B7404" s="10"/>
      <c r="C7404" s="10"/>
      <c r="D7404" s="10"/>
      <c r="G7404" s="13"/>
      <c r="H7404" s="13"/>
    </row>
    <row r="7405" spans="2:8" x14ac:dyDescent="0.25">
      <c r="B7405" s="10"/>
      <c r="C7405" s="10"/>
      <c r="D7405" s="10"/>
      <c r="G7405" s="13"/>
      <c r="H7405" s="13"/>
    </row>
    <row r="7406" spans="2:8" x14ac:dyDescent="0.25">
      <c r="B7406" s="10"/>
      <c r="C7406" s="10"/>
      <c r="D7406" s="10"/>
      <c r="G7406" s="13"/>
      <c r="H7406" s="13"/>
    </row>
    <row r="7407" spans="2:8" x14ac:dyDescent="0.25">
      <c r="B7407" s="10"/>
      <c r="C7407" s="10"/>
      <c r="D7407" s="10"/>
      <c r="G7407" s="13"/>
      <c r="H7407" s="13"/>
    </row>
    <row r="7408" spans="2:8" x14ac:dyDescent="0.25">
      <c r="B7408" s="10"/>
      <c r="C7408" s="10"/>
      <c r="D7408" s="10"/>
      <c r="G7408" s="13"/>
      <c r="H7408" s="13"/>
    </row>
    <row r="7409" spans="2:8" x14ac:dyDescent="0.25">
      <c r="B7409" s="10"/>
      <c r="C7409" s="10"/>
      <c r="D7409" s="10"/>
      <c r="G7409" s="13"/>
      <c r="H7409" s="13"/>
    </row>
    <row r="7410" spans="2:8" x14ac:dyDescent="0.25">
      <c r="B7410" s="10"/>
      <c r="C7410" s="10"/>
      <c r="D7410" s="10"/>
      <c r="G7410" s="13"/>
      <c r="H7410" s="13"/>
    </row>
    <row r="7411" spans="2:8" x14ac:dyDescent="0.25">
      <c r="B7411" s="10"/>
      <c r="C7411" s="10"/>
      <c r="D7411" s="10"/>
      <c r="G7411" s="13"/>
      <c r="H7411" s="13"/>
    </row>
    <row r="7412" spans="2:8" x14ac:dyDescent="0.25">
      <c r="B7412" s="10"/>
      <c r="C7412" s="10"/>
      <c r="D7412" s="10"/>
      <c r="G7412" s="13"/>
      <c r="H7412" s="13"/>
    </row>
    <row r="7413" spans="2:8" x14ac:dyDescent="0.25">
      <c r="B7413" s="10"/>
      <c r="C7413" s="10"/>
      <c r="D7413" s="10"/>
      <c r="G7413" s="13"/>
      <c r="H7413" s="13"/>
    </row>
    <row r="7414" spans="2:8" x14ac:dyDescent="0.25">
      <c r="B7414" s="10"/>
      <c r="C7414" s="10"/>
      <c r="D7414" s="10"/>
      <c r="G7414" s="13"/>
      <c r="H7414" s="13"/>
    </row>
    <row r="7415" spans="2:8" x14ac:dyDescent="0.25">
      <c r="B7415" s="10"/>
      <c r="C7415" s="10"/>
      <c r="D7415" s="10"/>
      <c r="G7415" s="13"/>
      <c r="H7415" s="13"/>
    </row>
    <row r="7416" spans="2:8" x14ac:dyDescent="0.25">
      <c r="B7416" s="10"/>
      <c r="C7416" s="10"/>
      <c r="D7416" s="10"/>
      <c r="G7416" s="13"/>
      <c r="H7416" s="13"/>
    </row>
    <row r="7417" spans="2:8" x14ac:dyDescent="0.25">
      <c r="B7417" s="10"/>
      <c r="C7417" s="10"/>
      <c r="D7417" s="10"/>
      <c r="G7417" s="13"/>
      <c r="H7417" s="13"/>
    </row>
    <row r="7418" spans="2:8" x14ac:dyDescent="0.25">
      <c r="B7418" s="10"/>
      <c r="C7418" s="10"/>
      <c r="D7418" s="10"/>
      <c r="G7418" s="13"/>
      <c r="H7418" s="13"/>
    </row>
    <row r="7419" spans="2:8" x14ac:dyDescent="0.25">
      <c r="B7419" s="10"/>
      <c r="C7419" s="10"/>
      <c r="D7419" s="10"/>
      <c r="G7419" s="13"/>
      <c r="H7419" s="13"/>
    </row>
    <row r="7420" spans="2:8" x14ac:dyDescent="0.25">
      <c r="B7420" s="10"/>
      <c r="C7420" s="10"/>
      <c r="D7420" s="10"/>
      <c r="G7420" s="13"/>
      <c r="H7420" s="13"/>
    </row>
    <row r="7421" spans="2:8" x14ac:dyDescent="0.25">
      <c r="B7421" s="10"/>
      <c r="C7421" s="10"/>
      <c r="D7421" s="10"/>
      <c r="G7421" s="13"/>
      <c r="H7421" s="13"/>
    </row>
    <row r="7422" spans="2:8" x14ac:dyDescent="0.25">
      <c r="B7422" s="10"/>
      <c r="C7422" s="10"/>
      <c r="D7422" s="10"/>
      <c r="G7422" s="13"/>
      <c r="H7422" s="13"/>
    </row>
    <row r="7423" spans="2:8" x14ac:dyDescent="0.25">
      <c r="B7423" s="10"/>
      <c r="C7423" s="10"/>
      <c r="D7423" s="10"/>
      <c r="G7423" s="13"/>
      <c r="H7423" s="13"/>
    </row>
    <row r="7424" spans="2:8" x14ac:dyDescent="0.25">
      <c r="B7424" s="10"/>
      <c r="C7424" s="10"/>
      <c r="D7424" s="10"/>
      <c r="G7424" s="13"/>
      <c r="H7424" s="13"/>
    </row>
    <row r="7425" spans="2:8" x14ac:dyDescent="0.25">
      <c r="B7425" s="10"/>
      <c r="C7425" s="10"/>
      <c r="D7425" s="10"/>
      <c r="G7425" s="13"/>
      <c r="H7425" s="13"/>
    </row>
    <row r="7426" spans="2:8" x14ac:dyDescent="0.25">
      <c r="B7426" s="10"/>
      <c r="C7426" s="10"/>
      <c r="D7426" s="10"/>
      <c r="G7426" s="13"/>
      <c r="H7426" s="13"/>
    </row>
    <row r="7427" spans="2:8" x14ac:dyDescent="0.25">
      <c r="B7427" s="10"/>
      <c r="C7427" s="10"/>
      <c r="D7427" s="10"/>
      <c r="G7427" s="13"/>
      <c r="H7427" s="13"/>
    </row>
    <row r="7428" spans="2:8" x14ac:dyDescent="0.25">
      <c r="B7428" s="10"/>
      <c r="C7428" s="10"/>
      <c r="D7428" s="10"/>
      <c r="G7428" s="13"/>
      <c r="H7428" s="13"/>
    </row>
    <row r="7429" spans="2:8" x14ac:dyDescent="0.25">
      <c r="B7429" s="10"/>
      <c r="C7429" s="10"/>
      <c r="D7429" s="10"/>
      <c r="G7429" s="13"/>
      <c r="H7429" s="13"/>
    </row>
    <row r="7430" spans="2:8" x14ac:dyDescent="0.25">
      <c r="B7430" s="10"/>
      <c r="C7430" s="10"/>
      <c r="D7430" s="10"/>
      <c r="G7430" s="13"/>
      <c r="H7430" s="13"/>
    </row>
    <row r="7431" spans="2:8" x14ac:dyDescent="0.25">
      <c r="B7431" s="10"/>
      <c r="C7431" s="10"/>
      <c r="D7431" s="10"/>
      <c r="G7431" s="13"/>
      <c r="H7431" s="13"/>
    </row>
    <row r="7432" spans="2:8" x14ac:dyDescent="0.25">
      <c r="B7432" s="10"/>
      <c r="C7432" s="10"/>
      <c r="D7432" s="10"/>
      <c r="G7432" s="13"/>
      <c r="H7432" s="13"/>
    </row>
    <row r="7433" spans="2:8" x14ac:dyDescent="0.25">
      <c r="B7433" s="10"/>
      <c r="C7433" s="10"/>
      <c r="D7433" s="10"/>
      <c r="G7433" s="13"/>
      <c r="H7433" s="13"/>
    </row>
    <row r="7434" spans="2:8" x14ac:dyDescent="0.25">
      <c r="B7434" s="10"/>
      <c r="C7434" s="10"/>
      <c r="D7434" s="10"/>
      <c r="G7434" s="13"/>
      <c r="H7434" s="13"/>
    </row>
    <row r="7435" spans="2:8" x14ac:dyDescent="0.25">
      <c r="B7435" s="10"/>
      <c r="C7435" s="10"/>
      <c r="D7435" s="10"/>
      <c r="G7435" s="13"/>
      <c r="H7435" s="13"/>
    </row>
    <row r="7436" spans="2:8" x14ac:dyDescent="0.25">
      <c r="B7436" s="10"/>
      <c r="C7436" s="10"/>
      <c r="D7436" s="10"/>
      <c r="G7436" s="13"/>
      <c r="H7436" s="13"/>
    </row>
    <row r="7437" spans="2:8" x14ac:dyDescent="0.25">
      <c r="B7437" s="10"/>
      <c r="C7437" s="10"/>
      <c r="D7437" s="10"/>
      <c r="G7437" s="13"/>
      <c r="H7437" s="13"/>
    </row>
    <row r="7438" spans="2:8" x14ac:dyDescent="0.25">
      <c r="B7438" s="10"/>
      <c r="C7438" s="10"/>
      <c r="D7438" s="10"/>
      <c r="G7438" s="13"/>
      <c r="H7438" s="13"/>
    </row>
    <row r="7439" spans="2:8" x14ac:dyDescent="0.25">
      <c r="B7439" s="10"/>
      <c r="C7439" s="10"/>
      <c r="D7439" s="10"/>
      <c r="G7439" s="13"/>
      <c r="H7439" s="13"/>
    </row>
    <row r="7440" spans="2:8" x14ac:dyDescent="0.25">
      <c r="B7440" s="10"/>
      <c r="C7440" s="10"/>
      <c r="D7440" s="10"/>
      <c r="G7440" s="13"/>
      <c r="H7440" s="13"/>
    </row>
    <row r="7441" spans="2:8" x14ac:dyDescent="0.25">
      <c r="B7441" s="10"/>
      <c r="C7441" s="10"/>
      <c r="D7441" s="10"/>
      <c r="G7441" s="13"/>
      <c r="H7441" s="13"/>
    </row>
    <row r="7442" spans="2:8" x14ac:dyDescent="0.25">
      <c r="B7442" s="10"/>
      <c r="C7442" s="10"/>
      <c r="D7442" s="10"/>
      <c r="G7442" s="13"/>
      <c r="H7442" s="13"/>
    </row>
    <row r="7443" spans="2:8" x14ac:dyDescent="0.25">
      <c r="B7443" s="10"/>
      <c r="C7443" s="10"/>
      <c r="D7443" s="10"/>
      <c r="G7443" s="13"/>
      <c r="H7443" s="13"/>
    </row>
    <row r="7444" spans="2:8" x14ac:dyDescent="0.25">
      <c r="B7444" s="10"/>
      <c r="C7444" s="10"/>
      <c r="D7444" s="10"/>
      <c r="G7444" s="13"/>
      <c r="H7444" s="13"/>
    </row>
    <row r="7445" spans="2:8" x14ac:dyDescent="0.25">
      <c r="B7445" s="10"/>
      <c r="C7445" s="10"/>
      <c r="D7445" s="10"/>
      <c r="G7445" s="13"/>
      <c r="H7445" s="13"/>
    </row>
    <row r="7446" spans="2:8" x14ac:dyDescent="0.25">
      <c r="B7446" s="10"/>
      <c r="C7446" s="10"/>
      <c r="D7446" s="10"/>
      <c r="G7446" s="13"/>
      <c r="H7446" s="13"/>
    </row>
    <row r="7447" spans="2:8" x14ac:dyDescent="0.25">
      <c r="B7447" s="10"/>
      <c r="C7447" s="10"/>
      <c r="D7447" s="10"/>
      <c r="G7447" s="13"/>
      <c r="H7447" s="13"/>
    </row>
    <row r="7448" spans="2:8" x14ac:dyDescent="0.25">
      <c r="B7448" s="10"/>
      <c r="C7448" s="10"/>
      <c r="D7448" s="10"/>
      <c r="G7448" s="13"/>
      <c r="H7448" s="13"/>
    </row>
    <row r="7449" spans="2:8" x14ac:dyDescent="0.25">
      <c r="B7449" s="10"/>
      <c r="C7449" s="10"/>
      <c r="D7449" s="10"/>
      <c r="G7449" s="13"/>
      <c r="H7449" s="13"/>
    </row>
    <row r="7450" spans="2:8" x14ac:dyDescent="0.25">
      <c r="B7450" s="10"/>
      <c r="C7450" s="10"/>
      <c r="D7450" s="10"/>
      <c r="G7450" s="13"/>
      <c r="H7450" s="13"/>
    </row>
    <row r="7451" spans="2:8" x14ac:dyDescent="0.25">
      <c r="B7451" s="10"/>
      <c r="C7451" s="10"/>
      <c r="D7451" s="10"/>
      <c r="G7451" s="13"/>
      <c r="H7451" s="13"/>
    </row>
    <row r="7452" spans="2:8" x14ac:dyDescent="0.25">
      <c r="B7452" s="10"/>
      <c r="C7452" s="10"/>
      <c r="D7452" s="10"/>
      <c r="G7452" s="13"/>
      <c r="H7452" s="13"/>
    </row>
    <row r="7453" spans="2:8" x14ac:dyDescent="0.25">
      <c r="B7453" s="10"/>
      <c r="C7453" s="10"/>
      <c r="D7453" s="10"/>
      <c r="G7453" s="13"/>
      <c r="H7453" s="13"/>
    </row>
    <row r="7454" spans="2:8" x14ac:dyDescent="0.25">
      <c r="B7454" s="10"/>
      <c r="C7454" s="10"/>
      <c r="D7454" s="10"/>
      <c r="G7454" s="13"/>
      <c r="H7454" s="13"/>
    </row>
    <row r="7455" spans="2:8" x14ac:dyDescent="0.25">
      <c r="B7455" s="10"/>
      <c r="C7455" s="10"/>
      <c r="D7455" s="10"/>
      <c r="G7455" s="13"/>
      <c r="H7455" s="13"/>
    </row>
    <row r="7456" spans="2:8" x14ac:dyDescent="0.25">
      <c r="B7456" s="10"/>
      <c r="C7456" s="10"/>
      <c r="D7456" s="10"/>
      <c r="G7456" s="13"/>
      <c r="H7456" s="13"/>
    </row>
    <row r="7457" spans="2:8" x14ac:dyDescent="0.25">
      <c r="B7457" s="10"/>
      <c r="C7457" s="10"/>
      <c r="D7457" s="10"/>
      <c r="G7457" s="13"/>
      <c r="H7457" s="13"/>
    </row>
    <row r="7458" spans="2:8" x14ac:dyDescent="0.25">
      <c r="B7458" s="10"/>
      <c r="C7458" s="10"/>
      <c r="D7458" s="10"/>
      <c r="G7458" s="13"/>
      <c r="H7458" s="13"/>
    </row>
    <row r="7459" spans="2:8" x14ac:dyDescent="0.25">
      <c r="B7459" s="10"/>
      <c r="C7459" s="10"/>
      <c r="D7459" s="10"/>
      <c r="G7459" s="13"/>
      <c r="H7459" s="13"/>
    </row>
    <row r="7460" spans="2:8" x14ac:dyDescent="0.25">
      <c r="B7460" s="10"/>
      <c r="C7460" s="10"/>
      <c r="D7460" s="10"/>
      <c r="G7460" s="13"/>
      <c r="H7460" s="13"/>
    </row>
    <row r="7461" spans="2:8" x14ac:dyDescent="0.25">
      <c r="B7461" s="10"/>
      <c r="C7461" s="10"/>
      <c r="D7461" s="10"/>
      <c r="G7461" s="13"/>
      <c r="H7461" s="13"/>
    </row>
    <row r="7462" spans="2:8" x14ac:dyDescent="0.25">
      <c r="B7462" s="10"/>
      <c r="C7462" s="10"/>
      <c r="D7462" s="10"/>
      <c r="G7462" s="13"/>
      <c r="H7462" s="13"/>
    </row>
    <row r="7463" spans="2:8" x14ac:dyDescent="0.25">
      <c r="B7463" s="10"/>
      <c r="C7463" s="10"/>
      <c r="D7463" s="10"/>
      <c r="G7463" s="13"/>
      <c r="H7463" s="13"/>
    </row>
    <row r="7464" spans="2:8" x14ac:dyDescent="0.25">
      <c r="B7464" s="10"/>
      <c r="C7464" s="10"/>
      <c r="D7464" s="10"/>
      <c r="G7464" s="13"/>
      <c r="H7464" s="13"/>
    </row>
    <row r="7465" spans="2:8" x14ac:dyDescent="0.25">
      <c r="B7465" s="10"/>
      <c r="C7465" s="10"/>
      <c r="D7465" s="10"/>
      <c r="G7465" s="13"/>
      <c r="H7465" s="13"/>
    </row>
    <row r="7466" spans="2:8" x14ac:dyDescent="0.25">
      <c r="B7466" s="10"/>
      <c r="C7466" s="10"/>
      <c r="D7466" s="10"/>
      <c r="G7466" s="13"/>
      <c r="H7466" s="13"/>
    </row>
    <row r="7467" spans="2:8" x14ac:dyDescent="0.25">
      <c r="B7467" s="10"/>
      <c r="C7467" s="10"/>
      <c r="D7467" s="10"/>
      <c r="G7467" s="13"/>
      <c r="H7467" s="13"/>
    </row>
    <row r="7468" spans="2:8" x14ac:dyDescent="0.25">
      <c r="B7468" s="10"/>
      <c r="C7468" s="10"/>
      <c r="D7468" s="10"/>
      <c r="G7468" s="13"/>
      <c r="H7468" s="13"/>
    </row>
    <row r="7469" spans="2:8" x14ac:dyDescent="0.25">
      <c r="B7469" s="10"/>
      <c r="C7469" s="10"/>
      <c r="D7469" s="10"/>
      <c r="G7469" s="13"/>
      <c r="H7469" s="13"/>
    </row>
    <row r="7470" spans="2:8" x14ac:dyDescent="0.25">
      <c r="B7470" s="10"/>
      <c r="C7470" s="10"/>
      <c r="D7470" s="10"/>
      <c r="G7470" s="13"/>
      <c r="H7470" s="13"/>
    </row>
    <row r="7471" spans="2:8" x14ac:dyDescent="0.25">
      <c r="B7471" s="10"/>
      <c r="C7471" s="10"/>
      <c r="D7471" s="10"/>
      <c r="G7471" s="13"/>
      <c r="H7471" s="13"/>
    </row>
    <row r="7472" spans="2:8" x14ac:dyDescent="0.25">
      <c r="B7472" s="10"/>
      <c r="C7472" s="10"/>
      <c r="D7472" s="10"/>
      <c r="G7472" s="13"/>
      <c r="H7472" s="13"/>
    </row>
    <row r="7473" spans="2:8" x14ac:dyDescent="0.25">
      <c r="B7473" s="10"/>
      <c r="C7473" s="10"/>
      <c r="D7473" s="10"/>
      <c r="G7473" s="13"/>
      <c r="H7473" s="13"/>
    </row>
    <row r="7474" spans="2:8" x14ac:dyDescent="0.25">
      <c r="B7474" s="10"/>
      <c r="C7474" s="10"/>
      <c r="D7474" s="10"/>
      <c r="G7474" s="13"/>
      <c r="H7474" s="13"/>
    </row>
    <row r="7475" spans="2:8" x14ac:dyDescent="0.25">
      <c r="B7475" s="10"/>
      <c r="C7475" s="10"/>
      <c r="D7475" s="10"/>
      <c r="G7475" s="13"/>
      <c r="H7475" s="13"/>
    </row>
    <row r="7476" spans="2:8" x14ac:dyDescent="0.25">
      <c r="B7476" s="10"/>
      <c r="C7476" s="10"/>
      <c r="D7476" s="10"/>
      <c r="G7476" s="13"/>
      <c r="H7476" s="13"/>
    </row>
    <row r="7477" spans="2:8" x14ac:dyDescent="0.25">
      <c r="B7477" s="10"/>
      <c r="C7477" s="10"/>
      <c r="D7477" s="10"/>
      <c r="G7477" s="13"/>
      <c r="H7477" s="13"/>
    </row>
    <row r="7478" spans="2:8" x14ac:dyDescent="0.25">
      <c r="B7478" s="10"/>
      <c r="C7478" s="10"/>
      <c r="D7478" s="10"/>
      <c r="G7478" s="13"/>
      <c r="H7478" s="13"/>
    </row>
    <row r="7479" spans="2:8" x14ac:dyDescent="0.25">
      <c r="B7479" s="10"/>
      <c r="C7479" s="10"/>
      <c r="D7479" s="10"/>
      <c r="G7479" s="13"/>
      <c r="H7479" s="13"/>
    </row>
    <row r="7480" spans="2:8" x14ac:dyDescent="0.25">
      <c r="B7480" s="10"/>
      <c r="C7480" s="10"/>
      <c r="D7480" s="10"/>
      <c r="G7480" s="13"/>
      <c r="H7480" s="13"/>
    </row>
    <row r="7481" spans="2:8" x14ac:dyDescent="0.25">
      <c r="B7481" s="10"/>
      <c r="C7481" s="10"/>
      <c r="D7481" s="10"/>
      <c r="G7481" s="13"/>
      <c r="H7481" s="13"/>
    </row>
    <row r="7482" spans="2:8" x14ac:dyDescent="0.25">
      <c r="B7482" s="10"/>
      <c r="C7482" s="10"/>
      <c r="D7482" s="10"/>
      <c r="G7482" s="13"/>
      <c r="H7482" s="13"/>
    </row>
    <row r="7483" spans="2:8" x14ac:dyDescent="0.25">
      <c r="B7483" s="10"/>
      <c r="C7483" s="10"/>
      <c r="D7483" s="10"/>
      <c r="G7483" s="13"/>
      <c r="H7483" s="13"/>
    </row>
    <row r="7484" spans="2:8" x14ac:dyDescent="0.25">
      <c r="B7484" s="10"/>
      <c r="C7484" s="10"/>
      <c r="D7484" s="10"/>
      <c r="G7484" s="13"/>
      <c r="H7484" s="13"/>
    </row>
    <row r="7485" spans="2:8" x14ac:dyDescent="0.25">
      <c r="B7485" s="10"/>
      <c r="C7485" s="10"/>
      <c r="D7485" s="10"/>
      <c r="G7485" s="13"/>
      <c r="H7485" s="13"/>
    </row>
    <row r="7486" spans="2:8" x14ac:dyDescent="0.25">
      <c r="B7486" s="10"/>
      <c r="C7486" s="10"/>
      <c r="D7486" s="10"/>
      <c r="G7486" s="13"/>
      <c r="H7486" s="13"/>
    </row>
    <row r="7487" spans="2:8" x14ac:dyDescent="0.25">
      <c r="B7487" s="10"/>
      <c r="C7487" s="10"/>
      <c r="D7487" s="10"/>
      <c r="G7487" s="13"/>
      <c r="H7487" s="13"/>
    </row>
    <row r="7488" spans="2:8" x14ac:dyDescent="0.25">
      <c r="B7488" s="10"/>
      <c r="C7488" s="10"/>
      <c r="D7488" s="10"/>
      <c r="G7488" s="13"/>
      <c r="H7488" s="13"/>
    </row>
    <row r="7489" spans="2:8" x14ac:dyDescent="0.25">
      <c r="B7489" s="10"/>
      <c r="C7489" s="10"/>
      <c r="D7489" s="10"/>
      <c r="G7489" s="13"/>
      <c r="H7489" s="13"/>
    </row>
    <row r="7490" spans="2:8" x14ac:dyDescent="0.25">
      <c r="B7490" s="10"/>
      <c r="C7490" s="10"/>
      <c r="D7490" s="10"/>
      <c r="G7490" s="13"/>
      <c r="H7490" s="13"/>
    </row>
    <row r="7491" spans="2:8" x14ac:dyDescent="0.25">
      <c r="B7491" s="10"/>
      <c r="C7491" s="10"/>
      <c r="D7491" s="10"/>
      <c r="G7491" s="13"/>
      <c r="H7491" s="13"/>
    </row>
    <row r="7492" spans="2:8" x14ac:dyDescent="0.25">
      <c r="B7492" s="10"/>
      <c r="C7492" s="10"/>
      <c r="D7492" s="10"/>
      <c r="G7492" s="13"/>
      <c r="H7492" s="13"/>
    </row>
    <row r="7493" spans="2:8" x14ac:dyDescent="0.25">
      <c r="B7493" s="10"/>
      <c r="C7493" s="10"/>
      <c r="D7493" s="10"/>
      <c r="G7493" s="13"/>
      <c r="H7493" s="13"/>
    </row>
    <row r="7494" spans="2:8" x14ac:dyDescent="0.25">
      <c r="B7494" s="10"/>
      <c r="C7494" s="10"/>
      <c r="D7494" s="10"/>
      <c r="G7494" s="13"/>
      <c r="H7494" s="13"/>
    </row>
    <row r="7495" spans="2:8" x14ac:dyDescent="0.25">
      <c r="B7495" s="10"/>
      <c r="C7495" s="10"/>
      <c r="D7495" s="10"/>
      <c r="G7495" s="13"/>
      <c r="H7495" s="13"/>
    </row>
    <row r="7496" spans="2:8" x14ac:dyDescent="0.25">
      <c r="B7496" s="10"/>
      <c r="C7496" s="10"/>
      <c r="D7496" s="10"/>
      <c r="G7496" s="13"/>
      <c r="H7496" s="13"/>
    </row>
    <row r="7497" spans="2:8" x14ac:dyDescent="0.25">
      <c r="B7497" s="10"/>
      <c r="C7497" s="10"/>
      <c r="D7497" s="10"/>
      <c r="G7497" s="13"/>
      <c r="H7497" s="13"/>
    </row>
    <row r="7498" spans="2:8" x14ac:dyDescent="0.25">
      <c r="B7498" s="10"/>
      <c r="C7498" s="10"/>
      <c r="D7498" s="10"/>
      <c r="G7498" s="13"/>
      <c r="H7498" s="13"/>
    </row>
    <row r="7499" spans="2:8" x14ac:dyDescent="0.25">
      <c r="B7499" s="10"/>
      <c r="C7499" s="10"/>
      <c r="D7499" s="10"/>
      <c r="G7499" s="13"/>
      <c r="H7499" s="13"/>
    </row>
    <row r="7500" spans="2:8" x14ac:dyDescent="0.25">
      <c r="B7500" s="10"/>
      <c r="C7500" s="10"/>
      <c r="D7500" s="10"/>
      <c r="G7500" s="13"/>
      <c r="H7500" s="13"/>
    </row>
    <row r="7501" spans="2:8" x14ac:dyDescent="0.25">
      <c r="B7501" s="10"/>
      <c r="C7501" s="10"/>
      <c r="D7501" s="10"/>
      <c r="G7501" s="13"/>
      <c r="H7501" s="13"/>
    </row>
    <row r="7502" spans="2:8" x14ac:dyDescent="0.25">
      <c r="B7502" s="10"/>
      <c r="C7502" s="10"/>
      <c r="D7502" s="10"/>
      <c r="G7502" s="13"/>
      <c r="H7502" s="13"/>
    </row>
    <row r="7503" spans="2:8" x14ac:dyDescent="0.25">
      <c r="B7503" s="10"/>
      <c r="C7503" s="10"/>
      <c r="D7503" s="10"/>
      <c r="G7503" s="13"/>
      <c r="H7503" s="13"/>
    </row>
    <row r="7504" spans="2:8" x14ac:dyDescent="0.25">
      <c r="B7504" s="10"/>
      <c r="C7504" s="10"/>
      <c r="D7504" s="10"/>
      <c r="G7504" s="13"/>
      <c r="H7504" s="13"/>
    </row>
    <row r="7505" spans="2:8" x14ac:dyDescent="0.25">
      <c r="B7505" s="10"/>
      <c r="C7505" s="10"/>
      <c r="D7505" s="10"/>
      <c r="G7505" s="13"/>
      <c r="H7505" s="13"/>
    </row>
    <row r="7506" spans="2:8" x14ac:dyDescent="0.25">
      <c r="B7506" s="10"/>
      <c r="C7506" s="10"/>
      <c r="D7506" s="10"/>
      <c r="G7506" s="13"/>
      <c r="H7506" s="13"/>
    </row>
    <row r="7507" spans="2:8" x14ac:dyDescent="0.25">
      <c r="B7507" s="10"/>
      <c r="C7507" s="10"/>
      <c r="D7507" s="10"/>
      <c r="G7507" s="13"/>
      <c r="H7507" s="13"/>
    </row>
    <row r="7508" spans="2:8" x14ac:dyDescent="0.25">
      <c r="B7508" s="10"/>
      <c r="C7508" s="10"/>
      <c r="D7508" s="10"/>
      <c r="G7508" s="13"/>
      <c r="H7508" s="13"/>
    </row>
    <row r="7509" spans="2:8" x14ac:dyDescent="0.25">
      <c r="B7509" s="10"/>
      <c r="C7509" s="10"/>
      <c r="D7509" s="10"/>
      <c r="G7509" s="13"/>
      <c r="H7509" s="13"/>
    </row>
    <row r="7510" spans="2:8" x14ac:dyDescent="0.25">
      <c r="B7510" s="10"/>
      <c r="C7510" s="10"/>
      <c r="D7510" s="10"/>
      <c r="G7510" s="13"/>
      <c r="H7510" s="13"/>
    </row>
    <row r="7511" spans="2:8" x14ac:dyDescent="0.25">
      <c r="B7511" s="10"/>
      <c r="C7511" s="10"/>
      <c r="D7511" s="10"/>
      <c r="G7511" s="13"/>
      <c r="H7511" s="13"/>
    </row>
    <row r="7512" spans="2:8" x14ac:dyDescent="0.25">
      <c r="B7512" s="10"/>
      <c r="C7512" s="10"/>
      <c r="D7512" s="10"/>
      <c r="G7512" s="13"/>
      <c r="H7512" s="13"/>
    </row>
    <row r="7513" spans="2:8" x14ac:dyDescent="0.25">
      <c r="B7513" s="10"/>
      <c r="C7513" s="10"/>
      <c r="D7513" s="10"/>
      <c r="G7513" s="13"/>
      <c r="H7513" s="13"/>
    </row>
    <row r="7514" spans="2:8" x14ac:dyDescent="0.25">
      <c r="B7514" s="10"/>
      <c r="C7514" s="10"/>
      <c r="D7514" s="10"/>
      <c r="G7514" s="13"/>
      <c r="H7514" s="13"/>
    </row>
    <row r="7515" spans="2:8" x14ac:dyDescent="0.25">
      <c r="B7515" s="10"/>
      <c r="C7515" s="10"/>
      <c r="D7515" s="10"/>
      <c r="G7515" s="13"/>
      <c r="H7515" s="13"/>
    </row>
    <row r="7516" spans="2:8" x14ac:dyDescent="0.25">
      <c r="B7516" s="10"/>
      <c r="C7516" s="10"/>
      <c r="D7516" s="10"/>
      <c r="G7516" s="13"/>
      <c r="H7516" s="13"/>
    </row>
    <row r="7517" spans="2:8" x14ac:dyDescent="0.25">
      <c r="B7517" s="10"/>
      <c r="C7517" s="10"/>
      <c r="D7517" s="10"/>
      <c r="G7517" s="13"/>
      <c r="H7517" s="13"/>
    </row>
    <row r="7518" spans="2:8" x14ac:dyDescent="0.25">
      <c r="B7518" s="10"/>
      <c r="C7518" s="10"/>
      <c r="D7518" s="10"/>
      <c r="G7518" s="13"/>
      <c r="H7518" s="13"/>
    </row>
    <row r="7519" spans="2:8" x14ac:dyDescent="0.25">
      <c r="B7519" s="10"/>
      <c r="C7519" s="10"/>
      <c r="D7519" s="10"/>
      <c r="G7519" s="13"/>
      <c r="H7519" s="13"/>
    </row>
    <row r="7520" spans="2:8" x14ac:dyDescent="0.25">
      <c r="B7520" s="10"/>
      <c r="C7520" s="10"/>
      <c r="D7520" s="10"/>
      <c r="G7520" s="13"/>
      <c r="H7520" s="13"/>
    </row>
    <row r="7521" spans="2:8" x14ac:dyDescent="0.25">
      <c r="B7521" s="10"/>
      <c r="C7521" s="10"/>
      <c r="D7521" s="10"/>
      <c r="G7521" s="13"/>
      <c r="H7521" s="13"/>
    </row>
    <row r="7522" spans="2:8" x14ac:dyDescent="0.25">
      <c r="B7522" s="10"/>
      <c r="C7522" s="10"/>
      <c r="D7522" s="10"/>
      <c r="G7522" s="13"/>
      <c r="H7522" s="13"/>
    </row>
    <row r="7523" spans="2:8" x14ac:dyDescent="0.25">
      <c r="B7523" s="10"/>
      <c r="C7523" s="10"/>
      <c r="D7523" s="10"/>
      <c r="G7523" s="13"/>
      <c r="H7523" s="13"/>
    </row>
    <row r="7524" spans="2:8" x14ac:dyDescent="0.25">
      <c r="B7524" s="10"/>
      <c r="C7524" s="10"/>
      <c r="D7524" s="10"/>
      <c r="G7524" s="13"/>
      <c r="H7524" s="13"/>
    </row>
    <row r="7525" spans="2:8" x14ac:dyDescent="0.25">
      <c r="B7525" s="10"/>
      <c r="C7525" s="10"/>
      <c r="D7525" s="10"/>
      <c r="G7525" s="13"/>
      <c r="H7525" s="13"/>
    </row>
    <row r="7526" spans="2:8" x14ac:dyDescent="0.25">
      <c r="B7526" s="10"/>
      <c r="C7526" s="10"/>
      <c r="D7526" s="10"/>
      <c r="G7526" s="13"/>
      <c r="H7526" s="13"/>
    </row>
    <row r="7527" spans="2:8" x14ac:dyDescent="0.25">
      <c r="B7527" s="10"/>
      <c r="C7527" s="10"/>
      <c r="D7527" s="10"/>
      <c r="G7527" s="13"/>
      <c r="H7527" s="13"/>
    </row>
    <row r="7528" spans="2:8" x14ac:dyDescent="0.25">
      <c r="B7528" s="10"/>
      <c r="C7528" s="10"/>
      <c r="D7528" s="10"/>
      <c r="G7528" s="13"/>
      <c r="H7528" s="13"/>
    </row>
    <row r="7529" spans="2:8" x14ac:dyDescent="0.25">
      <c r="B7529" s="10"/>
      <c r="C7529" s="10"/>
      <c r="D7529" s="10"/>
      <c r="G7529" s="13"/>
      <c r="H7529" s="13"/>
    </row>
    <row r="7530" spans="2:8" x14ac:dyDescent="0.25">
      <c r="B7530" s="10"/>
      <c r="C7530" s="10"/>
      <c r="D7530" s="10"/>
      <c r="G7530" s="13"/>
      <c r="H7530" s="13"/>
    </row>
    <row r="7531" spans="2:8" x14ac:dyDescent="0.25">
      <c r="B7531" s="10"/>
      <c r="C7531" s="10"/>
      <c r="D7531" s="10"/>
      <c r="G7531" s="13"/>
      <c r="H7531" s="13"/>
    </row>
    <row r="7532" spans="2:8" x14ac:dyDescent="0.25">
      <c r="B7532" s="10"/>
      <c r="C7532" s="10"/>
      <c r="D7532" s="10"/>
      <c r="G7532" s="13"/>
      <c r="H7532" s="13"/>
    </row>
    <row r="7533" spans="2:8" x14ac:dyDescent="0.25">
      <c r="B7533" s="10"/>
      <c r="C7533" s="10"/>
      <c r="D7533" s="10"/>
      <c r="G7533" s="13"/>
      <c r="H7533" s="13"/>
    </row>
    <row r="7534" spans="2:8" x14ac:dyDescent="0.25">
      <c r="B7534" s="10"/>
      <c r="C7534" s="10"/>
      <c r="D7534" s="10"/>
      <c r="G7534" s="13"/>
      <c r="H7534" s="13"/>
    </row>
    <row r="7535" spans="2:8" x14ac:dyDescent="0.25">
      <c r="B7535" s="10"/>
      <c r="C7535" s="10"/>
      <c r="D7535" s="10"/>
      <c r="G7535" s="13"/>
      <c r="H7535" s="13"/>
    </row>
    <row r="7536" spans="2:8" x14ac:dyDescent="0.25">
      <c r="B7536" s="10"/>
      <c r="C7536" s="10"/>
      <c r="D7536" s="10"/>
      <c r="G7536" s="13"/>
      <c r="H7536" s="13"/>
    </row>
    <row r="7537" spans="2:8" x14ac:dyDescent="0.25">
      <c r="B7537" s="10"/>
      <c r="C7537" s="10"/>
      <c r="D7537" s="10"/>
      <c r="G7537" s="13"/>
      <c r="H7537" s="13"/>
    </row>
    <row r="7538" spans="2:8" x14ac:dyDescent="0.25">
      <c r="B7538" s="10"/>
      <c r="C7538" s="10"/>
      <c r="D7538" s="10"/>
      <c r="G7538" s="13"/>
      <c r="H7538" s="13"/>
    </row>
    <row r="7539" spans="2:8" x14ac:dyDescent="0.25">
      <c r="B7539" s="10"/>
      <c r="C7539" s="10"/>
      <c r="D7539" s="10"/>
      <c r="G7539" s="13"/>
      <c r="H7539" s="13"/>
    </row>
    <row r="7540" spans="2:8" x14ac:dyDescent="0.25">
      <c r="B7540" s="10"/>
      <c r="C7540" s="10"/>
      <c r="D7540" s="10"/>
      <c r="G7540" s="13"/>
      <c r="H7540" s="13"/>
    </row>
    <row r="7541" spans="2:8" x14ac:dyDescent="0.25">
      <c r="B7541" s="10"/>
      <c r="C7541" s="10"/>
      <c r="D7541" s="10"/>
      <c r="G7541" s="13"/>
      <c r="H7541" s="13"/>
    </row>
    <row r="7542" spans="2:8" x14ac:dyDescent="0.25">
      <c r="B7542" s="10"/>
      <c r="C7542" s="10"/>
      <c r="D7542" s="10"/>
      <c r="G7542" s="13"/>
      <c r="H7542" s="13"/>
    </row>
    <row r="7543" spans="2:8" x14ac:dyDescent="0.25">
      <c r="B7543" s="10"/>
      <c r="C7543" s="10"/>
      <c r="D7543" s="10"/>
      <c r="G7543" s="13"/>
      <c r="H7543" s="13"/>
    </row>
    <row r="7544" spans="2:8" x14ac:dyDescent="0.25">
      <c r="B7544" s="10"/>
      <c r="C7544" s="10"/>
      <c r="D7544" s="10"/>
      <c r="G7544" s="13"/>
      <c r="H7544" s="13"/>
    </row>
    <row r="7545" spans="2:8" x14ac:dyDescent="0.25">
      <c r="B7545" s="10"/>
      <c r="C7545" s="10"/>
      <c r="D7545" s="10"/>
      <c r="G7545" s="13"/>
      <c r="H7545" s="13"/>
    </row>
    <row r="7546" spans="2:8" x14ac:dyDescent="0.25">
      <c r="B7546" s="10"/>
      <c r="C7546" s="10"/>
      <c r="D7546" s="10"/>
      <c r="G7546" s="13"/>
      <c r="H7546" s="13"/>
    </row>
    <row r="7547" spans="2:8" x14ac:dyDescent="0.25">
      <c r="B7547" s="10"/>
      <c r="C7547" s="10"/>
      <c r="D7547" s="10"/>
      <c r="G7547" s="13"/>
      <c r="H7547" s="13"/>
    </row>
    <row r="7548" spans="2:8" x14ac:dyDescent="0.25">
      <c r="B7548" s="10"/>
      <c r="C7548" s="10"/>
      <c r="D7548" s="10"/>
      <c r="G7548" s="13"/>
      <c r="H7548" s="13"/>
    </row>
    <row r="7549" spans="2:8" x14ac:dyDescent="0.25">
      <c r="B7549" s="10"/>
      <c r="C7549" s="10"/>
      <c r="D7549" s="10"/>
      <c r="G7549" s="13"/>
      <c r="H7549" s="13"/>
    </row>
    <row r="7550" spans="2:8" x14ac:dyDescent="0.25">
      <c r="B7550" s="10"/>
      <c r="C7550" s="10"/>
      <c r="D7550" s="10"/>
      <c r="G7550" s="13"/>
      <c r="H7550" s="13"/>
    </row>
    <row r="7551" spans="2:8" x14ac:dyDescent="0.25">
      <c r="B7551" s="10"/>
      <c r="C7551" s="10"/>
      <c r="D7551" s="10"/>
      <c r="G7551" s="13"/>
      <c r="H7551" s="13"/>
    </row>
    <row r="7552" spans="2:8" x14ac:dyDescent="0.25">
      <c r="B7552" s="10"/>
      <c r="C7552" s="10"/>
      <c r="D7552" s="10"/>
      <c r="G7552" s="13"/>
      <c r="H7552" s="13"/>
    </row>
    <row r="7553" spans="2:8" x14ac:dyDescent="0.25">
      <c r="B7553" s="10"/>
      <c r="C7553" s="10"/>
      <c r="D7553" s="10"/>
      <c r="G7553" s="13"/>
      <c r="H7553" s="13"/>
    </row>
    <row r="7554" spans="2:8" x14ac:dyDescent="0.25">
      <c r="B7554" s="10"/>
      <c r="C7554" s="10"/>
      <c r="D7554" s="10"/>
      <c r="G7554" s="13"/>
      <c r="H7554" s="13"/>
    </row>
    <row r="7555" spans="2:8" x14ac:dyDescent="0.25">
      <c r="B7555" s="10"/>
      <c r="C7555" s="10"/>
      <c r="D7555" s="10"/>
      <c r="G7555" s="13"/>
      <c r="H7555" s="13"/>
    </row>
    <row r="7556" spans="2:8" x14ac:dyDescent="0.25">
      <c r="B7556" s="10"/>
      <c r="C7556" s="10"/>
      <c r="D7556" s="10"/>
      <c r="G7556" s="13"/>
      <c r="H7556" s="13"/>
    </row>
    <row r="7557" spans="2:8" x14ac:dyDescent="0.25">
      <c r="B7557" s="10"/>
      <c r="C7557" s="10"/>
      <c r="D7557" s="10"/>
      <c r="G7557" s="13"/>
      <c r="H7557" s="13"/>
    </row>
    <row r="7558" spans="2:8" x14ac:dyDescent="0.25">
      <c r="B7558" s="10"/>
      <c r="C7558" s="10"/>
      <c r="D7558" s="10"/>
      <c r="G7558" s="13"/>
      <c r="H7558" s="13"/>
    </row>
    <row r="7559" spans="2:8" x14ac:dyDescent="0.25">
      <c r="B7559" s="10"/>
      <c r="C7559" s="10"/>
      <c r="D7559" s="10"/>
      <c r="G7559" s="13"/>
      <c r="H7559" s="13"/>
    </row>
    <row r="7560" spans="2:8" x14ac:dyDescent="0.25">
      <c r="B7560" s="10"/>
      <c r="C7560" s="10"/>
      <c r="D7560" s="10"/>
      <c r="G7560" s="13"/>
      <c r="H7560" s="13"/>
    </row>
    <row r="7561" spans="2:8" x14ac:dyDescent="0.25">
      <c r="B7561" s="10"/>
      <c r="C7561" s="10"/>
      <c r="D7561" s="10"/>
      <c r="G7561" s="13"/>
      <c r="H7561" s="13"/>
    </row>
    <row r="7562" spans="2:8" x14ac:dyDescent="0.25">
      <c r="B7562" s="10"/>
      <c r="C7562" s="10"/>
      <c r="D7562" s="10"/>
      <c r="G7562" s="13"/>
      <c r="H7562" s="13"/>
    </row>
    <row r="7563" spans="2:8" x14ac:dyDescent="0.25">
      <c r="B7563" s="10"/>
      <c r="C7563" s="10"/>
      <c r="D7563" s="10"/>
      <c r="G7563" s="13"/>
      <c r="H7563" s="13"/>
    </row>
    <row r="7564" spans="2:8" x14ac:dyDescent="0.25">
      <c r="B7564" s="10"/>
      <c r="C7564" s="10"/>
      <c r="D7564" s="10"/>
      <c r="G7564" s="13"/>
      <c r="H7564" s="13"/>
    </row>
    <row r="7565" spans="2:8" x14ac:dyDescent="0.25">
      <c r="B7565" s="10"/>
      <c r="C7565" s="10"/>
      <c r="D7565" s="10"/>
      <c r="G7565" s="13"/>
      <c r="H7565" s="13"/>
    </row>
    <row r="7566" spans="2:8" x14ac:dyDescent="0.25">
      <c r="B7566" s="10"/>
      <c r="C7566" s="10"/>
      <c r="D7566" s="10"/>
      <c r="G7566" s="13"/>
      <c r="H7566" s="13"/>
    </row>
    <row r="7567" spans="2:8" x14ac:dyDescent="0.25">
      <c r="B7567" s="10"/>
      <c r="C7567" s="10"/>
      <c r="D7567" s="10"/>
      <c r="G7567" s="13"/>
      <c r="H7567" s="13"/>
    </row>
    <row r="7568" spans="2:8" x14ac:dyDescent="0.25">
      <c r="B7568" s="10"/>
      <c r="C7568" s="10"/>
      <c r="D7568" s="10"/>
      <c r="G7568" s="13"/>
      <c r="H7568" s="13"/>
    </row>
    <row r="7569" spans="2:8" x14ac:dyDescent="0.25">
      <c r="B7569" s="10"/>
      <c r="C7569" s="10"/>
      <c r="D7569" s="10"/>
      <c r="G7569" s="13"/>
      <c r="H7569" s="13"/>
    </row>
    <row r="7570" spans="2:8" x14ac:dyDescent="0.25">
      <c r="B7570" s="10"/>
      <c r="C7570" s="10"/>
      <c r="D7570" s="10"/>
      <c r="G7570" s="13"/>
      <c r="H7570" s="13"/>
    </row>
    <row r="7571" spans="2:8" x14ac:dyDescent="0.25">
      <c r="B7571" s="10"/>
      <c r="C7571" s="10"/>
      <c r="D7571" s="10"/>
      <c r="G7571" s="13"/>
      <c r="H7571" s="13"/>
    </row>
    <row r="7572" spans="2:8" x14ac:dyDescent="0.25">
      <c r="B7572" s="10"/>
      <c r="C7572" s="10"/>
      <c r="D7572" s="10"/>
      <c r="G7572" s="13"/>
      <c r="H7572" s="13"/>
    </row>
    <row r="7573" spans="2:8" x14ac:dyDescent="0.25">
      <c r="B7573" s="10"/>
      <c r="C7573" s="10"/>
      <c r="D7573" s="10"/>
      <c r="G7573" s="13"/>
      <c r="H7573" s="13"/>
    </row>
    <row r="7574" spans="2:8" x14ac:dyDescent="0.25">
      <c r="B7574" s="10"/>
      <c r="C7574" s="10"/>
      <c r="D7574" s="10"/>
      <c r="G7574" s="13"/>
      <c r="H7574" s="13"/>
    </row>
    <row r="7575" spans="2:8" x14ac:dyDescent="0.25">
      <c r="B7575" s="10"/>
      <c r="C7575" s="10"/>
      <c r="D7575" s="10"/>
      <c r="G7575" s="13"/>
      <c r="H7575" s="13"/>
    </row>
    <row r="7576" spans="2:8" x14ac:dyDescent="0.25">
      <c r="B7576" s="10"/>
      <c r="C7576" s="10"/>
      <c r="D7576" s="10"/>
      <c r="G7576" s="13"/>
      <c r="H7576" s="13"/>
    </row>
    <row r="7577" spans="2:8" x14ac:dyDescent="0.25">
      <c r="B7577" s="10"/>
      <c r="C7577" s="10"/>
      <c r="D7577" s="10"/>
      <c r="G7577" s="13"/>
      <c r="H7577" s="13"/>
    </row>
    <row r="7578" spans="2:8" x14ac:dyDescent="0.25">
      <c r="B7578" s="10"/>
      <c r="C7578" s="10"/>
      <c r="D7578" s="10"/>
      <c r="G7578" s="13"/>
      <c r="H7578" s="13"/>
    </row>
    <row r="7579" spans="2:8" x14ac:dyDescent="0.25">
      <c r="B7579" s="10"/>
      <c r="C7579" s="10"/>
      <c r="D7579" s="10"/>
      <c r="G7579" s="13"/>
      <c r="H7579" s="13"/>
    </row>
    <row r="7580" spans="2:8" x14ac:dyDescent="0.25">
      <c r="B7580" s="10"/>
      <c r="C7580" s="10"/>
      <c r="D7580" s="10"/>
      <c r="G7580" s="13"/>
      <c r="H7580" s="13"/>
    </row>
    <row r="7581" spans="2:8" x14ac:dyDescent="0.25">
      <c r="B7581" s="10"/>
      <c r="C7581" s="10"/>
      <c r="D7581" s="10"/>
      <c r="G7581" s="13"/>
      <c r="H7581" s="13"/>
    </row>
    <row r="7582" spans="2:8" x14ac:dyDescent="0.25">
      <c r="B7582" s="10"/>
      <c r="C7582" s="10"/>
      <c r="D7582" s="10"/>
      <c r="G7582" s="13"/>
      <c r="H7582" s="13"/>
    </row>
    <row r="7583" spans="2:8" x14ac:dyDescent="0.25">
      <c r="B7583" s="10"/>
      <c r="C7583" s="10"/>
      <c r="D7583" s="10"/>
      <c r="G7583" s="13"/>
      <c r="H7583" s="13"/>
    </row>
    <row r="7584" spans="2:8" x14ac:dyDescent="0.25">
      <c r="B7584" s="10"/>
      <c r="C7584" s="10"/>
      <c r="D7584" s="10"/>
      <c r="G7584" s="13"/>
      <c r="H7584" s="13"/>
    </row>
    <row r="7585" spans="2:8" x14ac:dyDescent="0.25">
      <c r="B7585" s="10"/>
      <c r="C7585" s="10"/>
      <c r="D7585" s="10"/>
      <c r="G7585" s="13"/>
      <c r="H7585" s="13"/>
    </row>
    <row r="7586" spans="2:8" x14ac:dyDescent="0.25">
      <c r="B7586" s="10"/>
      <c r="C7586" s="10"/>
      <c r="D7586" s="10"/>
      <c r="G7586" s="13"/>
      <c r="H7586" s="13"/>
    </row>
    <row r="7587" spans="2:8" x14ac:dyDescent="0.25">
      <c r="B7587" s="10"/>
      <c r="C7587" s="10"/>
      <c r="D7587" s="10"/>
      <c r="G7587" s="13"/>
      <c r="H7587" s="13"/>
    </row>
    <row r="7588" spans="2:8" x14ac:dyDescent="0.25">
      <c r="B7588" s="10"/>
      <c r="C7588" s="10"/>
      <c r="D7588" s="10"/>
      <c r="G7588" s="13"/>
      <c r="H7588" s="13"/>
    </row>
    <row r="7589" spans="2:8" x14ac:dyDescent="0.25">
      <c r="B7589" s="10"/>
      <c r="C7589" s="10"/>
      <c r="D7589" s="10"/>
      <c r="G7589" s="13"/>
      <c r="H7589" s="13"/>
    </row>
    <row r="7590" spans="2:8" x14ac:dyDescent="0.25">
      <c r="B7590" s="10"/>
      <c r="C7590" s="10"/>
      <c r="D7590" s="10"/>
      <c r="G7590" s="13"/>
      <c r="H7590" s="13"/>
    </row>
    <row r="7591" spans="2:8" x14ac:dyDescent="0.25">
      <c r="B7591" s="10"/>
      <c r="C7591" s="10"/>
      <c r="D7591" s="10"/>
      <c r="G7591" s="13"/>
      <c r="H7591" s="13"/>
    </row>
    <row r="7592" spans="2:8" x14ac:dyDescent="0.25">
      <c r="B7592" s="10"/>
      <c r="C7592" s="10"/>
      <c r="D7592" s="10"/>
      <c r="G7592" s="13"/>
      <c r="H7592" s="13"/>
    </row>
    <row r="7593" spans="2:8" x14ac:dyDescent="0.25">
      <c r="B7593" s="10"/>
      <c r="C7593" s="10"/>
      <c r="D7593" s="10"/>
      <c r="G7593" s="13"/>
      <c r="H7593" s="13"/>
    </row>
    <row r="7594" spans="2:8" x14ac:dyDescent="0.25">
      <c r="B7594" s="10"/>
      <c r="C7594" s="10"/>
      <c r="D7594" s="10"/>
      <c r="G7594" s="13"/>
      <c r="H7594" s="13"/>
    </row>
    <row r="7595" spans="2:8" x14ac:dyDescent="0.25">
      <c r="B7595" s="10"/>
      <c r="C7595" s="10"/>
      <c r="D7595" s="10"/>
      <c r="G7595" s="13"/>
      <c r="H7595" s="13"/>
    </row>
    <row r="7596" spans="2:8" x14ac:dyDescent="0.25">
      <c r="B7596" s="10"/>
      <c r="C7596" s="10"/>
      <c r="D7596" s="10"/>
      <c r="G7596" s="13"/>
      <c r="H7596" s="13"/>
    </row>
    <row r="7597" spans="2:8" x14ac:dyDescent="0.25">
      <c r="B7597" s="10"/>
      <c r="C7597" s="10"/>
      <c r="D7597" s="10"/>
      <c r="G7597" s="13"/>
      <c r="H7597" s="13"/>
    </row>
    <row r="7598" spans="2:8" x14ac:dyDescent="0.25">
      <c r="B7598" s="10"/>
      <c r="C7598" s="10"/>
      <c r="D7598" s="10"/>
      <c r="G7598" s="13"/>
      <c r="H7598" s="13"/>
    </row>
    <row r="7599" spans="2:8" x14ac:dyDescent="0.25">
      <c r="B7599" s="10"/>
      <c r="C7599" s="10"/>
      <c r="D7599" s="10"/>
      <c r="G7599" s="13"/>
      <c r="H7599" s="13"/>
    </row>
    <row r="7600" spans="2:8" x14ac:dyDescent="0.25">
      <c r="B7600" s="10"/>
      <c r="C7600" s="10"/>
      <c r="D7600" s="10"/>
      <c r="G7600" s="13"/>
      <c r="H7600" s="13"/>
    </row>
    <row r="7601" spans="2:8" x14ac:dyDescent="0.25">
      <c r="B7601" s="10"/>
      <c r="C7601" s="10"/>
      <c r="D7601" s="10"/>
      <c r="G7601" s="13"/>
      <c r="H7601" s="13"/>
    </row>
    <row r="7602" spans="2:8" x14ac:dyDescent="0.25">
      <c r="B7602" s="10"/>
      <c r="C7602" s="10"/>
      <c r="D7602" s="10"/>
      <c r="G7602" s="13"/>
      <c r="H7602" s="13"/>
    </row>
    <row r="7603" spans="2:8" x14ac:dyDescent="0.25">
      <c r="B7603" s="10"/>
      <c r="C7603" s="10"/>
      <c r="D7603" s="10"/>
      <c r="G7603" s="13"/>
      <c r="H7603" s="13"/>
    </row>
    <row r="7604" spans="2:8" x14ac:dyDescent="0.25">
      <c r="B7604" s="10"/>
      <c r="C7604" s="10"/>
      <c r="D7604" s="10"/>
      <c r="G7604" s="13"/>
      <c r="H7604" s="13"/>
    </row>
    <row r="7605" spans="2:8" x14ac:dyDescent="0.25">
      <c r="B7605" s="10"/>
      <c r="C7605" s="10"/>
      <c r="D7605" s="10"/>
      <c r="G7605" s="13"/>
      <c r="H7605" s="13"/>
    </row>
    <row r="7606" spans="2:8" x14ac:dyDescent="0.25">
      <c r="B7606" s="10"/>
      <c r="C7606" s="10"/>
      <c r="D7606" s="10"/>
      <c r="G7606" s="13"/>
      <c r="H7606" s="13"/>
    </row>
    <row r="7607" spans="2:8" x14ac:dyDescent="0.25">
      <c r="B7607" s="10"/>
      <c r="C7607" s="10"/>
      <c r="D7607" s="10"/>
      <c r="G7607" s="13"/>
      <c r="H7607" s="13"/>
    </row>
    <row r="7608" spans="2:8" x14ac:dyDescent="0.25">
      <c r="B7608" s="10"/>
      <c r="C7608" s="10"/>
      <c r="D7608" s="10"/>
      <c r="G7608" s="13"/>
      <c r="H7608" s="13"/>
    </row>
    <row r="7609" spans="2:8" x14ac:dyDescent="0.25">
      <c r="B7609" s="10"/>
      <c r="C7609" s="10"/>
      <c r="D7609" s="10"/>
      <c r="G7609" s="13"/>
      <c r="H7609" s="13"/>
    </row>
    <row r="7610" spans="2:8" x14ac:dyDescent="0.25">
      <c r="B7610" s="10"/>
      <c r="C7610" s="10"/>
      <c r="D7610" s="10"/>
      <c r="G7610" s="13"/>
      <c r="H7610" s="13"/>
    </row>
    <row r="7611" spans="2:8" x14ac:dyDescent="0.25">
      <c r="B7611" s="10"/>
      <c r="C7611" s="10"/>
      <c r="D7611" s="10"/>
      <c r="G7611" s="13"/>
      <c r="H7611" s="13"/>
    </row>
    <row r="7612" spans="2:8" x14ac:dyDescent="0.25">
      <c r="B7612" s="10"/>
      <c r="C7612" s="10"/>
      <c r="D7612" s="10"/>
      <c r="G7612" s="13"/>
      <c r="H7612" s="13"/>
    </row>
    <row r="7613" spans="2:8" x14ac:dyDescent="0.25">
      <c r="B7613" s="10"/>
      <c r="C7613" s="10"/>
      <c r="D7613" s="10"/>
      <c r="G7613" s="13"/>
      <c r="H7613" s="13"/>
    </row>
    <row r="7614" spans="2:8" x14ac:dyDescent="0.25">
      <c r="B7614" s="10"/>
      <c r="C7614" s="10"/>
      <c r="D7614" s="10"/>
      <c r="G7614" s="13"/>
      <c r="H7614" s="13"/>
    </row>
    <row r="7615" spans="2:8" x14ac:dyDescent="0.25">
      <c r="B7615" s="10"/>
      <c r="C7615" s="10"/>
      <c r="D7615" s="10"/>
      <c r="G7615" s="13"/>
      <c r="H7615" s="13"/>
    </row>
    <row r="7616" spans="2:8" x14ac:dyDescent="0.25">
      <c r="B7616" s="10"/>
      <c r="C7616" s="10"/>
      <c r="D7616" s="10"/>
      <c r="G7616" s="13"/>
      <c r="H7616" s="13"/>
    </row>
    <row r="7617" spans="2:8" x14ac:dyDescent="0.25">
      <c r="B7617" s="10"/>
      <c r="C7617" s="10"/>
      <c r="D7617" s="10"/>
      <c r="G7617" s="13"/>
      <c r="H7617" s="13"/>
    </row>
    <row r="7618" spans="2:8" x14ac:dyDescent="0.25">
      <c r="B7618" s="10"/>
      <c r="C7618" s="10"/>
      <c r="D7618" s="10"/>
      <c r="G7618" s="13"/>
      <c r="H7618" s="13"/>
    </row>
    <row r="7619" spans="2:8" x14ac:dyDescent="0.25">
      <c r="B7619" s="10"/>
      <c r="C7619" s="10"/>
      <c r="D7619" s="10"/>
      <c r="G7619" s="13"/>
      <c r="H7619" s="13"/>
    </row>
    <row r="7620" spans="2:8" x14ac:dyDescent="0.25">
      <c r="B7620" s="10"/>
      <c r="C7620" s="10"/>
      <c r="D7620" s="10"/>
      <c r="G7620" s="13"/>
      <c r="H7620" s="13"/>
    </row>
    <row r="7621" spans="2:8" x14ac:dyDescent="0.25">
      <c r="B7621" s="10"/>
      <c r="C7621" s="10"/>
      <c r="D7621" s="10"/>
      <c r="G7621" s="13"/>
      <c r="H7621" s="13"/>
    </row>
    <row r="7622" spans="2:8" x14ac:dyDescent="0.25">
      <c r="B7622" s="10"/>
      <c r="C7622" s="10"/>
      <c r="D7622" s="10"/>
      <c r="G7622" s="13"/>
      <c r="H7622" s="13"/>
    </row>
    <row r="7623" spans="2:8" x14ac:dyDescent="0.25">
      <c r="B7623" s="10"/>
      <c r="C7623" s="10"/>
      <c r="D7623" s="10"/>
      <c r="G7623" s="13"/>
      <c r="H7623" s="13"/>
    </row>
    <row r="7624" spans="2:8" x14ac:dyDescent="0.25">
      <c r="B7624" s="10"/>
      <c r="C7624" s="10"/>
      <c r="D7624" s="10"/>
      <c r="G7624" s="13"/>
      <c r="H7624" s="13"/>
    </row>
    <row r="7625" spans="2:8" x14ac:dyDescent="0.25">
      <c r="B7625" s="10"/>
      <c r="C7625" s="10"/>
      <c r="D7625" s="10"/>
      <c r="G7625" s="13"/>
      <c r="H7625" s="13"/>
    </row>
    <row r="7626" spans="2:8" x14ac:dyDescent="0.25">
      <c r="B7626" s="10"/>
      <c r="C7626" s="10"/>
      <c r="D7626" s="10"/>
      <c r="G7626" s="13"/>
      <c r="H7626" s="13"/>
    </row>
    <row r="7627" spans="2:8" x14ac:dyDescent="0.25">
      <c r="B7627" s="10"/>
      <c r="C7627" s="10"/>
      <c r="D7627" s="10"/>
      <c r="G7627" s="13"/>
      <c r="H7627" s="13"/>
    </row>
    <row r="7628" spans="2:8" x14ac:dyDescent="0.25">
      <c r="B7628" s="10"/>
      <c r="C7628" s="10"/>
      <c r="D7628" s="10"/>
      <c r="G7628" s="13"/>
      <c r="H7628" s="13"/>
    </row>
    <row r="7629" spans="2:8" x14ac:dyDescent="0.25">
      <c r="B7629" s="10"/>
      <c r="C7629" s="10"/>
      <c r="D7629" s="10"/>
      <c r="G7629" s="13"/>
      <c r="H7629" s="13"/>
    </row>
    <row r="7630" spans="2:8" x14ac:dyDescent="0.25">
      <c r="B7630" s="10"/>
      <c r="C7630" s="10"/>
      <c r="D7630" s="10"/>
      <c r="G7630" s="13"/>
      <c r="H7630" s="13"/>
    </row>
    <row r="7631" spans="2:8" x14ac:dyDescent="0.25">
      <c r="B7631" s="10"/>
      <c r="C7631" s="10"/>
      <c r="D7631" s="10"/>
      <c r="G7631" s="13"/>
      <c r="H7631" s="13"/>
    </row>
    <row r="7632" spans="2:8" x14ac:dyDescent="0.25">
      <c r="B7632" s="10"/>
      <c r="C7632" s="10"/>
      <c r="D7632" s="10"/>
      <c r="G7632" s="13"/>
      <c r="H7632" s="13"/>
    </row>
    <row r="7633" spans="2:8" x14ac:dyDescent="0.25">
      <c r="B7633" s="10"/>
      <c r="C7633" s="10"/>
      <c r="D7633" s="10"/>
      <c r="G7633" s="13"/>
      <c r="H7633" s="13"/>
    </row>
    <row r="7634" spans="2:8" x14ac:dyDescent="0.25">
      <c r="B7634" s="10"/>
      <c r="C7634" s="10"/>
      <c r="D7634" s="10"/>
      <c r="G7634" s="13"/>
      <c r="H7634" s="13"/>
    </row>
    <row r="7635" spans="2:8" x14ac:dyDescent="0.25">
      <c r="B7635" s="10"/>
      <c r="C7635" s="10"/>
      <c r="D7635" s="10"/>
      <c r="G7635" s="13"/>
      <c r="H7635" s="13"/>
    </row>
    <row r="7636" spans="2:8" x14ac:dyDescent="0.25">
      <c r="B7636" s="10"/>
      <c r="C7636" s="10"/>
      <c r="D7636" s="10"/>
      <c r="G7636" s="13"/>
      <c r="H7636" s="13"/>
    </row>
    <row r="7637" spans="2:8" x14ac:dyDescent="0.25">
      <c r="B7637" s="10"/>
      <c r="C7637" s="10"/>
      <c r="D7637" s="10"/>
      <c r="G7637" s="13"/>
      <c r="H7637" s="13"/>
    </row>
    <row r="7638" spans="2:8" x14ac:dyDescent="0.25">
      <c r="B7638" s="10"/>
      <c r="C7638" s="10"/>
      <c r="D7638" s="10"/>
      <c r="G7638" s="13"/>
      <c r="H7638" s="13"/>
    </row>
    <row r="7639" spans="2:8" x14ac:dyDescent="0.25">
      <c r="B7639" s="10"/>
      <c r="C7639" s="10"/>
      <c r="D7639" s="10"/>
      <c r="G7639" s="13"/>
      <c r="H7639" s="13"/>
    </row>
    <row r="7640" spans="2:8" x14ac:dyDescent="0.25">
      <c r="B7640" s="10"/>
      <c r="C7640" s="10"/>
      <c r="D7640" s="10"/>
      <c r="G7640" s="13"/>
      <c r="H7640" s="13"/>
    </row>
    <row r="7641" spans="2:8" x14ac:dyDescent="0.25">
      <c r="B7641" s="10"/>
      <c r="C7641" s="10"/>
      <c r="D7641" s="10"/>
      <c r="G7641" s="13"/>
      <c r="H7641" s="13"/>
    </row>
    <row r="7642" spans="2:8" x14ac:dyDescent="0.25">
      <c r="B7642" s="10"/>
      <c r="C7642" s="10"/>
      <c r="D7642" s="10"/>
      <c r="G7642" s="13"/>
      <c r="H7642" s="13"/>
    </row>
    <row r="7643" spans="2:8" x14ac:dyDescent="0.25">
      <c r="B7643" s="10"/>
      <c r="C7643" s="10"/>
      <c r="D7643" s="10"/>
      <c r="G7643" s="13"/>
      <c r="H7643" s="13"/>
    </row>
    <row r="7644" spans="2:8" x14ac:dyDescent="0.25">
      <c r="B7644" s="10"/>
      <c r="C7644" s="10"/>
      <c r="D7644" s="10"/>
      <c r="G7644" s="13"/>
      <c r="H7644" s="13"/>
    </row>
    <row r="7645" spans="2:8" x14ac:dyDescent="0.25">
      <c r="B7645" s="10"/>
      <c r="C7645" s="10"/>
      <c r="D7645" s="10"/>
      <c r="G7645" s="13"/>
      <c r="H7645" s="13"/>
    </row>
    <row r="7646" spans="2:8" x14ac:dyDescent="0.25">
      <c r="B7646" s="10"/>
      <c r="C7646" s="10"/>
      <c r="D7646" s="10"/>
      <c r="G7646" s="13"/>
      <c r="H7646" s="13"/>
    </row>
    <row r="7647" spans="2:8" x14ac:dyDescent="0.25">
      <c r="B7647" s="10"/>
      <c r="C7647" s="10"/>
      <c r="D7647" s="10"/>
      <c r="G7647" s="13"/>
      <c r="H7647" s="13"/>
    </row>
    <row r="7648" spans="2:8" x14ac:dyDescent="0.25">
      <c r="B7648" s="10"/>
      <c r="C7648" s="10"/>
      <c r="D7648" s="10"/>
      <c r="G7648" s="13"/>
      <c r="H7648" s="13"/>
    </row>
    <row r="7649" spans="2:8" x14ac:dyDescent="0.25">
      <c r="B7649" s="10"/>
      <c r="C7649" s="10"/>
      <c r="D7649" s="10"/>
      <c r="G7649" s="13"/>
      <c r="H7649" s="13"/>
    </row>
    <row r="7650" spans="2:8" x14ac:dyDescent="0.25">
      <c r="B7650" s="10"/>
      <c r="C7650" s="10"/>
      <c r="D7650" s="10"/>
      <c r="G7650" s="13"/>
      <c r="H7650" s="13"/>
    </row>
    <row r="7651" spans="2:8" x14ac:dyDescent="0.25">
      <c r="B7651" s="10"/>
      <c r="C7651" s="10"/>
      <c r="D7651" s="10"/>
      <c r="G7651" s="13"/>
      <c r="H7651" s="13"/>
    </row>
    <row r="7652" spans="2:8" x14ac:dyDescent="0.25">
      <c r="B7652" s="10"/>
      <c r="C7652" s="10"/>
      <c r="D7652" s="10"/>
      <c r="G7652" s="13"/>
      <c r="H7652" s="13"/>
    </row>
    <row r="7653" spans="2:8" x14ac:dyDescent="0.25">
      <c r="B7653" s="10"/>
      <c r="C7653" s="10"/>
      <c r="D7653" s="10"/>
      <c r="G7653" s="13"/>
      <c r="H7653" s="13"/>
    </row>
    <row r="7654" spans="2:8" x14ac:dyDescent="0.25">
      <c r="B7654" s="10"/>
      <c r="C7654" s="10"/>
      <c r="D7654" s="10"/>
      <c r="G7654" s="13"/>
      <c r="H7654" s="13"/>
    </row>
    <row r="7655" spans="2:8" x14ac:dyDescent="0.25">
      <c r="B7655" s="10"/>
      <c r="C7655" s="10"/>
      <c r="D7655" s="10"/>
      <c r="G7655" s="13"/>
      <c r="H7655" s="13"/>
    </row>
    <row r="7656" spans="2:8" x14ac:dyDescent="0.25">
      <c r="B7656" s="10"/>
      <c r="C7656" s="10"/>
      <c r="D7656" s="10"/>
      <c r="G7656" s="13"/>
      <c r="H7656" s="13"/>
    </row>
    <row r="7657" spans="2:8" x14ac:dyDescent="0.25">
      <c r="B7657" s="10"/>
      <c r="C7657" s="10"/>
      <c r="D7657" s="10"/>
      <c r="G7657" s="13"/>
      <c r="H7657" s="13"/>
    </row>
    <row r="7658" spans="2:8" x14ac:dyDescent="0.25">
      <c r="B7658" s="10"/>
      <c r="C7658" s="10"/>
      <c r="D7658" s="10"/>
      <c r="G7658" s="13"/>
      <c r="H7658" s="13"/>
    </row>
    <row r="7659" spans="2:8" x14ac:dyDescent="0.25">
      <c r="B7659" s="10"/>
      <c r="C7659" s="10"/>
      <c r="D7659" s="10"/>
      <c r="G7659" s="13"/>
      <c r="H7659" s="13"/>
    </row>
    <row r="7660" spans="2:8" x14ac:dyDescent="0.25">
      <c r="B7660" s="10"/>
      <c r="C7660" s="10"/>
      <c r="D7660" s="10"/>
      <c r="G7660" s="13"/>
      <c r="H7660" s="13"/>
    </row>
    <row r="7661" spans="2:8" x14ac:dyDescent="0.25">
      <c r="B7661" s="10"/>
      <c r="C7661" s="10"/>
      <c r="D7661" s="10"/>
      <c r="G7661" s="13"/>
      <c r="H7661" s="13"/>
    </row>
    <row r="7662" spans="2:8" x14ac:dyDescent="0.25">
      <c r="B7662" s="10"/>
      <c r="C7662" s="10"/>
      <c r="D7662" s="10"/>
      <c r="G7662" s="13"/>
      <c r="H7662" s="13"/>
    </row>
    <row r="7663" spans="2:8" x14ac:dyDescent="0.25">
      <c r="B7663" s="10"/>
      <c r="C7663" s="10"/>
      <c r="D7663" s="10"/>
      <c r="G7663" s="13"/>
      <c r="H7663" s="13"/>
    </row>
    <row r="7664" spans="2:8" x14ac:dyDescent="0.25">
      <c r="B7664" s="10"/>
      <c r="C7664" s="10"/>
      <c r="D7664" s="10"/>
      <c r="G7664" s="13"/>
      <c r="H7664" s="13"/>
    </row>
    <row r="7665" spans="2:8" x14ac:dyDescent="0.25">
      <c r="B7665" s="10"/>
      <c r="C7665" s="10"/>
      <c r="D7665" s="10"/>
      <c r="G7665" s="13"/>
      <c r="H7665" s="13"/>
    </row>
    <row r="7666" spans="2:8" x14ac:dyDescent="0.25">
      <c r="B7666" s="10"/>
      <c r="C7666" s="10"/>
      <c r="D7666" s="10"/>
      <c r="G7666" s="13"/>
      <c r="H7666" s="13"/>
    </row>
    <row r="7667" spans="2:8" x14ac:dyDescent="0.25">
      <c r="B7667" s="10"/>
      <c r="C7667" s="10"/>
      <c r="D7667" s="10"/>
      <c r="G7667" s="13"/>
      <c r="H7667" s="13"/>
    </row>
    <row r="7668" spans="2:8" x14ac:dyDescent="0.25">
      <c r="B7668" s="10"/>
      <c r="C7668" s="10"/>
      <c r="D7668" s="10"/>
      <c r="G7668" s="13"/>
      <c r="H7668" s="13"/>
    </row>
    <row r="7669" spans="2:8" x14ac:dyDescent="0.25">
      <c r="B7669" s="10"/>
      <c r="C7669" s="10"/>
      <c r="D7669" s="10"/>
      <c r="G7669" s="13"/>
      <c r="H7669" s="13"/>
    </row>
    <row r="7670" spans="2:8" x14ac:dyDescent="0.25">
      <c r="B7670" s="10"/>
      <c r="C7670" s="10"/>
      <c r="D7670" s="10"/>
      <c r="G7670" s="13"/>
      <c r="H7670" s="13"/>
    </row>
    <row r="7671" spans="2:8" x14ac:dyDescent="0.25">
      <c r="B7671" s="10"/>
      <c r="C7671" s="10"/>
      <c r="D7671" s="10"/>
      <c r="G7671" s="13"/>
      <c r="H7671" s="13"/>
    </row>
    <row r="7672" spans="2:8" x14ac:dyDescent="0.25">
      <c r="B7672" s="10"/>
      <c r="C7672" s="10"/>
      <c r="D7672" s="10"/>
      <c r="G7672" s="13"/>
      <c r="H7672" s="13"/>
    </row>
    <row r="7673" spans="2:8" x14ac:dyDescent="0.25">
      <c r="B7673" s="10"/>
      <c r="C7673" s="10"/>
      <c r="D7673" s="10"/>
      <c r="G7673" s="13"/>
      <c r="H7673" s="13"/>
    </row>
    <row r="7674" spans="2:8" x14ac:dyDescent="0.25">
      <c r="B7674" s="10"/>
      <c r="C7674" s="10"/>
      <c r="D7674" s="10"/>
      <c r="G7674" s="13"/>
      <c r="H7674" s="13"/>
    </row>
    <row r="7675" spans="2:8" x14ac:dyDescent="0.25">
      <c r="B7675" s="10"/>
      <c r="C7675" s="10"/>
      <c r="D7675" s="10"/>
      <c r="G7675" s="13"/>
      <c r="H7675" s="13"/>
    </row>
    <row r="7676" spans="2:8" x14ac:dyDescent="0.25">
      <c r="B7676" s="10"/>
      <c r="C7676" s="10"/>
      <c r="D7676" s="10"/>
      <c r="G7676" s="13"/>
      <c r="H7676" s="13"/>
    </row>
    <row r="7677" spans="2:8" x14ac:dyDescent="0.25">
      <c r="B7677" s="10"/>
      <c r="C7677" s="10"/>
      <c r="D7677" s="10"/>
      <c r="G7677" s="13"/>
      <c r="H7677" s="13"/>
    </row>
    <row r="7678" spans="2:8" x14ac:dyDescent="0.25">
      <c r="B7678" s="10"/>
      <c r="C7678" s="10"/>
      <c r="D7678" s="10"/>
      <c r="G7678" s="13"/>
      <c r="H7678" s="13"/>
    </row>
    <row r="7679" spans="2:8" x14ac:dyDescent="0.25">
      <c r="B7679" s="10"/>
      <c r="C7679" s="10"/>
      <c r="D7679" s="10"/>
      <c r="G7679" s="13"/>
      <c r="H7679" s="13"/>
    </row>
    <row r="7680" spans="2:8" x14ac:dyDescent="0.25">
      <c r="B7680" s="10"/>
      <c r="C7680" s="10"/>
      <c r="D7680" s="10"/>
      <c r="G7680" s="13"/>
      <c r="H7680" s="13"/>
    </row>
    <row r="7681" spans="2:8" x14ac:dyDescent="0.25">
      <c r="B7681" s="10"/>
      <c r="C7681" s="10"/>
      <c r="D7681" s="10"/>
      <c r="G7681" s="13"/>
      <c r="H7681" s="13"/>
    </row>
    <row r="7682" spans="2:8" x14ac:dyDescent="0.25">
      <c r="B7682" s="10"/>
      <c r="C7682" s="10"/>
      <c r="D7682" s="10"/>
      <c r="G7682" s="13"/>
      <c r="H7682" s="13"/>
    </row>
    <row r="7683" spans="2:8" x14ac:dyDescent="0.25">
      <c r="B7683" s="10"/>
      <c r="C7683" s="10"/>
      <c r="D7683" s="10"/>
      <c r="G7683" s="13"/>
      <c r="H7683" s="13"/>
    </row>
    <row r="7684" spans="2:8" x14ac:dyDescent="0.25">
      <c r="B7684" s="10"/>
      <c r="C7684" s="10"/>
      <c r="D7684" s="10"/>
      <c r="G7684" s="13"/>
      <c r="H7684" s="13"/>
    </row>
    <row r="7685" spans="2:8" x14ac:dyDescent="0.25">
      <c r="B7685" s="10"/>
      <c r="C7685" s="10"/>
      <c r="D7685" s="10"/>
      <c r="G7685" s="13"/>
      <c r="H7685" s="13"/>
    </row>
    <row r="7686" spans="2:8" x14ac:dyDescent="0.25">
      <c r="B7686" s="10"/>
      <c r="C7686" s="10"/>
      <c r="D7686" s="10"/>
      <c r="G7686" s="13"/>
      <c r="H7686" s="13"/>
    </row>
    <row r="7687" spans="2:8" x14ac:dyDescent="0.25">
      <c r="B7687" s="10"/>
      <c r="C7687" s="10"/>
      <c r="D7687" s="10"/>
      <c r="G7687" s="13"/>
      <c r="H7687" s="13"/>
    </row>
    <row r="7688" spans="2:8" x14ac:dyDescent="0.25">
      <c r="B7688" s="10"/>
      <c r="C7688" s="10"/>
      <c r="D7688" s="10"/>
      <c r="G7688" s="13"/>
      <c r="H7688" s="13"/>
    </row>
    <row r="7689" spans="2:8" x14ac:dyDescent="0.25">
      <c r="B7689" s="10"/>
      <c r="C7689" s="10"/>
      <c r="D7689" s="10"/>
      <c r="G7689" s="13"/>
      <c r="H7689" s="13"/>
    </row>
    <row r="7690" spans="2:8" x14ac:dyDescent="0.25">
      <c r="B7690" s="10"/>
      <c r="C7690" s="10"/>
      <c r="D7690" s="10"/>
      <c r="G7690" s="13"/>
      <c r="H7690" s="13"/>
    </row>
    <row r="7691" spans="2:8" x14ac:dyDescent="0.25">
      <c r="B7691" s="10"/>
      <c r="C7691" s="10"/>
      <c r="D7691" s="10"/>
      <c r="G7691" s="13"/>
      <c r="H7691" s="13"/>
    </row>
    <row r="7692" spans="2:8" x14ac:dyDescent="0.25">
      <c r="B7692" s="10"/>
      <c r="C7692" s="10"/>
      <c r="D7692" s="10"/>
      <c r="G7692" s="13"/>
      <c r="H7692" s="13"/>
    </row>
    <row r="7693" spans="2:8" x14ac:dyDescent="0.25">
      <c r="B7693" s="10"/>
      <c r="C7693" s="10"/>
      <c r="D7693" s="10"/>
      <c r="G7693" s="13"/>
      <c r="H7693" s="13"/>
    </row>
    <row r="7694" spans="2:8" x14ac:dyDescent="0.25">
      <c r="B7694" s="10"/>
      <c r="C7694" s="10"/>
      <c r="D7694" s="10"/>
      <c r="G7694" s="13"/>
      <c r="H7694" s="13"/>
    </row>
    <row r="7695" spans="2:8" x14ac:dyDescent="0.25">
      <c r="B7695" s="10"/>
      <c r="C7695" s="10"/>
      <c r="D7695" s="10"/>
      <c r="G7695" s="13"/>
      <c r="H7695" s="13"/>
    </row>
    <row r="7696" spans="2:8" x14ac:dyDescent="0.25">
      <c r="B7696" s="10"/>
      <c r="C7696" s="10"/>
      <c r="D7696" s="10"/>
      <c r="G7696" s="13"/>
      <c r="H7696" s="13"/>
    </row>
    <row r="7697" spans="2:8" x14ac:dyDescent="0.25">
      <c r="B7697" s="10"/>
      <c r="C7697" s="10"/>
      <c r="D7697" s="10"/>
      <c r="G7697" s="13"/>
      <c r="H7697" s="13"/>
    </row>
    <row r="7698" spans="2:8" x14ac:dyDescent="0.25">
      <c r="B7698" s="10"/>
      <c r="C7698" s="10"/>
      <c r="D7698" s="10"/>
      <c r="G7698" s="13"/>
      <c r="H7698" s="13"/>
    </row>
    <row r="7699" spans="2:8" x14ac:dyDescent="0.25">
      <c r="B7699" s="10"/>
      <c r="C7699" s="10"/>
      <c r="D7699" s="10"/>
      <c r="G7699" s="13"/>
      <c r="H7699" s="13"/>
    </row>
    <row r="7700" spans="2:8" x14ac:dyDescent="0.25">
      <c r="B7700" s="10"/>
      <c r="C7700" s="10"/>
      <c r="D7700" s="10"/>
      <c r="G7700" s="13"/>
      <c r="H7700" s="13"/>
    </row>
    <row r="7701" spans="2:8" x14ac:dyDescent="0.25">
      <c r="B7701" s="10"/>
      <c r="C7701" s="10"/>
      <c r="D7701" s="10"/>
      <c r="G7701" s="13"/>
      <c r="H7701" s="13"/>
    </row>
    <row r="7702" spans="2:8" x14ac:dyDescent="0.25">
      <c r="B7702" s="10"/>
      <c r="C7702" s="10"/>
      <c r="D7702" s="10"/>
      <c r="G7702" s="13"/>
      <c r="H7702" s="13"/>
    </row>
    <row r="7703" spans="2:8" x14ac:dyDescent="0.25">
      <c r="B7703" s="10"/>
      <c r="C7703" s="10"/>
      <c r="D7703" s="10"/>
      <c r="G7703" s="13"/>
      <c r="H7703" s="13"/>
    </row>
    <row r="7704" spans="2:8" x14ac:dyDescent="0.25">
      <c r="B7704" s="10"/>
      <c r="C7704" s="10"/>
      <c r="D7704" s="10"/>
      <c r="G7704" s="13"/>
      <c r="H7704" s="13"/>
    </row>
    <row r="7705" spans="2:8" x14ac:dyDescent="0.25">
      <c r="B7705" s="10"/>
      <c r="C7705" s="10"/>
      <c r="D7705" s="10"/>
      <c r="G7705" s="13"/>
      <c r="H7705" s="13"/>
    </row>
    <row r="7706" spans="2:8" x14ac:dyDescent="0.25">
      <c r="B7706" s="10"/>
      <c r="C7706" s="10"/>
      <c r="D7706" s="10"/>
      <c r="G7706" s="13"/>
      <c r="H7706" s="13"/>
    </row>
    <row r="7707" spans="2:8" x14ac:dyDescent="0.25">
      <c r="B7707" s="10"/>
      <c r="C7707" s="10"/>
      <c r="D7707" s="10"/>
      <c r="G7707" s="13"/>
      <c r="H7707" s="13"/>
    </row>
    <row r="7708" spans="2:8" x14ac:dyDescent="0.25">
      <c r="B7708" s="10"/>
      <c r="C7708" s="10"/>
      <c r="D7708" s="10"/>
      <c r="G7708" s="13"/>
      <c r="H7708" s="13"/>
    </row>
    <row r="7709" spans="2:8" x14ac:dyDescent="0.25">
      <c r="B7709" s="10"/>
      <c r="C7709" s="10"/>
      <c r="D7709" s="10"/>
      <c r="G7709" s="13"/>
      <c r="H7709" s="13"/>
    </row>
    <row r="7710" spans="2:8" x14ac:dyDescent="0.25">
      <c r="B7710" s="10"/>
      <c r="C7710" s="10"/>
      <c r="D7710" s="10"/>
      <c r="G7710" s="13"/>
      <c r="H7710" s="13"/>
    </row>
    <row r="7711" spans="2:8" x14ac:dyDescent="0.25">
      <c r="B7711" s="10"/>
      <c r="C7711" s="10"/>
      <c r="D7711" s="10"/>
      <c r="G7711" s="13"/>
      <c r="H7711" s="13"/>
    </row>
    <row r="7712" spans="2:8" x14ac:dyDescent="0.25">
      <c r="B7712" s="10"/>
      <c r="C7712" s="10"/>
      <c r="D7712" s="10"/>
      <c r="G7712" s="13"/>
      <c r="H7712" s="13"/>
    </row>
    <row r="7713" spans="2:8" x14ac:dyDescent="0.25">
      <c r="B7713" s="10"/>
      <c r="C7713" s="10"/>
      <c r="D7713" s="10"/>
      <c r="G7713" s="13"/>
      <c r="H7713" s="13"/>
    </row>
    <row r="7714" spans="2:8" x14ac:dyDescent="0.25">
      <c r="B7714" s="10"/>
      <c r="C7714" s="10"/>
      <c r="D7714" s="10"/>
      <c r="G7714" s="13"/>
      <c r="H7714" s="13"/>
    </row>
    <row r="7715" spans="2:8" x14ac:dyDescent="0.25">
      <c r="B7715" s="10"/>
      <c r="C7715" s="10"/>
      <c r="D7715" s="10"/>
      <c r="G7715" s="13"/>
      <c r="H7715" s="13"/>
    </row>
    <row r="7716" spans="2:8" x14ac:dyDescent="0.25">
      <c r="B7716" s="10"/>
      <c r="C7716" s="10"/>
      <c r="D7716" s="10"/>
      <c r="G7716" s="13"/>
      <c r="H7716" s="13"/>
    </row>
    <row r="7717" spans="2:8" x14ac:dyDescent="0.25">
      <c r="B7717" s="10"/>
      <c r="C7717" s="10"/>
      <c r="D7717" s="10"/>
      <c r="G7717" s="13"/>
      <c r="H7717" s="13"/>
    </row>
    <row r="7718" spans="2:8" x14ac:dyDescent="0.25">
      <c r="B7718" s="10"/>
      <c r="C7718" s="10"/>
      <c r="D7718" s="10"/>
      <c r="G7718" s="13"/>
      <c r="H7718" s="13"/>
    </row>
    <row r="7719" spans="2:8" x14ac:dyDescent="0.25">
      <c r="B7719" s="10"/>
      <c r="C7719" s="10"/>
      <c r="D7719" s="10"/>
      <c r="G7719" s="13"/>
      <c r="H7719" s="13"/>
    </row>
    <row r="7720" spans="2:8" x14ac:dyDescent="0.25">
      <c r="B7720" s="10"/>
      <c r="C7720" s="10"/>
      <c r="D7720" s="10"/>
      <c r="G7720" s="13"/>
      <c r="H7720" s="13"/>
    </row>
    <row r="7721" spans="2:8" x14ac:dyDescent="0.25">
      <c r="B7721" s="10"/>
      <c r="C7721" s="10"/>
      <c r="D7721" s="10"/>
      <c r="G7721" s="13"/>
      <c r="H7721" s="13"/>
    </row>
    <row r="7722" spans="2:8" x14ac:dyDescent="0.25">
      <c r="B7722" s="10"/>
      <c r="C7722" s="10"/>
      <c r="D7722" s="10"/>
      <c r="G7722" s="13"/>
      <c r="H7722" s="13"/>
    </row>
    <row r="7723" spans="2:8" x14ac:dyDescent="0.25">
      <c r="B7723" s="10"/>
      <c r="C7723" s="10"/>
      <c r="D7723" s="10"/>
      <c r="G7723" s="13"/>
      <c r="H7723" s="13"/>
    </row>
    <row r="7724" spans="2:8" x14ac:dyDescent="0.25">
      <c r="B7724" s="10"/>
      <c r="C7724" s="10"/>
      <c r="D7724" s="10"/>
      <c r="G7724" s="13"/>
      <c r="H7724" s="13"/>
    </row>
    <row r="7725" spans="2:8" x14ac:dyDescent="0.25">
      <c r="B7725" s="10"/>
      <c r="C7725" s="10"/>
      <c r="D7725" s="10"/>
      <c r="G7725" s="13"/>
      <c r="H7725" s="13"/>
    </row>
    <row r="7726" spans="2:8" x14ac:dyDescent="0.25">
      <c r="B7726" s="10"/>
      <c r="C7726" s="10"/>
      <c r="D7726" s="10"/>
      <c r="G7726" s="13"/>
      <c r="H7726" s="13"/>
    </row>
    <row r="7727" spans="2:8" x14ac:dyDescent="0.25">
      <c r="B7727" s="10"/>
      <c r="C7727" s="10"/>
      <c r="D7727" s="10"/>
      <c r="G7727" s="13"/>
      <c r="H7727" s="13"/>
    </row>
    <row r="7728" spans="2:8" x14ac:dyDescent="0.25">
      <c r="B7728" s="10"/>
      <c r="C7728" s="10"/>
      <c r="D7728" s="10"/>
      <c r="G7728" s="13"/>
      <c r="H7728" s="13"/>
    </row>
    <row r="7729" spans="2:8" x14ac:dyDescent="0.25">
      <c r="B7729" s="10"/>
      <c r="C7729" s="10"/>
      <c r="D7729" s="10"/>
      <c r="G7729" s="13"/>
      <c r="H7729" s="13"/>
    </row>
    <row r="7730" spans="2:8" x14ac:dyDescent="0.25">
      <c r="B7730" s="10"/>
      <c r="C7730" s="10"/>
      <c r="D7730" s="10"/>
      <c r="G7730" s="13"/>
      <c r="H7730" s="13"/>
    </row>
    <row r="7731" spans="2:8" x14ac:dyDescent="0.25">
      <c r="B7731" s="10"/>
      <c r="C7731" s="10"/>
      <c r="D7731" s="10"/>
      <c r="G7731" s="13"/>
      <c r="H7731" s="13"/>
    </row>
    <row r="7732" spans="2:8" x14ac:dyDescent="0.25">
      <c r="B7732" s="10"/>
      <c r="C7732" s="10"/>
      <c r="D7732" s="10"/>
      <c r="G7732" s="13"/>
      <c r="H7732" s="13"/>
    </row>
    <row r="7733" spans="2:8" x14ac:dyDescent="0.25">
      <c r="B7733" s="10"/>
      <c r="C7733" s="10"/>
      <c r="D7733" s="10"/>
      <c r="G7733" s="13"/>
      <c r="H7733" s="13"/>
    </row>
    <row r="7734" spans="2:8" x14ac:dyDescent="0.25">
      <c r="B7734" s="10"/>
      <c r="C7734" s="10"/>
      <c r="D7734" s="10"/>
      <c r="G7734" s="13"/>
      <c r="H7734" s="13"/>
    </row>
    <row r="7735" spans="2:8" x14ac:dyDescent="0.25">
      <c r="B7735" s="10"/>
      <c r="C7735" s="10"/>
      <c r="D7735" s="10"/>
      <c r="G7735" s="13"/>
      <c r="H7735" s="13"/>
    </row>
    <row r="7736" spans="2:8" x14ac:dyDescent="0.25">
      <c r="B7736" s="10"/>
      <c r="C7736" s="10"/>
      <c r="D7736" s="10"/>
      <c r="G7736" s="13"/>
      <c r="H7736" s="13"/>
    </row>
    <row r="7737" spans="2:8" x14ac:dyDescent="0.25">
      <c r="B7737" s="10"/>
      <c r="C7737" s="10"/>
      <c r="D7737" s="10"/>
      <c r="G7737" s="13"/>
      <c r="H7737" s="13"/>
    </row>
    <row r="7738" spans="2:8" x14ac:dyDescent="0.25">
      <c r="B7738" s="10"/>
      <c r="C7738" s="10"/>
      <c r="D7738" s="10"/>
      <c r="G7738" s="13"/>
      <c r="H7738" s="13"/>
    </row>
    <row r="7739" spans="2:8" x14ac:dyDescent="0.25">
      <c r="B7739" s="10"/>
      <c r="C7739" s="10"/>
      <c r="D7739" s="10"/>
      <c r="G7739" s="13"/>
      <c r="H7739" s="13"/>
    </row>
    <row r="7740" spans="2:8" x14ac:dyDescent="0.25">
      <c r="B7740" s="10"/>
      <c r="C7740" s="10"/>
      <c r="D7740" s="10"/>
      <c r="G7740" s="13"/>
      <c r="H7740" s="13"/>
    </row>
    <row r="7741" spans="2:8" x14ac:dyDescent="0.25">
      <c r="B7741" s="10"/>
      <c r="C7741" s="10"/>
      <c r="D7741" s="10"/>
      <c r="G7741" s="13"/>
      <c r="H7741" s="13"/>
    </row>
    <row r="7742" spans="2:8" x14ac:dyDescent="0.25">
      <c r="B7742" s="10"/>
      <c r="C7742" s="10"/>
      <c r="D7742" s="10"/>
      <c r="G7742" s="13"/>
      <c r="H7742" s="13"/>
    </row>
    <row r="7743" spans="2:8" x14ac:dyDescent="0.25">
      <c r="B7743" s="10"/>
      <c r="C7743" s="10"/>
      <c r="D7743" s="10"/>
      <c r="G7743" s="13"/>
      <c r="H7743" s="13"/>
    </row>
    <row r="7744" spans="2:8" x14ac:dyDescent="0.25">
      <c r="B7744" s="10"/>
      <c r="C7744" s="10"/>
      <c r="D7744" s="10"/>
      <c r="G7744" s="13"/>
      <c r="H7744" s="13"/>
    </row>
    <row r="7745" spans="2:8" x14ac:dyDescent="0.25">
      <c r="B7745" s="10"/>
      <c r="C7745" s="10"/>
      <c r="D7745" s="10"/>
      <c r="G7745" s="13"/>
      <c r="H7745" s="13"/>
    </row>
    <row r="7746" spans="2:8" x14ac:dyDescent="0.25">
      <c r="B7746" s="10"/>
      <c r="C7746" s="10"/>
      <c r="D7746" s="10"/>
      <c r="G7746" s="13"/>
      <c r="H7746" s="13"/>
    </row>
    <row r="7747" spans="2:8" x14ac:dyDescent="0.25">
      <c r="B7747" s="10"/>
      <c r="C7747" s="10"/>
      <c r="D7747" s="10"/>
      <c r="G7747" s="13"/>
      <c r="H7747" s="13"/>
    </row>
    <row r="7748" spans="2:8" x14ac:dyDescent="0.25">
      <c r="B7748" s="10"/>
      <c r="C7748" s="10"/>
      <c r="D7748" s="10"/>
      <c r="G7748" s="13"/>
      <c r="H7748" s="13"/>
    </row>
    <row r="7749" spans="2:8" x14ac:dyDescent="0.25">
      <c r="B7749" s="10"/>
      <c r="C7749" s="10"/>
      <c r="D7749" s="10"/>
      <c r="G7749" s="13"/>
      <c r="H7749" s="13"/>
    </row>
    <row r="7750" spans="2:8" x14ac:dyDescent="0.25">
      <c r="B7750" s="10"/>
      <c r="C7750" s="10"/>
      <c r="D7750" s="10"/>
      <c r="G7750" s="13"/>
      <c r="H7750" s="13"/>
    </row>
    <row r="7751" spans="2:8" x14ac:dyDescent="0.25">
      <c r="B7751" s="10"/>
      <c r="C7751" s="10"/>
      <c r="D7751" s="10"/>
      <c r="G7751" s="13"/>
      <c r="H7751" s="13"/>
    </row>
    <row r="7752" spans="2:8" x14ac:dyDescent="0.25">
      <c r="B7752" s="10"/>
      <c r="C7752" s="10"/>
      <c r="D7752" s="10"/>
      <c r="G7752" s="13"/>
      <c r="H7752" s="13"/>
    </row>
    <row r="7753" spans="2:8" x14ac:dyDescent="0.25">
      <c r="B7753" s="10"/>
      <c r="C7753" s="10"/>
      <c r="D7753" s="10"/>
      <c r="G7753" s="13"/>
      <c r="H7753" s="13"/>
    </row>
    <row r="7754" spans="2:8" x14ac:dyDescent="0.25">
      <c r="B7754" s="10"/>
      <c r="C7754" s="10"/>
      <c r="D7754" s="10"/>
      <c r="G7754" s="13"/>
      <c r="H7754" s="13"/>
    </row>
    <row r="7755" spans="2:8" x14ac:dyDescent="0.25">
      <c r="B7755" s="10"/>
      <c r="C7755" s="10"/>
      <c r="D7755" s="10"/>
      <c r="G7755" s="13"/>
      <c r="H7755" s="13"/>
    </row>
    <row r="7756" spans="2:8" x14ac:dyDescent="0.25">
      <c r="B7756" s="10"/>
      <c r="C7756" s="10"/>
      <c r="D7756" s="10"/>
      <c r="G7756" s="13"/>
      <c r="H7756" s="13"/>
    </row>
    <row r="7757" spans="2:8" x14ac:dyDescent="0.25">
      <c r="B7757" s="10"/>
      <c r="C7757" s="10"/>
      <c r="D7757" s="10"/>
      <c r="G7757" s="13"/>
      <c r="H7757" s="13"/>
    </row>
    <row r="7758" spans="2:8" x14ac:dyDescent="0.25">
      <c r="B7758" s="10"/>
      <c r="C7758" s="10"/>
      <c r="D7758" s="10"/>
      <c r="G7758" s="13"/>
      <c r="H7758" s="13"/>
    </row>
    <row r="7759" spans="2:8" x14ac:dyDescent="0.25">
      <c r="B7759" s="10"/>
      <c r="C7759" s="10"/>
      <c r="D7759" s="10"/>
      <c r="G7759" s="13"/>
      <c r="H7759" s="13"/>
    </row>
    <row r="7760" spans="2:8" x14ac:dyDescent="0.25">
      <c r="B7760" s="10"/>
      <c r="C7760" s="10"/>
      <c r="D7760" s="10"/>
      <c r="G7760" s="13"/>
      <c r="H7760" s="13"/>
    </row>
    <row r="7761" spans="2:8" x14ac:dyDescent="0.25">
      <c r="B7761" s="10"/>
      <c r="C7761" s="10"/>
      <c r="D7761" s="10"/>
      <c r="G7761" s="13"/>
      <c r="H7761" s="13"/>
    </row>
    <row r="7762" spans="2:8" x14ac:dyDescent="0.25">
      <c r="B7762" s="10"/>
      <c r="C7762" s="10"/>
      <c r="D7762" s="10"/>
      <c r="G7762" s="13"/>
      <c r="H7762" s="13"/>
    </row>
    <row r="7763" spans="2:8" x14ac:dyDescent="0.25">
      <c r="B7763" s="10"/>
      <c r="C7763" s="10"/>
      <c r="D7763" s="10"/>
      <c r="G7763" s="13"/>
      <c r="H7763" s="13"/>
    </row>
    <row r="7764" spans="2:8" x14ac:dyDescent="0.25">
      <c r="B7764" s="10"/>
      <c r="C7764" s="10"/>
      <c r="D7764" s="10"/>
      <c r="G7764" s="13"/>
      <c r="H7764" s="13"/>
    </row>
    <row r="7765" spans="2:8" x14ac:dyDescent="0.25">
      <c r="B7765" s="10"/>
      <c r="C7765" s="10"/>
      <c r="D7765" s="10"/>
      <c r="G7765" s="13"/>
      <c r="H7765" s="13"/>
    </row>
    <row r="7766" spans="2:8" x14ac:dyDescent="0.25">
      <c r="B7766" s="10"/>
      <c r="C7766" s="10"/>
      <c r="D7766" s="10"/>
      <c r="G7766" s="13"/>
      <c r="H7766" s="13"/>
    </row>
    <row r="7767" spans="2:8" x14ac:dyDescent="0.25">
      <c r="B7767" s="10"/>
      <c r="C7767" s="10"/>
      <c r="D7767" s="10"/>
      <c r="G7767" s="13"/>
      <c r="H7767" s="13"/>
    </row>
    <row r="7768" spans="2:8" x14ac:dyDescent="0.25">
      <c r="B7768" s="10"/>
      <c r="C7768" s="10"/>
      <c r="D7768" s="10"/>
      <c r="G7768" s="13"/>
      <c r="H7768" s="13"/>
    </row>
    <row r="7769" spans="2:8" x14ac:dyDescent="0.25">
      <c r="B7769" s="10"/>
      <c r="C7769" s="10"/>
      <c r="D7769" s="10"/>
      <c r="G7769" s="13"/>
      <c r="H7769" s="13"/>
    </row>
    <row r="7770" spans="2:8" x14ac:dyDescent="0.25">
      <c r="B7770" s="10"/>
      <c r="C7770" s="10"/>
      <c r="D7770" s="10"/>
      <c r="G7770" s="13"/>
      <c r="H7770" s="13"/>
    </row>
    <row r="7771" spans="2:8" x14ac:dyDescent="0.25">
      <c r="B7771" s="10"/>
      <c r="C7771" s="10"/>
      <c r="D7771" s="10"/>
      <c r="G7771" s="13"/>
      <c r="H7771" s="13"/>
    </row>
    <row r="7772" spans="2:8" x14ac:dyDescent="0.25">
      <c r="B7772" s="10"/>
      <c r="C7772" s="10"/>
      <c r="D7772" s="10"/>
      <c r="G7772" s="13"/>
      <c r="H7772" s="13"/>
    </row>
    <row r="7773" spans="2:8" x14ac:dyDescent="0.25">
      <c r="B7773" s="10"/>
      <c r="C7773" s="10"/>
      <c r="D7773" s="10"/>
      <c r="G7773" s="13"/>
      <c r="H7773" s="13"/>
    </row>
    <row r="7774" spans="2:8" x14ac:dyDescent="0.25">
      <c r="B7774" s="10"/>
      <c r="C7774" s="10"/>
      <c r="D7774" s="10"/>
      <c r="G7774" s="13"/>
      <c r="H7774" s="13"/>
    </row>
    <row r="7775" spans="2:8" x14ac:dyDescent="0.25">
      <c r="B7775" s="10"/>
      <c r="C7775" s="10"/>
      <c r="D7775" s="10"/>
      <c r="G7775" s="13"/>
      <c r="H7775" s="13"/>
    </row>
    <row r="7776" spans="2:8" x14ac:dyDescent="0.25">
      <c r="B7776" s="10"/>
      <c r="C7776" s="10"/>
      <c r="D7776" s="10"/>
      <c r="G7776" s="13"/>
      <c r="H7776" s="13"/>
    </row>
    <row r="7777" spans="2:8" x14ac:dyDescent="0.25">
      <c r="B7777" s="10"/>
      <c r="C7777" s="10"/>
      <c r="D7777" s="10"/>
      <c r="G7777" s="13"/>
      <c r="H7777" s="13"/>
    </row>
    <row r="7778" spans="2:8" x14ac:dyDescent="0.25">
      <c r="B7778" s="10"/>
      <c r="C7778" s="10"/>
      <c r="D7778" s="10"/>
      <c r="G7778" s="13"/>
      <c r="H7778" s="13"/>
    </row>
    <row r="7779" spans="2:8" x14ac:dyDescent="0.25">
      <c r="B7779" s="10"/>
      <c r="C7779" s="10"/>
      <c r="D7779" s="10"/>
      <c r="G7779" s="13"/>
      <c r="H7779" s="13"/>
    </row>
    <row r="7780" spans="2:8" x14ac:dyDescent="0.25">
      <c r="B7780" s="10"/>
      <c r="C7780" s="10"/>
      <c r="D7780" s="10"/>
      <c r="G7780" s="13"/>
      <c r="H7780" s="13"/>
    </row>
    <row r="7781" spans="2:8" x14ac:dyDescent="0.25">
      <c r="B7781" s="10"/>
      <c r="C7781" s="10"/>
      <c r="D7781" s="10"/>
      <c r="G7781" s="13"/>
      <c r="H7781" s="13"/>
    </row>
    <row r="7782" spans="2:8" x14ac:dyDescent="0.25">
      <c r="B7782" s="10"/>
      <c r="C7782" s="10"/>
      <c r="D7782" s="10"/>
      <c r="G7782" s="13"/>
      <c r="H7782" s="13"/>
    </row>
    <row r="7783" spans="2:8" x14ac:dyDescent="0.25">
      <c r="B7783" s="10"/>
      <c r="C7783" s="10"/>
      <c r="D7783" s="10"/>
      <c r="G7783" s="13"/>
      <c r="H7783" s="13"/>
    </row>
    <row r="7784" spans="2:8" x14ac:dyDescent="0.25">
      <c r="B7784" s="10"/>
      <c r="C7784" s="10"/>
      <c r="D7784" s="10"/>
      <c r="G7784" s="13"/>
      <c r="H7784" s="13"/>
    </row>
    <row r="7785" spans="2:8" x14ac:dyDescent="0.25">
      <c r="B7785" s="10"/>
      <c r="C7785" s="10"/>
      <c r="D7785" s="10"/>
      <c r="G7785" s="13"/>
      <c r="H7785" s="13"/>
    </row>
    <row r="7786" spans="2:8" x14ac:dyDescent="0.25">
      <c r="B7786" s="10"/>
      <c r="C7786" s="10"/>
      <c r="D7786" s="10"/>
      <c r="G7786" s="13"/>
      <c r="H7786" s="13"/>
    </row>
    <row r="7787" spans="2:8" x14ac:dyDescent="0.25">
      <c r="B7787" s="10"/>
      <c r="C7787" s="10"/>
      <c r="D7787" s="10"/>
      <c r="G7787" s="13"/>
      <c r="H7787" s="13"/>
    </row>
    <row r="7788" spans="2:8" x14ac:dyDescent="0.25">
      <c r="B7788" s="10"/>
      <c r="C7788" s="10"/>
      <c r="D7788" s="10"/>
      <c r="G7788" s="13"/>
      <c r="H7788" s="13"/>
    </row>
    <row r="7789" spans="2:8" x14ac:dyDescent="0.25">
      <c r="B7789" s="10"/>
      <c r="C7789" s="10"/>
      <c r="D7789" s="10"/>
      <c r="G7789" s="13"/>
      <c r="H7789" s="13"/>
    </row>
    <row r="7790" spans="2:8" x14ac:dyDescent="0.25">
      <c r="B7790" s="10"/>
      <c r="C7790" s="10"/>
      <c r="D7790" s="10"/>
      <c r="G7790" s="13"/>
      <c r="H7790" s="13"/>
    </row>
    <row r="7791" spans="2:8" x14ac:dyDescent="0.25">
      <c r="B7791" s="10"/>
      <c r="C7791" s="10"/>
      <c r="D7791" s="10"/>
      <c r="G7791" s="13"/>
      <c r="H7791" s="13"/>
    </row>
    <row r="7792" spans="2:8" x14ac:dyDescent="0.25">
      <c r="B7792" s="10"/>
      <c r="C7792" s="10"/>
      <c r="D7792" s="10"/>
      <c r="G7792" s="13"/>
      <c r="H7792" s="13"/>
    </row>
    <row r="7793" spans="2:8" x14ac:dyDescent="0.25">
      <c r="B7793" s="10"/>
      <c r="C7793" s="10"/>
      <c r="D7793" s="10"/>
      <c r="G7793" s="13"/>
      <c r="H7793" s="13"/>
    </row>
    <row r="7794" spans="2:8" x14ac:dyDescent="0.25">
      <c r="B7794" s="10"/>
      <c r="C7794" s="10"/>
      <c r="D7794" s="10"/>
      <c r="G7794" s="13"/>
      <c r="H7794" s="13"/>
    </row>
    <row r="7795" spans="2:8" x14ac:dyDescent="0.25">
      <c r="B7795" s="10"/>
      <c r="C7795" s="10"/>
      <c r="D7795" s="10"/>
      <c r="G7795" s="13"/>
      <c r="H7795" s="13"/>
    </row>
    <row r="7796" spans="2:8" x14ac:dyDescent="0.25">
      <c r="B7796" s="10"/>
      <c r="C7796" s="10"/>
      <c r="D7796" s="10"/>
      <c r="G7796" s="13"/>
      <c r="H7796" s="13"/>
    </row>
    <row r="7797" spans="2:8" x14ac:dyDescent="0.25">
      <c r="B7797" s="10"/>
      <c r="C7797" s="10"/>
      <c r="D7797" s="10"/>
      <c r="G7797" s="13"/>
      <c r="H7797" s="13"/>
    </row>
    <row r="7798" spans="2:8" x14ac:dyDescent="0.25">
      <c r="B7798" s="10"/>
      <c r="C7798" s="10"/>
      <c r="D7798" s="10"/>
      <c r="G7798" s="13"/>
      <c r="H7798" s="13"/>
    </row>
    <row r="7799" spans="2:8" x14ac:dyDescent="0.25">
      <c r="B7799" s="10"/>
      <c r="C7799" s="10"/>
      <c r="D7799" s="10"/>
      <c r="G7799" s="13"/>
      <c r="H7799" s="13"/>
    </row>
    <row r="7800" spans="2:8" x14ac:dyDescent="0.25">
      <c r="B7800" s="10"/>
      <c r="C7800" s="10"/>
      <c r="D7800" s="10"/>
      <c r="G7800" s="13"/>
      <c r="H7800" s="13"/>
    </row>
    <row r="7801" spans="2:8" x14ac:dyDescent="0.25">
      <c r="B7801" s="10"/>
      <c r="C7801" s="10"/>
      <c r="D7801" s="10"/>
      <c r="G7801" s="13"/>
      <c r="H7801" s="13"/>
    </row>
    <row r="7802" spans="2:8" x14ac:dyDescent="0.25">
      <c r="B7802" s="10"/>
      <c r="C7802" s="10"/>
      <c r="D7802" s="10"/>
      <c r="G7802" s="13"/>
      <c r="H7802" s="13"/>
    </row>
    <row r="7803" spans="2:8" x14ac:dyDescent="0.25">
      <c r="B7803" s="10"/>
      <c r="C7803" s="10"/>
      <c r="D7803" s="10"/>
      <c r="G7803" s="13"/>
      <c r="H7803" s="13"/>
    </row>
    <row r="7804" spans="2:8" x14ac:dyDescent="0.25">
      <c r="B7804" s="10"/>
      <c r="C7804" s="10"/>
      <c r="D7804" s="10"/>
      <c r="G7804" s="13"/>
      <c r="H7804" s="13"/>
    </row>
    <row r="7805" spans="2:8" x14ac:dyDescent="0.25">
      <c r="B7805" s="10"/>
      <c r="C7805" s="10"/>
      <c r="D7805" s="10"/>
      <c r="G7805" s="13"/>
      <c r="H7805" s="13"/>
    </row>
    <row r="7806" spans="2:8" x14ac:dyDescent="0.25">
      <c r="B7806" s="10"/>
      <c r="C7806" s="10"/>
      <c r="D7806" s="10"/>
      <c r="G7806" s="13"/>
      <c r="H7806" s="13"/>
    </row>
    <row r="7807" spans="2:8" x14ac:dyDescent="0.25">
      <c r="B7807" s="10"/>
      <c r="C7807" s="10"/>
      <c r="D7807" s="10"/>
      <c r="G7807" s="13"/>
      <c r="H7807" s="13"/>
    </row>
    <row r="7808" spans="2:8" x14ac:dyDescent="0.25">
      <c r="B7808" s="10"/>
      <c r="C7808" s="10"/>
      <c r="D7808" s="10"/>
      <c r="G7808" s="13"/>
      <c r="H7808" s="13"/>
    </row>
    <row r="7809" spans="2:8" x14ac:dyDescent="0.25">
      <c r="B7809" s="10"/>
      <c r="C7809" s="10"/>
      <c r="D7809" s="10"/>
      <c r="G7809" s="13"/>
      <c r="H7809" s="13"/>
    </row>
    <row r="7810" spans="2:8" x14ac:dyDescent="0.25">
      <c r="B7810" s="10"/>
      <c r="C7810" s="10"/>
      <c r="D7810" s="10"/>
      <c r="G7810" s="13"/>
      <c r="H7810" s="13"/>
    </row>
    <row r="7811" spans="2:8" x14ac:dyDescent="0.25">
      <c r="B7811" s="10"/>
      <c r="C7811" s="10"/>
      <c r="D7811" s="10"/>
      <c r="G7811" s="13"/>
      <c r="H7811" s="13"/>
    </row>
    <row r="7812" spans="2:8" x14ac:dyDescent="0.25">
      <c r="B7812" s="10"/>
      <c r="C7812" s="10"/>
      <c r="D7812" s="10"/>
      <c r="G7812" s="13"/>
      <c r="H7812" s="13"/>
    </row>
    <row r="7813" spans="2:8" x14ac:dyDescent="0.25">
      <c r="B7813" s="10"/>
      <c r="C7813" s="10"/>
      <c r="D7813" s="10"/>
      <c r="G7813" s="13"/>
      <c r="H7813" s="13"/>
    </row>
    <row r="7814" spans="2:8" x14ac:dyDescent="0.25">
      <c r="B7814" s="10"/>
      <c r="C7814" s="10"/>
      <c r="D7814" s="10"/>
      <c r="G7814" s="13"/>
      <c r="H7814" s="13"/>
    </row>
    <row r="7815" spans="2:8" x14ac:dyDescent="0.25">
      <c r="B7815" s="10"/>
      <c r="C7815" s="10"/>
      <c r="D7815" s="10"/>
      <c r="G7815" s="13"/>
      <c r="H7815" s="13"/>
    </row>
    <row r="7816" spans="2:8" x14ac:dyDescent="0.25">
      <c r="B7816" s="10"/>
      <c r="C7816" s="10"/>
      <c r="D7816" s="10"/>
      <c r="G7816" s="13"/>
      <c r="H7816" s="13"/>
    </row>
    <row r="7817" spans="2:8" x14ac:dyDescent="0.25">
      <c r="B7817" s="10"/>
      <c r="C7817" s="10"/>
      <c r="D7817" s="10"/>
      <c r="G7817" s="13"/>
      <c r="H7817" s="13"/>
    </row>
    <row r="7818" spans="2:8" x14ac:dyDescent="0.25">
      <c r="B7818" s="10"/>
      <c r="C7818" s="10"/>
      <c r="D7818" s="10"/>
      <c r="G7818" s="13"/>
      <c r="H7818" s="13"/>
    </row>
    <row r="7819" spans="2:8" x14ac:dyDescent="0.25">
      <c r="B7819" s="10"/>
      <c r="C7819" s="10"/>
      <c r="D7819" s="10"/>
      <c r="G7819" s="13"/>
      <c r="H7819" s="13"/>
    </row>
    <row r="7820" spans="2:8" x14ac:dyDescent="0.25">
      <c r="B7820" s="10"/>
      <c r="C7820" s="10"/>
      <c r="D7820" s="10"/>
      <c r="G7820" s="13"/>
      <c r="H7820" s="13"/>
    </row>
    <row r="7821" spans="2:8" x14ac:dyDescent="0.25">
      <c r="B7821" s="10"/>
      <c r="C7821" s="10"/>
      <c r="D7821" s="10"/>
      <c r="G7821" s="13"/>
      <c r="H7821" s="13"/>
    </row>
    <row r="7822" spans="2:8" x14ac:dyDescent="0.25">
      <c r="B7822" s="10"/>
      <c r="C7822" s="10"/>
      <c r="D7822" s="10"/>
      <c r="G7822" s="13"/>
      <c r="H7822" s="13"/>
    </row>
    <row r="7823" spans="2:8" x14ac:dyDescent="0.25">
      <c r="B7823" s="10"/>
      <c r="C7823" s="10"/>
      <c r="D7823" s="10"/>
      <c r="G7823" s="13"/>
      <c r="H7823" s="13"/>
    </row>
    <row r="7824" spans="2:8" x14ac:dyDescent="0.25">
      <c r="B7824" s="10"/>
      <c r="C7824" s="10"/>
      <c r="D7824" s="10"/>
      <c r="G7824" s="13"/>
      <c r="H7824" s="13"/>
    </row>
    <row r="7825" spans="2:8" x14ac:dyDescent="0.25">
      <c r="B7825" s="10"/>
      <c r="C7825" s="10"/>
      <c r="D7825" s="10"/>
      <c r="G7825" s="13"/>
      <c r="H7825" s="13"/>
    </row>
    <row r="7826" spans="2:8" x14ac:dyDescent="0.25">
      <c r="B7826" s="10"/>
      <c r="C7826" s="10"/>
      <c r="D7826" s="10"/>
      <c r="G7826" s="13"/>
      <c r="H7826" s="13"/>
    </row>
    <row r="7827" spans="2:8" x14ac:dyDescent="0.25">
      <c r="B7827" s="10"/>
      <c r="C7827" s="10"/>
      <c r="D7827" s="10"/>
      <c r="G7827" s="13"/>
      <c r="H7827" s="13"/>
    </row>
    <row r="7828" spans="2:8" x14ac:dyDescent="0.25">
      <c r="B7828" s="10"/>
      <c r="C7828" s="10"/>
      <c r="D7828" s="10"/>
      <c r="G7828" s="13"/>
      <c r="H7828" s="13"/>
    </row>
    <row r="7829" spans="2:8" x14ac:dyDescent="0.25">
      <c r="B7829" s="10"/>
      <c r="C7829" s="10"/>
      <c r="D7829" s="10"/>
      <c r="G7829" s="13"/>
      <c r="H7829" s="13"/>
    </row>
    <row r="7830" spans="2:8" x14ac:dyDescent="0.25">
      <c r="B7830" s="10"/>
      <c r="C7830" s="10"/>
      <c r="D7830" s="10"/>
      <c r="G7830" s="13"/>
      <c r="H7830" s="13"/>
    </row>
    <row r="7831" spans="2:8" x14ac:dyDescent="0.25">
      <c r="B7831" s="10"/>
      <c r="C7831" s="10"/>
      <c r="D7831" s="10"/>
      <c r="G7831" s="13"/>
      <c r="H7831" s="13"/>
    </row>
    <row r="7832" spans="2:8" x14ac:dyDescent="0.25">
      <c r="B7832" s="10"/>
      <c r="C7832" s="10"/>
      <c r="D7832" s="10"/>
      <c r="G7832" s="13"/>
      <c r="H7832" s="13"/>
    </row>
    <row r="7833" spans="2:8" x14ac:dyDescent="0.25">
      <c r="B7833" s="10"/>
      <c r="C7833" s="10"/>
      <c r="D7833" s="10"/>
      <c r="G7833" s="13"/>
      <c r="H7833" s="13"/>
    </row>
    <row r="7834" spans="2:8" x14ac:dyDescent="0.25">
      <c r="B7834" s="10"/>
      <c r="C7834" s="10"/>
      <c r="D7834" s="10"/>
      <c r="G7834" s="13"/>
      <c r="H7834" s="13"/>
    </row>
    <row r="7835" spans="2:8" x14ac:dyDescent="0.25">
      <c r="B7835" s="10"/>
      <c r="C7835" s="10"/>
      <c r="D7835" s="10"/>
      <c r="G7835" s="13"/>
      <c r="H7835" s="13"/>
    </row>
    <row r="7836" spans="2:8" x14ac:dyDescent="0.25">
      <c r="B7836" s="10"/>
      <c r="C7836" s="10"/>
      <c r="D7836" s="10"/>
      <c r="G7836" s="13"/>
      <c r="H7836" s="13"/>
    </row>
    <row r="7837" spans="2:8" x14ac:dyDescent="0.25">
      <c r="B7837" s="10"/>
      <c r="C7837" s="10"/>
      <c r="D7837" s="10"/>
      <c r="G7837" s="13"/>
      <c r="H7837" s="13"/>
    </row>
    <row r="7838" spans="2:8" x14ac:dyDescent="0.25">
      <c r="B7838" s="10"/>
      <c r="C7838" s="10"/>
      <c r="D7838" s="10"/>
      <c r="G7838" s="13"/>
      <c r="H7838" s="13"/>
    </row>
    <row r="7839" spans="2:8" x14ac:dyDescent="0.25">
      <c r="B7839" s="10"/>
      <c r="C7839" s="10"/>
      <c r="D7839" s="10"/>
      <c r="G7839" s="13"/>
      <c r="H7839" s="13"/>
    </row>
    <row r="7840" spans="2:8" x14ac:dyDescent="0.25">
      <c r="B7840" s="10"/>
      <c r="C7840" s="10"/>
      <c r="D7840" s="10"/>
      <c r="G7840" s="13"/>
      <c r="H7840" s="13"/>
    </row>
    <row r="7841" spans="2:8" x14ac:dyDescent="0.25">
      <c r="B7841" s="10"/>
      <c r="C7841" s="10"/>
      <c r="D7841" s="10"/>
      <c r="G7841" s="13"/>
      <c r="H7841" s="13"/>
    </row>
    <row r="7842" spans="2:8" x14ac:dyDescent="0.25">
      <c r="B7842" s="10"/>
      <c r="C7842" s="10"/>
      <c r="D7842" s="10"/>
      <c r="G7842" s="13"/>
      <c r="H7842" s="13"/>
    </row>
    <row r="7843" spans="2:8" x14ac:dyDescent="0.25">
      <c r="B7843" s="10"/>
      <c r="C7843" s="10"/>
      <c r="D7843" s="10"/>
      <c r="G7843" s="13"/>
      <c r="H7843" s="13"/>
    </row>
    <row r="7844" spans="2:8" x14ac:dyDescent="0.25">
      <c r="B7844" s="10"/>
      <c r="C7844" s="10"/>
      <c r="D7844" s="10"/>
      <c r="G7844" s="13"/>
      <c r="H7844" s="13"/>
    </row>
    <row r="7845" spans="2:8" x14ac:dyDescent="0.25">
      <c r="B7845" s="10"/>
      <c r="C7845" s="10"/>
      <c r="D7845" s="10"/>
      <c r="G7845" s="13"/>
      <c r="H7845" s="13"/>
    </row>
    <row r="7846" spans="2:8" x14ac:dyDescent="0.25">
      <c r="B7846" s="10"/>
      <c r="C7846" s="10"/>
      <c r="D7846" s="10"/>
      <c r="G7846" s="13"/>
      <c r="H7846" s="13"/>
    </row>
    <row r="7847" spans="2:8" x14ac:dyDescent="0.25">
      <c r="B7847" s="10"/>
      <c r="C7847" s="10"/>
      <c r="D7847" s="10"/>
      <c r="G7847" s="13"/>
      <c r="H7847" s="13"/>
    </row>
    <row r="7848" spans="2:8" x14ac:dyDescent="0.25">
      <c r="B7848" s="10"/>
      <c r="C7848" s="10"/>
      <c r="D7848" s="10"/>
      <c r="G7848" s="13"/>
      <c r="H7848" s="13"/>
    </row>
    <row r="7849" spans="2:8" x14ac:dyDescent="0.25">
      <c r="B7849" s="10"/>
      <c r="C7849" s="10"/>
      <c r="D7849" s="10"/>
      <c r="G7849" s="13"/>
      <c r="H7849" s="13"/>
    </row>
    <row r="7850" spans="2:8" x14ac:dyDescent="0.25">
      <c r="B7850" s="10"/>
      <c r="C7850" s="10"/>
      <c r="D7850" s="10"/>
      <c r="G7850" s="13"/>
      <c r="H7850" s="13"/>
    </row>
    <row r="7851" spans="2:8" x14ac:dyDescent="0.25">
      <c r="B7851" s="10"/>
      <c r="C7851" s="10"/>
      <c r="D7851" s="10"/>
      <c r="G7851" s="13"/>
      <c r="H7851" s="13"/>
    </row>
    <row r="7852" spans="2:8" x14ac:dyDescent="0.25">
      <c r="B7852" s="10"/>
      <c r="C7852" s="10"/>
      <c r="D7852" s="10"/>
      <c r="G7852" s="13"/>
      <c r="H7852" s="13"/>
    </row>
    <row r="7853" spans="2:8" x14ac:dyDescent="0.25">
      <c r="B7853" s="10"/>
      <c r="C7853" s="10"/>
      <c r="D7853" s="10"/>
      <c r="G7853" s="13"/>
      <c r="H7853" s="13"/>
    </row>
    <row r="7854" spans="2:8" x14ac:dyDescent="0.25">
      <c r="B7854" s="10"/>
      <c r="C7854" s="10"/>
      <c r="D7854" s="10"/>
      <c r="G7854" s="13"/>
      <c r="H7854" s="13"/>
    </row>
    <row r="7855" spans="2:8" x14ac:dyDescent="0.25">
      <c r="B7855" s="10"/>
      <c r="C7855" s="10"/>
      <c r="D7855" s="10"/>
      <c r="G7855" s="13"/>
      <c r="H7855" s="13"/>
    </row>
    <row r="7856" spans="2:8" x14ac:dyDescent="0.25">
      <c r="B7856" s="10"/>
      <c r="C7856" s="10"/>
      <c r="D7856" s="10"/>
      <c r="G7856" s="13"/>
      <c r="H7856" s="13"/>
    </row>
    <row r="7857" spans="2:8" x14ac:dyDescent="0.25">
      <c r="B7857" s="10"/>
      <c r="C7857" s="10"/>
      <c r="D7857" s="10"/>
      <c r="G7857" s="13"/>
      <c r="H7857" s="13"/>
    </row>
    <row r="7858" spans="2:8" x14ac:dyDescent="0.25">
      <c r="B7858" s="10"/>
      <c r="C7858" s="10"/>
      <c r="D7858" s="10"/>
      <c r="G7858" s="13"/>
      <c r="H7858" s="13"/>
    </row>
    <row r="7859" spans="2:8" x14ac:dyDescent="0.25">
      <c r="B7859" s="10"/>
      <c r="C7859" s="10"/>
      <c r="D7859" s="10"/>
      <c r="G7859" s="13"/>
      <c r="H7859" s="13"/>
    </row>
    <row r="7860" spans="2:8" x14ac:dyDescent="0.25">
      <c r="B7860" s="10"/>
      <c r="C7860" s="10"/>
      <c r="D7860" s="10"/>
      <c r="G7860" s="13"/>
      <c r="H7860" s="13"/>
    </row>
    <row r="7861" spans="2:8" x14ac:dyDescent="0.25">
      <c r="B7861" s="10"/>
      <c r="C7861" s="10"/>
      <c r="D7861" s="10"/>
      <c r="G7861" s="13"/>
      <c r="H7861" s="13"/>
    </row>
    <row r="7862" spans="2:8" x14ac:dyDescent="0.25">
      <c r="B7862" s="10"/>
      <c r="C7862" s="10"/>
      <c r="D7862" s="10"/>
      <c r="G7862" s="13"/>
      <c r="H7862" s="13"/>
    </row>
    <row r="7863" spans="2:8" x14ac:dyDescent="0.25">
      <c r="B7863" s="10"/>
      <c r="C7863" s="10"/>
      <c r="D7863" s="10"/>
      <c r="G7863" s="13"/>
      <c r="H7863" s="13"/>
    </row>
    <row r="7864" spans="2:8" x14ac:dyDescent="0.25">
      <c r="B7864" s="10"/>
      <c r="C7864" s="10"/>
      <c r="D7864" s="10"/>
      <c r="G7864" s="13"/>
      <c r="H7864" s="13"/>
    </row>
    <row r="7865" spans="2:8" x14ac:dyDescent="0.25">
      <c r="B7865" s="10"/>
      <c r="C7865" s="10"/>
      <c r="D7865" s="10"/>
      <c r="G7865" s="13"/>
      <c r="H7865" s="13"/>
    </row>
    <row r="7866" spans="2:8" x14ac:dyDescent="0.25">
      <c r="B7866" s="10"/>
      <c r="C7866" s="10"/>
      <c r="D7866" s="10"/>
      <c r="G7866" s="13"/>
      <c r="H7866" s="13"/>
    </row>
    <row r="7867" spans="2:8" x14ac:dyDescent="0.25">
      <c r="B7867" s="10"/>
      <c r="C7867" s="10"/>
      <c r="D7867" s="10"/>
      <c r="G7867" s="13"/>
      <c r="H7867" s="13"/>
    </row>
    <row r="7868" spans="2:8" x14ac:dyDescent="0.25">
      <c r="B7868" s="10"/>
      <c r="C7868" s="10"/>
      <c r="D7868" s="10"/>
      <c r="G7868" s="13"/>
      <c r="H7868" s="13"/>
    </row>
    <row r="7869" spans="2:8" x14ac:dyDescent="0.25">
      <c r="B7869" s="10"/>
      <c r="C7869" s="10"/>
      <c r="D7869" s="10"/>
      <c r="G7869" s="13"/>
      <c r="H7869" s="13"/>
    </row>
    <row r="7870" spans="2:8" x14ac:dyDescent="0.25">
      <c r="B7870" s="10"/>
      <c r="C7870" s="10"/>
      <c r="D7870" s="10"/>
      <c r="G7870" s="13"/>
      <c r="H7870" s="13"/>
    </row>
    <row r="7871" spans="2:8" x14ac:dyDescent="0.25">
      <c r="B7871" s="10"/>
      <c r="C7871" s="10"/>
      <c r="D7871" s="10"/>
      <c r="G7871" s="13"/>
      <c r="H7871" s="13"/>
    </row>
    <row r="7872" spans="2:8" x14ac:dyDescent="0.25">
      <c r="B7872" s="10"/>
      <c r="C7872" s="10"/>
      <c r="D7872" s="10"/>
      <c r="G7872" s="13"/>
      <c r="H7872" s="13"/>
    </row>
    <row r="7873" spans="2:8" x14ac:dyDescent="0.25">
      <c r="B7873" s="10"/>
      <c r="C7873" s="10"/>
      <c r="D7873" s="10"/>
      <c r="G7873" s="13"/>
      <c r="H7873" s="13"/>
    </row>
    <row r="7874" spans="2:8" x14ac:dyDescent="0.25">
      <c r="B7874" s="10"/>
      <c r="C7874" s="10"/>
      <c r="D7874" s="10"/>
      <c r="G7874" s="13"/>
      <c r="H7874" s="13"/>
    </row>
    <row r="7875" spans="2:8" x14ac:dyDescent="0.25">
      <c r="B7875" s="10"/>
      <c r="C7875" s="10"/>
      <c r="D7875" s="10"/>
      <c r="G7875" s="13"/>
      <c r="H7875" s="13"/>
    </row>
    <row r="7876" spans="2:8" x14ac:dyDescent="0.25">
      <c r="B7876" s="10"/>
      <c r="C7876" s="10"/>
      <c r="D7876" s="10"/>
      <c r="G7876" s="13"/>
      <c r="H7876" s="13"/>
    </row>
    <row r="7877" spans="2:8" x14ac:dyDescent="0.25">
      <c r="B7877" s="10"/>
      <c r="C7877" s="10"/>
      <c r="D7877" s="10"/>
      <c r="G7877" s="13"/>
      <c r="H7877" s="13"/>
    </row>
    <row r="7878" spans="2:8" x14ac:dyDescent="0.25">
      <c r="B7878" s="10"/>
      <c r="C7878" s="10"/>
      <c r="D7878" s="10"/>
      <c r="G7878" s="13"/>
      <c r="H7878" s="13"/>
    </row>
    <row r="7879" spans="2:8" x14ac:dyDescent="0.25">
      <c r="B7879" s="10"/>
      <c r="C7879" s="10"/>
      <c r="D7879" s="10"/>
      <c r="G7879" s="13"/>
      <c r="H7879" s="13"/>
    </row>
    <row r="7880" spans="2:8" x14ac:dyDescent="0.25">
      <c r="B7880" s="10"/>
      <c r="C7880" s="10"/>
      <c r="D7880" s="10"/>
      <c r="G7880" s="13"/>
      <c r="H7880" s="13"/>
    </row>
    <row r="7881" spans="2:8" x14ac:dyDescent="0.25">
      <c r="B7881" s="10"/>
      <c r="C7881" s="10"/>
      <c r="D7881" s="10"/>
      <c r="G7881" s="13"/>
      <c r="H7881" s="13"/>
    </row>
    <row r="7882" spans="2:8" x14ac:dyDescent="0.25">
      <c r="B7882" s="10"/>
      <c r="C7882" s="10"/>
      <c r="D7882" s="10"/>
      <c r="G7882" s="13"/>
      <c r="H7882" s="13"/>
    </row>
    <row r="7883" spans="2:8" x14ac:dyDescent="0.25">
      <c r="B7883" s="10"/>
      <c r="C7883" s="10"/>
      <c r="D7883" s="10"/>
      <c r="G7883" s="13"/>
      <c r="H7883" s="13"/>
    </row>
    <row r="7884" spans="2:8" x14ac:dyDescent="0.25">
      <c r="B7884" s="10"/>
      <c r="C7884" s="10"/>
      <c r="D7884" s="10"/>
      <c r="G7884" s="13"/>
      <c r="H7884" s="13"/>
    </row>
    <row r="7885" spans="2:8" x14ac:dyDescent="0.25">
      <c r="B7885" s="10"/>
      <c r="C7885" s="10"/>
      <c r="D7885" s="10"/>
      <c r="G7885" s="13"/>
      <c r="H7885" s="13"/>
    </row>
    <row r="7886" spans="2:8" x14ac:dyDescent="0.25">
      <c r="B7886" s="10"/>
      <c r="C7886" s="10"/>
      <c r="D7886" s="10"/>
      <c r="G7886" s="13"/>
      <c r="H7886" s="13"/>
    </row>
    <row r="7887" spans="2:8" x14ac:dyDescent="0.25">
      <c r="B7887" s="10"/>
      <c r="C7887" s="10"/>
      <c r="D7887" s="10"/>
      <c r="G7887" s="13"/>
      <c r="H7887" s="13"/>
    </row>
    <row r="7888" spans="2:8" x14ac:dyDescent="0.25">
      <c r="B7888" s="10"/>
      <c r="C7888" s="10"/>
      <c r="D7888" s="10"/>
      <c r="G7888" s="13"/>
      <c r="H7888" s="13"/>
    </row>
    <row r="7889" spans="2:8" x14ac:dyDescent="0.25">
      <c r="B7889" s="10"/>
      <c r="C7889" s="10"/>
      <c r="D7889" s="10"/>
      <c r="G7889" s="13"/>
      <c r="H7889" s="13"/>
    </row>
    <row r="7890" spans="2:8" x14ac:dyDescent="0.25">
      <c r="B7890" s="10"/>
      <c r="C7890" s="10"/>
      <c r="D7890" s="10"/>
      <c r="G7890" s="13"/>
      <c r="H7890" s="13"/>
    </row>
    <row r="7891" spans="2:8" x14ac:dyDescent="0.25">
      <c r="B7891" s="10"/>
      <c r="C7891" s="10"/>
      <c r="D7891" s="10"/>
      <c r="G7891" s="13"/>
      <c r="H7891" s="13"/>
    </row>
    <row r="7892" spans="2:8" x14ac:dyDescent="0.25">
      <c r="B7892" s="10"/>
      <c r="C7892" s="10"/>
      <c r="D7892" s="10"/>
      <c r="G7892" s="13"/>
      <c r="H7892" s="13"/>
    </row>
    <row r="7893" spans="2:8" x14ac:dyDescent="0.25">
      <c r="B7893" s="10"/>
      <c r="C7893" s="10"/>
      <c r="D7893" s="10"/>
      <c r="G7893" s="13"/>
      <c r="H7893" s="13"/>
    </row>
    <row r="7894" spans="2:8" x14ac:dyDescent="0.25">
      <c r="B7894" s="10"/>
      <c r="C7894" s="10"/>
      <c r="D7894" s="10"/>
      <c r="G7894" s="13"/>
      <c r="H7894" s="13"/>
    </row>
    <row r="7895" spans="2:8" x14ac:dyDescent="0.25">
      <c r="B7895" s="10"/>
      <c r="C7895" s="10"/>
      <c r="D7895" s="10"/>
      <c r="G7895" s="13"/>
      <c r="H7895" s="13"/>
    </row>
    <row r="7896" spans="2:8" x14ac:dyDescent="0.25">
      <c r="B7896" s="10"/>
      <c r="C7896" s="10"/>
      <c r="D7896" s="10"/>
      <c r="G7896" s="13"/>
      <c r="H7896" s="13"/>
    </row>
    <row r="7897" spans="2:8" x14ac:dyDescent="0.25">
      <c r="B7897" s="10"/>
      <c r="C7897" s="10"/>
      <c r="D7897" s="10"/>
      <c r="G7897" s="13"/>
      <c r="H7897" s="13"/>
    </row>
    <row r="7898" spans="2:8" x14ac:dyDescent="0.25">
      <c r="B7898" s="10"/>
      <c r="C7898" s="10"/>
      <c r="D7898" s="10"/>
      <c r="G7898" s="13"/>
      <c r="H7898" s="13"/>
    </row>
    <row r="7899" spans="2:8" x14ac:dyDescent="0.25">
      <c r="B7899" s="10"/>
      <c r="C7899" s="10"/>
      <c r="D7899" s="10"/>
      <c r="G7899" s="13"/>
      <c r="H7899" s="13"/>
    </row>
    <row r="7900" spans="2:8" x14ac:dyDescent="0.25">
      <c r="B7900" s="10"/>
      <c r="C7900" s="10"/>
      <c r="D7900" s="10"/>
      <c r="G7900" s="13"/>
      <c r="H7900" s="13"/>
    </row>
    <row r="7901" spans="2:8" x14ac:dyDescent="0.25">
      <c r="B7901" s="10"/>
      <c r="C7901" s="10"/>
      <c r="D7901" s="10"/>
      <c r="G7901" s="13"/>
      <c r="H7901" s="13"/>
    </row>
    <row r="7902" spans="2:8" x14ac:dyDescent="0.25">
      <c r="B7902" s="10"/>
      <c r="C7902" s="10"/>
      <c r="D7902" s="10"/>
      <c r="G7902" s="13"/>
      <c r="H7902" s="13"/>
    </row>
    <row r="7903" spans="2:8" x14ac:dyDescent="0.25">
      <c r="B7903" s="10"/>
      <c r="C7903" s="10"/>
      <c r="D7903" s="10"/>
      <c r="G7903" s="13"/>
      <c r="H7903" s="13"/>
    </row>
    <row r="7904" spans="2:8" x14ac:dyDescent="0.25">
      <c r="B7904" s="10"/>
      <c r="C7904" s="10"/>
      <c r="D7904" s="10"/>
      <c r="G7904" s="13"/>
      <c r="H7904" s="13"/>
    </row>
    <row r="7905" spans="2:8" x14ac:dyDescent="0.25">
      <c r="B7905" s="10"/>
      <c r="C7905" s="10"/>
      <c r="D7905" s="10"/>
      <c r="G7905" s="13"/>
      <c r="H7905" s="13"/>
    </row>
    <row r="7906" spans="2:8" x14ac:dyDescent="0.25">
      <c r="B7906" s="10"/>
      <c r="C7906" s="10"/>
      <c r="D7906" s="10"/>
      <c r="G7906" s="13"/>
      <c r="H7906" s="13"/>
    </row>
    <row r="7907" spans="2:8" x14ac:dyDescent="0.25">
      <c r="B7907" s="10"/>
      <c r="C7907" s="10"/>
      <c r="D7907" s="10"/>
      <c r="G7907" s="13"/>
      <c r="H7907" s="13"/>
    </row>
    <row r="7908" spans="2:8" x14ac:dyDescent="0.25">
      <c r="B7908" s="10"/>
      <c r="C7908" s="10"/>
      <c r="D7908" s="10"/>
      <c r="G7908" s="13"/>
      <c r="H7908" s="13"/>
    </row>
    <row r="7909" spans="2:8" x14ac:dyDescent="0.25">
      <c r="B7909" s="10"/>
      <c r="C7909" s="10"/>
      <c r="D7909" s="10"/>
      <c r="G7909" s="13"/>
      <c r="H7909" s="13"/>
    </row>
    <row r="7910" spans="2:8" x14ac:dyDescent="0.25">
      <c r="B7910" s="10"/>
      <c r="C7910" s="10"/>
      <c r="D7910" s="10"/>
      <c r="G7910" s="13"/>
      <c r="H7910" s="13"/>
    </row>
    <row r="7911" spans="2:8" x14ac:dyDescent="0.25">
      <c r="B7911" s="10"/>
      <c r="C7911" s="10"/>
      <c r="D7911" s="10"/>
      <c r="G7911" s="13"/>
      <c r="H7911" s="13"/>
    </row>
    <row r="7912" spans="2:8" x14ac:dyDescent="0.25">
      <c r="B7912" s="10"/>
      <c r="C7912" s="10"/>
      <c r="D7912" s="10"/>
      <c r="G7912" s="13"/>
      <c r="H7912" s="13"/>
    </row>
    <row r="7913" spans="2:8" x14ac:dyDescent="0.25">
      <c r="B7913" s="10"/>
      <c r="C7913" s="10"/>
      <c r="D7913" s="10"/>
      <c r="G7913" s="13"/>
      <c r="H7913" s="13"/>
    </row>
    <row r="7914" spans="2:8" x14ac:dyDescent="0.25">
      <c r="B7914" s="10"/>
      <c r="C7914" s="10"/>
      <c r="D7914" s="10"/>
      <c r="G7914" s="13"/>
      <c r="H7914" s="13"/>
    </row>
    <row r="7915" spans="2:8" x14ac:dyDescent="0.25">
      <c r="B7915" s="10"/>
      <c r="C7915" s="10"/>
      <c r="D7915" s="10"/>
      <c r="G7915" s="13"/>
      <c r="H7915" s="13"/>
    </row>
    <row r="7916" spans="2:8" x14ac:dyDescent="0.25">
      <c r="B7916" s="10"/>
      <c r="C7916" s="10"/>
      <c r="D7916" s="10"/>
      <c r="G7916" s="13"/>
      <c r="H7916" s="13"/>
    </row>
    <row r="7917" spans="2:8" x14ac:dyDescent="0.25">
      <c r="B7917" s="10"/>
      <c r="C7917" s="10"/>
      <c r="D7917" s="10"/>
      <c r="G7917" s="13"/>
      <c r="H7917" s="13"/>
    </row>
    <row r="7918" spans="2:8" x14ac:dyDescent="0.25">
      <c r="B7918" s="10"/>
      <c r="C7918" s="10"/>
      <c r="D7918" s="10"/>
      <c r="G7918" s="13"/>
      <c r="H7918" s="13"/>
    </row>
    <row r="7919" spans="2:8" x14ac:dyDescent="0.25">
      <c r="B7919" s="10"/>
      <c r="C7919" s="10"/>
      <c r="D7919" s="10"/>
      <c r="G7919" s="13"/>
      <c r="H7919" s="13"/>
    </row>
    <row r="7920" spans="2:8" x14ac:dyDescent="0.25">
      <c r="B7920" s="10"/>
      <c r="C7920" s="10"/>
      <c r="D7920" s="10"/>
      <c r="G7920" s="13"/>
      <c r="H7920" s="13"/>
    </row>
    <row r="7921" spans="2:8" x14ac:dyDescent="0.25">
      <c r="B7921" s="10"/>
      <c r="C7921" s="10"/>
      <c r="D7921" s="10"/>
      <c r="G7921" s="13"/>
      <c r="H7921" s="13"/>
    </row>
    <row r="7922" spans="2:8" x14ac:dyDescent="0.25">
      <c r="B7922" s="10"/>
      <c r="C7922" s="10"/>
      <c r="D7922" s="10"/>
      <c r="G7922" s="13"/>
      <c r="H7922" s="13"/>
    </row>
    <row r="7923" spans="2:8" x14ac:dyDescent="0.25">
      <c r="B7923" s="10"/>
      <c r="C7923" s="10"/>
      <c r="D7923" s="10"/>
      <c r="G7923" s="13"/>
      <c r="H7923" s="13"/>
    </row>
    <row r="7924" spans="2:8" x14ac:dyDescent="0.25">
      <c r="B7924" s="10"/>
      <c r="C7924" s="10"/>
      <c r="D7924" s="10"/>
      <c r="G7924" s="13"/>
      <c r="H7924" s="13"/>
    </row>
    <row r="7925" spans="2:8" x14ac:dyDescent="0.25">
      <c r="B7925" s="10"/>
      <c r="C7925" s="10"/>
      <c r="D7925" s="10"/>
      <c r="G7925" s="13"/>
      <c r="H7925" s="13"/>
    </row>
    <row r="7926" spans="2:8" x14ac:dyDescent="0.25">
      <c r="B7926" s="10"/>
      <c r="C7926" s="10"/>
      <c r="D7926" s="10"/>
      <c r="G7926" s="13"/>
      <c r="H7926" s="13"/>
    </row>
    <row r="7927" spans="2:8" x14ac:dyDescent="0.25">
      <c r="B7927" s="10"/>
      <c r="C7927" s="10"/>
      <c r="D7927" s="10"/>
      <c r="G7927" s="13"/>
      <c r="H7927" s="13"/>
    </row>
    <row r="7928" spans="2:8" x14ac:dyDescent="0.25">
      <c r="B7928" s="10"/>
      <c r="C7928" s="10"/>
      <c r="D7928" s="10"/>
      <c r="G7928" s="13"/>
      <c r="H7928" s="13"/>
    </row>
    <row r="7929" spans="2:8" x14ac:dyDescent="0.25">
      <c r="B7929" s="10"/>
      <c r="C7929" s="10"/>
      <c r="D7929" s="10"/>
      <c r="G7929" s="13"/>
      <c r="H7929" s="13"/>
    </row>
    <row r="7930" spans="2:8" x14ac:dyDescent="0.25">
      <c r="B7930" s="10"/>
      <c r="C7930" s="10"/>
      <c r="D7930" s="10"/>
      <c r="G7930" s="13"/>
      <c r="H7930" s="13"/>
    </row>
    <row r="7931" spans="2:8" x14ac:dyDescent="0.25">
      <c r="B7931" s="10"/>
      <c r="C7931" s="10"/>
      <c r="D7931" s="10"/>
      <c r="G7931" s="13"/>
      <c r="H7931" s="13"/>
    </row>
    <row r="7932" spans="2:8" x14ac:dyDescent="0.25">
      <c r="B7932" s="10"/>
      <c r="C7932" s="10"/>
      <c r="D7932" s="10"/>
      <c r="G7932" s="13"/>
      <c r="H7932" s="13"/>
    </row>
    <row r="7933" spans="2:8" x14ac:dyDescent="0.25">
      <c r="B7933" s="10"/>
      <c r="C7933" s="10"/>
      <c r="D7933" s="10"/>
      <c r="G7933" s="13"/>
      <c r="H7933" s="13"/>
    </row>
    <row r="7934" spans="2:8" x14ac:dyDescent="0.25">
      <c r="B7934" s="10"/>
      <c r="C7934" s="10"/>
      <c r="D7934" s="10"/>
      <c r="G7934" s="13"/>
      <c r="H7934" s="13"/>
    </row>
    <row r="7935" spans="2:8" x14ac:dyDescent="0.25">
      <c r="B7935" s="10"/>
      <c r="C7935" s="10"/>
      <c r="D7935" s="10"/>
      <c r="G7935" s="13"/>
      <c r="H7935" s="13"/>
    </row>
    <row r="7936" spans="2:8" x14ac:dyDescent="0.25">
      <c r="B7936" s="10"/>
      <c r="C7936" s="10"/>
      <c r="D7936" s="10"/>
      <c r="G7936" s="13"/>
      <c r="H7936" s="13"/>
    </row>
    <row r="7937" spans="2:8" x14ac:dyDescent="0.25">
      <c r="B7937" s="10"/>
      <c r="C7937" s="10"/>
      <c r="D7937" s="10"/>
      <c r="G7937" s="13"/>
      <c r="H7937" s="13"/>
    </row>
    <row r="7938" spans="2:8" x14ac:dyDescent="0.25">
      <c r="B7938" s="10"/>
      <c r="C7938" s="10"/>
      <c r="D7938" s="10"/>
      <c r="G7938" s="13"/>
      <c r="H7938" s="13"/>
    </row>
    <row r="7939" spans="2:8" x14ac:dyDescent="0.25">
      <c r="B7939" s="10"/>
      <c r="C7939" s="10"/>
      <c r="D7939" s="10"/>
      <c r="G7939" s="13"/>
      <c r="H7939" s="13"/>
    </row>
    <row r="7940" spans="2:8" x14ac:dyDescent="0.25">
      <c r="B7940" s="10"/>
      <c r="C7940" s="10"/>
      <c r="D7940" s="10"/>
      <c r="G7940" s="13"/>
      <c r="H7940" s="13"/>
    </row>
    <row r="7941" spans="2:8" x14ac:dyDescent="0.25">
      <c r="B7941" s="10"/>
      <c r="C7941" s="10"/>
      <c r="D7941" s="10"/>
      <c r="G7941" s="13"/>
      <c r="H7941" s="13"/>
    </row>
    <row r="7942" spans="2:8" x14ac:dyDescent="0.25">
      <c r="B7942" s="10"/>
      <c r="C7942" s="10"/>
      <c r="D7942" s="10"/>
      <c r="G7942" s="13"/>
      <c r="H7942" s="13"/>
    </row>
    <row r="7943" spans="2:8" x14ac:dyDescent="0.25">
      <c r="B7943" s="10"/>
      <c r="C7943" s="10"/>
      <c r="D7943" s="10"/>
      <c r="G7943" s="13"/>
      <c r="H7943" s="13"/>
    </row>
    <row r="7944" spans="2:8" x14ac:dyDescent="0.25">
      <c r="B7944" s="10"/>
      <c r="C7944" s="10"/>
      <c r="D7944" s="10"/>
      <c r="G7944" s="13"/>
      <c r="H7944" s="13"/>
    </row>
    <row r="7945" spans="2:8" x14ac:dyDescent="0.25">
      <c r="B7945" s="10"/>
      <c r="C7945" s="10"/>
      <c r="D7945" s="10"/>
      <c r="G7945" s="13"/>
      <c r="H7945" s="13"/>
    </row>
    <row r="7946" spans="2:8" x14ac:dyDescent="0.25">
      <c r="B7946" s="10"/>
      <c r="C7946" s="10"/>
      <c r="D7946" s="10"/>
      <c r="G7946" s="13"/>
      <c r="H7946" s="13"/>
    </row>
    <row r="7947" spans="2:8" x14ac:dyDescent="0.25">
      <c r="B7947" s="10"/>
      <c r="C7947" s="10"/>
      <c r="D7947" s="10"/>
      <c r="G7947" s="13"/>
      <c r="H7947" s="13"/>
    </row>
    <row r="7948" spans="2:8" x14ac:dyDescent="0.25">
      <c r="B7948" s="10"/>
      <c r="C7948" s="10"/>
      <c r="D7948" s="10"/>
      <c r="G7948" s="13"/>
      <c r="H7948" s="13"/>
    </row>
    <row r="7949" spans="2:8" x14ac:dyDescent="0.25">
      <c r="B7949" s="10"/>
      <c r="C7949" s="10"/>
      <c r="D7949" s="10"/>
      <c r="G7949" s="13"/>
      <c r="H7949" s="13"/>
    </row>
    <row r="7950" spans="2:8" x14ac:dyDescent="0.25">
      <c r="B7950" s="10"/>
      <c r="C7950" s="10"/>
      <c r="D7950" s="10"/>
      <c r="G7950" s="13"/>
      <c r="H7950" s="13"/>
    </row>
    <row r="7951" spans="2:8" x14ac:dyDescent="0.25">
      <c r="B7951" s="10"/>
      <c r="C7951" s="10"/>
      <c r="D7951" s="10"/>
      <c r="G7951" s="13"/>
      <c r="H7951" s="13"/>
    </row>
    <row r="7952" spans="2:8" x14ac:dyDescent="0.25">
      <c r="B7952" s="10"/>
      <c r="C7952" s="10"/>
      <c r="D7952" s="10"/>
      <c r="G7952" s="13"/>
      <c r="H7952" s="13"/>
    </row>
    <row r="7953" spans="2:8" x14ac:dyDescent="0.25">
      <c r="B7953" s="10"/>
      <c r="C7953" s="10"/>
      <c r="D7953" s="10"/>
      <c r="G7953" s="13"/>
      <c r="H7953" s="13"/>
    </row>
    <row r="7954" spans="2:8" x14ac:dyDescent="0.25">
      <c r="B7954" s="10"/>
      <c r="C7954" s="10"/>
      <c r="D7954" s="10"/>
      <c r="G7954" s="13"/>
      <c r="H7954" s="13"/>
    </row>
    <row r="7955" spans="2:8" x14ac:dyDescent="0.25">
      <c r="B7955" s="10"/>
      <c r="C7955" s="10"/>
      <c r="D7955" s="10"/>
      <c r="G7955" s="13"/>
      <c r="H7955" s="13"/>
    </row>
    <row r="7956" spans="2:8" x14ac:dyDescent="0.25">
      <c r="B7956" s="10"/>
      <c r="C7956" s="10"/>
      <c r="D7956" s="10"/>
      <c r="G7956" s="13"/>
      <c r="H7956" s="13"/>
    </row>
    <row r="7957" spans="2:8" x14ac:dyDescent="0.25">
      <c r="B7957" s="10"/>
      <c r="C7957" s="10"/>
      <c r="D7957" s="10"/>
      <c r="G7957" s="13"/>
      <c r="H7957" s="13"/>
    </row>
    <row r="7958" spans="2:8" x14ac:dyDescent="0.25">
      <c r="B7958" s="10"/>
      <c r="C7958" s="10"/>
      <c r="D7958" s="10"/>
      <c r="G7958" s="13"/>
      <c r="H7958" s="13"/>
    </row>
    <row r="7959" spans="2:8" x14ac:dyDescent="0.25">
      <c r="B7959" s="10"/>
      <c r="C7959" s="10"/>
      <c r="D7959" s="10"/>
      <c r="G7959" s="13"/>
      <c r="H7959" s="13"/>
    </row>
    <row r="7960" spans="2:8" x14ac:dyDescent="0.25">
      <c r="B7960" s="10"/>
      <c r="C7960" s="10"/>
      <c r="D7960" s="10"/>
      <c r="G7960" s="13"/>
      <c r="H7960" s="13"/>
    </row>
    <row r="7961" spans="2:8" x14ac:dyDescent="0.25">
      <c r="B7961" s="10"/>
      <c r="C7961" s="10"/>
      <c r="D7961" s="10"/>
      <c r="G7961" s="13"/>
      <c r="H7961" s="13"/>
    </row>
    <row r="7962" spans="2:8" x14ac:dyDescent="0.25">
      <c r="B7962" s="10"/>
      <c r="C7962" s="10"/>
      <c r="D7962" s="10"/>
      <c r="G7962" s="13"/>
      <c r="H7962" s="13"/>
    </row>
    <row r="7963" spans="2:8" x14ac:dyDescent="0.25">
      <c r="B7963" s="10"/>
      <c r="C7963" s="10"/>
      <c r="D7963" s="10"/>
      <c r="G7963" s="13"/>
      <c r="H7963" s="13"/>
    </row>
    <row r="7964" spans="2:8" x14ac:dyDescent="0.25">
      <c r="B7964" s="10"/>
      <c r="C7964" s="10"/>
      <c r="D7964" s="10"/>
      <c r="G7964" s="13"/>
      <c r="H7964" s="13"/>
    </row>
    <row r="7965" spans="2:8" x14ac:dyDescent="0.25">
      <c r="B7965" s="10"/>
      <c r="C7965" s="10"/>
      <c r="D7965" s="10"/>
      <c r="G7965" s="13"/>
      <c r="H7965" s="13"/>
    </row>
    <row r="7966" spans="2:8" x14ac:dyDescent="0.25">
      <c r="B7966" s="10"/>
      <c r="C7966" s="10"/>
      <c r="D7966" s="10"/>
      <c r="G7966" s="13"/>
      <c r="H7966" s="13"/>
    </row>
    <row r="7967" spans="2:8" x14ac:dyDescent="0.25">
      <c r="B7967" s="10"/>
      <c r="C7967" s="10"/>
      <c r="D7967" s="10"/>
      <c r="G7967" s="13"/>
      <c r="H7967" s="13"/>
    </row>
    <row r="7968" spans="2:8" x14ac:dyDescent="0.25">
      <c r="B7968" s="10"/>
      <c r="C7968" s="10"/>
      <c r="D7968" s="10"/>
      <c r="G7968" s="13"/>
      <c r="H7968" s="13"/>
    </row>
    <row r="7969" spans="2:8" x14ac:dyDescent="0.25">
      <c r="B7969" s="10"/>
      <c r="C7969" s="10"/>
      <c r="D7969" s="10"/>
      <c r="G7969" s="13"/>
      <c r="H7969" s="13"/>
    </row>
    <row r="7970" spans="2:8" x14ac:dyDescent="0.25">
      <c r="B7970" s="10"/>
      <c r="C7970" s="10"/>
      <c r="D7970" s="10"/>
      <c r="G7970" s="13"/>
      <c r="H7970" s="13"/>
    </row>
    <row r="7971" spans="2:8" x14ac:dyDescent="0.25">
      <c r="B7971" s="10"/>
      <c r="C7971" s="10"/>
      <c r="D7971" s="10"/>
      <c r="G7971" s="13"/>
      <c r="H7971" s="13"/>
    </row>
    <row r="7972" spans="2:8" x14ac:dyDescent="0.25">
      <c r="B7972" s="10"/>
      <c r="C7972" s="10"/>
      <c r="D7972" s="10"/>
      <c r="G7972" s="13"/>
      <c r="H7972" s="13"/>
    </row>
    <row r="7973" spans="2:8" x14ac:dyDescent="0.25">
      <c r="B7973" s="10"/>
      <c r="C7973" s="10"/>
      <c r="D7973" s="10"/>
      <c r="G7973" s="13"/>
      <c r="H7973" s="13"/>
    </row>
    <row r="7974" spans="2:8" x14ac:dyDescent="0.25">
      <c r="B7974" s="10"/>
      <c r="C7974" s="10"/>
      <c r="D7974" s="10"/>
      <c r="G7974" s="13"/>
      <c r="H7974" s="13"/>
    </row>
    <row r="7975" spans="2:8" x14ac:dyDescent="0.25">
      <c r="B7975" s="10"/>
      <c r="C7975" s="10"/>
      <c r="D7975" s="10"/>
      <c r="G7975" s="13"/>
      <c r="H7975" s="13"/>
    </row>
    <row r="7976" spans="2:8" x14ac:dyDescent="0.25">
      <c r="B7976" s="10"/>
      <c r="C7976" s="10"/>
      <c r="D7976" s="10"/>
      <c r="G7976" s="13"/>
      <c r="H7976" s="13"/>
    </row>
    <row r="7977" spans="2:8" x14ac:dyDescent="0.25">
      <c r="B7977" s="10"/>
      <c r="C7977" s="10"/>
      <c r="D7977" s="10"/>
      <c r="G7977" s="13"/>
      <c r="H7977" s="13"/>
    </row>
    <row r="7978" spans="2:8" x14ac:dyDescent="0.25">
      <c r="B7978" s="10"/>
      <c r="C7978" s="10"/>
      <c r="D7978" s="10"/>
      <c r="G7978" s="13"/>
      <c r="H7978" s="13"/>
    </row>
    <row r="7979" spans="2:8" x14ac:dyDescent="0.25">
      <c r="B7979" s="10"/>
      <c r="C7979" s="10"/>
      <c r="D7979" s="10"/>
      <c r="G7979" s="13"/>
      <c r="H7979" s="13"/>
    </row>
    <row r="7980" spans="2:8" x14ac:dyDescent="0.25">
      <c r="B7980" s="10"/>
      <c r="C7980" s="10"/>
      <c r="D7980" s="10"/>
      <c r="G7980" s="13"/>
      <c r="H7980" s="13"/>
    </row>
    <row r="7981" spans="2:8" x14ac:dyDescent="0.25">
      <c r="B7981" s="10"/>
      <c r="C7981" s="10"/>
      <c r="D7981" s="10"/>
      <c r="G7981" s="13"/>
      <c r="H7981" s="13"/>
    </row>
    <row r="7982" spans="2:8" x14ac:dyDescent="0.25">
      <c r="B7982" s="10"/>
      <c r="C7982" s="10"/>
      <c r="D7982" s="10"/>
      <c r="G7982" s="13"/>
      <c r="H7982" s="13"/>
    </row>
    <row r="7983" spans="2:8" x14ac:dyDescent="0.25">
      <c r="B7983" s="10"/>
      <c r="C7983" s="10"/>
      <c r="D7983" s="10"/>
      <c r="G7983" s="13"/>
      <c r="H7983" s="13"/>
    </row>
    <row r="7984" spans="2:8" x14ac:dyDescent="0.25">
      <c r="B7984" s="10"/>
      <c r="C7984" s="10"/>
      <c r="D7984" s="10"/>
      <c r="G7984" s="13"/>
      <c r="H7984" s="13"/>
    </row>
    <row r="7985" spans="2:8" x14ac:dyDescent="0.25">
      <c r="B7985" s="10"/>
      <c r="C7985" s="10"/>
      <c r="D7985" s="10"/>
      <c r="G7985" s="13"/>
      <c r="H7985" s="13"/>
    </row>
    <row r="7986" spans="2:8" x14ac:dyDescent="0.25">
      <c r="B7986" s="10"/>
      <c r="C7986" s="10"/>
      <c r="D7986" s="10"/>
      <c r="G7986" s="13"/>
      <c r="H7986" s="13"/>
    </row>
    <row r="7987" spans="2:8" x14ac:dyDescent="0.25">
      <c r="B7987" s="10"/>
      <c r="C7987" s="10"/>
      <c r="D7987" s="10"/>
      <c r="G7987" s="13"/>
      <c r="H7987" s="13"/>
    </row>
    <row r="7988" spans="2:8" x14ac:dyDescent="0.25">
      <c r="B7988" s="10"/>
      <c r="C7988" s="10"/>
      <c r="D7988" s="10"/>
      <c r="G7988" s="13"/>
      <c r="H7988" s="13"/>
    </row>
    <row r="7989" spans="2:8" x14ac:dyDescent="0.25">
      <c r="B7989" s="10"/>
      <c r="C7989" s="10"/>
      <c r="D7989" s="10"/>
      <c r="G7989" s="13"/>
      <c r="H7989" s="13"/>
    </row>
    <row r="7990" spans="2:8" x14ac:dyDescent="0.25">
      <c r="B7990" s="10"/>
      <c r="C7990" s="10"/>
      <c r="D7990" s="10"/>
      <c r="G7990" s="13"/>
      <c r="H7990" s="13"/>
    </row>
    <row r="7991" spans="2:8" x14ac:dyDescent="0.25">
      <c r="B7991" s="10"/>
      <c r="C7991" s="10"/>
      <c r="D7991" s="10"/>
      <c r="G7991" s="13"/>
      <c r="H7991" s="13"/>
    </row>
    <row r="7992" spans="2:8" x14ac:dyDescent="0.25">
      <c r="B7992" s="10"/>
      <c r="C7992" s="10"/>
      <c r="D7992" s="10"/>
      <c r="G7992" s="13"/>
      <c r="H7992" s="13"/>
    </row>
    <row r="7993" spans="2:8" x14ac:dyDescent="0.25">
      <c r="B7993" s="10"/>
      <c r="C7993" s="10"/>
      <c r="D7993" s="10"/>
      <c r="G7993" s="13"/>
      <c r="H7993" s="13"/>
    </row>
    <row r="7994" spans="2:8" x14ac:dyDescent="0.25">
      <c r="B7994" s="10"/>
      <c r="C7994" s="10"/>
      <c r="D7994" s="10"/>
      <c r="G7994" s="13"/>
      <c r="H7994" s="13"/>
    </row>
    <row r="7995" spans="2:8" x14ac:dyDescent="0.25">
      <c r="B7995" s="10"/>
      <c r="C7995" s="10"/>
      <c r="D7995" s="10"/>
      <c r="G7995" s="13"/>
      <c r="H7995" s="13"/>
    </row>
    <row r="7996" spans="2:8" x14ac:dyDescent="0.25">
      <c r="B7996" s="10"/>
      <c r="C7996" s="10"/>
      <c r="D7996" s="10"/>
      <c r="G7996" s="13"/>
      <c r="H7996" s="13"/>
    </row>
    <row r="7997" spans="2:8" x14ac:dyDescent="0.25">
      <c r="B7997" s="10"/>
      <c r="C7997" s="10"/>
      <c r="D7997" s="10"/>
      <c r="G7997" s="13"/>
      <c r="H7997" s="13"/>
    </row>
    <row r="7998" spans="2:8" x14ac:dyDescent="0.25">
      <c r="B7998" s="10"/>
      <c r="C7998" s="10"/>
      <c r="D7998" s="10"/>
      <c r="G7998" s="13"/>
      <c r="H7998" s="13"/>
    </row>
    <row r="7999" spans="2:8" x14ac:dyDescent="0.25">
      <c r="B7999" s="10"/>
      <c r="C7999" s="10"/>
      <c r="D7999" s="10"/>
      <c r="G7999" s="13"/>
      <c r="H7999" s="13"/>
    </row>
    <row r="8000" spans="2:8" x14ac:dyDescent="0.25">
      <c r="B8000" s="10"/>
      <c r="C8000" s="10"/>
      <c r="D8000" s="10"/>
      <c r="G8000" s="13"/>
      <c r="H8000" s="13"/>
    </row>
    <row r="8001" spans="2:8" x14ac:dyDescent="0.25">
      <c r="B8001" s="10"/>
      <c r="C8001" s="10"/>
      <c r="D8001" s="10"/>
      <c r="G8001" s="13"/>
      <c r="H8001" s="13"/>
    </row>
    <row r="8002" spans="2:8" x14ac:dyDescent="0.25">
      <c r="B8002" s="10"/>
      <c r="C8002" s="10"/>
      <c r="D8002" s="10"/>
      <c r="G8002" s="13"/>
      <c r="H8002" s="13"/>
    </row>
    <row r="8003" spans="2:8" x14ac:dyDescent="0.25">
      <c r="B8003" s="10"/>
      <c r="C8003" s="10"/>
      <c r="D8003" s="10"/>
      <c r="G8003" s="13"/>
      <c r="H8003" s="13"/>
    </row>
    <row r="8004" spans="2:8" x14ac:dyDescent="0.25">
      <c r="B8004" s="10"/>
      <c r="C8004" s="10"/>
      <c r="D8004" s="10"/>
      <c r="G8004" s="13"/>
      <c r="H8004" s="13"/>
    </row>
    <row r="8005" spans="2:8" x14ac:dyDescent="0.25">
      <c r="B8005" s="10"/>
      <c r="C8005" s="10"/>
      <c r="D8005" s="10"/>
      <c r="G8005" s="13"/>
      <c r="H8005" s="13"/>
    </row>
    <row r="8006" spans="2:8" x14ac:dyDescent="0.25">
      <c r="B8006" s="10"/>
      <c r="C8006" s="10"/>
      <c r="D8006" s="10"/>
      <c r="G8006" s="13"/>
      <c r="H8006" s="13"/>
    </row>
    <row r="8007" spans="2:8" x14ac:dyDescent="0.25">
      <c r="B8007" s="10"/>
      <c r="C8007" s="10"/>
      <c r="D8007" s="10"/>
      <c r="G8007" s="13"/>
      <c r="H8007" s="13"/>
    </row>
    <row r="8008" spans="2:8" x14ac:dyDescent="0.25">
      <c r="B8008" s="10"/>
      <c r="C8008" s="10"/>
      <c r="D8008" s="10"/>
      <c r="G8008" s="13"/>
      <c r="H8008" s="13"/>
    </row>
    <row r="8009" spans="2:8" x14ac:dyDescent="0.25">
      <c r="B8009" s="10"/>
      <c r="C8009" s="10"/>
      <c r="D8009" s="10"/>
      <c r="G8009" s="13"/>
      <c r="H8009" s="13"/>
    </row>
    <row r="8010" spans="2:8" x14ac:dyDescent="0.25">
      <c r="B8010" s="10"/>
      <c r="C8010" s="10"/>
      <c r="D8010" s="10"/>
      <c r="G8010" s="13"/>
      <c r="H8010" s="13"/>
    </row>
    <row r="8011" spans="2:8" x14ac:dyDescent="0.25">
      <c r="B8011" s="10"/>
      <c r="C8011" s="10"/>
      <c r="D8011" s="10"/>
      <c r="G8011" s="13"/>
      <c r="H8011" s="13"/>
    </row>
    <row r="8012" spans="2:8" x14ac:dyDescent="0.25">
      <c r="B8012" s="10"/>
      <c r="C8012" s="10"/>
      <c r="D8012" s="10"/>
      <c r="G8012" s="13"/>
      <c r="H8012" s="13"/>
    </row>
    <row r="8013" spans="2:8" x14ac:dyDescent="0.25">
      <c r="B8013" s="10"/>
      <c r="C8013" s="10"/>
      <c r="D8013" s="10"/>
      <c r="G8013" s="13"/>
      <c r="H8013" s="13"/>
    </row>
    <row r="8014" spans="2:8" x14ac:dyDescent="0.25">
      <c r="B8014" s="10"/>
      <c r="C8014" s="10"/>
      <c r="D8014" s="10"/>
      <c r="G8014" s="13"/>
      <c r="H8014" s="13"/>
    </row>
    <row r="8015" spans="2:8" x14ac:dyDescent="0.25">
      <c r="B8015" s="10"/>
      <c r="C8015" s="10"/>
      <c r="D8015" s="10"/>
      <c r="G8015" s="13"/>
      <c r="H8015" s="13"/>
    </row>
    <row r="8016" spans="2:8" x14ac:dyDescent="0.25">
      <c r="B8016" s="10"/>
      <c r="C8016" s="10"/>
      <c r="D8016" s="10"/>
      <c r="G8016" s="13"/>
      <c r="H8016" s="13"/>
    </row>
    <row r="8017" spans="2:8" x14ac:dyDescent="0.25">
      <c r="B8017" s="10"/>
      <c r="C8017" s="10"/>
      <c r="D8017" s="10"/>
      <c r="G8017" s="13"/>
      <c r="H8017" s="13"/>
    </row>
    <row r="8018" spans="2:8" x14ac:dyDescent="0.25">
      <c r="B8018" s="10"/>
      <c r="C8018" s="10"/>
      <c r="D8018" s="10"/>
      <c r="G8018" s="13"/>
      <c r="H8018" s="13"/>
    </row>
    <row r="8019" spans="2:8" x14ac:dyDescent="0.25">
      <c r="B8019" s="10"/>
      <c r="C8019" s="10"/>
      <c r="D8019" s="10"/>
      <c r="G8019" s="13"/>
      <c r="H8019" s="13"/>
    </row>
    <row r="8020" spans="2:8" x14ac:dyDescent="0.25">
      <c r="B8020" s="10"/>
      <c r="C8020" s="10"/>
      <c r="D8020" s="10"/>
      <c r="G8020" s="13"/>
      <c r="H8020" s="13"/>
    </row>
    <row r="8021" spans="2:8" x14ac:dyDescent="0.25">
      <c r="B8021" s="10"/>
      <c r="C8021" s="10"/>
      <c r="D8021" s="10"/>
      <c r="G8021" s="13"/>
      <c r="H8021" s="13"/>
    </row>
    <row r="8022" spans="2:8" x14ac:dyDescent="0.25">
      <c r="B8022" s="10"/>
      <c r="C8022" s="10"/>
      <c r="D8022" s="10"/>
      <c r="G8022" s="13"/>
      <c r="H8022" s="13"/>
    </row>
    <row r="8023" spans="2:8" x14ac:dyDescent="0.25">
      <c r="B8023" s="10"/>
      <c r="C8023" s="10"/>
      <c r="D8023" s="10"/>
      <c r="G8023" s="13"/>
      <c r="H8023" s="13"/>
    </row>
    <row r="8024" spans="2:8" x14ac:dyDescent="0.25">
      <c r="B8024" s="10"/>
      <c r="C8024" s="10"/>
      <c r="D8024" s="10"/>
      <c r="G8024" s="13"/>
      <c r="H8024" s="13"/>
    </row>
    <row r="8025" spans="2:8" x14ac:dyDescent="0.25">
      <c r="B8025" s="10"/>
      <c r="C8025" s="10"/>
      <c r="D8025" s="10"/>
      <c r="G8025" s="13"/>
      <c r="H8025" s="13"/>
    </row>
    <row r="8026" spans="2:8" x14ac:dyDescent="0.25">
      <c r="B8026" s="10"/>
      <c r="C8026" s="10"/>
      <c r="D8026" s="10"/>
      <c r="G8026" s="13"/>
      <c r="H8026" s="13"/>
    </row>
    <row r="8027" spans="2:8" x14ac:dyDescent="0.25">
      <c r="B8027" s="10"/>
      <c r="C8027" s="10"/>
      <c r="D8027" s="10"/>
      <c r="G8027" s="13"/>
      <c r="H8027" s="13"/>
    </row>
    <row r="8028" spans="2:8" x14ac:dyDescent="0.25">
      <c r="B8028" s="10"/>
      <c r="C8028" s="10"/>
      <c r="D8028" s="10"/>
      <c r="G8028" s="13"/>
      <c r="H8028" s="13"/>
    </row>
    <row r="8029" spans="2:8" x14ac:dyDescent="0.25">
      <c r="B8029" s="10"/>
      <c r="C8029" s="10"/>
      <c r="D8029" s="10"/>
      <c r="G8029" s="13"/>
      <c r="H8029" s="13"/>
    </row>
    <row r="8030" spans="2:8" x14ac:dyDescent="0.25">
      <c r="B8030" s="10"/>
      <c r="C8030" s="10"/>
      <c r="D8030" s="10"/>
      <c r="G8030" s="13"/>
      <c r="H8030" s="13"/>
    </row>
    <row r="8031" spans="2:8" x14ac:dyDescent="0.25">
      <c r="B8031" s="10"/>
      <c r="C8031" s="10"/>
      <c r="D8031" s="10"/>
      <c r="G8031" s="13"/>
      <c r="H8031" s="13"/>
    </row>
    <row r="8032" spans="2:8" x14ac:dyDescent="0.25">
      <c r="B8032" s="10"/>
      <c r="C8032" s="10"/>
      <c r="D8032" s="10"/>
      <c r="G8032" s="13"/>
      <c r="H8032" s="13"/>
    </row>
    <row r="8033" spans="2:8" x14ac:dyDescent="0.25">
      <c r="B8033" s="10"/>
      <c r="C8033" s="10"/>
      <c r="D8033" s="10"/>
      <c r="G8033" s="13"/>
      <c r="H8033" s="13"/>
    </row>
    <row r="8034" spans="2:8" x14ac:dyDescent="0.25">
      <c r="B8034" s="10"/>
      <c r="C8034" s="10"/>
      <c r="D8034" s="10"/>
      <c r="G8034" s="13"/>
      <c r="H8034" s="13"/>
    </row>
    <row r="8035" spans="2:8" x14ac:dyDescent="0.25">
      <c r="B8035" s="10"/>
      <c r="C8035" s="10"/>
      <c r="D8035" s="10"/>
      <c r="G8035" s="13"/>
      <c r="H8035" s="13"/>
    </row>
    <row r="8036" spans="2:8" x14ac:dyDescent="0.25">
      <c r="B8036" s="10"/>
      <c r="C8036" s="10"/>
      <c r="D8036" s="10"/>
      <c r="G8036" s="13"/>
      <c r="H8036" s="13"/>
    </row>
    <row r="8037" spans="2:8" x14ac:dyDescent="0.25">
      <c r="B8037" s="10"/>
      <c r="C8037" s="10"/>
      <c r="D8037" s="10"/>
      <c r="G8037" s="13"/>
      <c r="H8037" s="13"/>
    </row>
    <row r="8038" spans="2:8" x14ac:dyDescent="0.25">
      <c r="B8038" s="10"/>
      <c r="C8038" s="10"/>
      <c r="D8038" s="10"/>
      <c r="G8038" s="13"/>
      <c r="H8038" s="13"/>
    </row>
    <row r="8039" spans="2:8" x14ac:dyDescent="0.25">
      <c r="B8039" s="10"/>
      <c r="C8039" s="10"/>
      <c r="D8039" s="10"/>
      <c r="G8039" s="13"/>
      <c r="H8039" s="13"/>
    </row>
    <row r="8040" spans="2:8" x14ac:dyDescent="0.25">
      <c r="B8040" s="10"/>
      <c r="C8040" s="10"/>
      <c r="D8040" s="10"/>
      <c r="G8040" s="13"/>
      <c r="H8040" s="13"/>
    </row>
    <row r="8041" spans="2:8" x14ac:dyDescent="0.25">
      <c r="B8041" s="10"/>
      <c r="C8041" s="10"/>
      <c r="D8041" s="10"/>
      <c r="G8041" s="13"/>
      <c r="H8041" s="13"/>
    </row>
    <row r="8042" spans="2:8" x14ac:dyDescent="0.25">
      <c r="B8042" s="10"/>
      <c r="C8042" s="10"/>
      <c r="D8042" s="10"/>
      <c r="G8042" s="13"/>
      <c r="H8042" s="13"/>
    </row>
    <row r="8043" spans="2:8" x14ac:dyDescent="0.25">
      <c r="B8043" s="10"/>
      <c r="C8043" s="10"/>
      <c r="D8043" s="10"/>
      <c r="G8043" s="13"/>
      <c r="H8043" s="13"/>
    </row>
    <row r="8044" spans="2:8" x14ac:dyDescent="0.25">
      <c r="B8044" s="10"/>
      <c r="C8044" s="10"/>
      <c r="D8044" s="10"/>
      <c r="G8044" s="13"/>
      <c r="H8044" s="13"/>
    </row>
    <row r="8045" spans="2:8" x14ac:dyDescent="0.25">
      <c r="B8045" s="10"/>
      <c r="C8045" s="10"/>
      <c r="D8045" s="10"/>
      <c r="G8045" s="13"/>
      <c r="H8045" s="13"/>
    </row>
    <row r="8046" spans="2:8" x14ac:dyDescent="0.25">
      <c r="B8046" s="10"/>
      <c r="C8046" s="10"/>
      <c r="D8046" s="10"/>
      <c r="G8046" s="13"/>
      <c r="H8046" s="13"/>
    </row>
    <row r="8047" spans="2:8" x14ac:dyDescent="0.25">
      <c r="B8047" s="10"/>
      <c r="C8047" s="10"/>
      <c r="D8047" s="10"/>
      <c r="G8047" s="13"/>
      <c r="H8047" s="13"/>
    </row>
    <row r="8048" spans="2:8" x14ac:dyDescent="0.25">
      <c r="B8048" s="10"/>
      <c r="C8048" s="10"/>
      <c r="D8048" s="10"/>
      <c r="G8048" s="13"/>
      <c r="H8048" s="13"/>
    </row>
    <row r="8049" spans="2:8" x14ac:dyDescent="0.25">
      <c r="B8049" s="10"/>
      <c r="C8049" s="10"/>
      <c r="D8049" s="10"/>
      <c r="G8049" s="13"/>
      <c r="H8049" s="13"/>
    </row>
    <row r="8050" spans="2:8" x14ac:dyDescent="0.25">
      <c r="B8050" s="10"/>
      <c r="C8050" s="10"/>
      <c r="D8050" s="10"/>
      <c r="G8050" s="13"/>
      <c r="H8050" s="13"/>
    </row>
    <row r="8051" spans="2:8" x14ac:dyDescent="0.25">
      <c r="B8051" s="10"/>
      <c r="C8051" s="10"/>
      <c r="D8051" s="10"/>
      <c r="G8051" s="13"/>
      <c r="H8051" s="13"/>
    </row>
    <row r="8052" spans="2:8" x14ac:dyDescent="0.25">
      <c r="B8052" s="10"/>
      <c r="C8052" s="10"/>
      <c r="D8052" s="10"/>
      <c r="G8052" s="13"/>
      <c r="H8052" s="13"/>
    </row>
    <row r="8053" spans="2:8" x14ac:dyDescent="0.25">
      <c r="B8053" s="10"/>
      <c r="C8053" s="10"/>
      <c r="D8053" s="10"/>
      <c r="G8053" s="13"/>
      <c r="H8053" s="13"/>
    </row>
    <row r="8054" spans="2:8" x14ac:dyDescent="0.25">
      <c r="B8054" s="10"/>
      <c r="C8054" s="10"/>
      <c r="D8054" s="10"/>
      <c r="G8054" s="13"/>
      <c r="H8054" s="13"/>
    </row>
    <row r="8055" spans="2:8" x14ac:dyDescent="0.25">
      <c r="B8055" s="10"/>
      <c r="C8055" s="10"/>
      <c r="D8055" s="10"/>
      <c r="G8055" s="13"/>
      <c r="H8055" s="13"/>
    </row>
    <row r="8056" spans="2:8" x14ac:dyDescent="0.25">
      <c r="B8056" s="10"/>
      <c r="C8056" s="10"/>
      <c r="D8056" s="10"/>
      <c r="G8056" s="13"/>
      <c r="H8056" s="13"/>
    </row>
    <row r="8057" spans="2:8" x14ac:dyDescent="0.25">
      <c r="B8057" s="10"/>
      <c r="C8057" s="10"/>
      <c r="D8057" s="10"/>
      <c r="G8057" s="13"/>
      <c r="H8057" s="13"/>
    </row>
    <row r="8058" spans="2:8" x14ac:dyDescent="0.25">
      <c r="B8058" s="10"/>
      <c r="C8058" s="10"/>
      <c r="D8058" s="10"/>
      <c r="G8058" s="13"/>
      <c r="H8058" s="13"/>
    </row>
    <row r="8059" spans="2:8" x14ac:dyDescent="0.25">
      <c r="B8059" s="10"/>
      <c r="C8059" s="10"/>
      <c r="D8059" s="10"/>
      <c r="G8059" s="13"/>
      <c r="H8059" s="13"/>
    </row>
    <row r="8060" spans="2:8" x14ac:dyDescent="0.25">
      <c r="B8060" s="10"/>
      <c r="C8060" s="10"/>
      <c r="D8060" s="10"/>
      <c r="G8060" s="13"/>
      <c r="H8060" s="13"/>
    </row>
    <row r="8061" spans="2:8" x14ac:dyDescent="0.25">
      <c r="B8061" s="10"/>
      <c r="C8061" s="10"/>
      <c r="D8061" s="10"/>
      <c r="G8061" s="13"/>
      <c r="H8061" s="13"/>
    </row>
    <row r="8062" spans="2:8" x14ac:dyDescent="0.25">
      <c r="B8062" s="10"/>
      <c r="C8062" s="10"/>
      <c r="D8062" s="10"/>
      <c r="G8062" s="13"/>
      <c r="H8062" s="13"/>
    </row>
    <row r="8063" spans="2:8" x14ac:dyDescent="0.25">
      <c r="B8063" s="10"/>
      <c r="C8063" s="10"/>
      <c r="D8063" s="10"/>
      <c r="G8063" s="13"/>
      <c r="H8063" s="13"/>
    </row>
    <row r="8064" spans="2:8" x14ac:dyDescent="0.25">
      <c r="B8064" s="10"/>
      <c r="C8064" s="10"/>
      <c r="D8064" s="10"/>
      <c r="G8064" s="13"/>
      <c r="H8064" s="13"/>
    </row>
    <row r="8065" spans="2:8" x14ac:dyDescent="0.25">
      <c r="B8065" s="10"/>
      <c r="C8065" s="10"/>
      <c r="D8065" s="10"/>
      <c r="G8065" s="13"/>
      <c r="H8065" s="13"/>
    </row>
    <row r="8066" spans="2:8" x14ac:dyDescent="0.25">
      <c r="B8066" s="10"/>
      <c r="C8066" s="10"/>
      <c r="D8066" s="10"/>
      <c r="G8066" s="13"/>
      <c r="H8066" s="13"/>
    </row>
    <row r="8067" spans="2:8" x14ac:dyDescent="0.25">
      <c r="B8067" s="10"/>
      <c r="C8067" s="10"/>
      <c r="D8067" s="10"/>
      <c r="G8067" s="13"/>
      <c r="H8067" s="13"/>
    </row>
    <row r="8068" spans="2:8" x14ac:dyDescent="0.25">
      <c r="B8068" s="10"/>
      <c r="C8068" s="10"/>
      <c r="D8068" s="10"/>
      <c r="G8068" s="13"/>
      <c r="H8068" s="13"/>
    </row>
    <row r="8069" spans="2:8" x14ac:dyDescent="0.25">
      <c r="B8069" s="10"/>
      <c r="C8069" s="10"/>
      <c r="D8069" s="10"/>
      <c r="G8069" s="13"/>
      <c r="H8069" s="13"/>
    </row>
    <row r="8070" spans="2:8" x14ac:dyDescent="0.25">
      <c r="B8070" s="10"/>
      <c r="C8070" s="10"/>
      <c r="D8070" s="10"/>
      <c r="G8070" s="13"/>
      <c r="H8070" s="13"/>
    </row>
    <row r="8071" spans="2:8" x14ac:dyDescent="0.25">
      <c r="B8071" s="10"/>
      <c r="C8071" s="10"/>
      <c r="D8071" s="10"/>
      <c r="G8071" s="13"/>
      <c r="H8071" s="13"/>
    </row>
    <row r="8072" spans="2:8" x14ac:dyDescent="0.25">
      <c r="B8072" s="10"/>
      <c r="C8072" s="10"/>
      <c r="D8072" s="10"/>
      <c r="G8072" s="13"/>
      <c r="H8072" s="13"/>
    </row>
    <row r="8073" spans="2:8" x14ac:dyDescent="0.25">
      <c r="B8073" s="10"/>
      <c r="C8073" s="10"/>
      <c r="D8073" s="10"/>
      <c r="G8073" s="13"/>
      <c r="H8073" s="13"/>
    </row>
    <row r="8074" spans="2:8" x14ac:dyDescent="0.25">
      <c r="B8074" s="10"/>
      <c r="C8074" s="10"/>
      <c r="D8074" s="10"/>
      <c r="G8074" s="13"/>
      <c r="H8074" s="13"/>
    </row>
    <row r="8075" spans="2:8" x14ac:dyDescent="0.25">
      <c r="B8075" s="10"/>
      <c r="C8075" s="10"/>
      <c r="D8075" s="10"/>
      <c r="G8075" s="13"/>
      <c r="H8075" s="13"/>
    </row>
    <row r="8076" spans="2:8" x14ac:dyDescent="0.25">
      <c r="B8076" s="10"/>
      <c r="C8076" s="10"/>
      <c r="D8076" s="10"/>
      <c r="G8076" s="13"/>
      <c r="H8076" s="13"/>
    </row>
    <row r="8077" spans="2:8" x14ac:dyDescent="0.25">
      <c r="B8077" s="10"/>
      <c r="C8077" s="10"/>
      <c r="D8077" s="10"/>
      <c r="G8077" s="13"/>
      <c r="H8077" s="13"/>
    </row>
    <row r="8078" spans="2:8" x14ac:dyDescent="0.25">
      <c r="B8078" s="10"/>
      <c r="C8078" s="10"/>
      <c r="D8078" s="10"/>
      <c r="G8078" s="13"/>
      <c r="H8078" s="13"/>
    </row>
    <row r="8079" spans="2:8" x14ac:dyDescent="0.25">
      <c r="B8079" s="10"/>
      <c r="C8079" s="10"/>
      <c r="D8079" s="10"/>
      <c r="G8079" s="13"/>
      <c r="H8079" s="13"/>
    </row>
    <row r="8080" spans="2:8" x14ac:dyDescent="0.25">
      <c r="B8080" s="10"/>
      <c r="C8080" s="10"/>
      <c r="D8080" s="10"/>
      <c r="G8080" s="13"/>
      <c r="H8080" s="13"/>
    </row>
    <row r="8081" spans="2:8" x14ac:dyDescent="0.25">
      <c r="B8081" s="10"/>
      <c r="C8081" s="10"/>
      <c r="D8081" s="10"/>
      <c r="G8081" s="13"/>
      <c r="H8081" s="13"/>
    </row>
    <row r="8082" spans="2:8" x14ac:dyDescent="0.25">
      <c r="B8082" s="10"/>
      <c r="C8082" s="10"/>
      <c r="D8082" s="10"/>
      <c r="G8082" s="13"/>
      <c r="H8082" s="13"/>
    </row>
    <row r="8083" spans="2:8" x14ac:dyDescent="0.25">
      <c r="B8083" s="10"/>
      <c r="C8083" s="10"/>
      <c r="D8083" s="10"/>
      <c r="G8083" s="13"/>
      <c r="H8083" s="13"/>
    </row>
    <row r="8084" spans="2:8" x14ac:dyDescent="0.25">
      <c r="B8084" s="10"/>
      <c r="C8084" s="10"/>
      <c r="D8084" s="10"/>
      <c r="G8084" s="13"/>
      <c r="H8084" s="13"/>
    </row>
    <row r="8085" spans="2:8" x14ac:dyDescent="0.25">
      <c r="B8085" s="10"/>
      <c r="C8085" s="10"/>
      <c r="D8085" s="10"/>
      <c r="G8085" s="13"/>
      <c r="H8085" s="13"/>
    </row>
    <row r="8086" spans="2:8" x14ac:dyDescent="0.25">
      <c r="B8086" s="10"/>
      <c r="C8086" s="10"/>
      <c r="D8086" s="10"/>
      <c r="G8086" s="13"/>
      <c r="H8086" s="13"/>
    </row>
    <row r="8087" spans="2:8" x14ac:dyDescent="0.25">
      <c r="B8087" s="10"/>
      <c r="C8087" s="10"/>
      <c r="D8087" s="10"/>
      <c r="G8087" s="13"/>
      <c r="H8087" s="13"/>
    </row>
    <row r="8088" spans="2:8" x14ac:dyDescent="0.25">
      <c r="B8088" s="10"/>
      <c r="C8088" s="10"/>
      <c r="D8088" s="10"/>
      <c r="G8088" s="13"/>
      <c r="H8088" s="13"/>
    </row>
    <row r="8089" spans="2:8" x14ac:dyDescent="0.25">
      <c r="B8089" s="10"/>
      <c r="C8089" s="10"/>
      <c r="D8089" s="10"/>
      <c r="G8089" s="13"/>
      <c r="H8089" s="13"/>
    </row>
    <row r="8090" spans="2:8" x14ac:dyDescent="0.25">
      <c r="B8090" s="10"/>
      <c r="C8090" s="10"/>
      <c r="D8090" s="10"/>
      <c r="G8090" s="13"/>
      <c r="H8090" s="13"/>
    </row>
    <row r="8091" spans="2:8" x14ac:dyDescent="0.25">
      <c r="B8091" s="10"/>
      <c r="C8091" s="10"/>
      <c r="D8091" s="10"/>
      <c r="G8091" s="13"/>
      <c r="H8091" s="13"/>
    </row>
    <row r="8092" spans="2:8" x14ac:dyDescent="0.25">
      <c r="B8092" s="10"/>
      <c r="C8092" s="10"/>
      <c r="D8092" s="10"/>
      <c r="G8092" s="13"/>
      <c r="H8092" s="13"/>
    </row>
    <row r="8093" spans="2:8" x14ac:dyDescent="0.25">
      <c r="B8093" s="10"/>
      <c r="C8093" s="10"/>
      <c r="D8093" s="10"/>
      <c r="G8093" s="13"/>
      <c r="H8093" s="13"/>
    </row>
    <row r="8094" spans="2:8" x14ac:dyDescent="0.25">
      <c r="B8094" s="10"/>
      <c r="C8094" s="10"/>
      <c r="D8094" s="10"/>
      <c r="G8094" s="13"/>
      <c r="H8094" s="13"/>
    </row>
    <row r="8095" spans="2:8" x14ac:dyDescent="0.25">
      <c r="B8095" s="10"/>
      <c r="C8095" s="10"/>
      <c r="D8095" s="10"/>
      <c r="G8095" s="13"/>
      <c r="H8095" s="13"/>
    </row>
    <row r="8096" spans="2:8" x14ac:dyDescent="0.25">
      <c r="B8096" s="10"/>
      <c r="C8096" s="10"/>
      <c r="D8096" s="10"/>
      <c r="G8096" s="13"/>
      <c r="H8096" s="13"/>
    </row>
    <row r="8097" spans="2:8" x14ac:dyDescent="0.25">
      <c r="B8097" s="10"/>
      <c r="C8097" s="10"/>
      <c r="D8097" s="10"/>
      <c r="G8097" s="13"/>
      <c r="H8097" s="13"/>
    </row>
    <row r="8098" spans="2:8" x14ac:dyDescent="0.25">
      <c r="B8098" s="10"/>
      <c r="C8098" s="10"/>
      <c r="D8098" s="10"/>
      <c r="G8098" s="13"/>
      <c r="H8098" s="13"/>
    </row>
    <row r="8099" spans="2:8" x14ac:dyDescent="0.25">
      <c r="B8099" s="10"/>
      <c r="C8099" s="10"/>
      <c r="D8099" s="10"/>
      <c r="G8099" s="13"/>
      <c r="H8099" s="13"/>
    </row>
    <row r="8100" spans="2:8" x14ac:dyDescent="0.25">
      <c r="B8100" s="10"/>
      <c r="C8100" s="10"/>
      <c r="D8100" s="10"/>
      <c r="G8100" s="13"/>
      <c r="H8100" s="13"/>
    </row>
    <row r="8101" spans="2:8" x14ac:dyDescent="0.25">
      <c r="B8101" s="10"/>
      <c r="C8101" s="10"/>
      <c r="D8101" s="10"/>
      <c r="G8101" s="13"/>
      <c r="H8101" s="13"/>
    </row>
    <row r="8102" spans="2:8" x14ac:dyDescent="0.25">
      <c r="B8102" s="10"/>
      <c r="C8102" s="10"/>
      <c r="D8102" s="10"/>
      <c r="G8102" s="13"/>
      <c r="H8102" s="13"/>
    </row>
    <row r="8103" spans="2:8" x14ac:dyDescent="0.25">
      <c r="B8103" s="10"/>
      <c r="C8103" s="10"/>
      <c r="D8103" s="10"/>
      <c r="G8103" s="13"/>
      <c r="H8103" s="13"/>
    </row>
    <row r="8104" spans="2:8" x14ac:dyDescent="0.25">
      <c r="B8104" s="10"/>
      <c r="C8104" s="10"/>
      <c r="D8104" s="10"/>
      <c r="G8104" s="13"/>
      <c r="H8104" s="13"/>
    </row>
    <row r="8105" spans="2:8" x14ac:dyDescent="0.25">
      <c r="B8105" s="10"/>
      <c r="C8105" s="10"/>
      <c r="D8105" s="10"/>
      <c r="G8105" s="13"/>
      <c r="H8105" s="13"/>
    </row>
    <row r="8106" spans="2:8" x14ac:dyDescent="0.25">
      <c r="B8106" s="10"/>
      <c r="C8106" s="10"/>
      <c r="D8106" s="10"/>
      <c r="G8106" s="13"/>
      <c r="H8106" s="13"/>
    </row>
    <row r="8107" spans="2:8" x14ac:dyDescent="0.25">
      <c r="B8107" s="10"/>
      <c r="C8107" s="10"/>
      <c r="D8107" s="10"/>
      <c r="G8107" s="13"/>
      <c r="H8107" s="13"/>
    </row>
    <row r="8108" spans="2:8" x14ac:dyDescent="0.25">
      <c r="B8108" s="10"/>
      <c r="C8108" s="10"/>
      <c r="D8108" s="10"/>
      <c r="G8108" s="13"/>
      <c r="H8108" s="13"/>
    </row>
    <row r="8109" spans="2:8" x14ac:dyDescent="0.25">
      <c r="B8109" s="10"/>
      <c r="C8109" s="10"/>
      <c r="D8109" s="10"/>
      <c r="G8109" s="13"/>
      <c r="H8109" s="13"/>
    </row>
    <row r="8110" spans="2:8" x14ac:dyDescent="0.25">
      <c r="B8110" s="10"/>
      <c r="C8110" s="10"/>
      <c r="D8110" s="10"/>
      <c r="G8110" s="13"/>
      <c r="H8110" s="13"/>
    </row>
    <row r="8111" spans="2:8" x14ac:dyDescent="0.25">
      <c r="B8111" s="10"/>
      <c r="C8111" s="10"/>
      <c r="D8111" s="10"/>
      <c r="G8111" s="13"/>
      <c r="H8111" s="13"/>
    </row>
    <row r="8112" spans="2:8" x14ac:dyDescent="0.25">
      <c r="B8112" s="10"/>
      <c r="C8112" s="10"/>
      <c r="D8112" s="10"/>
      <c r="G8112" s="13"/>
      <c r="H8112" s="13"/>
    </row>
    <row r="8113" spans="2:8" x14ac:dyDescent="0.25">
      <c r="B8113" s="10"/>
      <c r="C8113" s="10"/>
      <c r="D8113" s="10"/>
      <c r="G8113" s="13"/>
      <c r="H8113" s="13"/>
    </row>
    <row r="8114" spans="2:8" x14ac:dyDescent="0.25">
      <c r="B8114" s="10"/>
      <c r="C8114" s="10"/>
      <c r="D8114" s="10"/>
      <c r="G8114" s="13"/>
      <c r="H8114" s="13"/>
    </row>
    <row r="8115" spans="2:8" x14ac:dyDescent="0.25">
      <c r="B8115" s="10"/>
      <c r="C8115" s="10"/>
      <c r="D8115" s="10"/>
      <c r="G8115" s="13"/>
      <c r="H8115" s="13"/>
    </row>
    <row r="8116" spans="2:8" x14ac:dyDescent="0.25">
      <c r="B8116" s="10"/>
      <c r="C8116" s="10"/>
      <c r="D8116" s="10"/>
      <c r="G8116" s="13"/>
      <c r="H8116" s="13"/>
    </row>
    <row r="8117" spans="2:8" x14ac:dyDescent="0.25">
      <c r="B8117" s="10"/>
      <c r="C8117" s="10"/>
      <c r="D8117" s="10"/>
      <c r="G8117" s="13"/>
      <c r="H8117" s="13"/>
    </row>
    <row r="8118" spans="2:8" x14ac:dyDescent="0.25">
      <c r="B8118" s="10"/>
      <c r="C8118" s="10"/>
      <c r="D8118" s="10"/>
      <c r="G8118" s="13"/>
      <c r="H8118" s="13"/>
    </row>
    <row r="8119" spans="2:8" x14ac:dyDescent="0.25">
      <c r="B8119" s="10"/>
      <c r="C8119" s="10"/>
      <c r="D8119" s="10"/>
      <c r="G8119" s="13"/>
      <c r="H8119" s="13"/>
    </row>
    <row r="8120" spans="2:8" x14ac:dyDescent="0.25">
      <c r="B8120" s="10"/>
      <c r="C8120" s="10"/>
      <c r="D8120" s="10"/>
      <c r="G8120" s="13"/>
      <c r="H8120" s="13"/>
    </row>
    <row r="8121" spans="2:8" x14ac:dyDescent="0.25">
      <c r="B8121" s="10"/>
      <c r="C8121" s="10"/>
      <c r="D8121" s="10"/>
      <c r="G8121" s="13"/>
      <c r="H8121" s="13"/>
    </row>
    <row r="8122" spans="2:8" x14ac:dyDescent="0.25">
      <c r="B8122" s="10"/>
      <c r="C8122" s="10"/>
      <c r="D8122" s="10"/>
      <c r="G8122" s="13"/>
      <c r="H8122" s="13"/>
    </row>
    <row r="8123" spans="2:8" x14ac:dyDescent="0.25">
      <c r="B8123" s="10"/>
      <c r="C8123" s="10"/>
      <c r="D8123" s="10"/>
      <c r="G8123" s="13"/>
      <c r="H8123" s="13"/>
    </row>
    <row r="8124" spans="2:8" x14ac:dyDescent="0.25">
      <c r="B8124" s="10"/>
      <c r="C8124" s="10"/>
      <c r="D8124" s="10"/>
      <c r="G8124" s="13"/>
      <c r="H8124" s="13"/>
    </row>
    <row r="8125" spans="2:8" x14ac:dyDescent="0.25">
      <c r="B8125" s="10"/>
      <c r="C8125" s="10"/>
      <c r="D8125" s="10"/>
      <c r="G8125" s="13"/>
      <c r="H8125" s="13"/>
    </row>
    <row r="8126" spans="2:8" x14ac:dyDescent="0.25">
      <c r="B8126" s="10"/>
      <c r="C8126" s="10"/>
      <c r="D8126" s="10"/>
      <c r="G8126" s="13"/>
      <c r="H8126" s="13"/>
    </row>
    <row r="8127" spans="2:8" x14ac:dyDescent="0.25">
      <c r="B8127" s="10"/>
      <c r="C8127" s="10"/>
      <c r="D8127" s="10"/>
      <c r="G8127" s="13"/>
      <c r="H8127" s="13"/>
    </row>
    <row r="8128" spans="2:8" x14ac:dyDescent="0.25">
      <c r="B8128" s="10"/>
      <c r="C8128" s="10"/>
      <c r="D8128" s="10"/>
      <c r="G8128" s="13"/>
      <c r="H8128" s="13"/>
    </row>
    <row r="8129" spans="2:8" x14ac:dyDescent="0.25">
      <c r="B8129" s="10"/>
      <c r="C8129" s="10"/>
      <c r="D8129" s="10"/>
      <c r="G8129" s="13"/>
      <c r="H8129" s="13"/>
    </row>
    <row r="8130" spans="2:8" x14ac:dyDescent="0.25">
      <c r="B8130" s="10"/>
      <c r="C8130" s="10"/>
      <c r="D8130" s="10"/>
      <c r="G8130" s="13"/>
      <c r="H8130" s="13"/>
    </row>
    <row r="8131" spans="2:8" x14ac:dyDescent="0.25">
      <c r="B8131" s="10"/>
      <c r="C8131" s="10"/>
      <c r="D8131" s="10"/>
      <c r="G8131" s="13"/>
      <c r="H8131" s="13"/>
    </row>
    <row r="8132" spans="2:8" x14ac:dyDescent="0.25">
      <c r="B8132" s="10"/>
      <c r="C8132" s="10"/>
      <c r="D8132" s="10"/>
      <c r="G8132" s="13"/>
      <c r="H8132" s="13"/>
    </row>
    <row r="8133" spans="2:8" x14ac:dyDescent="0.25">
      <c r="B8133" s="10"/>
      <c r="C8133" s="10"/>
      <c r="D8133" s="10"/>
      <c r="G8133" s="13"/>
      <c r="H8133" s="13"/>
    </row>
    <row r="8134" spans="2:8" x14ac:dyDescent="0.25">
      <c r="B8134" s="10"/>
      <c r="C8134" s="10"/>
      <c r="D8134" s="10"/>
      <c r="G8134" s="13"/>
      <c r="H8134" s="13"/>
    </row>
    <row r="8135" spans="2:8" x14ac:dyDescent="0.25">
      <c r="B8135" s="10"/>
      <c r="C8135" s="10"/>
      <c r="D8135" s="10"/>
      <c r="G8135" s="13"/>
      <c r="H8135" s="13"/>
    </row>
    <row r="8136" spans="2:8" x14ac:dyDescent="0.25">
      <c r="B8136" s="10"/>
      <c r="C8136" s="10"/>
      <c r="D8136" s="10"/>
      <c r="G8136" s="13"/>
      <c r="H8136" s="13"/>
    </row>
    <row r="8137" spans="2:8" x14ac:dyDescent="0.25">
      <c r="B8137" s="10"/>
      <c r="C8137" s="10"/>
      <c r="D8137" s="10"/>
      <c r="G8137" s="13"/>
      <c r="H8137" s="13"/>
    </row>
    <row r="8138" spans="2:8" x14ac:dyDescent="0.25">
      <c r="B8138" s="10"/>
      <c r="C8138" s="10"/>
      <c r="D8138" s="10"/>
      <c r="G8138" s="13"/>
      <c r="H8138" s="13"/>
    </row>
    <row r="8139" spans="2:8" x14ac:dyDescent="0.25">
      <c r="B8139" s="10"/>
      <c r="C8139" s="10"/>
      <c r="D8139" s="10"/>
      <c r="G8139" s="13"/>
      <c r="H8139" s="13"/>
    </row>
    <row r="8140" spans="2:8" x14ac:dyDescent="0.25">
      <c r="B8140" s="10"/>
      <c r="C8140" s="10"/>
      <c r="D8140" s="10"/>
      <c r="G8140" s="13"/>
      <c r="H8140" s="13"/>
    </row>
    <row r="8141" spans="2:8" x14ac:dyDescent="0.25">
      <c r="B8141" s="10"/>
      <c r="C8141" s="10"/>
      <c r="D8141" s="10"/>
      <c r="G8141" s="13"/>
      <c r="H8141" s="13"/>
    </row>
    <row r="8142" spans="2:8" x14ac:dyDescent="0.25">
      <c r="B8142" s="10"/>
      <c r="C8142" s="10"/>
      <c r="D8142" s="10"/>
      <c r="G8142" s="13"/>
      <c r="H8142" s="13"/>
    </row>
    <row r="8143" spans="2:8" x14ac:dyDescent="0.25">
      <c r="B8143" s="10"/>
      <c r="C8143" s="10"/>
      <c r="D8143" s="10"/>
      <c r="G8143" s="13"/>
      <c r="H8143" s="13"/>
    </row>
    <row r="8144" spans="2:8" x14ac:dyDescent="0.25">
      <c r="B8144" s="10"/>
      <c r="C8144" s="10"/>
      <c r="D8144" s="10"/>
      <c r="G8144" s="13"/>
      <c r="H8144" s="13"/>
    </row>
    <row r="8145" spans="2:8" x14ac:dyDescent="0.25">
      <c r="B8145" s="10"/>
      <c r="C8145" s="10"/>
      <c r="D8145" s="10"/>
      <c r="G8145" s="13"/>
      <c r="H8145" s="13"/>
    </row>
    <row r="8146" spans="2:8" x14ac:dyDescent="0.25">
      <c r="B8146" s="10"/>
      <c r="C8146" s="10"/>
      <c r="D8146" s="10"/>
      <c r="G8146" s="13"/>
      <c r="H8146" s="13"/>
    </row>
    <row r="8147" spans="2:8" x14ac:dyDescent="0.25">
      <c r="B8147" s="10"/>
      <c r="C8147" s="10"/>
      <c r="D8147" s="10"/>
      <c r="G8147" s="13"/>
      <c r="H8147" s="13"/>
    </row>
    <row r="8148" spans="2:8" x14ac:dyDescent="0.25">
      <c r="B8148" s="10"/>
      <c r="C8148" s="10"/>
      <c r="D8148" s="10"/>
      <c r="G8148" s="13"/>
      <c r="H8148" s="13"/>
    </row>
    <row r="8149" spans="2:8" x14ac:dyDescent="0.25">
      <c r="B8149" s="10"/>
      <c r="C8149" s="10"/>
      <c r="D8149" s="10"/>
      <c r="G8149" s="13"/>
      <c r="H8149" s="13"/>
    </row>
    <row r="8150" spans="2:8" x14ac:dyDescent="0.25">
      <c r="B8150" s="10"/>
      <c r="C8150" s="10"/>
      <c r="D8150" s="10"/>
      <c r="G8150" s="13"/>
      <c r="H8150" s="13"/>
    </row>
    <row r="8151" spans="2:8" x14ac:dyDescent="0.25">
      <c r="B8151" s="10"/>
      <c r="C8151" s="10"/>
      <c r="D8151" s="10"/>
      <c r="G8151" s="13"/>
      <c r="H8151" s="13"/>
    </row>
    <row r="8152" spans="2:8" x14ac:dyDescent="0.25">
      <c r="B8152" s="10"/>
      <c r="C8152" s="10"/>
      <c r="D8152" s="10"/>
      <c r="G8152" s="13"/>
      <c r="H8152" s="13"/>
    </row>
    <row r="8153" spans="2:8" x14ac:dyDescent="0.25">
      <c r="B8153" s="10"/>
      <c r="C8153" s="10"/>
      <c r="D8153" s="10"/>
      <c r="G8153" s="13"/>
      <c r="H8153" s="13"/>
    </row>
    <row r="8154" spans="2:8" x14ac:dyDescent="0.25">
      <c r="B8154" s="10"/>
      <c r="C8154" s="10"/>
      <c r="D8154" s="10"/>
      <c r="G8154" s="13"/>
      <c r="H8154" s="13"/>
    </row>
    <row r="8155" spans="2:8" x14ac:dyDescent="0.25">
      <c r="B8155" s="10"/>
      <c r="C8155" s="10"/>
      <c r="D8155" s="10"/>
      <c r="G8155" s="13"/>
      <c r="H8155" s="13"/>
    </row>
    <row r="8156" spans="2:8" x14ac:dyDescent="0.25">
      <c r="B8156" s="10"/>
      <c r="C8156" s="10"/>
      <c r="D8156" s="10"/>
      <c r="G8156" s="13"/>
      <c r="H8156" s="13"/>
    </row>
    <row r="8157" spans="2:8" x14ac:dyDescent="0.25">
      <c r="B8157" s="10"/>
      <c r="C8157" s="10"/>
      <c r="D8157" s="10"/>
      <c r="G8157" s="13"/>
      <c r="H8157" s="13"/>
    </row>
    <row r="8158" spans="2:8" x14ac:dyDescent="0.25">
      <c r="B8158" s="10"/>
      <c r="C8158" s="10"/>
      <c r="D8158" s="10"/>
      <c r="G8158" s="13"/>
      <c r="H8158" s="13"/>
    </row>
    <row r="8159" spans="2:8" x14ac:dyDescent="0.25">
      <c r="B8159" s="10"/>
      <c r="C8159" s="10"/>
      <c r="D8159" s="10"/>
      <c r="G8159" s="13"/>
      <c r="H8159" s="13"/>
    </row>
    <row r="8160" spans="2:8" x14ac:dyDescent="0.25">
      <c r="B8160" s="10"/>
      <c r="C8160" s="10"/>
      <c r="D8160" s="10"/>
      <c r="G8160" s="13"/>
      <c r="H8160" s="13"/>
    </row>
    <row r="8161" spans="2:8" x14ac:dyDescent="0.25">
      <c r="B8161" s="10"/>
      <c r="C8161" s="10"/>
      <c r="D8161" s="10"/>
      <c r="G8161" s="13"/>
      <c r="H8161" s="13"/>
    </row>
    <row r="8162" spans="2:8" x14ac:dyDescent="0.25">
      <c r="B8162" s="10"/>
      <c r="C8162" s="10"/>
      <c r="D8162" s="10"/>
      <c r="G8162" s="13"/>
      <c r="H8162" s="13"/>
    </row>
    <row r="8163" spans="2:8" x14ac:dyDescent="0.25">
      <c r="B8163" s="10"/>
      <c r="C8163" s="10"/>
      <c r="D8163" s="10"/>
      <c r="G8163" s="13"/>
      <c r="H8163" s="13"/>
    </row>
    <row r="8164" spans="2:8" x14ac:dyDescent="0.25">
      <c r="B8164" s="10"/>
      <c r="C8164" s="10"/>
      <c r="D8164" s="10"/>
      <c r="G8164" s="13"/>
      <c r="H8164" s="13"/>
    </row>
    <row r="8165" spans="2:8" x14ac:dyDescent="0.25">
      <c r="B8165" s="10"/>
      <c r="C8165" s="10"/>
      <c r="D8165" s="10"/>
      <c r="G8165" s="13"/>
      <c r="H8165" s="13"/>
    </row>
    <row r="8166" spans="2:8" x14ac:dyDescent="0.25">
      <c r="B8166" s="10"/>
      <c r="C8166" s="10"/>
      <c r="D8166" s="10"/>
      <c r="G8166" s="13"/>
      <c r="H8166" s="13"/>
    </row>
    <row r="8167" spans="2:8" x14ac:dyDescent="0.25">
      <c r="B8167" s="10"/>
      <c r="C8167" s="10"/>
      <c r="D8167" s="10"/>
      <c r="G8167" s="13"/>
      <c r="H8167" s="13"/>
    </row>
    <row r="8168" spans="2:8" x14ac:dyDescent="0.25">
      <c r="B8168" s="10"/>
      <c r="C8168" s="10"/>
      <c r="D8168" s="10"/>
      <c r="G8168" s="13"/>
      <c r="H8168" s="13"/>
    </row>
    <row r="8169" spans="2:8" x14ac:dyDescent="0.25">
      <c r="B8169" s="10"/>
      <c r="C8169" s="10"/>
      <c r="D8169" s="10"/>
      <c r="G8169" s="13"/>
      <c r="H8169" s="13"/>
    </row>
    <row r="8170" spans="2:8" x14ac:dyDescent="0.25">
      <c r="B8170" s="10"/>
      <c r="C8170" s="10"/>
      <c r="D8170" s="10"/>
      <c r="G8170" s="13"/>
      <c r="H8170" s="13"/>
    </row>
    <row r="8171" spans="2:8" x14ac:dyDescent="0.25">
      <c r="B8171" s="10"/>
      <c r="C8171" s="10"/>
      <c r="D8171" s="10"/>
      <c r="G8171" s="13"/>
      <c r="H8171" s="13"/>
    </row>
    <row r="8172" spans="2:8" x14ac:dyDescent="0.25">
      <c r="B8172" s="10"/>
      <c r="C8172" s="10"/>
      <c r="D8172" s="10"/>
      <c r="G8172" s="13"/>
      <c r="H8172" s="13"/>
    </row>
    <row r="8173" spans="2:8" x14ac:dyDescent="0.25">
      <c r="B8173" s="10"/>
      <c r="C8173" s="10"/>
      <c r="D8173" s="10"/>
      <c r="G8173" s="13"/>
      <c r="H8173" s="13"/>
    </row>
    <row r="8174" spans="2:8" x14ac:dyDescent="0.25">
      <c r="B8174" s="10"/>
      <c r="C8174" s="10"/>
      <c r="D8174" s="10"/>
      <c r="G8174" s="13"/>
      <c r="H8174" s="13"/>
    </row>
    <row r="8175" spans="2:8" x14ac:dyDescent="0.25">
      <c r="B8175" s="10"/>
      <c r="C8175" s="10"/>
      <c r="D8175" s="10"/>
      <c r="G8175" s="13"/>
      <c r="H8175" s="13"/>
    </row>
    <row r="8176" spans="2:8" x14ac:dyDescent="0.25">
      <c r="B8176" s="10"/>
      <c r="C8176" s="10"/>
      <c r="D8176" s="10"/>
      <c r="G8176" s="13"/>
      <c r="H8176" s="13"/>
    </row>
    <row r="8177" spans="2:8" x14ac:dyDescent="0.25">
      <c r="B8177" s="10"/>
      <c r="C8177" s="10"/>
      <c r="D8177" s="10"/>
      <c r="G8177" s="13"/>
      <c r="H8177" s="13"/>
    </row>
    <row r="8178" spans="2:8" x14ac:dyDescent="0.25">
      <c r="B8178" s="10"/>
      <c r="C8178" s="10"/>
      <c r="D8178" s="10"/>
      <c r="G8178" s="13"/>
      <c r="H8178" s="13"/>
    </row>
    <row r="8179" spans="2:8" x14ac:dyDescent="0.25">
      <c r="B8179" s="10"/>
      <c r="C8179" s="10"/>
      <c r="D8179" s="10"/>
      <c r="G8179" s="13"/>
      <c r="H8179" s="13"/>
    </row>
    <row r="8180" spans="2:8" x14ac:dyDescent="0.25">
      <c r="B8180" s="10"/>
      <c r="C8180" s="10"/>
      <c r="D8180" s="10"/>
      <c r="G8180" s="13"/>
      <c r="H8180" s="13"/>
    </row>
    <row r="8181" spans="2:8" x14ac:dyDescent="0.25">
      <c r="B8181" s="10"/>
      <c r="C8181" s="10"/>
      <c r="D8181" s="10"/>
      <c r="G8181" s="13"/>
      <c r="H8181" s="13"/>
    </row>
    <row r="8182" spans="2:8" x14ac:dyDescent="0.25">
      <c r="B8182" s="10"/>
      <c r="C8182" s="10"/>
      <c r="D8182" s="10"/>
      <c r="G8182" s="13"/>
      <c r="H8182" s="13"/>
    </row>
    <row r="8183" spans="2:8" x14ac:dyDescent="0.25">
      <c r="B8183" s="10"/>
      <c r="C8183" s="10"/>
      <c r="D8183" s="10"/>
      <c r="G8183" s="13"/>
      <c r="H8183" s="13"/>
    </row>
    <row r="8184" spans="2:8" x14ac:dyDescent="0.25">
      <c r="B8184" s="10"/>
      <c r="C8184" s="10"/>
      <c r="D8184" s="10"/>
      <c r="G8184" s="13"/>
      <c r="H8184" s="13"/>
    </row>
    <row r="8185" spans="2:8" x14ac:dyDescent="0.25">
      <c r="B8185" s="10"/>
      <c r="C8185" s="10"/>
      <c r="D8185" s="10"/>
      <c r="G8185" s="13"/>
      <c r="H8185" s="13"/>
    </row>
    <row r="8186" spans="2:8" x14ac:dyDescent="0.25">
      <c r="B8186" s="10"/>
      <c r="C8186" s="10"/>
      <c r="D8186" s="10"/>
      <c r="G8186" s="13"/>
      <c r="H8186" s="13"/>
    </row>
    <row r="8187" spans="2:8" x14ac:dyDescent="0.25">
      <c r="B8187" s="10"/>
      <c r="C8187" s="10"/>
      <c r="D8187" s="10"/>
      <c r="G8187" s="13"/>
      <c r="H8187" s="13"/>
    </row>
    <row r="8188" spans="2:8" x14ac:dyDescent="0.25">
      <c r="B8188" s="10"/>
      <c r="C8188" s="10"/>
      <c r="D8188" s="10"/>
      <c r="G8188" s="13"/>
      <c r="H8188" s="13"/>
    </row>
    <row r="8189" spans="2:8" x14ac:dyDescent="0.25">
      <c r="B8189" s="10"/>
      <c r="C8189" s="10"/>
      <c r="D8189" s="10"/>
      <c r="G8189" s="13"/>
      <c r="H8189" s="13"/>
    </row>
    <row r="8190" spans="2:8" x14ac:dyDescent="0.25">
      <c r="B8190" s="10"/>
      <c r="C8190" s="10"/>
      <c r="D8190" s="10"/>
      <c r="G8190" s="13"/>
      <c r="H8190" s="13"/>
    </row>
    <row r="8191" spans="2:8" x14ac:dyDescent="0.25">
      <c r="B8191" s="10"/>
      <c r="C8191" s="10"/>
      <c r="D8191" s="10"/>
      <c r="G8191" s="13"/>
      <c r="H8191" s="13"/>
    </row>
    <row r="8192" spans="2:8" x14ac:dyDescent="0.25">
      <c r="B8192" s="10"/>
      <c r="C8192" s="10"/>
      <c r="D8192" s="10"/>
      <c r="G8192" s="13"/>
      <c r="H8192" s="13"/>
    </row>
    <row r="8193" spans="2:8" x14ac:dyDescent="0.25">
      <c r="B8193" s="10"/>
      <c r="C8193" s="10"/>
      <c r="D8193" s="10"/>
      <c r="G8193" s="13"/>
      <c r="H8193" s="13"/>
    </row>
    <row r="8194" spans="2:8" x14ac:dyDescent="0.25">
      <c r="B8194" s="10"/>
      <c r="C8194" s="10"/>
      <c r="D8194" s="10"/>
      <c r="G8194" s="13"/>
      <c r="H8194" s="13"/>
    </row>
    <row r="8195" spans="2:8" x14ac:dyDescent="0.25">
      <c r="B8195" s="10"/>
      <c r="C8195" s="10"/>
      <c r="D8195" s="10"/>
      <c r="G8195" s="13"/>
      <c r="H8195" s="13"/>
    </row>
    <row r="8196" spans="2:8" x14ac:dyDescent="0.25">
      <c r="B8196" s="10"/>
      <c r="C8196" s="10"/>
      <c r="D8196" s="10"/>
      <c r="G8196" s="13"/>
      <c r="H8196" s="13"/>
    </row>
    <row r="8197" spans="2:8" x14ac:dyDescent="0.25">
      <c r="B8197" s="10"/>
      <c r="C8197" s="10"/>
      <c r="D8197" s="10"/>
      <c r="G8197" s="13"/>
      <c r="H8197" s="13"/>
    </row>
    <row r="8198" spans="2:8" x14ac:dyDescent="0.25">
      <c r="B8198" s="10"/>
      <c r="C8198" s="10"/>
      <c r="D8198" s="10"/>
      <c r="G8198" s="13"/>
      <c r="H8198" s="13"/>
    </row>
    <row r="8199" spans="2:8" x14ac:dyDescent="0.25">
      <c r="B8199" s="10"/>
      <c r="C8199" s="10"/>
      <c r="D8199" s="10"/>
      <c r="G8199" s="13"/>
      <c r="H8199" s="13"/>
    </row>
    <row r="8200" spans="2:8" x14ac:dyDescent="0.25">
      <c r="B8200" s="10"/>
      <c r="C8200" s="10"/>
      <c r="D8200" s="10"/>
      <c r="G8200" s="13"/>
      <c r="H8200" s="13"/>
    </row>
    <row r="8201" spans="2:8" x14ac:dyDescent="0.25">
      <c r="B8201" s="10"/>
      <c r="C8201" s="10"/>
      <c r="D8201" s="10"/>
      <c r="G8201" s="13"/>
      <c r="H8201" s="13"/>
    </row>
    <row r="8202" spans="2:8" x14ac:dyDescent="0.25">
      <c r="B8202" s="10"/>
      <c r="C8202" s="10"/>
      <c r="D8202" s="10"/>
      <c r="G8202" s="13"/>
      <c r="H8202" s="13"/>
    </row>
    <row r="8203" spans="2:8" x14ac:dyDescent="0.25">
      <c r="B8203" s="10"/>
      <c r="C8203" s="10"/>
      <c r="D8203" s="10"/>
      <c r="G8203" s="13"/>
      <c r="H8203" s="13"/>
    </row>
    <row r="8204" spans="2:8" x14ac:dyDescent="0.25">
      <c r="B8204" s="10"/>
      <c r="C8204" s="10"/>
      <c r="D8204" s="10"/>
      <c r="G8204" s="13"/>
      <c r="H8204" s="13"/>
    </row>
    <row r="8205" spans="2:8" x14ac:dyDescent="0.25">
      <c r="B8205" s="10"/>
      <c r="C8205" s="10"/>
      <c r="D8205" s="10"/>
      <c r="G8205" s="13"/>
      <c r="H8205" s="13"/>
    </row>
    <row r="8206" spans="2:8" x14ac:dyDescent="0.25">
      <c r="B8206" s="10"/>
      <c r="C8206" s="10"/>
      <c r="D8206" s="10"/>
      <c r="G8206" s="13"/>
      <c r="H8206" s="13"/>
    </row>
    <row r="8207" spans="2:8" x14ac:dyDescent="0.25">
      <c r="B8207" s="10"/>
      <c r="C8207" s="10"/>
      <c r="D8207" s="10"/>
      <c r="G8207" s="13"/>
      <c r="H8207" s="13"/>
    </row>
    <row r="8208" spans="2:8" x14ac:dyDescent="0.25">
      <c r="B8208" s="10"/>
      <c r="C8208" s="10"/>
      <c r="D8208" s="10"/>
      <c r="G8208" s="13"/>
      <c r="H8208" s="13"/>
    </row>
    <row r="8209" spans="2:8" x14ac:dyDescent="0.25">
      <c r="B8209" s="10"/>
      <c r="C8209" s="10"/>
      <c r="D8209" s="10"/>
      <c r="G8209" s="13"/>
      <c r="H8209" s="13"/>
    </row>
    <row r="8210" spans="2:8" x14ac:dyDescent="0.25">
      <c r="B8210" s="10"/>
      <c r="C8210" s="10"/>
      <c r="D8210" s="10"/>
      <c r="G8210" s="13"/>
      <c r="H8210" s="13"/>
    </row>
    <row r="8211" spans="2:8" x14ac:dyDescent="0.25">
      <c r="B8211" s="10"/>
      <c r="C8211" s="10"/>
      <c r="D8211" s="10"/>
      <c r="G8211" s="13"/>
      <c r="H8211" s="13"/>
    </row>
    <row r="8212" spans="2:8" x14ac:dyDescent="0.25">
      <c r="B8212" s="10"/>
      <c r="C8212" s="10"/>
      <c r="D8212" s="10"/>
      <c r="G8212" s="13"/>
      <c r="H8212" s="13"/>
    </row>
    <row r="8213" spans="2:8" x14ac:dyDescent="0.25">
      <c r="B8213" s="10"/>
      <c r="C8213" s="10"/>
      <c r="D8213" s="10"/>
      <c r="G8213" s="13"/>
      <c r="H8213" s="13"/>
    </row>
    <row r="8214" spans="2:8" x14ac:dyDescent="0.25">
      <c r="B8214" s="10"/>
      <c r="C8214" s="10"/>
      <c r="D8214" s="10"/>
      <c r="G8214" s="13"/>
      <c r="H8214" s="13"/>
    </row>
    <row r="8215" spans="2:8" x14ac:dyDescent="0.25">
      <c r="B8215" s="10"/>
      <c r="C8215" s="10"/>
      <c r="D8215" s="10"/>
      <c r="G8215" s="13"/>
      <c r="H8215" s="13"/>
    </row>
    <row r="8216" spans="2:8" x14ac:dyDescent="0.25">
      <c r="B8216" s="10"/>
      <c r="C8216" s="10"/>
      <c r="D8216" s="10"/>
      <c r="G8216" s="13"/>
      <c r="H8216" s="13"/>
    </row>
    <row r="8217" spans="2:8" x14ac:dyDescent="0.25">
      <c r="B8217" s="10"/>
      <c r="C8217" s="10"/>
      <c r="D8217" s="10"/>
      <c r="G8217" s="13"/>
      <c r="H8217" s="13"/>
    </row>
    <row r="8218" spans="2:8" x14ac:dyDescent="0.25">
      <c r="B8218" s="10"/>
      <c r="C8218" s="10"/>
      <c r="D8218" s="10"/>
      <c r="G8218" s="13"/>
      <c r="H8218" s="13"/>
    </row>
    <row r="8219" spans="2:8" x14ac:dyDescent="0.25">
      <c r="B8219" s="10"/>
      <c r="C8219" s="10"/>
      <c r="D8219" s="10"/>
      <c r="G8219" s="13"/>
      <c r="H8219" s="13"/>
    </row>
    <row r="8220" spans="2:8" x14ac:dyDescent="0.25">
      <c r="B8220" s="10"/>
      <c r="C8220" s="10"/>
      <c r="D8220" s="10"/>
      <c r="G8220" s="13"/>
      <c r="H8220" s="13"/>
    </row>
    <row r="8221" spans="2:8" x14ac:dyDescent="0.25">
      <c r="B8221" s="10"/>
      <c r="C8221" s="10"/>
      <c r="D8221" s="10"/>
      <c r="G8221" s="13"/>
      <c r="H8221" s="13"/>
    </row>
    <row r="8222" spans="2:8" x14ac:dyDescent="0.25">
      <c r="B8222" s="10"/>
      <c r="C8222" s="10"/>
      <c r="D8222" s="10"/>
      <c r="G8222" s="13"/>
      <c r="H8222" s="13"/>
    </row>
    <row r="8223" spans="2:8" x14ac:dyDescent="0.25">
      <c r="B8223" s="10"/>
      <c r="C8223" s="10"/>
      <c r="D8223" s="10"/>
      <c r="G8223" s="13"/>
      <c r="H8223" s="13"/>
    </row>
    <row r="8224" spans="2:8" x14ac:dyDescent="0.25">
      <c r="B8224" s="10"/>
      <c r="C8224" s="10"/>
      <c r="D8224" s="10"/>
      <c r="G8224" s="13"/>
      <c r="H8224" s="13"/>
    </row>
    <row r="8225" spans="2:8" x14ac:dyDescent="0.25">
      <c r="B8225" s="10"/>
      <c r="C8225" s="10"/>
      <c r="D8225" s="10"/>
      <c r="G8225" s="13"/>
      <c r="H8225" s="13"/>
    </row>
    <row r="8226" spans="2:8" x14ac:dyDescent="0.25">
      <c r="B8226" s="10"/>
      <c r="C8226" s="10"/>
      <c r="D8226" s="10"/>
      <c r="G8226" s="13"/>
      <c r="H8226" s="13"/>
    </row>
    <row r="8227" spans="2:8" x14ac:dyDescent="0.25">
      <c r="B8227" s="10"/>
      <c r="C8227" s="10"/>
      <c r="D8227" s="10"/>
      <c r="G8227" s="13"/>
      <c r="H8227" s="13"/>
    </row>
    <row r="8228" spans="2:8" x14ac:dyDescent="0.25">
      <c r="B8228" s="10"/>
      <c r="C8228" s="10"/>
      <c r="D8228" s="10"/>
      <c r="G8228" s="13"/>
      <c r="H8228" s="13"/>
    </row>
    <row r="8229" spans="2:8" x14ac:dyDescent="0.25">
      <c r="B8229" s="10"/>
      <c r="C8229" s="10"/>
      <c r="D8229" s="10"/>
      <c r="G8229" s="13"/>
      <c r="H8229" s="13"/>
    </row>
    <row r="8230" spans="2:8" x14ac:dyDescent="0.25">
      <c r="B8230" s="10"/>
      <c r="C8230" s="10"/>
      <c r="D8230" s="10"/>
      <c r="G8230" s="13"/>
      <c r="H8230" s="13"/>
    </row>
    <row r="8231" spans="2:8" x14ac:dyDescent="0.25">
      <c r="B8231" s="10"/>
      <c r="C8231" s="10"/>
      <c r="D8231" s="10"/>
      <c r="G8231" s="13"/>
      <c r="H8231" s="13"/>
    </row>
    <row r="8232" spans="2:8" x14ac:dyDescent="0.25">
      <c r="B8232" s="10"/>
      <c r="C8232" s="10"/>
      <c r="D8232" s="10"/>
      <c r="G8232" s="13"/>
      <c r="H8232" s="13"/>
    </row>
    <row r="8233" spans="2:8" x14ac:dyDescent="0.25">
      <c r="B8233" s="10"/>
      <c r="C8233" s="10"/>
      <c r="D8233" s="10"/>
      <c r="G8233" s="13"/>
      <c r="H8233" s="13"/>
    </row>
    <row r="8234" spans="2:8" x14ac:dyDescent="0.25">
      <c r="B8234" s="10"/>
      <c r="C8234" s="10"/>
      <c r="D8234" s="10"/>
      <c r="G8234" s="13"/>
      <c r="H8234" s="13"/>
    </row>
    <row r="8235" spans="2:8" x14ac:dyDescent="0.25">
      <c r="B8235" s="10"/>
      <c r="C8235" s="10"/>
      <c r="D8235" s="10"/>
      <c r="G8235" s="13"/>
      <c r="H8235" s="13"/>
    </row>
    <row r="8236" spans="2:8" x14ac:dyDescent="0.25">
      <c r="B8236" s="10"/>
      <c r="C8236" s="10"/>
      <c r="D8236" s="10"/>
      <c r="G8236" s="13"/>
      <c r="H8236" s="13"/>
    </row>
    <row r="8237" spans="2:8" x14ac:dyDescent="0.25">
      <c r="B8237" s="10"/>
      <c r="C8237" s="10"/>
      <c r="D8237" s="10"/>
      <c r="G8237" s="13"/>
      <c r="H8237" s="13"/>
    </row>
    <row r="8238" spans="2:8" x14ac:dyDescent="0.25">
      <c r="B8238" s="10"/>
      <c r="C8238" s="10"/>
      <c r="D8238" s="10"/>
      <c r="G8238" s="13"/>
      <c r="H8238" s="13"/>
    </row>
    <row r="8239" spans="2:8" x14ac:dyDescent="0.25">
      <c r="B8239" s="10"/>
      <c r="C8239" s="10"/>
      <c r="D8239" s="10"/>
      <c r="G8239" s="13"/>
      <c r="H8239" s="13"/>
    </row>
    <row r="8240" spans="2:8" x14ac:dyDescent="0.25">
      <c r="B8240" s="10"/>
      <c r="C8240" s="10"/>
      <c r="D8240" s="10"/>
      <c r="G8240" s="13"/>
      <c r="H8240" s="13"/>
    </row>
    <row r="8241" spans="2:8" x14ac:dyDescent="0.25">
      <c r="B8241" s="10"/>
      <c r="C8241" s="10"/>
      <c r="D8241" s="10"/>
      <c r="G8241" s="13"/>
      <c r="H8241" s="13"/>
    </row>
    <row r="8242" spans="2:8" x14ac:dyDescent="0.25">
      <c r="B8242" s="10"/>
      <c r="C8242" s="10"/>
      <c r="D8242" s="10"/>
      <c r="G8242" s="13"/>
      <c r="H8242" s="13"/>
    </row>
    <row r="8243" spans="2:8" x14ac:dyDescent="0.25">
      <c r="B8243" s="10"/>
      <c r="C8243" s="10"/>
      <c r="D8243" s="10"/>
      <c r="G8243" s="13"/>
      <c r="H8243" s="13"/>
    </row>
    <row r="8244" spans="2:8" x14ac:dyDescent="0.25">
      <c r="B8244" s="10"/>
      <c r="C8244" s="10"/>
      <c r="D8244" s="10"/>
      <c r="G8244" s="13"/>
      <c r="H8244" s="13"/>
    </row>
    <row r="8245" spans="2:8" x14ac:dyDescent="0.25">
      <c r="B8245" s="10"/>
      <c r="C8245" s="10"/>
      <c r="D8245" s="10"/>
      <c r="G8245" s="13"/>
      <c r="H8245" s="13"/>
    </row>
    <row r="8246" spans="2:8" x14ac:dyDescent="0.25">
      <c r="B8246" s="10"/>
      <c r="C8246" s="10"/>
      <c r="D8246" s="10"/>
      <c r="G8246" s="13"/>
      <c r="H8246" s="13"/>
    </row>
    <row r="8247" spans="2:8" x14ac:dyDescent="0.25">
      <c r="B8247" s="10"/>
      <c r="C8247" s="10"/>
      <c r="D8247" s="10"/>
      <c r="G8247" s="13"/>
      <c r="H8247" s="13"/>
    </row>
    <row r="8248" spans="2:8" x14ac:dyDescent="0.25">
      <c r="B8248" s="10"/>
      <c r="C8248" s="10"/>
      <c r="D8248" s="10"/>
      <c r="G8248" s="13"/>
      <c r="H8248" s="13"/>
    </row>
    <row r="8249" spans="2:8" x14ac:dyDescent="0.25">
      <c r="B8249" s="10"/>
      <c r="C8249" s="10"/>
      <c r="D8249" s="10"/>
      <c r="G8249" s="13"/>
      <c r="H8249" s="13"/>
    </row>
    <row r="8250" spans="2:8" x14ac:dyDescent="0.25">
      <c r="B8250" s="10"/>
      <c r="C8250" s="10"/>
      <c r="D8250" s="10"/>
      <c r="G8250" s="13"/>
      <c r="H8250" s="13"/>
    </row>
    <row r="8251" spans="2:8" x14ac:dyDescent="0.25">
      <c r="B8251" s="10"/>
      <c r="C8251" s="10"/>
      <c r="D8251" s="10"/>
      <c r="G8251" s="13"/>
      <c r="H8251" s="13"/>
    </row>
    <row r="8252" spans="2:8" x14ac:dyDescent="0.25">
      <c r="B8252" s="10"/>
      <c r="C8252" s="10"/>
      <c r="D8252" s="10"/>
      <c r="G8252" s="13"/>
      <c r="H8252" s="13"/>
    </row>
    <row r="8253" spans="2:8" x14ac:dyDescent="0.25">
      <c r="B8253" s="10"/>
      <c r="C8253" s="10"/>
      <c r="D8253" s="10"/>
      <c r="G8253" s="13"/>
      <c r="H8253" s="13"/>
    </row>
    <row r="8254" spans="2:8" x14ac:dyDescent="0.25">
      <c r="B8254" s="10"/>
      <c r="C8254" s="10"/>
      <c r="D8254" s="10"/>
      <c r="G8254" s="13"/>
      <c r="H8254" s="13"/>
    </row>
    <row r="8255" spans="2:8" x14ac:dyDescent="0.25">
      <c r="B8255" s="10"/>
      <c r="C8255" s="10"/>
      <c r="D8255" s="10"/>
      <c r="G8255" s="13"/>
      <c r="H8255" s="13"/>
    </row>
    <row r="8256" spans="2:8" x14ac:dyDescent="0.25">
      <c r="B8256" s="10"/>
      <c r="C8256" s="10"/>
      <c r="D8256" s="10"/>
      <c r="G8256" s="13"/>
      <c r="H8256" s="13"/>
    </row>
    <row r="8257" spans="2:8" x14ac:dyDescent="0.25">
      <c r="B8257" s="10"/>
      <c r="C8257" s="10"/>
      <c r="D8257" s="10"/>
      <c r="G8257" s="13"/>
      <c r="H8257" s="13"/>
    </row>
    <row r="8258" spans="2:8" x14ac:dyDescent="0.25">
      <c r="B8258" s="10"/>
      <c r="C8258" s="10"/>
      <c r="D8258" s="10"/>
      <c r="G8258" s="13"/>
      <c r="H8258" s="13"/>
    </row>
    <row r="8259" spans="2:8" x14ac:dyDescent="0.25">
      <c r="B8259" s="10"/>
      <c r="C8259" s="10"/>
      <c r="D8259" s="10"/>
      <c r="G8259" s="13"/>
      <c r="H8259" s="13"/>
    </row>
    <row r="8260" spans="2:8" x14ac:dyDescent="0.25">
      <c r="B8260" s="10"/>
      <c r="C8260" s="10"/>
      <c r="D8260" s="10"/>
      <c r="G8260" s="13"/>
      <c r="H8260" s="13"/>
    </row>
    <row r="8261" spans="2:8" x14ac:dyDescent="0.25">
      <c r="B8261" s="10"/>
      <c r="C8261" s="10"/>
      <c r="D8261" s="10"/>
      <c r="G8261" s="13"/>
      <c r="H8261" s="13"/>
    </row>
    <row r="8262" spans="2:8" x14ac:dyDescent="0.25">
      <c r="B8262" s="10"/>
      <c r="C8262" s="10"/>
      <c r="D8262" s="10"/>
      <c r="G8262" s="13"/>
      <c r="H8262" s="13"/>
    </row>
    <row r="8263" spans="2:8" x14ac:dyDescent="0.25">
      <c r="B8263" s="10"/>
      <c r="C8263" s="10"/>
      <c r="D8263" s="10"/>
      <c r="G8263" s="13"/>
      <c r="H8263" s="13"/>
    </row>
    <row r="8264" spans="2:8" x14ac:dyDescent="0.25">
      <c r="B8264" s="10"/>
      <c r="C8264" s="10"/>
      <c r="D8264" s="10"/>
      <c r="G8264" s="13"/>
      <c r="H8264" s="13"/>
    </row>
    <row r="8265" spans="2:8" x14ac:dyDescent="0.25">
      <c r="B8265" s="10"/>
      <c r="C8265" s="10"/>
      <c r="D8265" s="10"/>
      <c r="G8265" s="13"/>
      <c r="H8265" s="13"/>
    </row>
    <row r="8266" spans="2:8" x14ac:dyDescent="0.25">
      <c r="B8266" s="10"/>
      <c r="C8266" s="10"/>
      <c r="D8266" s="10"/>
      <c r="G8266" s="13"/>
      <c r="H8266" s="13"/>
    </row>
    <row r="8267" spans="2:8" x14ac:dyDescent="0.25">
      <c r="B8267" s="10"/>
      <c r="C8267" s="10"/>
      <c r="D8267" s="10"/>
      <c r="G8267" s="13"/>
      <c r="H8267" s="13"/>
    </row>
    <row r="8268" spans="2:8" x14ac:dyDescent="0.25">
      <c r="B8268" s="10"/>
      <c r="C8268" s="10"/>
      <c r="D8268" s="10"/>
      <c r="G8268" s="13"/>
      <c r="H8268" s="13"/>
    </row>
    <row r="8269" spans="2:8" x14ac:dyDescent="0.25">
      <c r="B8269" s="10"/>
      <c r="C8269" s="10"/>
      <c r="D8269" s="10"/>
      <c r="G8269" s="13"/>
      <c r="H8269" s="13"/>
    </row>
    <row r="8270" spans="2:8" x14ac:dyDescent="0.25">
      <c r="B8270" s="10"/>
      <c r="C8270" s="10"/>
      <c r="D8270" s="10"/>
      <c r="G8270" s="13"/>
      <c r="H8270" s="13"/>
    </row>
    <row r="8271" spans="2:8" x14ac:dyDescent="0.25">
      <c r="B8271" s="10"/>
      <c r="C8271" s="10"/>
      <c r="D8271" s="10"/>
      <c r="G8271" s="13"/>
      <c r="H8271" s="13"/>
    </row>
    <row r="8272" spans="2:8" x14ac:dyDescent="0.25">
      <c r="B8272" s="10"/>
      <c r="C8272" s="10"/>
      <c r="D8272" s="10"/>
      <c r="G8272" s="13"/>
      <c r="H8272" s="13"/>
    </row>
    <row r="8273" spans="2:8" x14ac:dyDescent="0.25">
      <c r="B8273" s="10"/>
      <c r="C8273" s="10"/>
      <c r="D8273" s="10"/>
      <c r="G8273" s="13"/>
      <c r="H8273" s="13"/>
    </row>
    <row r="8274" spans="2:8" x14ac:dyDescent="0.25">
      <c r="B8274" s="10"/>
      <c r="C8274" s="10"/>
      <c r="D8274" s="10"/>
      <c r="G8274" s="13"/>
      <c r="H8274" s="13"/>
    </row>
    <row r="8275" spans="2:8" x14ac:dyDescent="0.25">
      <c r="B8275" s="10"/>
      <c r="C8275" s="10"/>
      <c r="D8275" s="10"/>
      <c r="G8275" s="13"/>
      <c r="H8275" s="13"/>
    </row>
    <row r="8276" spans="2:8" x14ac:dyDescent="0.25">
      <c r="B8276" s="10"/>
      <c r="C8276" s="10"/>
      <c r="D8276" s="10"/>
      <c r="G8276" s="13"/>
      <c r="H8276" s="13"/>
    </row>
    <row r="8277" spans="2:8" x14ac:dyDescent="0.25">
      <c r="B8277" s="10"/>
      <c r="C8277" s="10"/>
      <c r="D8277" s="10"/>
      <c r="G8277" s="13"/>
      <c r="H8277" s="13"/>
    </row>
    <row r="8278" spans="2:8" x14ac:dyDescent="0.25">
      <c r="B8278" s="10"/>
      <c r="C8278" s="10"/>
      <c r="D8278" s="10"/>
      <c r="G8278" s="13"/>
      <c r="H8278" s="13"/>
    </row>
    <row r="8279" spans="2:8" x14ac:dyDescent="0.25">
      <c r="B8279" s="10"/>
      <c r="C8279" s="10"/>
      <c r="D8279" s="10"/>
      <c r="G8279" s="13"/>
      <c r="H8279" s="13"/>
    </row>
    <row r="8280" spans="2:8" x14ac:dyDescent="0.25">
      <c r="B8280" s="10"/>
      <c r="C8280" s="10"/>
      <c r="D8280" s="10"/>
      <c r="G8280" s="13"/>
      <c r="H8280" s="13"/>
    </row>
    <row r="8281" spans="2:8" x14ac:dyDescent="0.25">
      <c r="B8281" s="10"/>
      <c r="C8281" s="10"/>
      <c r="D8281" s="10"/>
      <c r="G8281" s="13"/>
      <c r="H8281" s="13"/>
    </row>
    <row r="8282" spans="2:8" x14ac:dyDescent="0.25">
      <c r="B8282" s="10"/>
      <c r="C8282" s="10"/>
      <c r="D8282" s="10"/>
      <c r="G8282" s="13"/>
      <c r="H8282" s="13"/>
    </row>
    <row r="8283" spans="2:8" x14ac:dyDescent="0.25">
      <c r="B8283" s="10"/>
      <c r="C8283" s="10"/>
      <c r="D8283" s="10"/>
      <c r="G8283" s="13"/>
      <c r="H8283" s="13"/>
    </row>
    <row r="8284" spans="2:8" x14ac:dyDescent="0.25">
      <c r="B8284" s="10"/>
      <c r="C8284" s="10"/>
      <c r="D8284" s="10"/>
      <c r="G8284" s="13"/>
      <c r="H8284" s="13"/>
    </row>
    <row r="8285" spans="2:8" x14ac:dyDescent="0.25">
      <c r="B8285" s="10"/>
      <c r="C8285" s="10"/>
      <c r="D8285" s="10"/>
      <c r="G8285" s="13"/>
      <c r="H8285" s="13"/>
    </row>
    <row r="8286" spans="2:8" x14ac:dyDescent="0.25">
      <c r="B8286" s="10"/>
      <c r="C8286" s="10"/>
      <c r="D8286" s="10"/>
      <c r="G8286" s="13"/>
      <c r="H8286" s="13"/>
    </row>
    <row r="8287" spans="2:8" x14ac:dyDescent="0.25">
      <c r="B8287" s="10"/>
      <c r="C8287" s="10"/>
      <c r="D8287" s="10"/>
      <c r="G8287" s="13"/>
      <c r="H8287" s="13"/>
    </row>
    <row r="8288" spans="2:8" x14ac:dyDescent="0.25">
      <c r="B8288" s="10"/>
      <c r="C8288" s="10"/>
      <c r="D8288" s="10"/>
      <c r="G8288" s="13"/>
      <c r="H8288" s="13"/>
    </row>
    <row r="8289" spans="2:8" x14ac:dyDescent="0.25">
      <c r="B8289" s="10"/>
      <c r="C8289" s="10"/>
      <c r="D8289" s="10"/>
      <c r="G8289" s="13"/>
      <c r="H8289" s="13"/>
    </row>
    <row r="8290" spans="2:8" x14ac:dyDescent="0.25">
      <c r="B8290" s="10"/>
      <c r="C8290" s="10"/>
      <c r="D8290" s="10"/>
      <c r="G8290" s="13"/>
      <c r="H8290" s="13"/>
    </row>
    <row r="8291" spans="2:8" x14ac:dyDescent="0.25">
      <c r="B8291" s="10"/>
      <c r="C8291" s="10"/>
      <c r="D8291" s="10"/>
      <c r="G8291" s="13"/>
      <c r="H8291" s="13"/>
    </row>
    <row r="8292" spans="2:8" x14ac:dyDescent="0.25">
      <c r="B8292" s="10"/>
      <c r="C8292" s="10"/>
      <c r="D8292" s="10"/>
      <c r="G8292" s="13"/>
      <c r="H8292" s="13"/>
    </row>
    <row r="8293" spans="2:8" x14ac:dyDescent="0.25">
      <c r="B8293" s="10"/>
      <c r="C8293" s="10"/>
      <c r="D8293" s="10"/>
      <c r="G8293" s="13"/>
      <c r="H8293" s="13"/>
    </row>
    <row r="8294" spans="2:8" x14ac:dyDescent="0.25">
      <c r="B8294" s="10"/>
      <c r="C8294" s="10"/>
      <c r="D8294" s="10"/>
      <c r="G8294" s="13"/>
      <c r="H8294" s="13"/>
    </row>
    <row r="8295" spans="2:8" x14ac:dyDescent="0.25">
      <c r="B8295" s="10"/>
      <c r="C8295" s="10"/>
      <c r="D8295" s="10"/>
      <c r="G8295" s="13"/>
      <c r="H8295" s="13"/>
    </row>
    <row r="8296" spans="2:8" x14ac:dyDescent="0.25">
      <c r="B8296" s="10"/>
      <c r="C8296" s="10"/>
      <c r="D8296" s="10"/>
      <c r="G8296" s="13"/>
      <c r="H8296" s="13"/>
    </row>
    <row r="8297" spans="2:8" x14ac:dyDescent="0.25">
      <c r="B8297" s="10"/>
      <c r="C8297" s="10"/>
      <c r="D8297" s="10"/>
      <c r="G8297" s="13"/>
      <c r="H8297" s="13"/>
    </row>
    <row r="8298" spans="2:8" x14ac:dyDescent="0.25">
      <c r="B8298" s="10"/>
      <c r="C8298" s="10"/>
      <c r="D8298" s="10"/>
      <c r="G8298" s="13"/>
      <c r="H8298" s="13"/>
    </row>
    <row r="8299" spans="2:8" x14ac:dyDescent="0.25">
      <c r="B8299" s="10"/>
      <c r="C8299" s="10"/>
      <c r="D8299" s="10"/>
      <c r="G8299" s="13"/>
      <c r="H8299" s="13"/>
    </row>
    <row r="8300" spans="2:8" x14ac:dyDescent="0.25">
      <c r="B8300" s="10"/>
      <c r="C8300" s="10"/>
      <c r="D8300" s="10"/>
      <c r="G8300" s="13"/>
      <c r="H8300" s="13"/>
    </row>
    <row r="8301" spans="2:8" x14ac:dyDescent="0.25">
      <c r="B8301" s="10"/>
      <c r="C8301" s="10"/>
      <c r="D8301" s="10"/>
      <c r="G8301" s="13"/>
      <c r="H8301" s="13"/>
    </row>
    <row r="8302" spans="2:8" x14ac:dyDescent="0.25">
      <c r="B8302" s="10"/>
      <c r="C8302" s="10"/>
      <c r="D8302" s="10"/>
      <c r="G8302" s="13"/>
      <c r="H8302" s="13"/>
    </row>
    <row r="8303" spans="2:8" x14ac:dyDescent="0.25">
      <c r="B8303" s="10"/>
      <c r="C8303" s="10"/>
      <c r="D8303" s="10"/>
      <c r="G8303" s="13"/>
      <c r="H8303" s="13"/>
    </row>
    <row r="8304" spans="2:8" x14ac:dyDescent="0.25">
      <c r="B8304" s="10"/>
      <c r="C8304" s="10"/>
      <c r="D8304" s="10"/>
      <c r="G8304" s="13"/>
      <c r="H8304" s="13"/>
    </row>
    <row r="8305" spans="2:8" x14ac:dyDescent="0.25">
      <c r="B8305" s="10"/>
      <c r="C8305" s="10"/>
      <c r="D8305" s="10"/>
      <c r="G8305" s="13"/>
      <c r="H8305" s="13"/>
    </row>
    <row r="8306" spans="2:8" x14ac:dyDescent="0.25">
      <c r="B8306" s="10"/>
      <c r="C8306" s="10"/>
      <c r="D8306" s="10"/>
      <c r="G8306" s="13"/>
      <c r="H8306" s="13"/>
    </row>
    <row r="8307" spans="2:8" x14ac:dyDescent="0.25">
      <c r="B8307" s="10"/>
      <c r="C8307" s="10"/>
      <c r="D8307" s="10"/>
      <c r="G8307" s="13"/>
      <c r="H8307" s="13"/>
    </row>
    <row r="8308" spans="2:8" x14ac:dyDescent="0.25">
      <c r="B8308" s="10"/>
      <c r="C8308" s="10"/>
      <c r="D8308" s="10"/>
      <c r="G8308" s="13"/>
      <c r="H8308" s="13"/>
    </row>
    <row r="8309" spans="2:8" x14ac:dyDescent="0.25">
      <c r="B8309" s="10"/>
      <c r="C8309" s="10"/>
      <c r="D8309" s="10"/>
      <c r="G8309" s="13"/>
      <c r="H8309" s="13"/>
    </row>
    <row r="8310" spans="2:8" x14ac:dyDescent="0.25">
      <c r="B8310" s="10"/>
      <c r="C8310" s="10"/>
      <c r="D8310" s="10"/>
      <c r="G8310" s="13"/>
      <c r="H8310" s="13"/>
    </row>
    <row r="8311" spans="2:8" x14ac:dyDescent="0.25">
      <c r="B8311" s="10"/>
      <c r="C8311" s="10"/>
      <c r="D8311" s="10"/>
      <c r="G8311" s="13"/>
      <c r="H8311" s="13"/>
    </row>
    <row r="8312" spans="2:8" x14ac:dyDescent="0.25">
      <c r="B8312" s="10"/>
      <c r="C8312" s="10"/>
      <c r="D8312" s="10"/>
      <c r="G8312" s="13"/>
      <c r="H8312" s="13"/>
    </row>
    <row r="8313" spans="2:8" x14ac:dyDescent="0.25">
      <c r="B8313" s="10"/>
      <c r="C8313" s="10"/>
      <c r="D8313" s="10"/>
      <c r="G8313" s="13"/>
      <c r="H8313" s="13"/>
    </row>
    <row r="8314" spans="2:8" x14ac:dyDescent="0.25">
      <c r="B8314" s="10"/>
      <c r="C8314" s="10"/>
      <c r="D8314" s="10"/>
      <c r="G8314" s="13"/>
      <c r="H8314" s="13"/>
    </row>
    <row r="8315" spans="2:8" x14ac:dyDescent="0.25">
      <c r="B8315" s="10"/>
      <c r="C8315" s="10"/>
      <c r="D8315" s="10"/>
      <c r="G8315" s="13"/>
      <c r="H8315" s="13"/>
    </row>
    <row r="8316" spans="2:8" x14ac:dyDescent="0.25">
      <c r="B8316" s="10"/>
      <c r="C8316" s="10"/>
      <c r="D8316" s="10"/>
      <c r="G8316" s="13"/>
      <c r="H8316" s="13"/>
    </row>
    <row r="8317" spans="2:8" x14ac:dyDescent="0.25">
      <c r="B8317" s="10"/>
      <c r="C8317" s="10"/>
      <c r="D8317" s="10"/>
      <c r="G8317" s="13"/>
      <c r="H8317" s="13"/>
    </row>
    <row r="8318" spans="2:8" x14ac:dyDescent="0.25">
      <c r="B8318" s="10"/>
      <c r="C8318" s="10"/>
      <c r="D8318" s="10"/>
      <c r="G8318" s="13"/>
      <c r="H8318" s="13"/>
    </row>
    <row r="8319" spans="2:8" x14ac:dyDescent="0.25">
      <c r="B8319" s="10"/>
      <c r="C8319" s="10"/>
      <c r="D8319" s="10"/>
      <c r="G8319" s="13"/>
      <c r="H8319" s="13"/>
    </row>
    <row r="8320" spans="2:8" x14ac:dyDescent="0.25">
      <c r="B8320" s="10"/>
      <c r="C8320" s="10"/>
      <c r="D8320" s="10"/>
      <c r="G8320" s="13"/>
      <c r="H8320" s="13"/>
    </row>
    <row r="8321" spans="2:8" x14ac:dyDescent="0.25">
      <c r="B8321" s="10"/>
      <c r="C8321" s="10"/>
      <c r="D8321" s="10"/>
      <c r="G8321" s="13"/>
      <c r="H8321" s="13"/>
    </row>
    <row r="8322" spans="2:8" x14ac:dyDescent="0.25">
      <c r="B8322" s="10"/>
      <c r="C8322" s="10"/>
      <c r="D8322" s="10"/>
      <c r="G8322" s="13"/>
      <c r="H8322" s="13"/>
    </row>
    <row r="8323" spans="2:8" x14ac:dyDescent="0.25">
      <c r="B8323" s="10"/>
      <c r="C8323" s="10"/>
      <c r="D8323" s="10"/>
      <c r="G8323" s="13"/>
      <c r="H8323" s="13"/>
    </row>
    <row r="8324" spans="2:8" x14ac:dyDescent="0.25">
      <c r="B8324" s="10"/>
      <c r="C8324" s="10"/>
      <c r="D8324" s="10"/>
      <c r="G8324" s="13"/>
      <c r="H8324" s="13"/>
    </row>
    <row r="8325" spans="2:8" x14ac:dyDescent="0.25">
      <c r="B8325" s="10"/>
      <c r="C8325" s="10"/>
      <c r="D8325" s="10"/>
      <c r="G8325" s="13"/>
      <c r="H8325" s="13"/>
    </row>
    <row r="8326" spans="2:8" x14ac:dyDescent="0.25">
      <c r="B8326" s="10"/>
      <c r="C8326" s="10"/>
      <c r="D8326" s="10"/>
      <c r="G8326" s="13"/>
      <c r="H8326" s="13"/>
    </row>
    <row r="8327" spans="2:8" x14ac:dyDescent="0.25">
      <c r="B8327" s="10"/>
      <c r="C8327" s="10"/>
      <c r="D8327" s="10"/>
      <c r="G8327" s="13"/>
      <c r="H8327" s="13"/>
    </row>
    <row r="8328" spans="2:8" x14ac:dyDescent="0.25">
      <c r="B8328" s="10"/>
      <c r="C8328" s="10"/>
      <c r="D8328" s="10"/>
      <c r="G8328" s="13"/>
      <c r="H8328" s="13"/>
    </row>
    <row r="8329" spans="2:8" x14ac:dyDescent="0.25">
      <c r="B8329" s="10"/>
      <c r="C8329" s="10"/>
      <c r="D8329" s="10"/>
      <c r="G8329" s="13"/>
      <c r="H8329" s="13"/>
    </row>
    <row r="8330" spans="2:8" x14ac:dyDescent="0.25">
      <c r="B8330" s="10"/>
      <c r="C8330" s="10"/>
      <c r="D8330" s="10"/>
      <c r="G8330" s="13"/>
      <c r="H8330" s="13"/>
    </row>
    <row r="8331" spans="2:8" x14ac:dyDescent="0.25">
      <c r="B8331" s="10"/>
      <c r="C8331" s="10"/>
      <c r="D8331" s="10"/>
      <c r="G8331" s="13"/>
      <c r="H8331" s="13"/>
    </row>
    <row r="8332" spans="2:8" x14ac:dyDescent="0.25">
      <c r="B8332" s="10"/>
      <c r="C8332" s="10"/>
      <c r="D8332" s="10"/>
      <c r="G8332" s="13"/>
      <c r="H8332" s="13"/>
    </row>
    <row r="8333" spans="2:8" x14ac:dyDescent="0.25">
      <c r="B8333" s="10"/>
      <c r="C8333" s="10"/>
      <c r="D8333" s="10"/>
      <c r="G8333" s="13"/>
      <c r="H8333" s="13"/>
    </row>
    <row r="8334" spans="2:8" x14ac:dyDescent="0.25">
      <c r="B8334" s="10"/>
      <c r="C8334" s="10"/>
      <c r="D8334" s="10"/>
      <c r="G8334" s="13"/>
      <c r="H8334" s="13"/>
    </row>
    <row r="8335" spans="2:8" x14ac:dyDescent="0.25">
      <c r="B8335" s="10"/>
      <c r="C8335" s="10"/>
      <c r="D8335" s="10"/>
      <c r="G8335" s="13"/>
      <c r="H8335" s="13"/>
    </row>
    <row r="8336" spans="2:8" x14ac:dyDescent="0.25">
      <c r="B8336" s="10"/>
      <c r="C8336" s="10"/>
      <c r="D8336" s="10"/>
      <c r="G8336" s="13"/>
      <c r="H8336" s="13"/>
    </row>
    <row r="8337" spans="2:8" x14ac:dyDescent="0.25">
      <c r="B8337" s="10"/>
      <c r="C8337" s="10"/>
      <c r="D8337" s="10"/>
      <c r="G8337" s="13"/>
      <c r="H8337" s="13"/>
    </row>
    <row r="8338" spans="2:8" x14ac:dyDescent="0.25">
      <c r="B8338" s="10"/>
      <c r="C8338" s="10"/>
      <c r="D8338" s="10"/>
      <c r="G8338" s="13"/>
      <c r="H8338" s="13"/>
    </row>
    <row r="8339" spans="2:8" x14ac:dyDescent="0.25">
      <c r="B8339" s="10"/>
      <c r="C8339" s="10"/>
      <c r="D8339" s="10"/>
      <c r="G8339" s="13"/>
      <c r="H8339" s="13"/>
    </row>
    <row r="8340" spans="2:8" x14ac:dyDescent="0.25">
      <c r="B8340" s="10"/>
      <c r="C8340" s="10"/>
      <c r="D8340" s="10"/>
      <c r="G8340" s="13"/>
      <c r="H8340" s="13"/>
    </row>
    <row r="8341" spans="2:8" x14ac:dyDescent="0.25">
      <c r="B8341" s="10"/>
      <c r="C8341" s="10"/>
      <c r="D8341" s="10"/>
      <c r="G8341" s="13"/>
      <c r="H8341" s="13"/>
    </row>
    <row r="8342" spans="2:8" x14ac:dyDescent="0.25">
      <c r="B8342" s="10"/>
      <c r="C8342" s="10"/>
      <c r="D8342" s="10"/>
      <c r="G8342" s="13"/>
      <c r="H8342" s="13"/>
    </row>
    <row r="8343" spans="2:8" x14ac:dyDescent="0.25">
      <c r="B8343" s="10"/>
      <c r="C8343" s="10"/>
      <c r="D8343" s="10"/>
      <c r="G8343" s="13"/>
      <c r="H8343" s="13"/>
    </row>
    <row r="8344" spans="2:8" x14ac:dyDescent="0.25">
      <c r="B8344" s="10"/>
      <c r="C8344" s="10"/>
      <c r="D8344" s="10"/>
      <c r="G8344" s="13"/>
      <c r="H8344" s="13"/>
    </row>
    <row r="8345" spans="2:8" x14ac:dyDescent="0.25">
      <c r="B8345" s="10"/>
      <c r="C8345" s="10"/>
      <c r="D8345" s="10"/>
      <c r="G8345" s="13"/>
      <c r="H8345" s="13"/>
    </row>
    <row r="8346" spans="2:8" x14ac:dyDescent="0.25">
      <c r="B8346" s="10"/>
      <c r="C8346" s="10"/>
      <c r="D8346" s="10"/>
      <c r="G8346" s="13"/>
      <c r="H8346" s="13"/>
    </row>
    <row r="8347" spans="2:8" x14ac:dyDescent="0.25">
      <c r="B8347" s="10"/>
      <c r="C8347" s="10"/>
      <c r="D8347" s="10"/>
      <c r="G8347" s="13"/>
      <c r="H8347" s="13"/>
    </row>
    <row r="8348" spans="2:8" x14ac:dyDescent="0.25">
      <c r="B8348" s="10"/>
      <c r="C8348" s="10"/>
      <c r="D8348" s="10"/>
      <c r="G8348" s="13"/>
      <c r="H8348" s="13"/>
    </row>
    <row r="8349" spans="2:8" x14ac:dyDescent="0.25">
      <c r="B8349" s="10"/>
      <c r="C8349" s="10"/>
      <c r="D8349" s="10"/>
      <c r="G8349" s="13"/>
      <c r="H8349" s="13"/>
    </row>
    <row r="8350" spans="2:8" x14ac:dyDescent="0.25">
      <c r="B8350" s="10"/>
      <c r="C8350" s="10"/>
      <c r="D8350" s="10"/>
      <c r="G8350" s="13"/>
      <c r="H8350" s="13"/>
    </row>
    <row r="8351" spans="2:8" x14ac:dyDescent="0.25">
      <c r="B8351" s="10"/>
      <c r="C8351" s="10"/>
      <c r="D8351" s="10"/>
      <c r="G8351" s="13"/>
      <c r="H8351" s="13"/>
    </row>
    <row r="8352" spans="2:8" x14ac:dyDescent="0.25">
      <c r="B8352" s="10"/>
      <c r="C8352" s="10"/>
      <c r="D8352" s="10"/>
      <c r="G8352" s="13"/>
      <c r="H8352" s="13"/>
    </row>
    <row r="8353" spans="2:8" x14ac:dyDescent="0.25">
      <c r="B8353" s="10"/>
      <c r="C8353" s="10"/>
      <c r="D8353" s="10"/>
      <c r="G8353" s="13"/>
      <c r="H8353" s="13"/>
    </row>
    <row r="8354" spans="2:8" x14ac:dyDescent="0.25">
      <c r="B8354" s="10"/>
      <c r="C8354" s="10"/>
      <c r="D8354" s="10"/>
      <c r="G8354" s="13"/>
      <c r="H8354" s="13"/>
    </row>
    <row r="8355" spans="2:8" x14ac:dyDescent="0.25">
      <c r="B8355" s="10"/>
      <c r="C8355" s="10"/>
      <c r="D8355" s="10"/>
      <c r="G8355" s="13"/>
      <c r="H8355" s="13"/>
    </row>
    <row r="8356" spans="2:8" x14ac:dyDescent="0.25">
      <c r="B8356" s="10"/>
      <c r="C8356" s="10"/>
      <c r="D8356" s="10"/>
      <c r="G8356" s="13"/>
      <c r="H8356" s="13"/>
    </row>
    <row r="8357" spans="2:8" x14ac:dyDescent="0.25">
      <c r="B8357" s="10"/>
      <c r="C8357" s="10"/>
      <c r="D8357" s="10"/>
      <c r="G8357" s="13"/>
      <c r="H8357" s="13"/>
    </row>
    <row r="8358" spans="2:8" x14ac:dyDescent="0.25">
      <c r="B8358" s="10"/>
      <c r="C8358" s="10"/>
      <c r="D8358" s="10"/>
      <c r="G8358" s="13"/>
      <c r="H8358" s="13"/>
    </row>
    <row r="8359" spans="2:8" x14ac:dyDescent="0.25">
      <c r="B8359" s="10"/>
      <c r="C8359" s="10"/>
      <c r="D8359" s="10"/>
      <c r="G8359" s="13"/>
      <c r="H8359" s="13"/>
    </row>
    <row r="8360" spans="2:8" x14ac:dyDescent="0.25">
      <c r="B8360" s="10"/>
      <c r="C8360" s="10"/>
      <c r="D8360" s="10"/>
      <c r="G8360" s="13"/>
      <c r="H8360" s="13"/>
    </row>
    <row r="8361" spans="2:8" x14ac:dyDescent="0.25">
      <c r="B8361" s="10"/>
      <c r="C8361" s="10"/>
      <c r="D8361" s="10"/>
      <c r="G8361" s="13"/>
      <c r="H8361" s="13"/>
    </row>
    <row r="8362" spans="2:8" x14ac:dyDescent="0.25">
      <c r="B8362" s="10"/>
      <c r="C8362" s="10"/>
      <c r="D8362" s="10"/>
      <c r="G8362" s="13"/>
      <c r="H8362" s="13"/>
    </row>
    <row r="8363" spans="2:8" x14ac:dyDescent="0.25">
      <c r="B8363" s="10"/>
      <c r="C8363" s="10"/>
      <c r="D8363" s="10"/>
      <c r="G8363" s="13"/>
      <c r="H8363" s="13"/>
    </row>
    <row r="8364" spans="2:8" x14ac:dyDescent="0.25">
      <c r="B8364" s="10"/>
      <c r="C8364" s="10"/>
      <c r="D8364" s="10"/>
      <c r="G8364" s="13"/>
      <c r="H8364" s="13"/>
    </row>
    <row r="8365" spans="2:8" x14ac:dyDescent="0.25">
      <c r="B8365" s="10"/>
      <c r="C8365" s="10"/>
      <c r="D8365" s="10"/>
      <c r="G8365" s="13"/>
      <c r="H8365" s="13"/>
    </row>
    <row r="8366" spans="2:8" x14ac:dyDescent="0.25">
      <c r="B8366" s="10"/>
      <c r="C8366" s="10"/>
      <c r="D8366" s="10"/>
      <c r="G8366" s="13"/>
      <c r="H8366" s="13"/>
    </row>
    <row r="8367" spans="2:8" x14ac:dyDescent="0.25">
      <c r="B8367" s="10"/>
      <c r="C8367" s="10"/>
      <c r="D8367" s="10"/>
      <c r="G8367" s="13"/>
      <c r="H8367" s="13"/>
    </row>
    <row r="8368" spans="2:8" x14ac:dyDescent="0.25">
      <c r="B8368" s="10"/>
      <c r="C8368" s="10"/>
      <c r="D8368" s="10"/>
      <c r="G8368" s="13"/>
      <c r="H8368" s="13"/>
    </row>
    <row r="8369" spans="2:8" x14ac:dyDescent="0.25">
      <c r="B8369" s="10"/>
      <c r="C8369" s="10"/>
      <c r="D8369" s="10"/>
      <c r="G8369" s="13"/>
      <c r="H8369" s="13"/>
    </row>
    <row r="8370" spans="2:8" x14ac:dyDescent="0.25">
      <c r="B8370" s="10"/>
      <c r="C8370" s="10"/>
      <c r="D8370" s="10"/>
      <c r="G8370" s="13"/>
      <c r="H8370" s="13"/>
    </row>
    <row r="8371" spans="2:8" x14ac:dyDescent="0.25">
      <c r="B8371" s="10"/>
      <c r="C8371" s="10"/>
      <c r="D8371" s="10"/>
      <c r="G8371" s="13"/>
      <c r="H8371" s="13"/>
    </row>
    <row r="8372" spans="2:8" x14ac:dyDescent="0.25">
      <c r="B8372" s="10"/>
      <c r="C8372" s="10"/>
      <c r="D8372" s="10"/>
      <c r="G8372" s="13"/>
      <c r="H8372" s="13"/>
    </row>
    <row r="8373" spans="2:8" x14ac:dyDescent="0.25">
      <c r="B8373" s="10"/>
      <c r="C8373" s="10"/>
      <c r="D8373" s="10"/>
      <c r="G8373" s="13"/>
      <c r="H8373" s="13"/>
    </row>
    <row r="8374" spans="2:8" x14ac:dyDescent="0.25">
      <c r="B8374" s="10"/>
      <c r="C8374" s="10"/>
      <c r="D8374" s="10"/>
      <c r="G8374" s="13"/>
      <c r="H8374" s="13"/>
    </row>
    <row r="8375" spans="2:8" x14ac:dyDescent="0.25">
      <c r="B8375" s="10"/>
      <c r="C8375" s="10"/>
      <c r="D8375" s="10"/>
      <c r="G8375" s="13"/>
      <c r="H8375" s="13"/>
    </row>
    <row r="8376" spans="2:8" x14ac:dyDescent="0.25">
      <c r="B8376" s="10"/>
      <c r="C8376" s="10"/>
      <c r="D8376" s="10"/>
      <c r="G8376" s="13"/>
      <c r="H8376" s="13"/>
    </row>
    <row r="8377" spans="2:8" x14ac:dyDescent="0.25">
      <c r="B8377" s="10"/>
      <c r="C8377" s="10"/>
      <c r="D8377" s="10"/>
      <c r="G8377" s="13"/>
      <c r="H8377" s="13"/>
    </row>
    <row r="8378" spans="2:8" x14ac:dyDescent="0.25">
      <c r="B8378" s="10"/>
      <c r="C8378" s="10"/>
      <c r="D8378" s="10"/>
      <c r="G8378" s="13"/>
      <c r="H8378" s="13"/>
    </row>
    <row r="8379" spans="2:8" x14ac:dyDescent="0.25">
      <c r="B8379" s="10"/>
      <c r="C8379" s="10"/>
      <c r="D8379" s="10"/>
      <c r="G8379" s="13"/>
      <c r="H8379" s="13"/>
    </row>
    <row r="8380" spans="2:8" x14ac:dyDescent="0.25">
      <c r="B8380" s="10"/>
      <c r="C8380" s="10"/>
      <c r="D8380" s="10"/>
      <c r="G8380" s="13"/>
      <c r="H8380" s="13"/>
    </row>
    <row r="8381" spans="2:8" x14ac:dyDescent="0.25">
      <c r="B8381" s="10"/>
      <c r="C8381" s="10"/>
      <c r="D8381" s="10"/>
      <c r="G8381" s="13"/>
      <c r="H8381" s="13"/>
    </row>
    <row r="8382" spans="2:8" x14ac:dyDescent="0.25">
      <c r="B8382" s="10"/>
      <c r="C8382" s="10"/>
      <c r="D8382" s="10"/>
      <c r="G8382" s="13"/>
      <c r="H8382" s="13"/>
    </row>
    <row r="8383" spans="2:8" x14ac:dyDescent="0.25">
      <c r="B8383" s="10"/>
      <c r="C8383" s="10"/>
      <c r="D8383" s="10"/>
      <c r="G8383" s="13"/>
      <c r="H8383" s="13"/>
    </row>
    <row r="8384" spans="2:8" x14ac:dyDescent="0.25">
      <c r="B8384" s="10"/>
      <c r="C8384" s="10"/>
      <c r="D8384" s="10"/>
      <c r="G8384" s="13"/>
      <c r="H8384" s="13"/>
    </row>
    <row r="8385" spans="2:8" x14ac:dyDescent="0.25">
      <c r="B8385" s="10"/>
      <c r="C8385" s="10"/>
      <c r="D8385" s="10"/>
      <c r="G8385" s="13"/>
      <c r="H8385" s="13"/>
    </row>
    <row r="8386" spans="2:8" x14ac:dyDescent="0.25">
      <c r="B8386" s="10"/>
      <c r="C8386" s="10"/>
      <c r="D8386" s="10"/>
      <c r="G8386" s="13"/>
      <c r="H8386" s="13"/>
    </row>
    <row r="8387" spans="2:8" x14ac:dyDescent="0.25">
      <c r="B8387" s="10"/>
      <c r="C8387" s="10"/>
      <c r="D8387" s="10"/>
      <c r="G8387" s="13"/>
      <c r="H8387" s="13"/>
    </row>
    <row r="8388" spans="2:8" x14ac:dyDescent="0.25">
      <c r="B8388" s="10"/>
      <c r="C8388" s="10"/>
      <c r="D8388" s="10"/>
      <c r="G8388" s="13"/>
      <c r="H8388" s="13"/>
    </row>
    <row r="8389" spans="2:8" x14ac:dyDescent="0.25">
      <c r="B8389" s="10"/>
      <c r="C8389" s="10"/>
      <c r="D8389" s="10"/>
      <c r="G8389" s="13"/>
      <c r="H8389" s="13"/>
    </row>
    <row r="8390" spans="2:8" x14ac:dyDescent="0.25">
      <c r="B8390" s="10"/>
      <c r="C8390" s="10"/>
      <c r="D8390" s="10"/>
      <c r="G8390" s="13"/>
      <c r="H8390" s="13"/>
    </row>
    <row r="8391" spans="2:8" x14ac:dyDescent="0.25">
      <c r="B8391" s="10"/>
      <c r="C8391" s="10"/>
      <c r="D8391" s="10"/>
      <c r="G8391" s="13"/>
      <c r="H8391" s="13"/>
    </row>
    <row r="8392" spans="2:8" x14ac:dyDescent="0.25">
      <c r="B8392" s="10"/>
      <c r="C8392" s="10"/>
      <c r="D8392" s="10"/>
      <c r="G8392" s="13"/>
      <c r="H8392" s="13"/>
    </row>
    <row r="8393" spans="2:8" x14ac:dyDescent="0.25">
      <c r="B8393" s="10"/>
      <c r="C8393" s="10"/>
      <c r="D8393" s="10"/>
      <c r="G8393" s="13"/>
      <c r="H8393" s="13"/>
    </row>
    <row r="8394" spans="2:8" x14ac:dyDescent="0.25">
      <c r="B8394" s="10"/>
      <c r="C8394" s="10"/>
      <c r="D8394" s="10"/>
      <c r="G8394" s="13"/>
      <c r="H8394" s="13"/>
    </row>
    <row r="8395" spans="2:8" x14ac:dyDescent="0.25">
      <c r="B8395" s="10"/>
      <c r="C8395" s="10"/>
      <c r="D8395" s="10"/>
      <c r="G8395" s="13"/>
      <c r="H8395" s="13"/>
    </row>
    <row r="8396" spans="2:8" x14ac:dyDescent="0.25">
      <c r="B8396" s="10"/>
      <c r="C8396" s="10"/>
      <c r="D8396" s="10"/>
      <c r="G8396" s="13"/>
      <c r="H8396" s="13"/>
    </row>
    <row r="8397" spans="2:8" x14ac:dyDescent="0.25">
      <c r="B8397" s="10"/>
      <c r="C8397" s="10"/>
      <c r="D8397" s="10"/>
      <c r="G8397" s="13"/>
      <c r="H8397" s="13"/>
    </row>
    <row r="8398" spans="2:8" x14ac:dyDescent="0.25">
      <c r="B8398" s="10"/>
      <c r="C8398" s="10"/>
      <c r="D8398" s="10"/>
      <c r="G8398" s="13"/>
      <c r="H8398" s="13"/>
    </row>
    <row r="8399" spans="2:8" x14ac:dyDescent="0.25">
      <c r="B8399" s="10"/>
      <c r="C8399" s="10"/>
      <c r="D8399" s="10"/>
      <c r="G8399" s="13"/>
      <c r="H8399" s="13"/>
    </row>
    <row r="8400" spans="2:8" x14ac:dyDescent="0.25">
      <c r="B8400" s="10"/>
      <c r="C8400" s="10"/>
      <c r="D8400" s="10"/>
      <c r="G8400" s="13"/>
      <c r="H8400" s="13"/>
    </row>
    <row r="8401" spans="2:8" x14ac:dyDescent="0.25">
      <c r="B8401" s="10"/>
      <c r="C8401" s="10"/>
      <c r="D8401" s="10"/>
      <c r="G8401" s="13"/>
      <c r="H8401" s="13"/>
    </row>
    <row r="8402" spans="2:8" x14ac:dyDescent="0.25">
      <c r="B8402" s="10"/>
      <c r="C8402" s="10"/>
      <c r="D8402" s="10"/>
      <c r="G8402" s="13"/>
      <c r="H8402" s="13"/>
    </row>
    <row r="8403" spans="2:8" x14ac:dyDescent="0.25">
      <c r="B8403" s="10"/>
      <c r="C8403" s="10"/>
      <c r="D8403" s="10"/>
      <c r="G8403" s="13"/>
      <c r="H8403" s="13"/>
    </row>
    <row r="8404" spans="2:8" x14ac:dyDescent="0.25">
      <c r="B8404" s="10"/>
      <c r="C8404" s="10"/>
      <c r="D8404" s="10"/>
      <c r="G8404" s="13"/>
      <c r="H8404" s="13"/>
    </row>
    <row r="8405" spans="2:8" x14ac:dyDescent="0.25">
      <c r="B8405" s="10"/>
      <c r="C8405" s="10"/>
      <c r="D8405" s="10"/>
      <c r="G8405" s="13"/>
      <c r="H8405" s="13"/>
    </row>
    <row r="8406" spans="2:8" x14ac:dyDescent="0.25">
      <c r="B8406" s="10"/>
      <c r="C8406" s="10"/>
      <c r="D8406" s="10"/>
      <c r="G8406" s="13"/>
      <c r="H8406" s="13"/>
    </row>
    <row r="8407" spans="2:8" x14ac:dyDescent="0.25">
      <c r="B8407" s="10"/>
      <c r="C8407" s="10"/>
      <c r="D8407" s="10"/>
      <c r="G8407" s="13"/>
      <c r="H8407" s="13"/>
    </row>
    <row r="8408" spans="2:8" x14ac:dyDescent="0.25">
      <c r="B8408" s="10"/>
      <c r="C8408" s="10"/>
      <c r="D8408" s="10"/>
      <c r="G8408" s="13"/>
      <c r="H8408" s="13"/>
    </row>
    <row r="8409" spans="2:8" x14ac:dyDescent="0.25">
      <c r="B8409" s="10"/>
      <c r="C8409" s="10"/>
      <c r="D8409" s="10"/>
      <c r="G8409" s="13"/>
      <c r="H8409" s="13"/>
    </row>
    <row r="8410" spans="2:8" x14ac:dyDescent="0.25">
      <c r="B8410" s="10"/>
      <c r="C8410" s="10"/>
      <c r="D8410" s="10"/>
      <c r="G8410" s="13"/>
      <c r="H8410" s="13"/>
    </row>
    <row r="8411" spans="2:8" x14ac:dyDescent="0.25">
      <c r="B8411" s="10"/>
      <c r="C8411" s="10"/>
      <c r="D8411" s="10"/>
      <c r="G8411" s="13"/>
      <c r="H8411" s="13"/>
    </row>
    <row r="8412" spans="2:8" x14ac:dyDescent="0.25">
      <c r="B8412" s="10"/>
      <c r="C8412" s="10"/>
      <c r="D8412" s="10"/>
      <c r="G8412" s="13"/>
      <c r="H8412" s="13"/>
    </row>
    <row r="8413" spans="2:8" x14ac:dyDescent="0.25">
      <c r="B8413" s="10"/>
      <c r="C8413" s="10"/>
      <c r="D8413" s="10"/>
      <c r="G8413" s="13"/>
      <c r="H8413" s="13"/>
    </row>
    <row r="8414" spans="2:8" x14ac:dyDescent="0.25">
      <c r="B8414" s="10"/>
      <c r="C8414" s="10"/>
      <c r="D8414" s="10"/>
      <c r="G8414" s="13"/>
      <c r="H8414" s="13"/>
    </row>
    <row r="8415" spans="2:8" x14ac:dyDescent="0.25">
      <c r="B8415" s="10"/>
      <c r="C8415" s="10"/>
      <c r="D8415" s="10"/>
      <c r="G8415" s="13"/>
      <c r="H8415" s="13"/>
    </row>
    <row r="8416" spans="2:8" x14ac:dyDescent="0.25">
      <c r="B8416" s="10"/>
      <c r="C8416" s="10"/>
      <c r="D8416" s="10"/>
      <c r="G8416" s="13"/>
      <c r="H8416" s="13"/>
    </row>
    <row r="8417" spans="2:8" x14ac:dyDescent="0.25">
      <c r="B8417" s="10"/>
      <c r="C8417" s="10"/>
      <c r="D8417" s="10"/>
      <c r="G8417" s="13"/>
      <c r="H8417" s="13"/>
    </row>
    <row r="8418" spans="2:8" x14ac:dyDescent="0.25">
      <c r="B8418" s="10"/>
      <c r="C8418" s="10"/>
      <c r="D8418" s="10"/>
      <c r="G8418" s="13"/>
      <c r="H8418" s="13"/>
    </row>
    <row r="8419" spans="2:8" x14ac:dyDescent="0.25">
      <c r="B8419" s="10"/>
      <c r="C8419" s="10"/>
      <c r="D8419" s="10"/>
      <c r="G8419" s="13"/>
      <c r="H8419" s="13"/>
    </row>
    <row r="8420" spans="2:8" x14ac:dyDescent="0.25">
      <c r="B8420" s="10"/>
      <c r="C8420" s="10"/>
      <c r="D8420" s="10"/>
      <c r="G8420" s="13"/>
      <c r="H8420" s="13"/>
    </row>
    <row r="8421" spans="2:8" x14ac:dyDescent="0.25">
      <c r="B8421" s="10"/>
      <c r="C8421" s="10"/>
      <c r="D8421" s="10"/>
      <c r="G8421" s="13"/>
      <c r="H8421" s="13"/>
    </row>
    <row r="8422" spans="2:8" x14ac:dyDescent="0.25">
      <c r="B8422" s="10"/>
      <c r="C8422" s="10"/>
      <c r="D8422" s="10"/>
      <c r="G8422" s="13"/>
      <c r="H8422" s="13"/>
    </row>
    <row r="8423" spans="2:8" x14ac:dyDescent="0.25">
      <c r="B8423" s="10"/>
      <c r="C8423" s="10"/>
      <c r="D8423" s="10"/>
      <c r="G8423" s="13"/>
      <c r="H8423" s="13"/>
    </row>
    <row r="8424" spans="2:8" x14ac:dyDescent="0.25">
      <c r="B8424" s="10"/>
      <c r="C8424" s="10"/>
      <c r="D8424" s="10"/>
      <c r="G8424" s="13"/>
      <c r="H8424" s="13"/>
    </row>
    <row r="8425" spans="2:8" x14ac:dyDescent="0.25">
      <c r="B8425" s="10"/>
      <c r="C8425" s="10"/>
      <c r="D8425" s="10"/>
      <c r="G8425" s="13"/>
      <c r="H8425" s="13"/>
    </row>
    <row r="8426" spans="2:8" x14ac:dyDescent="0.25">
      <c r="B8426" s="10"/>
      <c r="C8426" s="10"/>
      <c r="D8426" s="10"/>
      <c r="G8426" s="13"/>
      <c r="H8426" s="13"/>
    </row>
    <row r="8427" spans="2:8" x14ac:dyDescent="0.25">
      <c r="B8427" s="10"/>
      <c r="C8427" s="10"/>
      <c r="D8427" s="10"/>
      <c r="G8427" s="13"/>
      <c r="H8427" s="13"/>
    </row>
    <row r="8428" spans="2:8" x14ac:dyDescent="0.25">
      <c r="B8428" s="10"/>
      <c r="C8428" s="10"/>
      <c r="D8428" s="10"/>
      <c r="G8428" s="13"/>
      <c r="H8428" s="13"/>
    </row>
    <row r="8429" spans="2:8" x14ac:dyDescent="0.25">
      <c r="B8429" s="10"/>
      <c r="C8429" s="10"/>
      <c r="D8429" s="10"/>
      <c r="G8429" s="13"/>
      <c r="H8429" s="13"/>
    </row>
    <row r="8430" spans="2:8" x14ac:dyDescent="0.25">
      <c r="B8430" s="10"/>
      <c r="C8430" s="10"/>
      <c r="D8430" s="10"/>
      <c r="G8430" s="13"/>
      <c r="H8430" s="13"/>
    </row>
    <row r="8431" spans="2:8" x14ac:dyDescent="0.25">
      <c r="B8431" s="10"/>
      <c r="C8431" s="10"/>
      <c r="D8431" s="10"/>
      <c r="G8431" s="13"/>
      <c r="H8431" s="13"/>
    </row>
    <row r="8432" spans="2:8" x14ac:dyDescent="0.25">
      <c r="B8432" s="10"/>
      <c r="C8432" s="10"/>
      <c r="D8432" s="10"/>
      <c r="G8432" s="13"/>
      <c r="H8432" s="13"/>
    </row>
    <row r="8433" spans="2:8" x14ac:dyDescent="0.25">
      <c r="B8433" s="10"/>
      <c r="C8433" s="10"/>
      <c r="D8433" s="10"/>
      <c r="G8433" s="13"/>
      <c r="H8433" s="13"/>
    </row>
    <row r="8434" spans="2:8" x14ac:dyDescent="0.25">
      <c r="B8434" s="10"/>
      <c r="C8434" s="10"/>
      <c r="D8434" s="10"/>
      <c r="G8434" s="13"/>
      <c r="H8434" s="13"/>
    </row>
    <row r="8435" spans="2:8" x14ac:dyDescent="0.25">
      <c r="B8435" s="10"/>
      <c r="C8435" s="10"/>
      <c r="D8435" s="10"/>
      <c r="G8435" s="13"/>
      <c r="H8435" s="13"/>
    </row>
    <row r="8436" spans="2:8" x14ac:dyDescent="0.25">
      <c r="B8436" s="10"/>
      <c r="C8436" s="10"/>
      <c r="D8436" s="10"/>
      <c r="G8436" s="13"/>
      <c r="H8436" s="13"/>
    </row>
    <row r="8437" spans="2:8" x14ac:dyDescent="0.25">
      <c r="B8437" s="10"/>
      <c r="C8437" s="10"/>
      <c r="D8437" s="10"/>
      <c r="G8437" s="13"/>
      <c r="H8437" s="13"/>
    </row>
    <row r="8438" spans="2:8" x14ac:dyDescent="0.25">
      <c r="B8438" s="10"/>
      <c r="C8438" s="10"/>
      <c r="D8438" s="10"/>
      <c r="G8438" s="13"/>
      <c r="H8438" s="13"/>
    </row>
    <row r="8439" spans="2:8" x14ac:dyDescent="0.25">
      <c r="B8439" s="10"/>
      <c r="C8439" s="10"/>
      <c r="D8439" s="10"/>
      <c r="G8439" s="13"/>
      <c r="H8439" s="13"/>
    </row>
    <row r="8440" spans="2:8" x14ac:dyDescent="0.25">
      <c r="B8440" s="10"/>
      <c r="C8440" s="10"/>
      <c r="D8440" s="10"/>
      <c r="G8440" s="13"/>
      <c r="H8440" s="13"/>
    </row>
    <row r="8441" spans="2:8" x14ac:dyDescent="0.25">
      <c r="B8441" s="10"/>
      <c r="C8441" s="10"/>
      <c r="D8441" s="10"/>
      <c r="G8441" s="13"/>
      <c r="H8441" s="13"/>
    </row>
    <row r="8442" spans="2:8" x14ac:dyDescent="0.25">
      <c r="B8442" s="10"/>
      <c r="C8442" s="10"/>
      <c r="D8442" s="10"/>
      <c r="G8442" s="13"/>
      <c r="H8442" s="13"/>
    </row>
    <row r="8443" spans="2:8" x14ac:dyDescent="0.25">
      <c r="B8443" s="10"/>
      <c r="C8443" s="10"/>
      <c r="D8443" s="10"/>
      <c r="G8443" s="13"/>
      <c r="H8443" s="13"/>
    </row>
    <row r="8444" spans="2:8" x14ac:dyDescent="0.25">
      <c r="B8444" s="10"/>
      <c r="C8444" s="10"/>
      <c r="D8444" s="10"/>
      <c r="G8444" s="13"/>
      <c r="H8444" s="13"/>
    </row>
    <row r="8445" spans="2:8" x14ac:dyDescent="0.25">
      <c r="B8445" s="10"/>
      <c r="C8445" s="10"/>
      <c r="D8445" s="10"/>
      <c r="G8445" s="13"/>
      <c r="H8445" s="13"/>
    </row>
    <row r="8446" spans="2:8" x14ac:dyDescent="0.25">
      <c r="B8446" s="10"/>
      <c r="C8446" s="10"/>
      <c r="D8446" s="10"/>
      <c r="G8446" s="13"/>
      <c r="H8446" s="13"/>
    </row>
    <row r="8447" spans="2:8" x14ac:dyDescent="0.25">
      <c r="B8447" s="10"/>
      <c r="C8447" s="10"/>
      <c r="D8447" s="10"/>
      <c r="G8447" s="13"/>
      <c r="H8447" s="13"/>
    </row>
    <row r="8448" spans="2:8" x14ac:dyDescent="0.25">
      <c r="B8448" s="10"/>
      <c r="C8448" s="10"/>
      <c r="D8448" s="10"/>
      <c r="G8448" s="13"/>
      <c r="H8448" s="13"/>
    </row>
    <row r="8449" spans="2:8" x14ac:dyDescent="0.25">
      <c r="B8449" s="10"/>
      <c r="C8449" s="10"/>
      <c r="D8449" s="10"/>
      <c r="G8449" s="13"/>
      <c r="H8449" s="13"/>
    </row>
    <row r="8450" spans="2:8" x14ac:dyDescent="0.25">
      <c r="B8450" s="10"/>
      <c r="C8450" s="10"/>
      <c r="D8450" s="10"/>
      <c r="G8450" s="13"/>
      <c r="H8450" s="13"/>
    </row>
    <row r="8451" spans="2:8" x14ac:dyDescent="0.25">
      <c r="B8451" s="10"/>
      <c r="C8451" s="10"/>
      <c r="D8451" s="10"/>
      <c r="G8451" s="13"/>
      <c r="H8451" s="13"/>
    </row>
    <row r="8452" spans="2:8" x14ac:dyDescent="0.25">
      <c r="B8452" s="10"/>
      <c r="C8452" s="10"/>
      <c r="D8452" s="10"/>
      <c r="G8452" s="13"/>
      <c r="H8452" s="13"/>
    </row>
    <row r="8453" spans="2:8" x14ac:dyDescent="0.25">
      <c r="B8453" s="10"/>
      <c r="C8453" s="10"/>
      <c r="D8453" s="10"/>
      <c r="G8453" s="13"/>
      <c r="H8453" s="13"/>
    </row>
    <row r="8454" spans="2:8" x14ac:dyDescent="0.25">
      <c r="B8454" s="10"/>
      <c r="C8454" s="10"/>
      <c r="D8454" s="10"/>
      <c r="G8454" s="13"/>
      <c r="H8454" s="13"/>
    </row>
    <row r="8455" spans="2:8" x14ac:dyDescent="0.25">
      <c r="B8455" s="10"/>
      <c r="C8455" s="10"/>
      <c r="D8455" s="10"/>
      <c r="G8455" s="13"/>
      <c r="H8455" s="13"/>
    </row>
    <row r="8456" spans="2:8" x14ac:dyDescent="0.25">
      <c r="B8456" s="10"/>
      <c r="C8456" s="10"/>
      <c r="D8456" s="10"/>
      <c r="G8456" s="13"/>
      <c r="H8456" s="13"/>
    </row>
    <row r="8457" spans="2:8" x14ac:dyDescent="0.25">
      <c r="B8457" s="10"/>
      <c r="C8457" s="10"/>
      <c r="D8457" s="10"/>
      <c r="G8457" s="13"/>
      <c r="H8457" s="13"/>
    </row>
    <row r="8458" spans="2:8" x14ac:dyDescent="0.25">
      <c r="B8458" s="10"/>
      <c r="C8458" s="10"/>
      <c r="D8458" s="10"/>
      <c r="G8458" s="13"/>
      <c r="H8458" s="13"/>
    </row>
    <row r="8459" spans="2:8" x14ac:dyDescent="0.25">
      <c r="B8459" s="10"/>
      <c r="C8459" s="10"/>
      <c r="D8459" s="10"/>
      <c r="G8459" s="13"/>
      <c r="H8459" s="13"/>
    </row>
    <row r="8460" spans="2:8" x14ac:dyDescent="0.25">
      <c r="B8460" s="10"/>
      <c r="C8460" s="10"/>
      <c r="D8460" s="10"/>
      <c r="G8460" s="13"/>
      <c r="H8460" s="13"/>
    </row>
    <row r="8461" spans="2:8" x14ac:dyDescent="0.25">
      <c r="B8461" s="10"/>
      <c r="C8461" s="10"/>
      <c r="D8461" s="10"/>
      <c r="G8461" s="13"/>
      <c r="H8461" s="13"/>
    </row>
    <row r="8462" spans="2:8" x14ac:dyDescent="0.25">
      <c r="B8462" s="10"/>
      <c r="C8462" s="10"/>
      <c r="D8462" s="10"/>
      <c r="G8462" s="13"/>
      <c r="H8462" s="13"/>
    </row>
    <row r="8463" spans="2:8" x14ac:dyDescent="0.25">
      <c r="B8463" s="10"/>
      <c r="C8463" s="10"/>
      <c r="D8463" s="10"/>
      <c r="G8463" s="13"/>
      <c r="H8463" s="13"/>
    </row>
    <row r="8464" spans="2:8" x14ac:dyDescent="0.25">
      <c r="B8464" s="10"/>
      <c r="C8464" s="10"/>
      <c r="D8464" s="10"/>
      <c r="G8464" s="13"/>
      <c r="H8464" s="13"/>
    </row>
    <row r="8465" spans="2:8" x14ac:dyDescent="0.25">
      <c r="B8465" s="10"/>
      <c r="C8465" s="10"/>
      <c r="D8465" s="10"/>
      <c r="G8465" s="13"/>
      <c r="H8465" s="13"/>
    </row>
    <row r="8466" spans="2:8" x14ac:dyDescent="0.25">
      <c r="B8466" s="10"/>
      <c r="C8466" s="10"/>
      <c r="D8466" s="10"/>
      <c r="G8466" s="13"/>
      <c r="H8466" s="13"/>
    </row>
    <row r="8467" spans="2:8" x14ac:dyDescent="0.25">
      <c r="B8467" s="10"/>
      <c r="C8467" s="10"/>
      <c r="D8467" s="10"/>
      <c r="G8467" s="13"/>
      <c r="H8467" s="13"/>
    </row>
    <row r="8468" spans="2:8" x14ac:dyDescent="0.25">
      <c r="B8468" s="10"/>
      <c r="C8468" s="10"/>
      <c r="D8468" s="10"/>
      <c r="G8468" s="13"/>
      <c r="H8468" s="13"/>
    </row>
    <row r="8469" spans="2:8" x14ac:dyDescent="0.25">
      <c r="B8469" s="10"/>
      <c r="C8469" s="10"/>
      <c r="D8469" s="10"/>
      <c r="G8469" s="13"/>
      <c r="H8469" s="13"/>
    </row>
    <row r="8470" spans="2:8" x14ac:dyDescent="0.25">
      <c r="B8470" s="10"/>
      <c r="C8470" s="10"/>
      <c r="D8470" s="10"/>
      <c r="G8470" s="13"/>
      <c r="H8470" s="13"/>
    </row>
    <row r="8471" spans="2:8" x14ac:dyDescent="0.25">
      <c r="B8471" s="10"/>
      <c r="C8471" s="10"/>
      <c r="D8471" s="10"/>
      <c r="G8471" s="13"/>
      <c r="H8471" s="13"/>
    </row>
    <row r="8472" spans="2:8" x14ac:dyDescent="0.25">
      <c r="B8472" s="10"/>
      <c r="C8472" s="10"/>
      <c r="D8472" s="10"/>
      <c r="G8472" s="13"/>
      <c r="H8472" s="13"/>
    </row>
    <row r="8473" spans="2:8" x14ac:dyDescent="0.25">
      <c r="B8473" s="10"/>
      <c r="C8473" s="10"/>
      <c r="D8473" s="10"/>
      <c r="G8473" s="13"/>
      <c r="H8473" s="13"/>
    </row>
    <row r="8474" spans="2:8" x14ac:dyDescent="0.25">
      <c r="B8474" s="10"/>
      <c r="C8474" s="10"/>
      <c r="D8474" s="10"/>
      <c r="G8474" s="13"/>
      <c r="H8474" s="13"/>
    </row>
    <row r="8475" spans="2:8" x14ac:dyDescent="0.25">
      <c r="B8475" s="10"/>
      <c r="C8475" s="10"/>
      <c r="D8475" s="10"/>
      <c r="G8475" s="13"/>
      <c r="H8475" s="13"/>
    </row>
    <row r="8476" spans="2:8" x14ac:dyDescent="0.25">
      <c r="B8476" s="10"/>
      <c r="C8476" s="10"/>
      <c r="D8476" s="10"/>
      <c r="G8476" s="13"/>
      <c r="H8476" s="13"/>
    </row>
    <row r="8477" spans="2:8" x14ac:dyDescent="0.25">
      <c r="B8477" s="10"/>
      <c r="C8477" s="10"/>
      <c r="D8477" s="10"/>
      <c r="G8477" s="13"/>
      <c r="H8477" s="13"/>
    </row>
    <row r="8478" spans="2:8" x14ac:dyDescent="0.25">
      <c r="B8478" s="10"/>
      <c r="C8478" s="10"/>
      <c r="D8478" s="10"/>
      <c r="G8478" s="13"/>
      <c r="H8478" s="13"/>
    </row>
    <row r="8479" spans="2:8" x14ac:dyDescent="0.25">
      <c r="B8479" s="10"/>
      <c r="C8479" s="10"/>
      <c r="D8479" s="10"/>
      <c r="G8479" s="13"/>
      <c r="H8479" s="13"/>
    </row>
    <row r="8480" spans="2:8" x14ac:dyDescent="0.25">
      <c r="B8480" s="10"/>
      <c r="C8480" s="10"/>
      <c r="D8480" s="10"/>
      <c r="G8480" s="13"/>
      <c r="H8480" s="13"/>
    </row>
    <row r="8481" spans="2:8" x14ac:dyDescent="0.25">
      <c r="B8481" s="10"/>
      <c r="C8481" s="10"/>
      <c r="D8481" s="10"/>
      <c r="G8481" s="13"/>
      <c r="H8481" s="13"/>
    </row>
    <row r="8482" spans="2:8" x14ac:dyDescent="0.25">
      <c r="B8482" s="10"/>
      <c r="C8482" s="10"/>
      <c r="D8482" s="10"/>
      <c r="G8482" s="13"/>
      <c r="H8482" s="13"/>
    </row>
    <row r="8483" spans="2:8" x14ac:dyDescent="0.25">
      <c r="B8483" s="10"/>
      <c r="C8483" s="10"/>
      <c r="D8483" s="10"/>
      <c r="G8483" s="13"/>
      <c r="H8483" s="13"/>
    </row>
    <row r="8484" spans="2:8" x14ac:dyDescent="0.25">
      <c r="B8484" s="10"/>
      <c r="C8484" s="10"/>
      <c r="D8484" s="10"/>
      <c r="G8484" s="13"/>
      <c r="H8484" s="13"/>
    </row>
    <row r="8485" spans="2:8" x14ac:dyDescent="0.25">
      <c r="B8485" s="10"/>
      <c r="C8485" s="10"/>
      <c r="D8485" s="10"/>
      <c r="G8485" s="13"/>
      <c r="H8485" s="13"/>
    </row>
    <row r="8486" spans="2:8" x14ac:dyDescent="0.25">
      <c r="B8486" s="10"/>
      <c r="C8486" s="10"/>
      <c r="D8486" s="10"/>
      <c r="G8486" s="13"/>
      <c r="H8486" s="13"/>
    </row>
    <row r="8487" spans="2:8" x14ac:dyDescent="0.25">
      <c r="B8487" s="10"/>
      <c r="C8487" s="10"/>
      <c r="D8487" s="10"/>
      <c r="G8487" s="13"/>
      <c r="H8487" s="13"/>
    </row>
    <row r="8488" spans="2:8" x14ac:dyDescent="0.25">
      <c r="B8488" s="10"/>
      <c r="C8488" s="10"/>
      <c r="D8488" s="10"/>
      <c r="G8488" s="13"/>
      <c r="H8488" s="13"/>
    </row>
    <row r="8489" spans="2:8" x14ac:dyDescent="0.25">
      <c r="B8489" s="10"/>
      <c r="C8489" s="10"/>
      <c r="D8489" s="10"/>
      <c r="G8489" s="13"/>
      <c r="H8489" s="13"/>
    </row>
    <row r="8490" spans="2:8" x14ac:dyDescent="0.25">
      <c r="B8490" s="10"/>
      <c r="C8490" s="10"/>
      <c r="D8490" s="10"/>
      <c r="G8490" s="13"/>
      <c r="H8490" s="13"/>
    </row>
    <row r="8491" spans="2:8" x14ac:dyDescent="0.25">
      <c r="B8491" s="10"/>
      <c r="C8491" s="10"/>
      <c r="D8491" s="10"/>
      <c r="G8491" s="13"/>
      <c r="H8491" s="13"/>
    </row>
    <row r="8492" spans="2:8" x14ac:dyDescent="0.25">
      <c r="B8492" s="10"/>
      <c r="C8492" s="10"/>
      <c r="D8492" s="10"/>
      <c r="G8492" s="13"/>
      <c r="H8492" s="13"/>
    </row>
    <row r="8493" spans="2:8" x14ac:dyDescent="0.25">
      <c r="B8493" s="10"/>
      <c r="C8493" s="10"/>
      <c r="D8493" s="10"/>
      <c r="G8493" s="13"/>
      <c r="H8493" s="13"/>
    </row>
    <row r="8494" spans="2:8" x14ac:dyDescent="0.25">
      <c r="B8494" s="10"/>
      <c r="C8494" s="10"/>
      <c r="D8494" s="10"/>
      <c r="G8494" s="13"/>
      <c r="H8494" s="13"/>
    </row>
    <row r="8495" spans="2:8" x14ac:dyDescent="0.25">
      <c r="B8495" s="10"/>
      <c r="C8495" s="10"/>
      <c r="D8495" s="10"/>
      <c r="G8495" s="13"/>
      <c r="H8495" s="13"/>
    </row>
    <row r="8496" spans="2:8" x14ac:dyDescent="0.25">
      <c r="B8496" s="10"/>
      <c r="C8496" s="10"/>
      <c r="D8496" s="10"/>
      <c r="G8496" s="13"/>
      <c r="H8496" s="13"/>
    </row>
    <row r="8497" spans="2:8" x14ac:dyDescent="0.25">
      <c r="B8497" s="10"/>
      <c r="C8497" s="10"/>
      <c r="D8497" s="10"/>
      <c r="G8497" s="13"/>
      <c r="H8497" s="13"/>
    </row>
    <row r="8498" spans="2:8" x14ac:dyDescent="0.25">
      <c r="B8498" s="10"/>
      <c r="C8498" s="10"/>
      <c r="D8498" s="10"/>
      <c r="G8498" s="13"/>
      <c r="H8498" s="13"/>
    </row>
    <row r="8499" spans="2:8" x14ac:dyDescent="0.25">
      <c r="B8499" s="10"/>
      <c r="C8499" s="10"/>
      <c r="D8499" s="10"/>
      <c r="G8499" s="13"/>
      <c r="H8499" s="13"/>
    </row>
    <row r="8500" spans="2:8" x14ac:dyDescent="0.25">
      <c r="B8500" s="10"/>
      <c r="C8500" s="10"/>
      <c r="D8500" s="10"/>
      <c r="G8500" s="13"/>
      <c r="H8500" s="13"/>
    </row>
    <row r="8501" spans="2:8" x14ac:dyDescent="0.25">
      <c r="B8501" s="10"/>
      <c r="C8501" s="10"/>
      <c r="D8501" s="10"/>
      <c r="G8501" s="13"/>
      <c r="H8501" s="13"/>
    </row>
    <row r="8502" spans="2:8" x14ac:dyDescent="0.25">
      <c r="B8502" s="10"/>
      <c r="C8502" s="10"/>
      <c r="D8502" s="10"/>
      <c r="G8502" s="13"/>
      <c r="H8502" s="13"/>
    </row>
    <row r="8503" spans="2:8" x14ac:dyDescent="0.25">
      <c r="B8503" s="10"/>
      <c r="C8503" s="10"/>
      <c r="D8503" s="10"/>
      <c r="G8503" s="13"/>
      <c r="H8503" s="13"/>
    </row>
    <row r="8504" spans="2:8" x14ac:dyDescent="0.25">
      <c r="B8504" s="10"/>
      <c r="C8504" s="10"/>
      <c r="D8504" s="10"/>
      <c r="G8504" s="13"/>
      <c r="H8504" s="13"/>
    </row>
    <row r="8505" spans="2:8" x14ac:dyDescent="0.25">
      <c r="B8505" s="10"/>
      <c r="C8505" s="10"/>
      <c r="D8505" s="10"/>
      <c r="G8505" s="13"/>
      <c r="H8505" s="13"/>
    </row>
    <row r="8506" spans="2:8" x14ac:dyDescent="0.25">
      <c r="B8506" s="10"/>
      <c r="C8506" s="10"/>
      <c r="D8506" s="10"/>
      <c r="G8506" s="13"/>
      <c r="H8506" s="13"/>
    </row>
    <row r="8507" spans="2:8" x14ac:dyDescent="0.25">
      <c r="B8507" s="10"/>
      <c r="C8507" s="10"/>
      <c r="D8507" s="10"/>
      <c r="G8507" s="13"/>
      <c r="H8507" s="13"/>
    </row>
    <row r="8508" spans="2:8" x14ac:dyDescent="0.25">
      <c r="B8508" s="10"/>
      <c r="C8508" s="10"/>
      <c r="D8508" s="10"/>
      <c r="G8508" s="13"/>
      <c r="H8508" s="13"/>
    </row>
    <row r="8509" spans="2:8" x14ac:dyDescent="0.25">
      <c r="B8509" s="10"/>
      <c r="C8509" s="10"/>
      <c r="D8509" s="10"/>
      <c r="G8509" s="13"/>
      <c r="H8509" s="13"/>
    </row>
    <row r="8510" spans="2:8" x14ac:dyDescent="0.25">
      <c r="B8510" s="10"/>
      <c r="C8510" s="10"/>
      <c r="D8510" s="10"/>
      <c r="G8510" s="13"/>
      <c r="H8510" s="13"/>
    </row>
    <row r="8511" spans="2:8" x14ac:dyDescent="0.25">
      <c r="B8511" s="10"/>
      <c r="C8511" s="10"/>
      <c r="D8511" s="10"/>
      <c r="G8511" s="13"/>
      <c r="H8511" s="13"/>
    </row>
    <row r="8512" spans="2:8" x14ac:dyDescent="0.25">
      <c r="B8512" s="10"/>
      <c r="C8512" s="10"/>
      <c r="D8512" s="10"/>
      <c r="G8512" s="13"/>
      <c r="H8512" s="13"/>
    </row>
    <row r="8513" spans="2:8" x14ac:dyDescent="0.25">
      <c r="B8513" s="10"/>
      <c r="C8513" s="10"/>
      <c r="D8513" s="10"/>
      <c r="G8513" s="13"/>
      <c r="H8513" s="13"/>
    </row>
    <row r="8514" spans="2:8" x14ac:dyDescent="0.25">
      <c r="B8514" s="10"/>
      <c r="C8514" s="10"/>
      <c r="D8514" s="10"/>
      <c r="G8514" s="13"/>
      <c r="H8514" s="13"/>
    </row>
    <row r="8515" spans="2:8" x14ac:dyDescent="0.25">
      <c r="B8515" s="10"/>
      <c r="C8515" s="10"/>
      <c r="D8515" s="10"/>
      <c r="G8515" s="13"/>
      <c r="H8515" s="13"/>
    </row>
    <row r="8516" spans="2:8" x14ac:dyDescent="0.25">
      <c r="B8516" s="10"/>
      <c r="C8516" s="10"/>
      <c r="D8516" s="10"/>
      <c r="G8516" s="13"/>
      <c r="H8516" s="13"/>
    </row>
    <row r="8517" spans="2:8" x14ac:dyDescent="0.25">
      <c r="B8517" s="10"/>
      <c r="C8517" s="10"/>
      <c r="D8517" s="10"/>
      <c r="G8517" s="13"/>
      <c r="H8517" s="13"/>
    </row>
    <row r="8518" spans="2:8" x14ac:dyDescent="0.25">
      <c r="B8518" s="10"/>
      <c r="C8518" s="10"/>
      <c r="D8518" s="10"/>
      <c r="G8518" s="13"/>
      <c r="H8518" s="13"/>
    </row>
    <row r="8519" spans="2:8" x14ac:dyDescent="0.25">
      <c r="B8519" s="10"/>
      <c r="C8519" s="10"/>
      <c r="D8519" s="10"/>
      <c r="G8519" s="13"/>
      <c r="H8519" s="13"/>
    </row>
    <row r="8520" spans="2:8" x14ac:dyDescent="0.25">
      <c r="B8520" s="10"/>
      <c r="C8520" s="10"/>
      <c r="D8520" s="10"/>
      <c r="G8520" s="13"/>
      <c r="H8520" s="13"/>
    </row>
    <row r="8521" spans="2:8" x14ac:dyDescent="0.25">
      <c r="B8521" s="10"/>
      <c r="C8521" s="10"/>
      <c r="D8521" s="10"/>
      <c r="G8521" s="13"/>
      <c r="H8521" s="13"/>
    </row>
    <row r="8522" spans="2:8" x14ac:dyDescent="0.25">
      <c r="B8522" s="10"/>
      <c r="C8522" s="10"/>
      <c r="D8522" s="10"/>
      <c r="G8522" s="13"/>
      <c r="H8522" s="13"/>
    </row>
    <row r="8523" spans="2:8" x14ac:dyDescent="0.25">
      <c r="B8523" s="10"/>
      <c r="C8523" s="10"/>
      <c r="D8523" s="10"/>
      <c r="G8523" s="13"/>
      <c r="H8523" s="13"/>
    </row>
    <row r="8524" spans="2:8" x14ac:dyDescent="0.25">
      <c r="B8524" s="10"/>
      <c r="C8524" s="10"/>
      <c r="D8524" s="10"/>
      <c r="G8524" s="13"/>
      <c r="H8524" s="13"/>
    </row>
    <row r="8525" spans="2:8" x14ac:dyDescent="0.25">
      <c r="B8525" s="10"/>
      <c r="C8525" s="10"/>
      <c r="D8525" s="10"/>
      <c r="G8525" s="13"/>
      <c r="H8525" s="13"/>
    </row>
    <row r="8526" spans="2:8" x14ac:dyDescent="0.25">
      <c r="B8526" s="10"/>
      <c r="C8526" s="10"/>
      <c r="D8526" s="10"/>
      <c r="G8526" s="13"/>
      <c r="H8526" s="13"/>
    </row>
    <row r="8527" spans="2:8" x14ac:dyDescent="0.25">
      <c r="B8527" s="10"/>
      <c r="C8527" s="10"/>
      <c r="D8527" s="10"/>
      <c r="G8527" s="13"/>
      <c r="H8527" s="13"/>
    </row>
    <row r="8528" spans="2:8" x14ac:dyDescent="0.25">
      <c r="B8528" s="10"/>
      <c r="C8528" s="10"/>
      <c r="D8528" s="10"/>
      <c r="G8528" s="13"/>
      <c r="H8528" s="13"/>
    </row>
    <row r="8529" spans="2:8" x14ac:dyDescent="0.25">
      <c r="B8529" s="10"/>
      <c r="C8529" s="10"/>
      <c r="D8529" s="10"/>
      <c r="G8529" s="13"/>
      <c r="H8529" s="13"/>
    </row>
    <row r="8530" spans="2:8" x14ac:dyDescent="0.25">
      <c r="B8530" s="10"/>
      <c r="C8530" s="10"/>
      <c r="D8530" s="10"/>
      <c r="G8530" s="13"/>
      <c r="H8530" s="13"/>
    </row>
    <row r="8531" spans="2:8" x14ac:dyDescent="0.25">
      <c r="B8531" s="10"/>
      <c r="C8531" s="10"/>
      <c r="D8531" s="10"/>
      <c r="G8531" s="13"/>
      <c r="H8531" s="13"/>
    </row>
    <row r="8532" spans="2:8" x14ac:dyDescent="0.25">
      <c r="B8532" s="10"/>
      <c r="C8532" s="10"/>
      <c r="D8532" s="10"/>
      <c r="G8532" s="13"/>
      <c r="H8532" s="13"/>
    </row>
    <row r="8533" spans="2:8" x14ac:dyDescent="0.25">
      <c r="B8533" s="10"/>
      <c r="C8533" s="10"/>
      <c r="D8533" s="10"/>
      <c r="G8533" s="13"/>
      <c r="H8533" s="13"/>
    </row>
    <row r="8534" spans="2:8" x14ac:dyDescent="0.25">
      <c r="B8534" s="10"/>
      <c r="C8534" s="10"/>
      <c r="D8534" s="10"/>
      <c r="G8534" s="13"/>
      <c r="H8534" s="13"/>
    </row>
    <row r="8535" spans="2:8" x14ac:dyDescent="0.25">
      <c r="B8535" s="10"/>
      <c r="C8535" s="10"/>
      <c r="D8535" s="10"/>
      <c r="G8535" s="13"/>
      <c r="H8535" s="13"/>
    </row>
    <row r="8536" spans="2:8" x14ac:dyDescent="0.25">
      <c r="B8536" s="10"/>
      <c r="C8536" s="10"/>
      <c r="D8536" s="10"/>
      <c r="G8536" s="13"/>
      <c r="H8536" s="13"/>
    </row>
    <row r="8537" spans="2:8" x14ac:dyDescent="0.25">
      <c r="B8537" s="10"/>
      <c r="C8537" s="10"/>
      <c r="D8537" s="10"/>
      <c r="G8537" s="13"/>
      <c r="H8537" s="13"/>
    </row>
    <row r="8538" spans="2:8" x14ac:dyDescent="0.25">
      <c r="B8538" s="10"/>
      <c r="C8538" s="10"/>
      <c r="D8538" s="10"/>
      <c r="G8538" s="13"/>
      <c r="H8538" s="13"/>
    </row>
    <row r="8539" spans="2:8" x14ac:dyDescent="0.25">
      <c r="B8539" s="10"/>
      <c r="C8539" s="10"/>
      <c r="D8539" s="10"/>
      <c r="G8539" s="13"/>
      <c r="H8539" s="13"/>
    </row>
    <row r="8540" spans="2:8" x14ac:dyDescent="0.25">
      <c r="B8540" s="10"/>
      <c r="C8540" s="10"/>
      <c r="D8540" s="10"/>
      <c r="G8540" s="13"/>
      <c r="H8540" s="13"/>
    </row>
    <row r="8541" spans="2:8" x14ac:dyDescent="0.25">
      <c r="B8541" s="10"/>
      <c r="C8541" s="10"/>
      <c r="D8541" s="10"/>
      <c r="G8541" s="13"/>
      <c r="H8541" s="13"/>
    </row>
    <row r="8542" spans="2:8" x14ac:dyDescent="0.25">
      <c r="B8542" s="10"/>
      <c r="C8542" s="10"/>
      <c r="D8542" s="10"/>
      <c r="G8542" s="13"/>
      <c r="H8542" s="13"/>
    </row>
    <row r="8543" spans="2:8" x14ac:dyDescent="0.25">
      <c r="B8543" s="10"/>
      <c r="C8543" s="10"/>
      <c r="D8543" s="10"/>
      <c r="G8543" s="13"/>
      <c r="H8543" s="13"/>
    </row>
    <row r="8544" spans="2:8" x14ac:dyDescent="0.25">
      <c r="B8544" s="10"/>
      <c r="C8544" s="10"/>
      <c r="D8544" s="10"/>
      <c r="G8544" s="13"/>
      <c r="H8544" s="13"/>
    </row>
    <row r="8545" spans="2:8" x14ac:dyDescent="0.25">
      <c r="B8545" s="10"/>
      <c r="C8545" s="10"/>
      <c r="D8545" s="10"/>
      <c r="G8545" s="13"/>
      <c r="H8545" s="13"/>
    </row>
    <row r="8546" spans="2:8" x14ac:dyDescent="0.25">
      <c r="B8546" s="10"/>
      <c r="C8546" s="10"/>
      <c r="D8546" s="10"/>
      <c r="G8546" s="13"/>
      <c r="H8546" s="13"/>
    </row>
    <row r="8547" spans="2:8" x14ac:dyDescent="0.25">
      <c r="B8547" s="10"/>
      <c r="C8547" s="10"/>
      <c r="D8547" s="10"/>
      <c r="G8547" s="13"/>
      <c r="H8547" s="13"/>
    </row>
    <row r="8548" spans="2:8" x14ac:dyDescent="0.25">
      <c r="B8548" s="10"/>
      <c r="C8548" s="10"/>
      <c r="D8548" s="10"/>
      <c r="G8548" s="13"/>
      <c r="H8548" s="13"/>
    </row>
    <row r="8549" spans="2:8" x14ac:dyDescent="0.25">
      <c r="B8549" s="10"/>
      <c r="C8549" s="10"/>
      <c r="D8549" s="10"/>
      <c r="G8549" s="13"/>
      <c r="H8549" s="13"/>
    </row>
    <row r="8550" spans="2:8" x14ac:dyDescent="0.25">
      <c r="B8550" s="10"/>
      <c r="C8550" s="10"/>
      <c r="D8550" s="10"/>
      <c r="G8550" s="13"/>
      <c r="H8550" s="13"/>
    </row>
    <row r="8551" spans="2:8" x14ac:dyDescent="0.25">
      <c r="B8551" s="10"/>
      <c r="C8551" s="10"/>
      <c r="D8551" s="10"/>
      <c r="G8551" s="13"/>
      <c r="H8551" s="13"/>
    </row>
    <row r="8552" spans="2:8" x14ac:dyDescent="0.25">
      <c r="B8552" s="10"/>
      <c r="C8552" s="10"/>
      <c r="D8552" s="10"/>
      <c r="G8552" s="13"/>
      <c r="H8552" s="13"/>
    </row>
    <row r="8553" spans="2:8" x14ac:dyDescent="0.25">
      <c r="B8553" s="10"/>
      <c r="C8553" s="10"/>
      <c r="D8553" s="10"/>
      <c r="G8553" s="13"/>
      <c r="H8553" s="13"/>
    </row>
    <row r="8554" spans="2:8" x14ac:dyDescent="0.25">
      <c r="B8554" s="10"/>
      <c r="C8554" s="10"/>
      <c r="D8554" s="10"/>
      <c r="G8554" s="13"/>
      <c r="H8554" s="13"/>
    </row>
    <row r="8555" spans="2:8" x14ac:dyDescent="0.25">
      <c r="B8555" s="10"/>
      <c r="C8555" s="10"/>
      <c r="D8555" s="10"/>
      <c r="G8555" s="13"/>
      <c r="H8555" s="13"/>
    </row>
    <row r="8556" spans="2:8" x14ac:dyDescent="0.25">
      <c r="B8556" s="10"/>
      <c r="C8556" s="10"/>
      <c r="D8556" s="10"/>
      <c r="G8556" s="13"/>
      <c r="H8556" s="13"/>
    </row>
    <row r="8557" spans="2:8" x14ac:dyDescent="0.25">
      <c r="B8557" s="10"/>
      <c r="C8557" s="10"/>
      <c r="D8557" s="10"/>
      <c r="G8557" s="13"/>
      <c r="H8557" s="13"/>
    </row>
    <row r="8558" spans="2:8" x14ac:dyDescent="0.25">
      <c r="B8558" s="10"/>
      <c r="C8558" s="10"/>
      <c r="D8558" s="10"/>
      <c r="G8558" s="13"/>
      <c r="H8558" s="13"/>
    </row>
    <row r="8559" spans="2:8" x14ac:dyDescent="0.25">
      <c r="B8559" s="10"/>
      <c r="C8559" s="10"/>
      <c r="D8559" s="10"/>
      <c r="G8559" s="13"/>
      <c r="H8559" s="13"/>
    </row>
    <row r="8560" spans="2:8" x14ac:dyDescent="0.25">
      <c r="B8560" s="10"/>
      <c r="C8560" s="10"/>
      <c r="D8560" s="10"/>
      <c r="G8560" s="13"/>
      <c r="H8560" s="13"/>
    </row>
    <row r="8561" spans="2:8" x14ac:dyDescent="0.25">
      <c r="B8561" s="10"/>
      <c r="C8561" s="10"/>
      <c r="D8561" s="10"/>
      <c r="G8561" s="13"/>
      <c r="H8561" s="13"/>
    </row>
    <row r="8562" spans="2:8" x14ac:dyDescent="0.25">
      <c r="B8562" s="10"/>
      <c r="C8562" s="10"/>
      <c r="D8562" s="10"/>
      <c r="G8562" s="13"/>
      <c r="H8562" s="13"/>
    </row>
    <row r="8563" spans="2:8" x14ac:dyDescent="0.25">
      <c r="B8563" s="10"/>
      <c r="C8563" s="10"/>
      <c r="D8563" s="10"/>
      <c r="G8563" s="13"/>
      <c r="H8563" s="13"/>
    </row>
    <row r="8564" spans="2:8" x14ac:dyDescent="0.25">
      <c r="B8564" s="10"/>
      <c r="C8564" s="10"/>
      <c r="D8564" s="10"/>
      <c r="G8564" s="13"/>
      <c r="H8564" s="13"/>
    </row>
    <row r="8565" spans="2:8" x14ac:dyDescent="0.25">
      <c r="B8565" s="10"/>
      <c r="C8565" s="10"/>
      <c r="D8565" s="10"/>
      <c r="G8565" s="13"/>
      <c r="H8565" s="13"/>
    </row>
    <row r="8566" spans="2:8" x14ac:dyDescent="0.25">
      <c r="B8566" s="10"/>
      <c r="C8566" s="10"/>
      <c r="D8566" s="10"/>
      <c r="G8566" s="13"/>
      <c r="H8566" s="13"/>
    </row>
    <row r="8567" spans="2:8" x14ac:dyDescent="0.25">
      <c r="B8567" s="10"/>
      <c r="C8567" s="10"/>
      <c r="D8567" s="10"/>
      <c r="G8567" s="13"/>
      <c r="H8567" s="13"/>
    </row>
    <row r="8568" spans="2:8" x14ac:dyDescent="0.25">
      <c r="B8568" s="10"/>
      <c r="C8568" s="10"/>
      <c r="D8568" s="10"/>
      <c r="G8568" s="13"/>
      <c r="H8568" s="13"/>
    </row>
    <row r="8569" spans="2:8" x14ac:dyDescent="0.25">
      <c r="B8569" s="10"/>
      <c r="C8569" s="10"/>
      <c r="D8569" s="10"/>
      <c r="G8569" s="13"/>
      <c r="H8569" s="13"/>
    </row>
    <row r="8570" spans="2:8" x14ac:dyDescent="0.25">
      <c r="B8570" s="10"/>
      <c r="C8570" s="10"/>
      <c r="D8570" s="10"/>
      <c r="G8570" s="13"/>
      <c r="H8570" s="13"/>
    </row>
    <row r="8571" spans="2:8" x14ac:dyDescent="0.25">
      <c r="B8571" s="10"/>
      <c r="C8571" s="10"/>
      <c r="D8571" s="10"/>
      <c r="G8571" s="13"/>
      <c r="H8571" s="13"/>
    </row>
    <row r="8572" spans="2:8" x14ac:dyDescent="0.25">
      <c r="B8572" s="10"/>
      <c r="C8572" s="10"/>
      <c r="D8572" s="10"/>
      <c r="G8572" s="13"/>
      <c r="H8572" s="13"/>
    </row>
    <row r="8573" spans="2:8" x14ac:dyDescent="0.25">
      <c r="B8573" s="10"/>
      <c r="C8573" s="10"/>
      <c r="D8573" s="10"/>
      <c r="G8573" s="13"/>
      <c r="H8573" s="13"/>
    </row>
    <row r="8574" spans="2:8" x14ac:dyDescent="0.25">
      <c r="B8574" s="10"/>
      <c r="C8574" s="10"/>
      <c r="D8574" s="10"/>
      <c r="G8574" s="13"/>
      <c r="H8574" s="13"/>
    </row>
    <row r="8575" spans="2:8" x14ac:dyDescent="0.25">
      <c r="B8575" s="10"/>
      <c r="C8575" s="10"/>
      <c r="D8575" s="10"/>
      <c r="G8575" s="13"/>
      <c r="H8575" s="13"/>
    </row>
    <row r="8576" spans="2:8" x14ac:dyDescent="0.25">
      <c r="B8576" s="10"/>
      <c r="C8576" s="10"/>
      <c r="D8576" s="10"/>
      <c r="G8576" s="13"/>
      <c r="H8576" s="13"/>
    </row>
    <row r="8577" spans="2:8" x14ac:dyDescent="0.25">
      <c r="B8577" s="10"/>
      <c r="C8577" s="10"/>
      <c r="D8577" s="10"/>
      <c r="G8577" s="13"/>
      <c r="H8577" s="13"/>
    </row>
    <row r="8578" spans="2:8" x14ac:dyDescent="0.25">
      <c r="B8578" s="10"/>
      <c r="C8578" s="10"/>
      <c r="D8578" s="10"/>
      <c r="G8578" s="13"/>
      <c r="H8578" s="13"/>
    </row>
    <row r="8579" spans="2:8" x14ac:dyDescent="0.25">
      <c r="B8579" s="10"/>
      <c r="C8579" s="10"/>
      <c r="D8579" s="10"/>
      <c r="G8579" s="13"/>
      <c r="H8579" s="13"/>
    </row>
    <row r="8580" spans="2:8" x14ac:dyDescent="0.25">
      <c r="B8580" s="10"/>
      <c r="C8580" s="10"/>
      <c r="D8580" s="10"/>
      <c r="G8580" s="13"/>
      <c r="H8580" s="13"/>
    </row>
    <row r="8581" spans="2:8" x14ac:dyDescent="0.25">
      <c r="B8581" s="10"/>
      <c r="C8581" s="10"/>
      <c r="D8581" s="10"/>
      <c r="G8581" s="13"/>
      <c r="H8581" s="13"/>
    </row>
    <row r="8582" spans="2:8" x14ac:dyDescent="0.25">
      <c r="B8582" s="10"/>
      <c r="C8582" s="10"/>
      <c r="D8582" s="10"/>
      <c r="G8582" s="13"/>
      <c r="H8582" s="13"/>
    </row>
    <row r="8583" spans="2:8" x14ac:dyDescent="0.25">
      <c r="B8583" s="10"/>
      <c r="C8583" s="10"/>
      <c r="D8583" s="10"/>
      <c r="G8583" s="13"/>
      <c r="H8583" s="13"/>
    </row>
    <row r="8584" spans="2:8" x14ac:dyDescent="0.25">
      <c r="B8584" s="10"/>
      <c r="C8584" s="10"/>
      <c r="D8584" s="10"/>
      <c r="G8584" s="13"/>
      <c r="H8584" s="13"/>
    </row>
    <row r="8585" spans="2:8" x14ac:dyDescent="0.25">
      <c r="B8585" s="10"/>
      <c r="C8585" s="10"/>
      <c r="D8585" s="10"/>
      <c r="G8585" s="13"/>
      <c r="H8585" s="13"/>
    </row>
    <row r="8586" spans="2:8" x14ac:dyDescent="0.25">
      <c r="B8586" s="10"/>
      <c r="C8586" s="10"/>
      <c r="D8586" s="10"/>
      <c r="G8586" s="13"/>
      <c r="H8586" s="13"/>
    </row>
    <row r="8587" spans="2:8" x14ac:dyDescent="0.25">
      <c r="B8587" s="10"/>
      <c r="C8587" s="10"/>
      <c r="D8587" s="10"/>
      <c r="G8587" s="13"/>
      <c r="H8587" s="13"/>
    </row>
    <row r="8588" spans="2:8" x14ac:dyDescent="0.25">
      <c r="B8588" s="10"/>
      <c r="C8588" s="10"/>
      <c r="D8588" s="10"/>
      <c r="G8588" s="13"/>
      <c r="H8588" s="13"/>
    </row>
    <row r="8589" spans="2:8" x14ac:dyDescent="0.25">
      <c r="B8589" s="10"/>
      <c r="C8589" s="10"/>
      <c r="D8589" s="10"/>
      <c r="G8589" s="13"/>
      <c r="H8589" s="13"/>
    </row>
    <row r="8590" spans="2:8" x14ac:dyDescent="0.25">
      <c r="B8590" s="10"/>
      <c r="C8590" s="10"/>
      <c r="D8590" s="10"/>
      <c r="G8590" s="13"/>
      <c r="H8590" s="13"/>
    </row>
    <row r="8591" spans="2:8" x14ac:dyDescent="0.25">
      <c r="B8591" s="10"/>
      <c r="C8591" s="10"/>
      <c r="D8591" s="10"/>
      <c r="G8591" s="13"/>
      <c r="H8591" s="13"/>
    </row>
    <row r="8592" spans="2:8" x14ac:dyDescent="0.25">
      <c r="B8592" s="10"/>
      <c r="C8592" s="10"/>
      <c r="D8592" s="10"/>
      <c r="G8592" s="13"/>
      <c r="H8592" s="13"/>
    </row>
    <row r="8593" spans="2:8" x14ac:dyDescent="0.25">
      <c r="B8593" s="10"/>
      <c r="C8593" s="10"/>
      <c r="D8593" s="10"/>
      <c r="G8593" s="13"/>
      <c r="H8593" s="13"/>
    </row>
    <row r="8594" spans="2:8" x14ac:dyDescent="0.25">
      <c r="B8594" s="10"/>
      <c r="C8594" s="10"/>
      <c r="D8594" s="10"/>
      <c r="G8594" s="13"/>
      <c r="H8594" s="13"/>
    </row>
    <row r="8595" spans="2:8" x14ac:dyDescent="0.25">
      <c r="B8595" s="10"/>
      <c r="C8595" s="10"/>
      <c r="D8595" s="10"/>
      <c r="G8595" s="13"/>
      <c r="H8595" s="13"/>
    </row>
    <row r="8596" spans="2:8" x14ac:dyDescent="0.25">
      <c r="B8596" s="10"/>
      <c r="C8596" s="10"/>
      <c r="D8596" s="10"/>
      <c r="G8596" s="13"/>
      <c r="H8596" s="13"/>
    </row>
    <row r="8597" spans="2:8" x14ac:dyDescent="0.25">
      <c r="B8597" s="10"/>
      <c r="C8597" s="10"/>
      <c r="D8597" s="10"/>
      <c r="G8597" s="13"/>
      <c r="H8597" s="13"/>
    </row>
    <row r="8598" spans="2:8" x14ac:dyDescent="0.25">
      <c r="B8598" s="10"/>
      <c r="C8598" s="10"/>
      <c r="D8598" s="10"/>
      <c r="G8598" s="13"/>
      <c r="H8598" s="13"/>
    </row>
    <row r="8599" spans="2:8" x14ac:dyDescent="0.25">
      <c r="B8599" s="10"/>
      <c r="C8599" s="10"/>
      <c r="D8599" s="10"/>
      <c r="G8599" s="13"/>
      <c r="H8599" s="13"/>
    </row>
    <row r="8600" spans="2:8" x14ac:dyDescent="0.25">
      <c r="B8600" s="10"/>
      <c r="C8600" s="10"/>
      <c r="D8600" s="10"/>
      <c r="G8600" s="13"/>
      <c r="H8600" s="13"/>
    </row>
    <row r="8601" spans="2:8" x14ac:dyDescent="0.25">
      <c r="B8601" s="10"/>
      <c r="C8601" s="10"/>
      <c r="D8601" s="10"/>
      <c r="G8601" s="13"/>
      <c r="H8601" s="13"/>
    </row>
    <row r="8602" spans="2:8" x14ac:dyDescent="0.25">
      <c r="B8602" s="10"/>
      <c r="C8602" s="10"/>
      <c r="D8602" s="10"/>
      <c r="G8602" s="13"/>
      <c r="H8602" s="13"/>
    </row>
    <row r="8603" spans="2:8" x14ac:dyDescent="0.25">
      <c r="B8603" s="10"/>
      <c r="C8603" s="10"/>
      <c r="D8603" s="10"/>
      <c r="G8603" s="13"/>
      <c r="H8603" s="13"/>
    </row>
    <row r="8604" spans="2:8" x14ac:dyDescent="0.25">
      <c r="B8604" s="10"/>
      <c r="C8604" s="10"/>
      <c r="D8604" s="10"/>
      <c r="G8604" s="13"/>
      <c r="H8604" s="13"/>
    </row>
    <row r="8605" spans="2:8" x14ac:dyDescent="0.25">
      <c r="B8605" s="10"/>
      <c r="C8605" s="10"/>
      <c r="D8605" s="10"/>
      <c r="G8605" s="13"/>
      <c r="H8605" s="13"/>
    </row>
    <row r="8606" spans="2:8" x14ac:dyDescent="0.25">
      <c r="B8606" s="10"/>
      <c r="C8606" s="10"/>
      <c r="D8606" s="10"/>
      <c r="G8606" s="13"/>
      <c r="H8606" s="13"/>
    </row>
    <row r="8607" spans="2:8" x14ac:dyDescent="0.25">
      <c r="B8607" s="10"/>
      <c r="C8607" s="10"/>
      <c r="D8607" s="10"/>
      <c r="G8607" s="13"/>
      <c r="H8607" s="13"/>
    </row>
    <row r="8608" spans="2:8" x14ac:dyDescent="0.25">
      <c r="B8608" s="10"/>
      <c r="C8608" s="10"/>
      <c r="D8608" s="10"/>
      <c r="G8608" s="13"/>
      <c r="H8608" s="13"/>
    </row>
    <row r="8609" spans="2:8" x14ac:dyDescent="0.25">
      <c r="B8609" s="10"/>
      <c r="C8609" s="10"/>
      <c r="D8609" s="10"/>
      <c r="G8609" s="13"/>
      <c r="H8609" s="13"/>
    </row>
    <row r="8610" spans="2:8" x14ac:dyDescent="0.25">
      <c r="B8610" s="10"/>
      <c r="C8610" s="10"/>
      <c r="D8610" s="10"/>
      <c r="G8610" s="13"/>
      <c r="H8610" s="13"/>
    </row>
    <row r="8611" spans="2:8" x14ac:dyDescent="0.25">
      <c r="B8611" s="10"/>
      <c r="C8611" s="10"/>
      <c r="D8611" s="10"/>
      <c r="G8611" s="13"/>
      <c r="H8611" s="13"/>
    </row>
    <row r="8612" spans="2:8" x14ac:dyDescent="0.25">
      <c r="B8612" s="10"/>
      <c r="C8612" s="10"/>
      <c r="D8612" s="10"/>
      <c r="G8612" s="13"/>
      <c r="H8612" s="13"/>
    </row>
    <row r="8613" spans="2:8" x14ac:dyDescent="0.25">
      <c r="B8613" s="10"/>
      <c r="C8613" s="10"/>
      <c r="D8613" s="10"/>
      <c r="G8613" s="13"/>
      <c r="H8613" s="13"/>
    </row>
    <row r="8614" spans="2:8" x14ac:dyDescent="0.25">
      <c r="B8614" s="10"/>
      <c r="C8614" s="10"/>
      <c r="D8614" s="10"/>
      <c r="G8614" s="13"/>
      <c r="H8614" s="13"/>
    </row>
    <row r="8615" spans="2:8" x14ac:dyDescent="0.25">
      <c r="B8615" s="10"/>
      <c r="C8615" s="10"/>
      <c r="D8615" s="10"/>
      <c r="G8615" s="13"/>
      <c r="H8615" s="13"/>
    </row>
    <row r="8616" spans="2:8" x14ac:dyDescent="0.25">
      <c r="B8616" s="10"/>
      <c r="C8616" s="10"/>
      <c r="D8616" s="10"/>
      <c r="G8616" s="13"/>
      <c r="H8616" s="13"/>
    </row>
    <row r="8617" spans="2:8" x14ac:dyDescent="0.25">
      <c r="B8617" s="10"/>
      <c r="C8617" s="10"/>
      <c r="D8617" s="10"/>
      <c r="G8617" s="13"/>
      <c r="H8617" s="13"/>
    </row>
    <row r="8618" spans="2:8" x14ac:dyDescent="0.25">
      <c r="B8618" s="10"/>
      <c r="C8618" s="10"/>
      <c r="D8618" s="10"/>
      <c r="G8618" s="13"/>
      <c r="H8618" s="13"/>
    </row>
    <row r="8619" spans="2:8" x14ac:dyDescent="0.25">
      <c r="B8619" s="10"/>
      <c r="C8619" s="10"/>
      <c r="D8619" s="10"/>
      <c r="G8619" s="13"/>
      <c r="H8619" s="13"/>
    </row>
    <row r="8620" spans="2:8" x14ac:dyDescent="0.25">
      <c r="B8620" s="10"/>
      <c r="C8620" s="10"/>
      <c r="D8620" s="10"/>
      <c r="G8620" s="13"/>
      <c r="H8620" s="13"/>
    </row>
    <row r="8621" spans="2:8" x14ac:dyDescent="0.25">
      <c r="B8621" s="10"/>
      <c r="C8621" s="10"/>
      <c r="D8621" s="10"/>
      <c r="G8621" s="13"/>
      <c r="H8621" s="13"/>
    </row>
    <row r="8622" spans="2:8" x14ac:dyDescent="0.25">
      <c r="B8622" s="10"/>
      <c r="C8622" s="10"/>
      <c r="D8622" s="10"/>
      <c r="G8622" s="13"/>
      <c r="H8622" s="13"/>
    </row>
    <row r="8623" spans="2:8" x14ac:dyDescent="0.25">
      <c r="B8623" s="10"/>
      <c r="C8623" s="10"/>
      <c r="D8623" s="10"/>
      <c r="G8623" s="13"/>
      <c r="H8623" s="13"/>
    </row>
    <row r="8624" spans="2:8" x14ac:dyDescent="0.25">
      <c r="B8624" s="10"/>
      <c r="C8624" s="10"/>
      <c r="D8624" s="10"/>
      <c r="G8624" s="13"/>
      <c r="H8624" s="13"/>
    </row>
    <row r="8625" spans="2:8" x14ac:dyDescent="0.25">
      <c r="B8625" s="10"/>
      <c r="C8625" s="10"/>
      <c r="D8625" s="10"/>
      <c r="G8625" s="13"/>
      <c r="H8625" s="13"/>
    </row>
    <row r="8626" spans="2:8" x14ac:dyDescent="0.25">
      <c r="B8626" s="10"/>
      <c r="C8626" s="10"/>
      <c r="D8626" s="10"/>
      <c r="G8626" s="13"/>
      <c r="H8626" s="13"/>
    </row>
    <row r="8627" spans="2:8" x14ac:dyDescent="0.25">
      <c r="B8627" s="10"/>
      <c r="C8627" s="10"/>
      <c r="D8627" s="10"/>
      <c r="G8627" s="13"/>
      <c r="H8627" s="13"/>
    </row>
    <row r="8628" spans="2:8" x14ac:dyDescent="0.25">
      <c r="B8628" s="10"/>
      <c r="C8628" s="10"/>
      <c r="D8628" s="10"/>
      <c r="G8628" s="13"/>
      <c r="H8628" s="13"/>
    </row>
    <row r="8629" spans="2:8" x14ac:dyDescent="0.25">
      <c r="B8629" s="10"/>
      <c r="C8629" s="10"/>
      <c r="D8629" s="10"/>
      <c r="G8629" s="13"/>
      <c r="H8629" s="13"/>
    </row>
    <row r="8630" spans="2:8" x14ac:dyDescent="0.25">
      <c r="B8630" s="10"/>
      <c r="C8630" s="10"/>
      <c r="D8630" s="10"/>
      <c r="G8630" s="13"/>
      <c r="H8630" s="13"/>
    </row>
    <row r="8631" spans="2:8" x14ac:dyDescent="0.25">
      <c r="B8631" s="10"/>
      <c r="C8631" s="10"/>
      <c r="D8631" s="10"/>
      <c r="G8631" s="13"/>
      <c r="H8631" s="13"/>
    </row>
    <row r="8632" spans="2:8" x14ac:dyDescent="0.25">
      <c r="B8632" s="10"/>
      <c r="C8632" s="10"/>
      <c r="D8632" s="10"/>
      <c r="G8632" s="13"/>
      <c r="H8632" s="13"/>
    </row>
    <row r="8633" spans="2:8" x14ac:dyDescent="0.25">
      <c r="B8633" s="10"/>
      <c r="C8633" s="10"/>
      <c r="D8633" s="10"/>
      <c r="G8633" s="13"/>
      <c r="H8633" s="13"/>
    </row>
    <row r="8634" spans="2:8" x14ac:dyDescent="0.25">
      <c r="B8634" s="10"/>
      <c r="C8634" s="10"/>
      <c r="D8634" s="10"/>
      <c r="G8634" s="13"/>
      <c r="H8634" s="13"/>
    </row>
    <row r="8635" spans="2:8" x14ac:dyDescent="0.25">
      <c r="B8635" s="10"/>
      <c r="C8635" s="10"/>
      <c r="D8635" s="10"/>
      <c r="G8635" s="13"/>
      <c r="H8635" s="13"/>
    </row>
    <row r="8636" spans="2:8" x14ac:dyDescent="0.25">
      <c r="B8636" s="10"/>
      <c r="C8636" s="10"/>
      <c r="D8636" s="10"/>
      <c r="G8636" s="13"/>
      <c r="H8636" s="13"/>
    </row>
    <row r="8637" spans="2:8" x14ac:dyDescent="0.25">
      <c r="B8637" s="10"/>
      <c r="C8637" s="10"/>
      <c r="D8637" s="10"/>
      <c r="G8637" s="13"/>
      <c r="H8637" s="13"/>
    </row>
    <row r="8638" spans="2:8" x14ac:dyDescent="0.25">
      <c r="B8638" s="10"/>
      <c r="C8638" s="10"/>
      <c r="D8638" s="10"/>
      <c r="G8638" s="13"/>
      <c r="H8638" s="13"/>
    </row>
    <row r="8639" spans="2:8" x14ac:dyDescent="0.25">
      <c r="B8639" s="10"/>
      <c r="C8639" s="10"/>
      <c r="D8639" s="10"/>
      <c r="G8639" s="13"/>
      <c r="H8639" s="13"/>
    </row>
    <row r="8640" spans="2:8" x14ac:dyDescent="0.25">
      <c r="B8640" s="10"/>
      <c r="C8640" s="10"/>
      <c r="D8640" s="10"/>
      <c r="G8640" s="13"/>
      <c r="H8640" s="13"/>
    </row>
    <row r="8641" spans="2:8" x14ac:dyDescent="0.25">
      <c r="B8641" s="10"/>
      <c r="C8641" s="10"/>
      <c r="D8641" s="10"/>
      <c r="G8641" s="13"/>
      <c r="H8641" s="13"/>
    </row>
    <row r="8642" spans="2:8" x14ac:dyDescent="0.25">
      <c r="B8642" s="10"/>
      <c r="C8642" s="10"/>
      <c r="D8642" s="10"/>
      <c r="G8642" s="13"/>
      <c r="H8642" s="13"/>
    </row>
    <row r="8643" spans="2:8" x14ac:dyDescent="0.25">
      <c r="B8643" s="10"/>
      <c r="C8643" s="10"/>
      <c r="D8643" s="10"/>
      <c r="G8643" s="13"/>
      <c r="H8643" s="13"/>
    </row>
    <row r="8644" spans="2:8" x14ac:dyDescent="0.25">
      <c r="B8644" s="10"/>
      <c r="C8644" s="10"/>
      <c r="D8644" s="10"/>
      <c r="G8644" s="13"/>
      <c r="H8644" s="13"/>
    </row>
    <row r="8645" spans="2:8" x14ac:dyDescent="0.25">
      <c r="B8645" s="10"/>
      <c r="C8645" s="10"/>
      <c r="D8645" s="10"/>
      <c r="G8645" s="13"/>
      <c r="H8645" s="13"/>
    </row>
    <row r="8646" spans="2:8" x14ac:dyDescent="0.25">
      <c r="B8646" s="10"/>
      <c r="C8646" s="10"/>
      <c r="D8646" s="10"/>
      <c r="G8646" s="13"/>
      <c r="H8646" s="13"/>
    </row>
    <row r="8647" spans="2:8" x14ac:dyDescent="0.25">
      <c r="B8647" s="10"/>
      <c r="C8647" s="10"/>
      <c r="D8647" s="10"/>
      <c r="G8647" s="13"/>
      <c r="H8647" s="13"/>
    </row>
    <row r="8648" spans="2:8" x14ac:dyDescent="0.25">
      <c r="B8648" s="10"/>
      <c r="C8648" s="10"/>
      <c r="D8648" s="10"/>
      <c r="G8648" s="13"/>
      <c r="H8648" s="13"/>
    </row>
    <row r="8649" spans="2:8" x14ac:dyDescent="0.25">
      <c r="B8649" s="10"/>
      <c r="C8649" s="10"/>
      <c r="D8649" s="10"/>
      <c r="G8649" s="13"/>
      <c r="H8649" s="13"/>
    </row>
    <row r="8650" spans="2:8" x14ac:dyDescent="0.25">
      <c r="B8650" s="10"/>
      <c r="C8650" s="10"/>
      <c r="D8650" s="10"/>
      <c r="G8650" s="13"/>
      <c r="H8650" s="13"/>
    </row>
    <row r="8651" spans="2:8" x14ac:dyDescent="0.25">
      <c r="B8651" s="10"/>
      <c r="C8651" s="10"/>
      <c r="D8651" s="10"/>
      <c r="G8651" s="13"/>
      <c r="H8651" s="13"/>
    </row>
    <row r="8652" spans="2:8" x14ac:dyDescent="0.25">
      <c r="B8652" s="10"/>
      <c r="C8652" s="10"/>
      <c r="D8652" s="10"/>
      <c r="G8652" s="13"/>
      <c r="H8652" s="13"/>
    </row>
    <row r="8653" spans="2:8" x14ac:dyDescent="0.25">
      <c r="B8653" s="10"/>
      <c r="C8653" s="10"/>
      <c r="D8653" s="10"/>
      <c r="G8653" s="13"/>
      <c r="H8653" s="13"/>
    </row>
    <row r="8654" spans="2:8" x14ac:dyDescent="0.25">
      <c r="B8654" s="10"/>
      <c r="C8654" s="10"/>
      <c r="D8654" s="10"/>
      <c r="G8654" s="13"/>
      <c r="H8654" s="13"/>
    </row>
    <row r="8655" spans="2:8" x14ac:dyDescent="0.25">
      <c r="B8655" s="10"/>
      <c r="C8655" s="10"/>
      <c r="D8655" s="10"/>
      <c r="G8655" s="13"/>
      <c r="H8655" s="13"/>
    </row>
    <row r="8656" spans="2:8" x14ac:dyDescent="0.25">
      <c r="B8656" s="10"/>
      <c r="C8656" s="10"/>
      <c r="D8656" s="10"/>
      <c r="G8656" s="13"/>
      <c r="H8656" s="13"/>
    </row>
    <row r="8657" spans="2:8" x14ac:dyDescent="0.25">
      <c r="B8657" s="10"/>
      <c r="C8657" s="10"/>
      <c r="D8657" s="10"/>
      <c r="G8657" s="13"/>
      <c r="H8657" s="13"/>
    </row>
    <row r="8658" spans="2:8" x14ac:dyDescent="0.25">
      <c r="B8658" s="10"/>
      <c r="C8658" s="10"/>
      <c r="D8658" s="10"/>
      <c r="G8658" s="13"/>
      <c r="H8658" s="13"/>
    </row>
    <row r="8659" spans="2:8" x14ac:dyDescent="0.25">
      <c r="B8659" s="10"/>
      <c r="C8659" s="10"/>
      <c r="D8659" s="10"/>
      <c r="G8659" s="13"/>
      <c r="H8659" s="13"/>
    </row>
    <row r="8660" spans="2:8" x14ac:dyDescent="0.25">
      <c r="B8660" s="10"/>
      <c r="C8660" s="10"/>
      <c r="D8660" s="10"/>
      <c r="G8660" s="13"/>
      <c r="H8660" s="13"/>
    </row>
    <row r="8661" spans="2:8" x14ac:dyDescent="0.25">
      <c r="B8661" s="10"/>
      <c r="C8661" s="10"/>
      <c r="D8661" s="10"/>
      <c r="G8661" s="13"/>
      <c r="H8661" s="13"/>
    </row>
    <row r="8662" spans="2:8" x14ac:dyDescent="0.25">
      <c r="B8662" s="10"/>
      <c r="C8662" s="10"/>
      <c r="D8662" s="10"/>
      <c r="G8662" s="13"/>
      <c r="H8662" s="13"/>
    </row>
    <row r="8663" spans="2:8" x14ac:dyDescent="0.25">
      <c r="B8663" s="10"/>
      <c r="C8663" s="10"/>
      <c r="D8663" s="10"/>
      <c r="G8663" s="13"/>
      <c r="H8663" s="13"/>
    </row>
    <row r="8664" spans="2:8" x14ac:dyDescent="0.25">
      <c r="B8664" s="10"/>
      <c r="C8664" s="10"/>
      <c r="D8664" s="10"/>
      <c r="G8664" s="13"/>
      <c r="H8664" s="13"/>
    </row>
    <row r="8665" spans="2:8" x14ac:dyDescent="0.25">
      <c r="B8665" s="10"/>
      <c r="C8665" s="10"/>
      <c r="D8665" s="10"/>
      <c r="G8665" s="13"/>
      <c r="H8665" s="13"/>
    </row>
    <row r="8666" spans="2:8" x14ac:dyDescent="0.25">
      <c r="B8666" s="10"/>
      <c r="C8666" s="10"/>
      <c r="D8666" s="10"/>
      <c r="G8666" s="13"/>
      <c r="H8666" s="13"/>
    </row>
    <row r="8667" spans="2:8" x14ac:dyDescent="0.25">
      <c r="B8667" s="10"/>
      <c r="C8667" s="10"/>
      <c r="D8667" s="10"/>
      <c r="G8667" s="13"/>
      <c r="H8667" s="13"/>
    </row>
    <row r="8668" spans="2:8" x14ac:dyDescent="0.25">
      <c r="B8668" s="10"/>
      <c r="C8668" s="10"/>
      <c r="D8668" s="10"/>
      <c r="G8668" s="13"/>
      <c r="H8668" s="13"/>
    </row>
    <row r="8669" spans="2:8" x14ac:dyDescent="0.25">
      <c r="B8669" s="10"/>
      <c r="C8669" s="10"/>
      <c r="D8669" s="10"/>
      <c r="G8669" s="13"/>
      <c r="H8669" s="13"/>
    </row>
    <row r="8670" spans="2:8" x14ac:dyDescent="0.25">
      <c r="B8670" s="10"/>
      <c r="C8670" s="10"/>
      <c r="D8670" s="10"/>
      <c r="G8670" s="13"/>
      <c r="H8670" s="13"/>
    </row>
    <row r="8671" spans="2:8" x14ac:dyDescent="0.25">
      <c r="B8671" s="10"/>
      <c r="C8671" s="10"/>
      <c r="D8671" s="10"/>
      <c r="G8671" s="13"/>
      <c r="H8671" s="13"/>
    </row>
    <row r="8672" spans="2:8" x14ac:dyDescent="0.25">
      <c r="B8672" s="10"/>
      <c r="C8672" s="10"/>
      <c r="D8672" s="10"/>
      <c r="G8672" s="13"/>
      <c r="H8672" s="13"/>
    </row>
    <row r="8673" spans="2:8" x14ac:dyDescent="0.25">
      <c r="B8673" s="10"/>
      <c r="C8673" s="10"/>
      <c r="D8673" s="10"/>
      <c r="G8673" s="13"/>
      <c r="H8673" s="13"/>
    </row>
    <row r="8674" spans="2:8" x14ac:dyDescent="0.25">
      <c r="B8674" s="10"/>
      <c r="C8674" s="10"/>
      <c r="D8674" s="10"/>
      <c r="G8674" s="13"/>
      <c r="H8674" s="13"/>
    </row>
    <row r="8675" spans="2:8" x14ac:dyDescent="0.25">
      <c r="B8675" s="10"/>
      <c r="C8675" s="10"/>
      <c r="D8675" s="10"/>
      <c r="G8675" s="13"/>
      <c r="H8675" s="13"/>
    </row>
    <row r="8676" spans="2:8" x14ac:dyDescent="0.25">
      <c r="B8676" s="10"/>
      <c r="C8676" s="10"/>
      <c r="D8676" s="10"/>
      <c r="G8676" s="13"/>
      <c r="H8676" s="13"/>
    </row>
    <row r="8677" spans="2:8" x14ac:dyDescent="0.25">
      <c r="B8677" s="10"/>
      <c r="C8677" s="10"/>
      <c r="D8677" s="10"/>
      <c r="G8677" s="13"/>
      <c r="H8677" s="13"/>
    </row>
    <row r="8678" spans="2:8" x14ac:dyDescent="0.25">
      <c r="B8678" s="10"/>
      <c r="C8678" s="10"/>
      <c r="D8678" s="10"/>
      <c r="G8678" s="13"/>
      <c r="H8678" s="13"/>
    </row>
    <row r="8679" spans="2:8" x14ac:dyDescent="0.25">
      <c r="B8679" s="10"/>
      <c r="C8679" s="10"/>
      <c r="D8679" s="10"/>
      <c r="G8679" s="13"/>
      <c r="H8679" s="13"/>
    </row>
    <row r="8680" spans="2:8" x14ac:dyDescent="0.25">
      <c r="B8680" s="10"/>
      <c r="C8680" s="10"/>
      <c r="D8680" s="10"/>
      <c r="G8680" s="13"/>
      <c r="H8680" s="13"/>
    </row>
    <row r="8681" spans="2:8" x14ac:dyDescent="0.25">
      <c r="B8681" s="10"/>
      <c r="C8681" s="10"/>
      <c r="D8681" s="10"/>
      <c r="G8681" s="13"/>
      <c r="H8681" s="13"/>
    </row>
    <row r="8682" spans="2:8" x14ac:dyDescent="0.25">
      <c r="B8682" s="10"/>
      <c r="C8682" s="10"/>
      <c r="D8682" s="10"/>
      <c r="G8682" s="13"/>
      <c r="H8682" s="13"/>
    </row>
    <row r="8683" spans="2:8" x14ac:dyDescent="0.25">
      <c r="B8683" s="10"/>
      <c r="C8683" s="10"/>
      <c r="D8683" s="10"/>
      <c r="G8683" s="13"/>
      <c r="H8683" s="13"/>
    </row>
    <row r="8684" spans="2:8" x14ac:dyDescent="0.25">
      <c r="B8684" s="10"/>
      <c r="C8684" s="10"/>
      <c r="D8684" s="10"/>
      <c r="G8684" s="13"/>
      <c r="H8684" s="13"/>
    </row>
    <row r="8685" spans="2:8" x14ac:dyDescent="0.25">
      <c r="B8685" s="10"/>
      <c r="C8685" s="10"/>
      <c r="D8685" s="10"/>
      <c r="G8685" s="13"/>
      <c r="H8685" s="13"/>
    </row>
    <row r="8686" spans="2:8" x14ac:dyDescent="0.25">
      <c r="B8686" s="10"/>
      <c r="C8686" s="10"/>
      <c r="D8686" s="10"/>
      <c r="G8686" s="13"/>
      <c r="H8686" s="13"/>
    </row>
    <row r="8687" spans="2:8" x14ac:dyDescent="0.25">
      <c r="B8687" s="10"/>
      <c r="C8687" s="10"/>
      <c r="D8687" s="10"/>
      <c r="G8687" s="13"/>
      <c r="H8687" s="13"/>
    </row>
    <row r="8688" spans="2:8" x14ac:dyDescent="0.25">
      <c r="B8688" s="10"/>
      <c r="C8688" s="10"/>
      <c r="D8688" s="10"/>
      <c r="G8688" s="13"/>
      <c r="H8688" s="13"/>
    </row>
    <row r="8689" spans="2:8" x14ac:dyDescent="0.25">
      <c r="B8689" s="10"/>
      <c r="C8689" s="10"/>
      <c r="D8689" s="10"/>
      <c r="G8689" s="13"/>
      <c r="H8689" s="13"/>
    </row>
    <row r="8690" spans="2:8" x14ac:dyDescent="0.25">
      <c r="B8690" s="10"/>
      <c r="C8690" s="10"/>
      <c r="D8690" s="10"/>
      <c r="G8690" s="13"/>
      <c r="H8690" s="13"/>
    </row>
    <row r="8691" spans="2:8" x14ac:dyDescent="0.25">
      <c r="B8691" s="10"/>
      <c r="C8691" s="10"/>
      <c r="D8691" s="10"/>
      <c r="G8691" s="13"/>
      <c r="H8691" s="13"/>
    </row>
    <row r="8692" spans="2:8" x14ac:dyDescent="0.25">
      <c r="B8692" s="10"/>
      <c r="C8692" s="10"/>
      <c r="D8692" s="10"/>
      <c r="G8692" s="13"/>
      <c r="H8692" s="13"/>
    </row>
    <row r="8693" spans="2:8" x14ac:dyDescent="0.25">
      <c r="B8693" s="10"/>
      <c r="C8693" s="10"/>
      <c r="D8693" s="10"/>
      <c r="G8693" s="13"/>
      <c r="H8693" s="13"/>
    </row>
    <row r="8694" spans="2:8" x14ac:dyDescent="0.25">
      <c r="B8694" s="10"/>
      <c r="C8694" s="10"/>
      <c r="D8694" s="10"/>
      <c r="G8694" s="13"/>
      <c r="H8694" s="13"/>
    </row>
    <row r="8695" spans="2:8" x14ac:dyDescent="0.25">
      <c r="B8695" s="10"/>
      <c r="C8695" s="10"/>
      <c r="D8695" s="10"/>
      <c r="G8695" s="13"/>
      <c r="H8695" s="13"/>
    </row>
    <row r="8696" spans="2:8" x14ac:dyDescent="0.25">
      <c r="B8696" s="10"/>
      <c r="C8696" s="10"/>
      <c r="D8696" s="10"/>
      <c r="G8696" s="13"/>
      <c r="H8696" s="13"/>
    </row>
    <row r="8697" spans="2:8" x14ac:dyDescent="0.25">
      <c r="B8697" s="10"/>
      <c r="C8697" s="10"/>
      <c r="D8697" s="10"/>
      <c r="G8697" s="13"/>
      <c r="H8697" s="13"/>
    </row>
    <row r="8698" spans="2:8" x14ac:dyDescent="0.25">
      <c r="B8698" s="10"/>
      <c r="C8698" s="10"/>
      <c r="D8698" s="10"/>
      <c r="G8698" s="13"/>
      <c r="H8698" s="13"/>
    </row>
    <row r="8699" spans="2:8" x14ac:dyDescent="0.25">
      <c r="B8699" s="10"/>
      <c r="C8699" s="10"/>
      <c r="D8699" s="10"/>
      <c r="G8699" s="13"/>
      <c r="H8699" s="13"/>
    </row>
    <row r="8700" spans="2:8" x14ac:dyDescent="0.25">
      <c r="B8700" s="10"/>
      <c r="C8700" s="10"/>
      <c r="D8700" s="10"/>
      <c r="G8700" s="13"/>
      <c r="H8700" s="13"/>
    </row>
    <row r="8701" spans="2:8" x14ac:dyDescent="0.25">
      <c r="B8701" s="10"/>
      <c r="C8701" s="10"/>
      <c r="D8701" s="10"/>
      <c r="G8701" s="13"/>
      <c r="H8701" s="13"/>
    </row>
    <row r="8702" spans="2:8" x14ac:dyDescent="0.25">
      <c r="B8702" s="10"/>
      <c r="C8702" s="10"/>
      <c r="D8702" s="10"/>
      <c r="G8702" s="13"/>
      <c r="H8702" s="13"/>
    </row>
    <row r="8703" spans="2:8" x14ac:dyDescent="0.25">
      <c r="B8703" s="10"/>
      <c r="C8703" s="10"/>
      <c r="D8703" s="10"/>
      <c r="G8703" s="13"/>
      <c r="H8703" s="13"/>
    </row>
    <row r="8704" spans="2:8" x14ac:dyDescent="0.25">
      <c r="B8704" s="10"/>
      <c r="C8704" s="10"/>
      <c r="D8704" s="10"/>
      <c r="G8704" s="13"/>
      <c r="H8704" s="13"/>
    </row>
    <row r="8705" spans="2:8" x14ac:dyDescent="0.25">
      <c r="B8705" s="10"/>
      <c r="C8705" s="10"/>
      <c r="D8705" s="10"/>
      <c r="G8705" s="13"/>
      <c r="H8705" s="13"/>
    </row>
    <row r="8706" spans="2:8" x14ac:dyDescent="0.25">
      <c r="B8706" s="10"/>
      <c r="C8706" s="10"/>
      <c r="D8706" s="10"/>
      <c r="G8706" s="13"/>
      <c r="H8706" s="13"/>
    </row>
    <row r="8707" spans="2:8" x14ac:dyDescent="0.25">
      <c r="B8707" s="10"/>
      <c r="C8707" s="10"/>
      <c r="D8707" s="10"/>
      <c r="G8707" s="13"/>
      <c r="H8707" s="13"/>
    </row>
    <row r="8708" spans="2:8" x14ac:dyDescent="0.25">
      <c r="B8708" s="10"/>
      <c r="C8708" s="10"/>
      <c r="D8708" s="10"/>
      <c r="G8708" s="13"/>
      <c r="H8708" s="13"/>
    </row>
    <row r="8709" spans="2:8" x14ac:dyDescent="0.25">
      <c r="B8709" s="10"/>
      <c r="C8709" s="10"/>
      <c r="D8709" s="10"/>
      <c r="G8709" s="13"/>
      <c r="H8709" s="13"/>
    </row>
    <row r="8710" spans="2:8" x14ac:dyDescent="0.25">
      <c r="B8710" s="10"/>
      <c r="C8710" s="10"/>
      <c r="D8710" s="10"/>
      <c r="G8710" s="13"/>
      <c r="H8710" s="13"/>
    </row>
    <row r="8711" spans="2:8" x14ac:dyDescent="0.25">
      <c r="B8711" s="10"/>
      <c r="C8711" s="10"/>
      <c r="D8711" s="10"/>
      <c r="G8711" s="13"/>
      <c r="H8711" s="13"/>
    </row>
    <row r="8712" spans="2:8" x14ac:dyDescent="0.25">
      <c r="B8712" s="10"/>
      <c r="C8712" s="10"/>
      <c r="D8712" s="10"/>
      <c r="G8712" s="13"/>
      <c r="H8712" s="13"/>
    </row>
    <row r="8713" spans="2:8" x14ac:dyDescent="0.25">
      <c r="B8713" s="10"/>
      <c r="C8713" s="10"/>
      <c r="D8713" s="10"/>
      <c r="G8713" s="13"/>
      <c r="H8713" s="13"/>
    </row>
    <row r="8714" spans="2:8" x14ac:dyDescent="0.25">
      <c r="B8714" s="10"/>
      <c r="C8714" s="10"/>
      <c r="D8714" s="10"/>
      <c r="G8714" s="13"/>
      <c r="H8714" s="13"/>
    </row>
    <row r="8715" spans="2:8" x14ac:dyDescent="0.25">
      <c r="B8715" s="10"/>
      <c r="C8715" s="10"/>
      <c r="D8715" s="10"/>
      <c r="G8715" s="13"/>
      <c r="H8715" s="13"/>
    </row>
    <row r="8716" spans="2:8" x14ac:dyDescent="0.25">
      <c r="B8716" s="10"/>
      <c r="C8716" s="10"/>
      <c r="D8716" s="10"/>
      <c r="G8716" s="13"/>
      <c r="H8716" s="13"/>
    </row>
    <row r="8717" spans="2:8" x14ac:dyDescent="0.25">
      <c r="B8717" s="10"/>
      <c r="C8717" s="10"/>
      <c r="D8717" s="10"/>
      <c r="G8717" s="13"/>
      <c r="H8717" s="13"/>
    </row>
    <row r="8718" spans="2:8" x14ac:dyDescent="0.25">
      <c r="B8718" s="10"/>
      <c r="C8718" s="10"/>
      <c r="D8718" s="10"/>
      <c r="G8718" s="13"/>
      <c r="H8718" s="13"/>
    </row>
    <row r="8719" spans="2:8" x14ac:dyDescent="0.25">
      <c r="B8719" s="10"/>
      <c r="C8719" s="10"/>
      <c r="D8719" s="10"/>
      <c r="G8719" s="13"/>
      <c r="H8719" s="13"/>
    </row>
    <row r="8720" spans="2:8" x14ac:dyDescent="0.25">
      <c r="B8720" s="10"/>
      <c r="C8720" s="10"/>
      <c r="D8720" s="10"/>
      <c r="G8720" s="13"/>
      <c r="H8720" s="13"/>
    </row>
    <row r="8721" spans="2:8" x14ac:dyDescent="0.25">
      <c r="B8721" s="10"/>
      <c r="C8721" s="10"/>
      <c r="D8721" s="10"/>
      <c r="G8721" s="13"/>
      <c r="H8721" s="13"/>
    </row>
    <row r="8722" spans="2:8" x14ac:dyDescent="0.25">
      <c r="B8722" s="10"/>
      <c r="C8722" s="10"/>
      <c r="D8722" s="10"/>
      <c r="G8722" s="13"/>
      <c r="H8722" s="13"/>
    </row>
    <row r="8723" spans="2:8" x14ac:dyDescent="0.25">
      <c r="B8723" s="10"/>
      <c r="C8723" s="10"/>
      <c r="D8723" s="10"/>
      <c r="G8723" s="13"/>
      <c r="H8723" s="13"/>
    </row>
    <row r="8724" spans="2:8" x14ac:dyDescent="0.25">
      <c r="B8724" s="10"/>
      <c r="C8724" s="10"/>
      <c r="D8724" s="10"/>
      <c r="G8724" s="13"/>
      <c r="H8724" s="13"/>
    </row>
    <row r="8725" spans="2:8" x14ac:dyDescent="0.25">
      <c r="B8725" s="10"/>
      <c r="C8725" s="10"/>
      <c r="D8725" s="10"/>
      <c r="G8725" s="13"/>
      <c r="H8725" s="13"/>
    </row>
    <row r="8726" spans="2:8" x14ac:dyDescent="0.25">
      <c r="B8726" s="10"/>
      <c r="C8726" s="10"/>
      <c r="D8726" s="10"/>
      <c r="G8726" s="13"/>
      <c r="H8726" s="13"/>
    </row>
    <row r="8727" spans="2:8" x14ac:dyDescent="0.25">
      <c r="B8727" s="10"/>
      <c r="C8727" s="10"/>
      <c r="D8727" s="10"/>
      <c r="G8727" s="13"/>
      <c r="H8727" s="13"/>
    </row>
    <row r="8728" spans="2:8" x14ac:dyDescent="0.25">
      <c r="B8728" s="10"/>
      <c r="C8728" s="10"/>
      <c r="D8728" s="10"/>
      <c r="G8728" s="13"/>
      <c r="H8728" s="13"/>
    </row>
    <row r="8729" spans="2:8" x14ac:dyDescent="0.25">
      <c r="B8729" s="10"/>
      <c r="C8729" s="10"/>
      <c r="D8729" s="10"/>
      <c r="G8729" s="13"/>
      <c r="H8729" s="13"/>
    </row>
    <row r="8730" spans="2:8" x14ac:dyDescent="0.25">
      <c r="B8730" s="10"/>
      <c r="C8730" s="10"/>
      <c r="D8730" s="10"/>
      <c r="G8730" s="13"/>
      <c r="H8730" s="13"/>
    </row>
    <row r="8731" spans="2:8" x14ac:dyDescent="0.25">
      <c r="B8731" s="10"/>
      <c r="C8731" s="10"/>
      <c r="D8731" s="10"/>
      <c r="G8731" s="13"/>
      <c r="H8731" s="13"/>
    </row>
    <row r="8732" spans="2:8" x14ac:dyDescent="0.25">
      <c r="B8732" s="10"/>
      <c r="C8732" s="10"/>
      <c r="D8732" s="10"/>
      <c r="G8732" s="13"/>
      <c r="H8732" s="13"/>
    </row>
    <row r="8733" spans="2:8" x14ac:dyDescent="0.25">
      <c r="B8733" s="10"/>
      <c r="C8733" s="10"/>
      <c r="D8733" s="10"/>
      <c r="G8733" s="13"/>
      <c r="H8733" s="13"/>
    </row>
    <row r="8734" spans="2:8" x14ac:dyDescent="0.25">
      <c r="B8734" s="10"/>
      <c r="C8734" s="10"/>
      <c r="D8734" s="10"/>
      <c r="G8734" s="13"/>
      <c r="H8734" s="13"/>
    </row>
    <row r="8735" spans="2:8" x14ac:dyDescent="0.25">
      <c r="B8735" s="10"/>
      <c r="C8735" s="10"/>
      <c r="D8735" s="10"/>
      <c r="G8735" s="13"/>
      <c r="H8735" s="13"/>
    </row>
    <row r="8736" spans="2:8" x14ac:dyDescent="0.25">
      <c r="B8736" s="10"/>
      <c r="C8736" s="10"/>
      <c r="D8736" s="10"/>
      <c r="G8736" s="13"/>
      <c r="H8736" s="13"/>
    </row>
    <row r="8737" spans="2:8" x14ac:dyDescent="0.25">
      <c r="B8737" s="10"/>
      <c r="C8737" s="10"/>
      <c r="D8737" s="10"/>
      <c r="G8737" s="13"/>
      <c r="H8737" s="13"/>
    </row>
    <row r="8738" spans="2:8" x14ac:dyDescent="0.25">
      <c r="B8738" s="10"/>
      <c r="C8738" s="10"/>
      <c r="D8738" s="10"/>
      <c r="G8738" s="13"/>
      <c r="H8738" s="13"/>
    </row>
    <row r="8739" spans="2:8" x14ac:dyDescent="0.25">
      <c r="B8739" s="10"/>
      <c r="C8739" s="10"/>
      <c r="D8739" s="10"/>
      <c r="G8739" s="13"/>
      <c r="H8739" s="13"/>
    </row>
    <row r="8740" spans="2:8" x14ac:dyDescent="0.25">
      <c r="B8740" s="10"/>
      <c r="C8740" s="10"/>
      <c r="D8740" s="10"/>
      <c r="G8740" s="13"/>
      <c r="H8740" s="13"/>
    </row>
    <row r="8741" spans="2:8" x14ac:dyDescent="0.25">
      <c r="B8741" s="10"/>
      <c r="C8741" s="10"/>
      <c r="D8741" s="10"/>
      <c r="G8741" s="13"/>
      <c r="H8741" s="13"/>
    </row>
    <row r="8742" spans="2:8" x14ac:dyDescent="0.25">
      <c r="B8742" s="10"/>
      <c r="C8742" s="10"/>
      <c r="D8742" s="10"/>
      <c r="G8742" s="13"/>
      <c r="H8742" s="13"/>
    </row>
    <row r="8743" spans="2:8" x14ac:dyDescent="0.25">
      <c r="B8743" s="10"/>
      <c r="C8743" s="10"/>
      <c r="D8743" s="10"/>
      <c r="G8743" s="13"/>
      <c r="H8743" s="13"/>
    </row>
    <row r="8744" spans="2:8" x14ac:dyDescent="0.25">
      <c r="B8744" s="10"/>
      <c r="C8744" s="10"/>
      <c r="D8744" s="10"/>
      <c r="G8744" s="13"/>
      <c r="H8744" s="13"/>
    </row>
    <row r="8745" spans="2:8" x14ac:dyDescent="0.25">
      <c r="B8745" s="10"/>
      <c r="C8745" s="10"/>
      <c r="D8745" s="10"/>
      <c r="G8745" s="13"/>
      <c r="H8745" s="13"/>
    </row>
    <row r="8746" spans="2:8" x14ac:dyDescent="0.25">
      <c r="B8746" s="10"/>
      <c r="C8746" s="10"/>
      <c r="D8746" s="10"/>
      <c r="G8746" s="13"/>
      <c r="H8746" s="13"/>
    </row>
    <row r="8747" spans="2:8" x14ac:dyDescent="0.25">
      <c r="B8747" s="10"/>
      <c r="C8747" s="10"/>
      <c r="D8747" s="10"/>
      <c r="G8747" s="13"/>
      <c r="H8747" s="13"/>
    </row>
    <row r="8748" spans="2:8" x14ac:dyDescent="0.25">
      <c r="B8748" s="10"/>
      <c r="C8748" s="10"/>
      <c r="D8748" s="10"/>
      <c r="G8748" s="13"/>
      <c r="H8748" s="13"/>
    </row>
    <row r="8749" spans="2:8" x14ac:dyDescent="0.25">
      <c r="B8749" s="10"/>
      <c r="C8749" s="10"/>
      <c r="D8749" s="10"/>
      <c r="G8749" s="13"/>
      <c r="H8749" s="13"/>
    </row>
    <row r="8750" spans="2:8" x14ac:dyDescent="0.25">
      <c r="B8750" s="10"/>
      <c r="C8750" s="10"/>
      <c r="D8750" s="10"/>
      <c r="G8750" s="13"/>
      <c r="H8750" s="13"/>
    </row>
    <row r="8751" spans="2:8" x14ac:dyDescent="0.25">
      <c r="B8751" s="10"/>
      <c r="C8751" s="10"/>
      <c r="D8751" s="10"/>
      <c r="G8751" s="13"/>
      <c r="H8751" s="13"/>
    </row>
    <row r="8752" spans="2:8" x14ac:dyDescent="0.25">
      <c r="B8752" s="10"/>
      <c r="C8752" s="10"/>
      <c r="D8752" s="10"/>
      <c r="G8752" s="13"/>
      <c r="H8752" s="13"/>
    </row>
    <row r="8753" spans="2:8" x14ac:dyDescent="0.25">
      <c r="B8753" s="10"/>
      <c r="C8753" s="10"/>
      <c r="D8753" s="10"/>
      <c r="G8753" s="13"/>
      <c r="H8753" s="13"/>
    </row>
    <row r="8754" spans="2:8" x14ac:dyDescent="0.25">
      <c r="B8754" s="10"/>
      <c r="C8754" s="10"/>
      <c r="D8754" s="10"/>
      <c r="G8754" s="13"/>
      <c r="H8754" s="13"/>
    </row>
    <row r="8755" spans="2:8" x14ac:dyDescent="0.25">
      <c r="B8755" s="10"/>
      <c r="C8755" s="10"/>
      <c r="D8755" s="10"/>
      <c r="G8755" s="13"/>
      <c r="H8755" s="13"/>
    </row>
    <row r="8756" spans="2:8" x14ac:dyDescent="0.25">
      <c r="B8756" s="10"/>
      <c r="C8756" s="10"/>
      <c r="D8756" s="10"/>
      <c r="G8756" s="13"/>
      <c r="H8756" s="13"/>
    </row>
    <row r="8757" spans="2:8" x14ac:dyDescent="0.25">
      <c r="B8757" s="10"/>
      <c r="C8757" s="10"/>
      <c r="D8757" s="10"/>
      <c r="G8757" s="13"/>
      <c r="H8757" s="13"/>
    </row>
    <row r="8758" spans="2:8" x14ac:dyDescent="0.25">
      <c r="B8758" s="10"/>
      <c r="C8758" s="10"/>
      <c r="D8758" s="10"/>
      <c r="G8758" s="13"/>
      <c r="H8758" s="13"/>
    </row>
    <row r="8759" spans="2:8" x14ac:dyDescent="0.25">
      <c r="B8759" s="10"/>
      <c r="C8759" s="10"/>
      <c r="D8759" s="10"/>
      <c r="G8759" s="13"/>
      <c r="H8759" s="13"/>
    </row>
    <row r="8760" spans="2:8" x14ac:dyDescent="0.25">
      <c r="B8760" s="10"/>
      <c r="C8760" s="10"/>
      <c r="D8760" s="10"/>
      <c r="G8760" s="13"/>
      <c r="H8760" s="13"/>
    </row>
    <row r="8761" spans="2:8" x14ac:dyDescent="0.25">
      <c r="B8761" s="10"/>
      <c r="C8761" s="10"/>
      <c r="D8761" s="10"/>
      <c r="G8761" s="13"/>
      <c r="H8761" s="13"/>
    </row>
    <row r="8762" spans="2:8" x14ac:dyDescent="0.25">
      <c r="B8762" s="10"/>
      <c r="C8762" s="10"/>
      <c r="D8762" s="10"/>
      <c r="G8762" s="13"/>
      <c r="H8762" s="13"/>
    </row>
    <row r="8763" spans="2:8" x14ac:dyDescent="0.25">
      <c r="B8763" s="10"/>
      <c r="C8763" s="10"/>
      <c r="D8763" s="10"/>
      <c r="G8763" s="13"/>
      <c r="H8763" s="13"/>
    </row>
    <row r="8764" spans="2:8" x14ac:dyDescent="0.25">
      <c r="B8764" s="10"/>
      <c r="C8764" s="10"/>
      <c r="D8764" s="10"/>
      <c r="G8764" s="13"/>
      <c r="H8764" s="13"/>
    </row>
    <row r="8765" spans="2:8" x14ac:dyDescent="0.25">
      <c r="B8765" s="10"/>
      <c r="C8765" s="10"/>
      <c r="D8765" s="10"/>
      <c r="G8765" s="13"/>
      <c r="H8765" s="13"/>
    </row>
    <row r="8766" spans="2:8" x14ac:dyDescent="0.25">
      <c r="B8766" s="10"/>
      <c r="C8766" s="10"/>
      <c r="D8766" s="10"/>
      <c r="G8766" s="13"/>
      <c r="H8766" s="13"/>
    </row>
    <row r="8767" spans="2:8" x14ac:dyDescent="0.25">
      <c r="B8767" s="10"/>
      <c r="C8767" s="10"/>
      <c r="D8767" s="10"/>
      <c r="G8767" s="13"/>
      <c r="H8767" s="13"/>
    </row>
    <row r="8768" spans="2:8" x14ac:dyDescent="0.25">
      <c r="B8768" s="10"/>
      <c r="C8768" s="10"/>
      <c r="D8768" s="10"/>
      <c r="G8768" s="13"/>
      <c r="H8768" s="13"/>
    </row>
    <row r="8769" spans="2:8" x14ac:dyDescent="0.25">
      <c r="B8769" s="10"/>
      <c r="C8769" s="10"/>
      <c r="D8769" s="10"/>
      <c r="G8769" s="13"/>
      <c r="H8769" s="13"/>
    </row>
    <row r="8770" spans="2:8" x14ac:dyDescent="0.25">
      <c r="B8770" s="10"/>
      <c r="C8770" s="10"/>
      <c r="D8770" s="10"/>
      <c r="G8770" s="13"/>
      <c r="H8770" s="13"/>
    </row>
    <row r="8771" spans="2:8" x14ac:dyDescent="0.25">
      <c r="B8771" s="10"/>
      <c r="C8771" s="10"/>
      <c r="D8771" s="10"/>
      <c r="G8771" s="13"/>
      <c r="H8771" s="13"/>
    </row>
    <row r="8772" spans="2:8" x14ac:dyDescent="0.25">
      <c r="B8772" s="10"/>
      <c r="C8772" s="10"/>
      <c r="D8772" s="10"/>
      <c r="G8772" s="13"/>
      <c r="H8772" s="13"/>
    </row>
    <row r="8773" spans="2:8" x14ac:dyDescent="0.25">
      <c r="B8773" s="10"/>
      <c r="C8773" s="10"/>
      <c r="D8773" s="10"/>
      <c r="G8773" s="13"/>
      <c r="H8773" s="13"/>
    </row>
    <row r="8774" spans="2:8" x14ac:dyDescent="0.25">
      <c r="B8774" s="10"/>
      <c r="C8774" s="10"/>
      <c r="D8774" s="10"/>
      <c r="G8774" s="13"/>
      <c r="H8774" s="13"/>
    </row>
    <row r="8775" spans="2:8" x14ac:dyDescent="0.25">
      <c r="B8775" s="10"/>
      <c r="C8775" s="10"/>
      <c r="D8775" s="10"/>
      <c r="G8775" s="13"/>
      <c r="H8775" s="13"/>
    </row>
    <row r="8776" spans="2:8" x14ac:dyDescent="0.25">
      <c r="B8776" s="10"/>
      <c r="C8776" s="10"/>
      <c r="D8776" s="10"/>
      <c r="G8776" s="13"/>
      <c r="H8776" s="13"/>
    </row>
    <row r="8777" spans="2:8" x14ac:dyDescent="0.25">
      <c r="B8777" s="10"/>
      <c r="C8777" s="10"/>
      <c r="D8777" s="10"/>
      <c r="G8777" s="13"/>
      <c r="H8777" s="13"/>
    </row>
    <row r="8778" spans="2:8" x14ac:dyDescent="0.25">
      <c r="B8778" s="10"/>
      <c r="C8778" s="10"/>
      <c r="D8778" s="10"/>
      <c r="G8778" s="13"/>
      <c r="H8778" s="13"/>
    </row>
    <row r="8779" spans="2:8" x14ac:dyDescent="0.25">
      <c r="B8779" s="10"/>
      <c r="C8779" s="10"/>
      <c r="D8779" s="10"/>
      <c r="G8779" s="13"/>
      <c r="H8779" s="13"/>
    </row>
    <row r="8780" spans="2:8" x14ac:dyDescent="0.25">
      <c r="B8780" s="10"/>
      <c r="C8780" s="10"/>
      <c r="D8780" s="10"/>
      <c r="G8780" s="13"/>
      <c r="H8780" s="13"/>
    </row>
    <row r="8781" spans="2:8" x14ac:dyDescent="0.25">
      <c r="B8781" s="10"/>
      <c r="C8781" s="10"/>
      <c r="D8781" s="10"/>
      <c r="G8781" s="13"/>
      <c r="H8781" s="13"/>
    </row>
    <row r="8782" spans="2:8" x14ac:dyDescent="0.25">
      <c r="B8782" s="10"/>
      <c r="C8782" s="10"/>
      <c r="D8782" s="10"/>
      <c r="G8782" s="13"/>
      <c r="H8782" s="13"/>
    </row>
    <row r="8783" spans="2:8" x14ac:dyDescent="0.25">
      <c r="B8783" s="10"/>
      <c r="C8783" s="10"/>
      <c r="D8783" s="10"/>
      <c r="G8783" s="13"/>
      <c r="H8783" s="13"/>
    </row>
    <row r="8784" spans="2:8" x14ac:dyDescent="0.25">
      <c r="B8784" s="10"/>
      <c r="C8784" s="10"/>
      <c r="D8784" s="10"/>
      <c r="G8784" s="13"/>
      <c r="H8784" s="13"/>
    </row>
    <row r="8785" spans="2:8" x14ac:dyDescent="0.25">
      <c r="B8785" s="10"/>
      <c r="C8785" s="10"/>
      <c r="D8785" s="10"/>
      <c r="G8785" s="13"/>
      <c r="H8785" s="13"/>
    </row>
    <row r="8786" spans="2:8" x14ac:dyDescent="0.25">
      <c r="B8786" s="10"/>
      <c r="C8786" s="10"/>
      <c r="D8786" s="10"/>
      <c r="G8786" s="13"/>
      <c r="H8786" s="13"/>
    </row>
    <row r="8787" spans="2:8" x14ac:dyDescent="0.25">
      <c r="B8787" s="10"/>
      <c r="C8787" s="10"/>
      <c r="D8787" s="10"/>
      <c r="G8787" s="13"/>
      <c r="H8787" s="13"/>
    </row>
    <row r="8788" spans="2:8" x14ac:dyDescent="0.25">
      <c r="B8788" s="10"/>
      <c r="C8788" s="10"/>
      <c r="D8788" s="10"/>
      <c r="G8788" s="13"/>
      <c r="H8788" s="13"/>
    </row>
    <row r="8789" spans="2:8" x14ac:dyDescent="0.25">
      <c r="B8789" s="10"/>
      <c r="C8789" s="10"/>
      <c r="D8789" s="10"/>
      <c r="G8789" s="13"/>
      <c r="H8789" s="13"/>
    </row>
    <row r="8790" spans="2:8" x14ac:dyDescent="0.25">
      <c r="B8790" s="10"/>
      <c r="C8790" s="10"/>
      <c r="D8790" s="10"/>
      <c r="G8790" s="13"/>
      <c r="H8790" s="13"/>
    </row>
    <row r="8791" spans="2:8" x14ac:dyDescent="0.25">
      <c r="B8791" s="10"/>
      <c r="C8791" s="10"/>
      <c r="D8791" s="10"/>
      <c r="G8791" s="13"/>
      <c r="H8791" s="13"/>
    </row>
    <row r="8792" spans="2:8" x14ac:dyDescent="0.25">
      <c r="B8792" s="10"/>
      <c r="C8792" s="10"/>
      <c r="D8792" s="10"/>
      <c r="G8792" s="13"/>
      <c r="H8792" s="13"/>
    </row>
    <row r="8793" spans="2:8" x14ac:dyDescent="0.25">
      <c r="B8793" s="10"/>
      <c r="C8793" s="10"/>
      <c r="D8793" s="10"/>
      <c r="G8793" s="13"/>
      <c r="H8793" s="13"/>
    </row>
    <row r="8794" spans="2:8" x14ac:dyDescent="0.25">
      <c r="B8794" s="10"/>
      <c r="C8794" s="10"/>
      <c r="D8794" s="10"/>
      <c r="G8794" s="13"/>
      <c r="H8794" s="13"/>
    </row>
    <row r="8795" spans="2:8" x14ac:dyDescent="0.25">
      <c r="B8795" s="10"/>
      <c r="C8795" s="10"/>
      <c r="D8795" s="10"/>
      <c r="G8795" s="13"/>
      <c r="H8795" s="13"/>
    </row>
    <row r="8796" spans="2:8" x14ac:dyDescent="0.25">
      <c r="B8796" s="10"/>
      <c r="C8796" s="10"/>
      <c r="D8796" s="10"/>
      <c r="G8796" s="13"/>
      <c r="H8796" s="13"/>
    </row>
    <row r="8797" spans="2:8" x14ac:dyDescent="0.25">
      <c r="B8797" s="10"/>
      <c r="C8797" s="10"/>
      <c r="D8797" s="10"/>
      <c r="G8797" s="13"/>
      <c r="H8797" s="13"/>
    </row>
    <row r="8798" spans="2:8" x14ac:dyDescent="0.25">
      <c r="B8798" s="10"/>
      <c r="C8798" s="10"/>
      <c r="D8798" s="10"/>
      <c r="G8798" s="13"/>
      <c r="H8798" s="13"/>
    </row>
    <row r="8799" spans="2:8" x14ac:dyDescent="0.25">
      <c r="B8799" s="10"/>
      <c r="C8799" s="10"/>
      <c r="D8799" s="10"/>
      <c r="G8799" s="13"/>
      <c r="H8799" s="13"/>
    </row>
    <row r="8800" spans="2:8" x14ac:dyDescent="0.25">
      <c r="B8800" s="10"/>
      <c r="C8800" s="10"/>
      <c r="D8800" s="10"/>
      <c r="G8800" s="13"/>
      <c r="H8800" s="13"/>
    </row>
    <row r="8801" spans="2:8" x14ac:dyDescent="0.25">
      <c r="B8801" s="10"/>
      <c r="C8801" s="10"/>
      <c r="D8801" s="10"/>
      <c r="G8801" s="13"/>
      <c r="H8801" s="13"/>
    </row>
    <row r="8802" spans="2:8" x14ac:dyDescent="0.25">
      <c r="B8802" s="10"/>
      <c r="C8802" s="10"/>
      <c r="D8802" s="10"/>
      <c r="G8802" s="13"/>
      <c r="H8802" s="13"/>
    </row>
    <row r="8803" spans="2:8" x14ac:dyDescent="0.25">
      <c r="B8803" s="10"/>
      <c r="C8803" s="10"/>
      <c r="D8803" s="10"/>
      <c r="G8803" s="13"/>
      <c r="H8803" s="13"/>
    </row>
    <row r="8804" spans="2:8" x14ac:dyDescent="0.25">
      <c r="B8804" s="10"/>
      <c r="C8804" s="10"/>
      <c r="D8804" s="10"/>
      <c r="G8804" s="13"/>
      <c r="H8804" s="13"/>
    </row>
    <row r="8805" spans="2:8" x14ac:dyDescent="0.25">
      <c r="B8805" s="10"/>
      <c r="C8805" s="10"/>
      <c r="D8805" s="10"/>
      <c r="G8805" s="13"/>
      <c r="H8805" s="13"/>
    </row>
    <row r="8806" spans="2:8" x14ac:dyDescent="0.25">
      <c r="B8806" s="10"/>
      <c r="C8806" s="10"/>
      <c r="D8806" s="10"/>
      <c r="G8806" s="13"/>
      <c r="H8806" s="13"/>
    </row>
    <row r="8807" spans="2:8" x14ac:dyDescent="0.25">
      <c r="B8807" s="10"/>
      <c r="C8807" s="10"/>
      <c r="D8807" s="10"/>
      <c r="G8807" s="13"/>
      <c r="H8807" s="13"/>
    </row>
    <row r="8808" spans="2:8" x14ac:dyDescent="0.25">
      <c r="B8808" s="10"/>
      <c r="C8808" s="10"/>
      <c r="D8808" s="10"/>
      <c r="G8808" s="13"/>
      <c r="H8808" s="13"/>
    </row>
    <row r="8809" spans="2:8" x14ac:dyDescent="0.25">
      <c r="B8809" s="10"/>
      <c r="C8809" s="10"/>
      <c r="D8809" s="10"/>
      <c r="G8809" s="13"/>
      <c r="H8809" s="13"/>
    </row>
    <row r="8810" spans="2:8" x14ac:dyDescent="0.25">
      <c r="B8810" s="10"/>
      <c r="C8810" s="10"/>
      <c r="D8810" s="10"/>
      <c r="G8810" s="13"/>
      <c r="H8810" s="13"/>
    </row>
    <row r="8811" spans="2:8" x14ac:dyDescent="0.25">
      <c r="B8811" s="10"/>
      <c r="C8811" s="10"/>
      <c r="D8811" s="10"/>
      <c r="G8811" s="13"/>
      <c r="H8811" s="13"/>
    </row>
    <row r="8812" spans="2:8" x14ac:dyDescent="0.25">
      <c r="B8812" s="10"/>
      <c r="C8812" s="10"/>
      <c r="D8812" s="10"/>
      <c r="G8812" s="13"/>
      <c r="H8812" s="13"/>
    </row>
    <row r="8813" spans="2:8" x14ac:dyDescent="0.25">
      <c r="B8813" s="10"/>
      <c r="C8813" s="10"/>
      <c r="D8813" s="10"/>
      <c r="G8813" s="13"/>
      <c r="H8813" s="13"/>
    </row>
    <row r="8814" spans="2:8" x14ac:dyDescent="0.25">
      <c r="B8814" s="10"/>
      <c r="C8814" s="10"/>
      <c r="D8814" s="10"/>
      <c r="G8814" s="13"/>
      <c r="H8814" s="13"/>
    </row>
    <row r="8815" spans="2:8" x14ac:dyDescent="0.25">
      <c r="B8815" s="10"/>
      <c r="C8815" s="10"/>
      <c r="D8815" s="10"/>
      <c r="G8815" s="13"/>
      <c r="H8815" s="13"/>
    </row>
    <row r="8816" spans="2:8" x14ac:dyDescent="0.25">
      <c r="B8816" s="10"/>
      <c r="C8816" s="10"/>
      <c r="D8816" s="10"/>
      <c r="G8816" s="13"/>
      <c r="H8816" s="13"/>
    </row>
    <row r="8817" spans="2:8" x14ac:dyDescent="0.25">
      <c r="B8817" s="10"/>
      <c r="C8817" s="10"/>
      <c r="D8817" s="10"/>
      <c r="G8817" s="13"/>
      <c r="H8817" s="13"/>
    </row>
    <row r="8818" spans="2:8" x14ac:dyDescent="0.25">
      <c r="B8818" s="10"/>
      <c r="C8818" s="10"/>
      <c r="D8818" s="10"/>
      <c r="G8818" s="13"/>
      <c r="H8818" s="13"/>
    </row>
    <row r="8819" spans="2:8" x14ac:dyDescent="0.25">
      <c r="B8819" s="10"/>
      <c r="C8819" s="10"/>
      <c r="D8819" s="10"/>
      <c r="G8819" s="13"/>
      <c r="H8819" s="13"/>
    </row>
    <row r="8820" spans="2:8" x14ac:dyDescent="0.25">
      <c r="B8820" s="10"/>
      <c r="C8820" s="10"/>
      <c r="D8820" s="10"/>
      <c r="G8820" s="13"/>
      <c r="H8820" s="13"/>
    </row>
    <row r="8821" spans="2:8" x14ac:dyDescent="0.25">
      <c r="B8821" s="10"/>
      <c r="C8821" s="10"/>
      <c r="D8821" s="10"/>
      <c r="G8821" s="13"/>
      <c r="H8821" s="13"/>
    </row>
    <row r="8822" spans="2:8" x14ac:dyDescent="0.25">
      <c r="B8822" s="10"/>
      <c r="C8822" s="10"/>
      <c r="D8822" s="10"/>
      <c r="G8822" s="13"/>
      <c r="H8822" s="13"/>
    </row>
    <row r="8823" spans="2:8" x14ac:dyDescent="0.25">
      <c r="B8823" s="10"/>
      <c r="C8823" s="10"/>
      <c r="D8823" s="10"/>
      <c r="G8823" s="13"/>
      <c r="H8823" s="13"/>
    </row>
    <row r="8824" spans="2:8" x14ac:dyDescent="0.25">
      <c r="B8824" s="10"/>
      <c r="C8824" s="10"/>
      <c r="D8824" s="10"/>
      <c r="G8824" s="13"/>
      <c r="H8824" s="13"/>
    </row>
    <row r="8825" spans="2:8" x14ac:dyDescent="0.25">
      <c r="B8825" s="10"/>
      <c r="C8825" s="10"/>
      <c r="D8825" s="10"/>
      <c r="G8825" s="13"/>
      <c r="H8825" s="13"/>
    </row>
    <row r="8826" spans="2:8" x14ac:dyDescent="0.25">
      <c r="B8826" s="10"/>
      <c r="C8826" s="10"/>
      <c r="D8826" s="10"/>
      <c r="G8826" s="13"/>
      <c r="H8826" s="13"/>
    </row>
    <row r="8827" spans="2:8" x14ac:dyDescent="0.25">
      <c r="B8827" s="10"/>
      <c r="C8827" s="10"/>
      <c r="D8827" s="10"/>
      <c r="G8827" s="13"/>
      <c r="H8827" s="13"/>
    </row>
    <row r="8828" spans="2:8" x14ac:dyDescent="0.25">
      <c r="B8828" s="10"/>
      <c r="C8828" s="10"/>
      <c r="D8828" s="10"/>
      <c r="G8828" s="13"/>
      <c r="H8828" s="13"/>
    </row>
    <row r="8829" spans="2:8" x14ac:dyDescent="0.25">
      <c r="B8829" s="10"/>
      <c r="C8829" s="10"/>
      <c r="D8829" s="10"/>
      <c r="G8829" s="13"/>
      <c r="H8829" s="13"/>
    </row>
    <row r="8830" spans="2:8" x14ac:dyDescent="0.25">
      <c r="B8830" s="10"/>
      <c r="C8830" s="10"/>
      <c r="D8830" s="10"/>
      <c r="G8830" s="13"/>
      <c r="H8830" s="13"/>
    </row>
    <row r="8831" spans="2:8" x14ac:dyDescent="0.25">
      <c r="B8831" s="10"/>
      <c r="C8831" s="10"/>
      <c r="D8831" s="10"/>
      <c r="G8831" s="13"/>
      <c r="H8831" s="13"/>
    </row>
    <row r="8832" spans="2:8" x14ac:dyDescent="0.25">
      <c r="B8832" s="10"/>
      <c r="C8832" s="10"/>
      <c r="D8832" s="10"/>
      <c r="G8832" s="13"/>
      <c r="H8832" s="13"/>
    </row>
    <row r="8833" spans="2:8" x14ac:dyDescent="0.25">
      <c r="B8833" s="10"/>
      <c r="C8833" s="10"/>
      <c r="D8833" s="10"/>
      <c r="G8833" s="13"/>
      <c r="H8833" s="13"/>
    </row>
    <row r="8834" spans="2:8" x14ac:dyDescent="0.25">
      <c r="B8834" s="10"/>
      <c r="C8834" s="10"/>
      <c r="D8834" s="10"/>
      <c r="G8834" s="13"/>
      <c r="H8834" s="13"/>
    </row>
    <row r="8835" spans="2:8" x14ac:dyDescent="0.25">
      <c r="B8835" s="10"/>
      <c r="C8835" s="10"/>
      <c r="D8835" s="10"/>
      <c r="G8835" s="13"/>
      <c r="H8835" s="13"/>
    </row>
    <row r="8836" spans="2:8" x14ac:dyDescent="0.25">
      <c r="B8836" s="10"/>
      <c r="C8836" s="10"/>
      <c r="D8836" s="10"/>
      <c r="G8836" s="13"/>
      <c r="H8836" s="13"/>
    </row>
    <row r="8837" spans="2:8" x14ac:dyDescent="0.25">
      <c r="B8837" s="10"/>
      <c r="C8837" s="10"/>
      <c r="D8837" s="10"/>
      <c r="G8837" s="13"/>
      <c r="H8837" s="13"/>
    </row>
    <row r="8838" spans="2:8" x14ac:dyDescent="0.25">
      <c r="B8838" s="10"/>
      <c r="C8838" s="10"/>
      <c r="D8838" s="10"/>
      <c r="G8838" s="13"/>
      <c r="H8838" s="13"/>
    </row>
    <row r="8839" spans="2:8" x14ac:dyDescent="0.25">
      <c r="B8839" s="10"/>
      <c r="C8839" s="10"/>
      <c r="D8839" s="10"/>
      <c r="G8839" s="13"/>
      <c r="H8839" s="13"/>
    </row>
    <row r="8840" spans="2:8" x14ac:dyDescent="0.25">
      <c r="B8840" s="10"/>
      <c r="C8840" s="10"/>
      <c r="D8840" s="10"/>
      <c r="G8840" s="13"/>
      <c r="H8840" s="13"/>
    </row>
    <row r="8841" spans="2:8" x14ac:dyDescent="0.25">
      <c r="B8841" s="10"/>
      <c r="C8841" s="10"/>
      <c r="D8841" s="10"/>
      <c r="G8841" s="13"/>
      <c r="H8841" s="13"/>
    </row>
    <row r="8842" spans="2:8" x14ac:dyDescent="0.25">
      <c r="B8842" s="10"/>
      <c r="C8842" s="10"/>
      <c r="D8842" s="10"/>
      <c r="G8842" s="13"/>
      <c r="H8842" s="13"/>
    </row>
    <row r="8843" spans="2:8" x14ac:dyDescent="0.25">
      <c r="B8843" s="10"/>
      <c r="C8843" s="10"/>
      <c r="D8843" s="10"/>
      <c r="G8843" s="13"/>
      <c r="H8843" s="13"/>
    </row>
    <row r="8844" spans="2:8" x14ac:dyDescent="0.25">
      <c r="B8844" s="10"/>
      <c r="C8844" s="10"/>
      <c r="D8844" s="10"/>
      <c r="G8844" s="13"/>
      <c r="H8844" s="13"/>
    </row>
    <row r="8845" spans="2:8" x14ac:dyDescent="0.25">
      <c r="B8845" s="10"/>
      <c r="C8845" s="10"/>
      <c r="D8845" s="10"/>
      <c r="G8845" s="13"/>
      <c r="H8845" s="13"/>
    </row>
    <row r="8846" spans="2:8" x14ac:dyDescent="0.25">
      <c r="B8846" s="10"/>
      <c r="C8846" s="10"/>
      <c r="D8846" s="10"/>
      <c r="G8846" s="13"/>
      <c r="H8846" s="13"/>
    </row>
    <row r="8847" spans="2:8" x14ac:dyDescent="0.25">
      <c r="B8847" s="10"/>
      <c r="C8847" s="10"/>
      <c r="D8847" s="10"/>
      <c r="G8847" s="13"/>
      <c r="H8847" s="13"/>
    </row>
    <row r="8848" spans="2:8" x14ac:dyDescent="0.25">
      <c r="B8848" s="10"/>
      <c r="C8848" s="10"/>
      <c r="D8848" s="10"/>
      <c r="G8848" s="13"/>
      <c r="H8848" s="13"/>
    </row>
    <row r="8849" spans="2:8" x14ac:dyDescent="0.25">
      <c r="B8849" s="10"/>
      <c r="C8849" s="10"/>
      <c r="D8849" s="10"/>
      <c r="G8849" s="13"/>
      <c r="H8849" s="13"/>
    </row>
    <row r="8850" spans="2:8" x14ac:dyDescent="0.25">
      <c r="B8850" s="10"/>
      <c r="C8850" s="10"/>
      <c r="D8850" s="10"/>
      <c r="G8850" s="13"/>
      <c r="H8850" s="13"/>
    </row>
    <row r="8851" spans="2:8" x14ac:dyDescent="0.25">
      <c r="B8851" s="10"/>
      <c r="C8851" s="10"/>
      <c r="D8851" s="10"/>
      <c r="G8851" s="13"/>
      <c r="H8851" s="13"/>
    </row>
    <row r="8852" spans="2:8" x14ac:dyDescent="0.25">
      <c r="B8852" s="10"/>
      <c r="C8852" s="10"/>
      <c r="D8852" s="10"/>
      <c r="G8852" s="13"/>
      <c r="H8852" s="13"/>
    </row>
    <row r="8853" spans="2:8" x14ac:dyDescent="0.25">
      <c r="B8853" s="10"/>
      <c r="C8853" s="10"/>
      <c r="D8853" s="10"/>
      <c r="G8853" s="13"/>
      <c r="H8853" s="13"/>
    </row>
    <row r="8854" spans="2:8" x14ac:dyDescent="0.25">
      <c r="B8854" s="10"/>
      <c r="C8854" s="10"/>
      <c r="D8854" s="10"/>
      <c r="G8854" s="13"/>
      <c r="H8854" s="13"/>
    </row>
    <row r="8855" spans="2:8" x14ac:dyDescent="0.25">
      <c r="B8855" s="10"/>
      <c r="C8855" s="10"/>
      <c r="D8855" s="10"/>
      <c r="G8855" s="13"/>
      <c r="H8855" s="13"/>
    </row>
    <row r="8856" spans="2:8" x14ac:dyDescent="0.25">
      <c r="B8856" s="10"/>
      <c r="C8856" s="10"/>
      <c r="D8856" s="10"/>
      <c r="G8856" s="13"/>
      <c r="H8856" s="13"/>
    </row>
    <row r="8857" spans="2:8" x14ac:dyDescent="0.25">
      <c r="B8857" s="10"/>
      <c r="C8857" s="10"/>
      <c r="D8857" s="10"/>
      <c r="G8857" s="13"/>
      <c r="H8857" s="13"/>
    </row>
    <row r="8858" spans="2:8" x14ac:dyDescent="0.25">
      <c r="B8858" s="10"/>
      <c r="C8858" s="10"/>
      <c r="D8858" s="10"/>
      <c r="G8858" s="13"/>
      <c r="H8858" s="13"/>
    </row>
    <row r="8859" spans="2:8" x14ac:dyDescent="0.25">
      <c r="B8859" s="10"/>
      <c r="C8859" s="10"/>
      <c r="D8859" s="10"/>
      <c r="G8859" s="13"/>
      <c r="H8859" s="13"/>
    </row>
    <row r="8860" spans="2:8" x14ac:dyDescent="0.25">
      <c r="B8860" s="10"/>
      <c r="C8860" s="10"/>
      <c r="D8860" s="10"/>
      <c r="G8860" s="13"/>
      <c r="H8860" s="13"/>
    </row>
    <row r="8861" spans="2:8" x14ac:dyDescent="0.25">
      <c r="B8861" s="10"/>
      <c r="C8861" s="10"/>
      <c r="D8861" s="10"/>
      <c r="G8861" s="13"/>
      <c r="H8861" s="13"/>
    </row>
    <row r="8862" spans="2:8" x14ac:dyDescent="0.25">
      <c r="B8862" s="10"/>
      <c r="C8862" s="10"/>
      <c r="D8862" s="10"/>
      <c r="G8862" s="13"/>
      <c r="H8862" s="13"/>
    </row>
    <row r="8863" spans="2:8" x14ac:dyDescent="0.25">
      <c r="B8863" s="10"/>
      <c r="C8863" s="10"/>
      <c r="D8863" s="10"/>
      <c r="G8863" s="13"/>
      <c r="H8863" s="13"/>
    </row>
    <row r="8864" spans="2:8" x14ac:dyDescent="0.25">
      <c r="B8864" s="10"/>
      <c r="C8864" s="10"/>
      <c r="D8864" s="10"/>
      <c r="G8864" s="13"/>
      <c r="H8864" s="13"/>
    </row>
    <row r="8865" spans="2:8" x14ac:dyDescent="0.25">
      <c r="B8865" s="10"/>
      <c r="C8865" s="10"/>
      <c r="D8865" s="10"/>
      <c r="G8865" s="13"/>
      <c r="H8865" s="13"/>
    </row>
    <row r="8866" spans="2:8" x14ac:dyDescent="0.25">
      <c r="B8866" s="10"/>
      <c r="C8866" s="10"/>
      <c r="D8866" s="10"/>
      <c r="G8866" s="13"/>
      <c r="H8866" s="13"/>
    </row>
    <row r="8867" spans="2:8" x14ac:dyDescent="0.25">
      <c r="B8867" s="10"/>
      <c r="C8867" s="10"/>
      <c r="D8867" s="10"/>
      <c r="G8867" s="13"/>
      <c r="H8867" s="13"/>
    </row>
    <row r="8868" spans="2:8" x14ac:dyDescent="0.25">
      <c r="B8868" s="10"/>
      <c r="C8868" s="10"/>
      <c r="D8868" s="10"/>
      <c r="G8868" s="13"/>
      <c r="H8868" s="13"/>
    </row>
    <row r="8869" spans="2:8" x14ac:dyDescent="0.25">
      <c r="B8869" s="10"/>
      <c r="C8869" s="10"/>
      <c r="D8869" s="10"/>
      <c r="G8869" s="13"/>
      <c r="H8869" s="13"/>
    </row>
    <row r="8870" spans="2:8" x14ac:dyDescent="0.25">
      <c r="B8870" s="10"/>
      <c r="C8870" s="10"/>
      <c r="D8870" s="10"/>
      <c r="G8870" s="13"/>
      <c r="H8870" s="13"/>
    </row>
    <row r="8871" spans="2:8" x14ac:dyDescent="0.25">
      <c r="B8871" s="10"/>
      <c r="C8871" s="10"/>
      <c r="D8871" s="10"/>
      <c r="G8871" s="13"/>
      <c r="H8871" s="13"/>
    </row>
    <row r="8872" spans="2:8" x14ac:dyDescent="0.25">
      <c r="B8872" s="10"/>
      <c r="C8872" s="10"/>
      <c r="D8872" s="10"/>
      <c r="G8872" s="13"/>
      <c r="H8872" s="13"/>
    </row>
    <row r="8873" spans="2:8" x14ac:dyDescent="0.25">
      <c r="B8873" s="10"/>
      <c r="C8873" s="10"/>
      <c r="D8873" s="10"/>
      <c r="G8873" s="13"/>
      <c r="H8873" s="13"/>
    </row>
    <row r="8874" spans="2:8" x14ac:dyDescent="0.25">
      <c r="B8874" s="10"/>
      <c r="C8874" s="10"/>
      <c r="D8874" s="10"/>
      <c r="G8874" s="13"/>
      <c r="H8874" s="13"/>
    </row>
    <row r="8875" spans="2:8" x14ac:dyDescent="0.25">
      <c r="B8875" s="10"/>
      <c r="C8875" s="10"/>
      <c r="D8875" s="10"/>
      <c r="G8875" s="13"/>
      <c r="H8875" s="13"/>
    </row>
    <row r="8876" spans="2:8" x14ac:dyDescent="0.25">
      <c r="B8876" s="10"/>
      <c r="C8876" s="10"/>
      <c r="D8876" s="10"/>
      <c r="G8876" s="13"/>
      <c r="H8876" s="13"/>
    </row>
    <row r="8877" spans="2:8" x14ac:dyDescent="0.25">
      <c r="B8877" s="10"/>
      <c r="C8877" s="10"/>
      <c r="D8877" s="10"/>
      <c r="G8877" s="13"/>
      <c r="H8877" s="13"/>
    </row>
    <row r="8878" spans="2:8" x14ac:dyDescent="0.25">
      <c r="B8878" s="10"/>
      <c r="C8878" s="10"/>
      <c r="D8878" s="10"/>
      <c r="G8878" s="13"/>
      <c r="H8878" s="13"/>
    </row>
    <row r="8879" spans="2:8" x14ac:dyDescent="0.25">
      <c r="B8879" s="10"/>
      <c r="C8879" s="10"/>
      <c r="D8879" s="10"/>
      <c r="G8879" s="13"/>
      <c r="H8879" s="13"/>
    </row>
    <row r="8880" spans="2:8" x14ac:dyDescent="0.25">
      <c r="B8880" s="10"/>
      <c r="C8880" s="10"/>
      <c r="D8880" s="10"/>
      <c r="G8880" s="13"/>
      <c r="H8880" s="13"/>
    </row>
    <row r="8881" spans="2:8" x14ac:dyDescent="0.25">
      <c r="B8881" s="10"/>
      <c r="C8881" s="10"/>
      <c r="D8881" s="10"/>
      <c r="G8881" s="13"/>
      <c r="H8881" s="13"/>
    </row>
    <row r="8882" spans="2:8" x14ac:dyDescent="0.25">
      <c r="B8882" s="10"/>
      <c r="C8882" s="10"/>
      <c r="D8882" s="10"/>
      <c r="G8882" s="13"/>
      <c r="H8882" s="13"/>
    </row>
    <row r="8883" spans="2:8" x14ac:dyDescent="0.25">
      <c r="B8883" s="10"/>
      <c r="C8883" s="10"/>
      <c r="D8883" s="10"/>
      <c r="G8883" s="13"/>
      <c r="H8883" s="13"/>
    </row>
    <row r="8884" spans="2:8" x14ac:dyDescent="0.25">
      <c r="B8884" s="10"/>
      <c r="C8884" s="10"/>
      <c r="D8884" s="10"/>
      <c r="G8884" s="13"/>
      <c r="H8884" s="13"/>
    </row>
    <row r="8885" spans="2:8" x14ac:dyDescent="0.25">
      <c r="B8885" s="10"/>
      <c r="C8885" s="10"/>
      <c r="D8885" s="10"/>
      <c r="G8885" s="13"/>
      <c r="H8885" s="13"/>
    </row>
    <row r="8886" spans="2:8" x14ac:dyDescent="0.25">
      <c r="B8886" s="10"/>
      <c r="C8886" s="10"/>
      <c r="D8886" s="10"/>
      <c r="G8886" s="13"/>
      <c r="H8886" s="13"/>
    </row>
    <row r="8887" spans="2:8" x14ac:dyDescent="0.25">
      <c r="B8887" s="10"/>
      <c r="C8887" s="10"/>
      <c r="D8887" s="10"/>
      <c r="G8887" s="13"/>
      <c r="H8887" s="13"/>
    </row>
    <row r="8888" spans="2:8" x14ac:dyDescent="0.25">
      <c r="B8888" s="10"/>
      <c r="C8888" s="10"/>
      <c r="D8888" s="10"/>
      <c r="G8888" s="13"/>
      <c r="H8888" s="13"/>
    </row>
    <row r="8889" spans="2:8" x14ac:dyDescent="0.25">
      <c r="B8889" s="10"/>
      <c r="C8889" s="10"/>
      <c r="D8889" s="10"/>
      <c r="G8889" s="13"/>
      <c r="H8889" s="13"/>
    </row>
    <row r="8890" spans="2:8" x14ac:dyDescent="0.25">
      <c r="B8890" s="10"/>
      <c r="C8890" s="10"/>
      <c r="D8890" s="10"/>
      <c r="G8890" s="13"/>
      <c r="H8890" s="13"/>
    </row>
    <row r="8891" spans="2:8" x14ac:dyDescent="0.25">
      <c r="B8891" s="10"/>
      <c r="C8891" s="10"/>
      <c r="D8891" s="10"/>
      <c r="G8891" s="13"/>
      <c r="H8891" s="13"/>
    </row>
    <row r="8892" spans="2:8" x14ac:dyDescent="0.25">
      <c r="B8892" s="10"/>
      <c r="C8892" s="10"/>
      <c r="D8892" s="10"/>
      <c r="G8892" s="13"/>
      <c r="H8892" s="13"/>
    </row>
    <row r="8893" spans="2:8" x14ac:dyDescent="0.25">
      <c r="B8893" s="10"/>
      <c r="C8893" s="10"/>
      <c r="D8893" s="10"/>
      <c r="G8893" s="13"/>
      <c r="H8893" s="13"/>
    </row>
    <row r="8894" spans="2:8" x14ac:dyDescent="0.25">
      <c r="B8894" s="10"/>
      <c r="C8894" s="10"/>
      <c r="D8894" s="10"/>
      <c r="G8894" s="13"/>
      <c r="H8894" s="13"/>
    </row>
    <row r="8895" spans="2:8" x14ac:dyDescent="0.25">
      <c r="B8895" s="10"/>
      <c r="C8895" s="10"/>
      <c r="D8895" s="10"/>
      <c r="G8895" s="13"/>
      <c r="H8895" s="13"/>
    </row>
    <row r="8896" spans="2:8" x14ac:dyDescent="0.25">
      <c r="B8896" s="10"/>
      <c r="C8896" s="10"/>
      <c r="D8896" s="10"/>
      <c r="G8896" s="13"/>
      <c r="H8896" s="13"/>
    </row>
    <row r="8897" spans="2:8" x14ac:dyDescent="0.25">
      <c r="B8897" s="10"/>
      <c r="C8897" s="10"/>
      <c r="D8897" s="10"/>
      <c r="G8897" s="13"/>
      <c r="H8897" s="13"/>
    </row>
    <row r="8898" spans="2:8" x14ac:dyDescent="0.25">
      <c r="B8898" s="10"/>
      <c r="C8898" s="10"/>
      <c r="D8898" s="10"/>
      <c r="G8898" s="13"/>
      <c r="H8898" s="13"/>
    </row>
    <row r="8899" spans="2:8" x14ac:dyDescent="0.25">
      <c r="B8899" s="10"/>
      <c r="C8899" s="10"/>
      <c r="D8899" s="10"/>
      <c r="G8899" s="13"/>
      <c r="H8899" s="13"/>
    </row>
    <row r="8900" spans="2:8" x14ac:dyDescent="0.25">
      <c r="B8900" s="10"/>
      <c r="C8900" s="10"/>
      <c r="D8900" s="10"/>
      <c r="G8900" s="13"/>
      <c r="H8900" s="13"/>
    </row>
    <row r="8901" spans="2:8" x14ac:dyDescent="0.25">
      <c r="B8901" s="10"/>
      <c r="C8901" s="10"/>
      <c r="D8901" s="10"/>
      <c r="G8901" s="13"/>
      <c r="H8901" s="13"/>
    </row>
    <row r="8902" spans="2:8" x14ac:dyDescent="0.25">
      <c r="B8902" s="10"/>
      <c r="C8902" s="10"/>
      <c r="D8902" s="10"/>
      <c r="G8902" s="13"/>
      <c r="H8902" s="13"/>
    </row>
    <row r="8903" spans="2:8" x14ac:dyDescent="0.25">
      <c r="B8903" s="10"/>
      <c r="C8903" s="10"/>
      <c r="D8903" s="10"/>
      <c r="G8903" s="13"/>
      <c r="H8903" s="13"/>
    </row>
    <row r="8904" spans="2:8" x14ac:dyDescent="0.25">
      <c r="B8904" s="10"/>
      <c r="C8904" s="10"/>
      <c r="D8904" s="10"/>
      <c r="G8904" s="13"/>
      <c r="H8904" s="13"/>
    </row>
    <row r="8905" spans="2:8" x14ac:dyDescent="0.25">
      <c r="B8905" s="10"/>
      <c r="C8905" s="10"/>
      <c r="D8905" s="10"/>
      <c r="G8905" s="13"/>
      <c r="H8905" s="13"/>
    </row>
    <row r="8906" spans="2:8" x14ac:dyDescent="0.25">
      <c r="B8906" s="10"/>
      <c r="C8906" s="10"/>
      <c r="D8906" s="10"/>
      <c r="G8906" s="13"/>
      <c r="H8906" s="13"/>
    </row>
    <row r="8907" spans="2:8" x14ac:dyDescent="0.25">
      <c r="B8907" s="10"/>
      <c r="C8907" s="10"/>
      <c r="D8907" s="10"/>
      <c r="G8907" s="13"/>
      <c r="H8907" s="13"/>
    </row>
    <row r="8908" spans="2:8" x14ac:dyDescent="0.25">
      <c r="B8908" s="10"/>
      <c r="C8908" s="10"/>
      <c r="D8908" s="10"/>
      <c r="G8908" s="13"/>
      <c r="H8908" s="13"/>
    </row>
    <row r="8909" spans="2:8" x14ac:dyDescent="0.25">
      <c r="B8909" s="10"/>
      <c r="C8909" s="10"/>
      <c r="D8909" s="10"/>
      <c r="G8909" s="13"/>
      <c r="H8909" s="13"/>
    </row>
    <row r="8910" spans="2:8" x14ac:dyDescent="0.25">
      <c r="B8910" s="10"/>
      <c r="C8910" s="10"/>
      <c r="D8910" s="10"/>
      <c r="G8910" s="13"/>
      <c r="H8910" s="13"/>
    </row>
    <row r="8911" spans="2:8" x14ac:dyDescent="0.25">
      <c r="B8911" s="10"/>
      <c r="C8911" s="10"/>
      <c r="D8911" s="10"/>
      <c r="G8911" s="13"/>
      <c r="H8911" s="13"/>
    </row>
    <row r="8912" spans="2:8" x14ac:dyDescent="0.25">
      <c r="B8912" s="10"/>
      <c r="C8912" s="10"/>
      <c r="D8912" s="10"/>
      <c r="G8912" s="13"/>
      <c r="H8912" s="13"/>
    </row>
    <row r="8913" spans="2:8" x14ac:dyDescent="0.25">
      <c r="B8913" s="10"/>
      <c r="C8913" s="10"/>
      <c r="D8913" s="10"/>
      <c r="G8913" s="13"/>
      <c r="H8913" s="13"/>
    </row>
    <row r="8914" spans="2:8" x14ac:dyDescent="0.25">
      <c r="B8914" s="10"/>
      <c r="C8914" s="10"/>
      <c r="D8914" s="10"/>
      <c r="G8914" s="13"/>
      <c r="H8914" s="13"/>
    </row>
    <row r="8915" spans="2:8" x14ac:dyDescent="0.25">
      <c r="B8915" s="10"/>
      <c r="C8915" s="10"/>
      <c r="D8915" s="10"/>
      <c r="G8915" s="13"/>
      <c r="H8915" s="13"/>
    </row>
    <row r="8916" spans="2:8" x14ac:dyDescent="0.25">
      <c r="B8916" s="10"/>
      <c r="C8916" s="10"/>
      <c r="D8916" s="10"/>
      <c r="G8916" s="13"/>
      <c r="H8916" s="13"/>
    </row>
    <row r="8917" spans="2:8" x14ac:dyDescent="0.25">
      <c r="B8917" s="10"/>
      <c r="C8917" s="10"/>
      <c r="D8917" s="10"/>
      <c r="G8917" s="13"/>
      <c r="H8917" s="13"/>
    </row>
    <row r="8918" spans="2:8" x14ac:dyDescent="0.25">
      <c r="B8918" s="10"/>
      <c r="C8918" s="10"/>
      <c r="D8918" s="10"/>
      <c r="G8918" s="13"/>
      <c r="H8918" s="13"/>
    </row>
    <row r="8919" spans="2:8" x14ac:dyDescent="0.25">
      <c r="B8919" s="10"/>
      <c r="C8919" s="10"/>
      <c r="D8919" s="10"/>
      <c r="G8919" s="13"/>
      <c r="H8919" s="13"/>
    </row>
    <row r="8920" spans="2:8" x14ac:dyDescent="0.25">
      <c r="B8920" s="10"/>
      <c r="C8920" s="10"/>
      <c r="D8920" s="10"/>
      <c r="G8920" s="13"/>
      <c r="H8920" s="13"/>
    </row>
    <row r="8921" spans="2:8" x14ac:dyDescent="0.25">
      <c r="B8921" s="10"/>
      <c r="C8921" s="10"/>
      <c r="D8921" s="10"/>
      <c r="G8921" s="13"/>
      <c r="H8921" s="13"/>
    </row>
    <row r="8922" spans="2:8" x14ac:dyDescent="0.25">
      <c r="B8922" s="10"/>
      <c r="C8922" s="10"/>
      <c r="D8922" s="10"/>
      <c r="G8922" s="13"/>
      <c r="H8922" s="13"/>
    </row>
    <row r="8923" spans="2:8" x14ac:dyDescent="0.25">
      <c r="B8923" s="10"/>
      <c r="C8923" s="10"/>
      <c r="D8923" s="10"/>
      <c r="G8923" s="13"/>
      <c r="H8923" s="13"/>
    </row>
    <row r="8924" spans="2:8" x14ac:dyDescent="0.25">
      <c r="B8924" s="10"/>
      <c r="C8924" s="10"/>
      <c r="D8924" s="10"/>
      <c r="G8924" s="13"/>
      <c r="H8924" s="13"/>
    </row>
    <row r="8925" spans="2:8" x14ac:dyDescent="0.25">
      <c r="B8925" s="10"/>
      <c r="C8925" s="10"/>
      <c r="D8925" s="10"/>
      <c r="G8925" s="13"/>
      <c r="H8925" s="13"/>
    </row>
    <row r="8926" spans="2:8" x14ac:dyDescent="0.25">
      <c r="B8926" s="10"/>
      <c r="C8926" s="10"/>
      <c r="D8926" s="10"/>
      <c r="G8926" s="13"/>
      <c r="H8926" s="13"/>
    </row>
    <row r="8927" spans="2:8" x14ac:dyDescent="0.25">
      <c r="B8927" s="10"/>
      <c r="C8927" s="10"/>
      <c r="D8927" s="10"/>
      <c r="G8927" s="13"/>
      <c r="H8927" s="13"/>
    </row>
    <row r="8928" spans="2:8" x14ac:dyDescent="0.25">
      <c r="B8928" s="10"/>
      <c r="C8928" s="10"/>
      <c r="D8928" s="10"/>
      <c r="G8928" s="13"/>
      <c r="H8928" s="13"/>
    </row>
    <row r="8929" spans="2:8" x14ac:dyDescent="0.25">
      <c r="B8929" s="10"/>
      <c r="C8929" s="10"/>
      <c r="D8929" s="10"/>
      <c r="G8929" s="13"/>
      <c r="H8929" s="13"/>
    </row>
    <row r="8930" spans="2:8" x14ac:dyDescent="0.25">
      <c r="B8930" s="10"/>
      <c r="C8930" s="10"/>
      <c r="D8930" s="10"/>
      <c r="G8930" s="13"/>
      <c r="H8930" s="13"/>
    </row>
    <row r="8931" spans="2:8" x14ac:dyDescent="0.25">
      <c r="B8931" s="10"/>
      <c r="C8931" s="10"/>
      <c r="D8931" s="10"/>
      <c r="G8931" s="13"/>
      <c r="H8931" s="13"/>
    </row>
    <row r="8932" spans="2:8" x14ac:dyDescent="0.25">
      <c r="B8932" s="10"/>
      <c r="C8932" s="10"/>
      <c r="D8932" s="10"/>
      <c r="G8932" s="13"/>
      <c r="H8932" s="13"/>
    </row>
    <row r="8933" spans="2:8" x14ac:dyDescent="0.25">
      <c r="B8933" s="10"/>
      <c r="C8933" s="10"/>
      <c r="D8933" s="10"/>
      <c r="G8933" s="13"/>
      <c r="H8933" s="13"/>
    </row>
    <row r="8934" spans="2:8" x14ac:dyDescent="0.25">
      <c r="B8934" s="10"/>
      <c r="C8934" s="10"/>
      <c r="D8934" s="10"/>
      <c r="G8934" s="13"/>
      <c r="H8934" s="13"/>
    </row>
    <row r="8935" spans="2:8" x14ac:dyDescent="0.25">
      <c r="B8935" s="10"/>
      <c r="C8935" s="10"/>
      <c r="D8935" s="10"/>
      <c r="G8935" s="13"/>
      <c r="H8935" s="13"/>
    </row>
    <row r="8936" spans="2:8" x14ac:dyDescent="0.25">
      <c r="B8936" s="10"/>
      <c r="C8936" s="10"/>
      <c r="D8936" s="10"/>
      <c r="G8936" s="13"/>
      <c r="H8936" s="13"/>
    </row>
    <row r="8937" spans="2:8" x14ac:dyDescent="0.25">
      <c r="B8937" s="10"/>
      <c r="C8937" s="10"/>
      <c r="D8937" s="10"/>
      <c r="G8937" s="13"/>
      <c r="H8937" s="13"/>
    </row>
    <row r="8938" spans="2:8" x14ac:dyDescent="0.25">
      <c r="B8938" s="10"/>
      <c r="C8938" s="10"/>
      <c r="D8938" s="10"/>
      <c r="G8938" s="13"/>
      <c r="H8938" s="13"/>
    </row>
    <row r="8939" spans="2:8" x14ac:dyDescent="0.25">
      <c r="B8939" s="10"/>
      <c r="C8939" s="10"/>
      <c r="D8939" s="10"/>
      <c r="G8939" s="13"/>
      <c r="H8939" s="13"/>
    </row>
    <row r="8940" spans="2:8" x14ac:dyDescent="0.25">
      <c r="B8940" s="10"/>
      <c r="C8940" s="10"/>
      <c r="D8940" s="10"/>
      <c r="G8940" s="13"/>
      <c r="H8940" s="13"/>
    </row>
    <row r="8941" spans="2:8" x14ac:dyDescent="0.25">
      <c r="B8941" s="10"/>
      <c r="C8941" s="10"/>
      <c r="D8941" s="10"/>
      <c r="G8941" s="13"/>
      <c r="H8941" s="13"/>
    </row>
    <row r="8942" spans="2:8" x14ac:dyDescent="0.25">
      <c r="B8942" s="10"/>
      <c r="C8942" s="10"/>
      <c r="D8942" s="10"/>
      <c r="G8942" s="13"/>
      <c r="H8942" s="13"/>
    </row>
    <row r="8943" spans="2:8" x14ac:dyDescent="0.25">
      <c r="B8943" s="10"/>
      <c r="C8943" s="10"/>
      <c r="D8943" s="10"/>
      <c r="G8943" s="13"/>
      <c r="H8943" s="13"/>
    </row>
    <row r="8944" spans="2:8" x14ac:dyDescent="0.25">
      <c r="B8944" s="10"/>
      <c r="C8944" s="10"/>
      <c r="D8944" s="10"/>
      <c r="G8944" s="13"/>
      <c r="H8944" s="13"/>
    </row>
    <row r="8945" spans="2:8" x14ac:dyDescent="0.25">
      <c r="B8945" s="10"/>
      <c r="C8945" s="10"/>
      <c r="D8945" s="10"/>
      <c r="G8945" s="13"/>
      <c r="H8945" s="13"/>
    </row>
    <row r="8946" spans="2:8" x14ac:dyDescent="0.25">
      <c r="B8946" s="10"/>
      <c r="C8946" s="10"/>
      <c r="D8946" s="10"/>
      <c r="G8946" s="13"/>
      <c r="H8946" s="13"/>
    </row>
    <row r="8947" spans="2:8" x14ac:dyDescent="0.25">
      <c r="B8947" s="10"/>
      <c r="C8947" s="10"/>
      <c r="D8947" s="10"/>
      <c r="G8947" s="13"/>
      <c r="H8947" s="13"/>
    </row>
    <row r="8948" spans="2:8" x14ac:dyDescent="0.25">
      <c r="B8948" s="10"/>
      <c r="C8948" s="10"/>
      <c r="D8948" s="10"/>
      <c r="G8948" s="13"/>
      <c r="H8948" s="13"/>
    </row>
    <row r="8949" spans="2:8" x14ac:dyDescent="0.25">
      <c r="B8949" s="10"/>
      <c r="C8949" s="10"/>
      <c r="D8949" s="10"/>
      <c r="G8949" s="13"/>
      <c r="H8949" s="13"/>
    </row>
    <row r="8950" spans="2:8" x14ac:dyDescent="0.25">
      <c r="B8950" s="10"/>
      <c r="C8950" s="10"/>
      <c r="D8950" s="10"/>
      <c r="G8950" s="13"/>
      <c r="H8950" s="13"/>
    </row>
    <row r="8951" spans="2:8" x14ac:dyDescent="0.25">
      <c r="B8951" s="10"/>
      <c r="C8951" s="10"/>
      <c r="D8951" s="10"/>
      <c r="G8951" s="13"/>
      <c r="H8951" s="13"/>
    </row>
    <row r="8952" spans="2:8" x14ac:dyDescent="0.25">
      <c r="B8952" s="10"/>
      <c r="C8952" s="10"/>
      <c r="D8952" s="10"/>
      <c r="G8952" s="13"/>
      <c r="H8952" s="13"/>
    </row>
    <row r="8953" spans="2:8" x14ac:dyDescent="0.25">
      <c r="B8953" s="10"/>
      <c r="C8953" s="10"/>
      <c r="D8953" s="10"/>
      <c r="G8953" s="13"/>
      <c r="H8953" s="13"/>
    </row>
    <row r="8954" spans="2:8" x14ac:dyDescent="0.25">
      <c r="B8954" s="10"/>
      <c r="C8954" s="10"/>
      <c r="D8954" s="10"/>
      <c r="G8954" s="13"/>
      <c r="H8954" s="13"/>
    </row>
    <row r="8955" spans="2:8" x14ac:dyDescent="0.25">
      <c r="B8955" s="10"/>
      <c r="C8955" s="10"/>
      <c r="D8955" s="10"/>
      <c r="G8955" s="13"/>
      <c r="H8955" s="13"/>
    </row>
    <row r="8956" spans="2:8" x14ac:dyDescent="0.25">
      <c r="B8956" s="10"/>
      <c r="C8956" s="10"/>
      <c r="D8956" s="10"/>
      <c r="G8956" s="13"/>
      <c r="H8956" s="13"/>
    </row>
    <row r="8957" spans="2:8" x14ac:dyDescent="0.25">
      <c r="B8957" s="10"/>
      <c r="C8957" s="10"/>
      <c r="D8957" s="10"/>
      <c r="G8957" s="13"/>
      <c r="H8957" s="13"/>
    </row>
    <row r="8958" spans="2:8" x14ac:dyDescent="0.25">
      <c r="B8958" s="10"/>
      <c r="C8958" s="10"/>
      <c r="D8958" s="10"/>
      <c r="G8958" s="13"/>
      <c r="H8958" s="13"/>
    </row>
    <row r="8959" spans="2:8" x14ac:dyDescent="0.25">
      <c r="B8959" s="10"/>
      <c r="C8959" s="10"/>
      <c r="D8959" s="10"/>
      <c r="G8959" s="13"/>
      <c r="H8959" s="13"/>
    </row>
    <row r="8960" spans="2:8" x14ac:dyDescent="0.25">
      <c r="B8960" s="10"/>
      <c r="C8960" s="10"/>
      <c r="D8960" s="10"/>
      <c r="G8960" s="13"/>
      <c r="H8960" s="13"/>
    </row>
    <row r="8961" spans="2:8" x14ac:dyDescent="0.25">
      <c r="B8961" s="10"/>
      <c r="C8961" s="10"/>
      <c r="D8961" s="10"/>
      <c r="G8961" s="13"/>
      <c r="H8961" s="13"/>
    </row>
    <row r="8962" spans="2:8" x14ac:dyDescent="0.25">
      <c r="B8962" s="10"/>
      <c r="C8962" s="10"/>
      <c r="D8962" s="10"/>
      <c r="G8962" s="13"/>
      <c r="H8962" s="13"/>
    </row>
    <row r="8963" spans="2:8" x14ac:dyDescent="0.25">
      <c r="B8963" s="10"/>
      <c r="C8963" s="10"/>
      <c r="D8963" s="10"/>
      <c r="G8963" s="13"/>
      <c r="H8963" s="13"/>
    </row>
    <row r="8964" spans="2:8" x14ac:dyDescent="0.25">
      <c r="B8964" s="10"/>
      <c r="C8964" s="10"/>
      <c r="D8964" s="10"/>
      <c r="G8964" s="13"/>
      <c r="H8964" s="13"/>
    </row>
    <row r="8965" spans="2:8" x14ac:dyDescent="0.25">
      <c r="B8965" s="10"/>
      <c r="C8965" s="10"/>
      <c r="D8965" s="10"/>
      <c r="G8965" s="13"/>
      <c r="H8965" s="13"/>
    </row>
    <row r="8966" spans="2:8" x14ac:dyDescent="0.25">
      <c r="B8966" s="10"/>
      <c r="C8966" s="10"/>
      <c r="D8966" s="10"/>
      <c r="G8966" s="13"/>
      <c r="H8966" s="13"/>
    </row>
    <row r="8967" spans="2:8" x14ac:dyDescent="0.25">
      <c r="B8967" s="10"/>
      <c r="C8967" s="10"/>
      <c r="D8967" s="10"/>
      <c r="G8967" s="13"/>
      <c r="H8967" s="13"/>
    </row>
    <row r="8968" spans="2:8" x14ac:dyDescent="0.25">
      <c r="B8968" s="10"/>
      <c r="C8968" s="10"/>
      <c r="D8968" s="10"/>
      <c r="G8968" s="13"/>
      <c r="H8968" s="13"/>
    </row>
    <row r="8969" spans="2:8" x14ac:dyDescent="0.25">
      <c r="B8969" s="10"/>
      <c r="C8969" s="10"/>
      <c r="D8969" s="10"/>
      <c r="G8969" s="13"/>
      <c r="H8969" s="13"/>
    </row>
    <row r="8970" spans="2:8" x14ac:dyDescent="0.25">
      <c r="B8970" s="10"/>
      <c r="C8970" s="10"/>
      <c r="D8970" s="10"/>
      <c r="G8970" s="13"/>
      <c r="H8970" s="13"/>
    </row>
    <row r="8971" spans="2:8" x14ac:dyDescent="0.25">
      <c r="B8971" s="10"/>
      <c r="C8971" s="10"/>
      <c r="D8971" s="10"/>
      <c r="G8971" s="13"/>
      <c r="H8971" s="13"/>
    </row>
    <row r="8972" spans="2:8" x14ac:dyDescent="0.25">
      <c r="B8972" s="10"/>
      <c r="C8972" s="10"/>
      <c r="D8972" s="10"/>
      <c r="G8972" s="13"/>
      <c r="H8972" s="13"/>
    </row>
    <row r="8973" spans="2:8" x14ac:dyDescent="0.25">
      <c r="B8973" s="10"/>
      <c r="C8973" s="10"/>
      <c r="D8973" s="10"/>
      <c r="G8973" s="13"/>
      <c r="H8973" s="13"/>
    </row>
    <row r="8974" spans="2:8" x14ac:dyDescent="0.25">
      <c r="B8974" s="10"/>
      <c r="C8974" s="10"/>
      <c r="D8974" s="10"/>
      <c r="G8974" s="13"/>
      <c r="H8974" s="13"/>
    </row>
    <row r="8975" spans="2:8" x14ac:dyDescent="0.25">
      <c r="B8975" s="10"/>
      <c r="C8975" s="10"/>
      <c r="D8975" s="10"/>
      <c r="G8975" s="13"/>
      <c r="H8975" s="13"/>
    </row>
    <row r="8976" spans="2:8" x14ac:dyDescent="0.25">
      <c r="B8976" s="10"/>
      <c r="C8976" s="10"/>
      <c r="D8976" s="10"/>
      <c r="G8976" s="13"/>
      <c r="H8976" s="13"/>
    </row>
    <row r="8977" spans="2:8" x14ac:dyDescent="0.25">
      <c r="B8977" s="10"/>
      <c r="C8977" s="10"/>
      <c r="D8977" s="10"/>
      <c r="G8977" s="13"/>
      <c r="H8977" s="13"/>
    </row>
    <row r="8978" spans="2:8" x14ac:dyDescent="0.25">
      <c r="B8978" s="10"/>
      <c r="C8978" s="10"/>
      <c r="D8978" s="10"/>
      <c r="G8978" s="13"/>
      <c r="H8978" s="13"/>
    </row>
    <row r="8979" spans="2:8" x14ac:dyDescent="0.25">
      <c r="B8979" s="10"/>
      <c r="C8979" s="10"/>
      <c r="D8979" s="10"/>
      <c r="G8979" s="13"/>
      <c r="H8979" s="13"/>
    </row>
    <row r="8980" spans="2:8" x14ac:dyDescent="0.25">
      <c r="B8980" s="10"/>
      <c r="C8980" s="10"/>
      <c r="D8980" s="10"/>
      <c r="G8980" s="13"/>
      <c r="H8980" s="13"/>
    </row>
    <row r="8981" spans="2:8" x14ac:dyDescent="0.25">
      <c r="B8981" s="10"/>
      <c r="C8981" s="10"/>
      <c r="D8981" s="10"/>
      <c r="G8981" s="13"/>
      <c r="H8981" s="13"/>
    </row>
    <row r="8982" spans="2:8" x14ac:dyDescent="0.25">
      <c r="B8982" s="10"/>
      <c r="C8982" s="10"/>
      <c r="D8982" s="10"/>
      <c r="G8982" s="13"/>
      <c r="H8982" s="13"/>
    </row>
    <row r="8983" spans="2:8" x14ac:dyDescent="0.25">
      <c r="B8983" s="10"/>
      <c r="C8983" s="10"/>
      <c r="D8983" s="10"/>
      <c r="G8983" s="13"/>
      <c r="H8983" s="13"/>
    </row>
    <row r="8984" spans="2:8" x14ac:dyDescent="0.25">
      <c r="B8984" s="10"/>
      <c r="C8984" s="10"/>
      <c r="D8984" s="10"/>
      <c r="G8984" s="13"/>
      <c r="H8984" s="13"/>
    </row>
    <row r="8985" spans="2:8" x14ac:dyDescent="0.25">
      <c r="B8985" s="10"/>
      <c r="C8985" s="10"/>
      <c r="D8985" s="10"/>
      <c r="G8985" s="13"/>
      <c r="H8985" s="13"/>
    </row>
    <row r="8986" spans="2:8" x14ac:dyDescent="0.25">
      <c r="B8986" s="10"/>
      <c r="C8986" s="10"/>
      <c r="D8986" s="10"/>
      <c r="G8986" s="13"/>
      <c r="H8986" s="13"/>
    </row>
    <row r="8987" spans="2:8" x14ac:dyDescent="0.25">
      <c r="B8987" s="10"/>
      <c r="C8987" s="10"/>
      <c r="D8987" s="10"/>
      <c r="G8987" s="13"/>
      <c r="H8987" s="13"/>
    </row>
    <row r="8988" spans="2:8" x14ac:dyDescent="0.25">
      <c r="B8988" s="10"/>
      <c r="C8988" s="10"/>
      <c r="D8988" s="10"/>
      <c r="G8988" s="13"/>
      <c r="H8988" s="13"/>
    </row>
    <row r="8989" spans="2:8" x14ac:dyDescent="0.25">
      <c r="B8989" s="10"/>
      <c r="C8989" s="10"/>
      <c r="D8989" s="10"/>
      <c r="G8989" s="13"/>
      <c r="H8989" s="13"/>
    </row>
    <row r="8990" spans="2:8" x14ac:dyDescent="0.25">
      <c r="B8990" s="10"/>
      <c r="C8990" s="10"/>
      <c r="D8990" s="10"/>
      <c r="G8990" s="13"/>
      <c r="H8990" s="13"/>
    </row>
    <row r="8991" spans="2:8" x14ac:dyDescent="0.25">
      <c r="B8991" s="10"/>
      <c r="C8991" s="10"/>
      <c r="D8991" s="10"/>
      <c r="G8991" s="13"/>
      <c r="H8991" s="13"/>
    </row>
    <row r="8992" spans="2:8" x14ac:dyDescent="0.25">
      <c r="B8992" s="10"/>
      <c r="C8992" s="10"/>
      <c r="D8992" s="10"/>
      <c r="G8992" s="13"/>
      <c r="H8992" s="13"/>
    </row>
    <row r="8993" spans="2:8" x14ac:dyDescent="0.25">
      <c r="B8993" s="10"/>
      <c r="C8993" s="10"/>
      <c r="D8993" s="10"/>
      <c r="G8993" s="13"/>
      <c r="H8993" s="13"/>
    </row>
    <row r="8994" spans="2:8" x14ac:dyDescent="0.25">
      <c r="B8994" s="10"/>
      <c r="C8994" s="10"/>
      <c r="D8994" s="10"/>
      <c r="G8994" s="13"/>
      <c r="H8994" s="13"/>
    </row>
    <row r="8995" spans="2:8" x14ac:dyDescent="0.25">
      <c r="B8995" s="10"/>
      <c r="C8995" s="10"/>
      <c r="D8995" s="10"/>
      <c r="G8995" s="13"/>
      <c r="H8995" s="13"/>
    </row>
    <row r="8996" spans="2:8" x14ac:dyDescent="0.25">
      <c r="B8996" s="10"/>
      <c r="C8996" s="10"/>
      <c r="D8996" s="10"/>
      <c r="G8996" s="13"/>
      <c r="H8996" s="13"/>
    </row>
    <row r="8997" spans="2:8" x14ac:dyDescent="0.25">
      <c r="B8997" s="10"/>
      <c r="C8997" s="10"/>
      <c r="D8997" s="10"/>
      <c r="G8997" s="13"/>
      <c r="H8997" s="13"/>
    </row>
    <row r="8998" spans="2:8" x14ac:dyDescent="0.25">
      <c r="B8998" s="10"/>
      <c r="C8998" s="10"/>
      <c r="D8998" s="10"/>
      <c r="G8998" s="13"/>
      <c r="H8998" s="13"/>
    </row>
    <row r="8999" spans="2:8" x14ac:dyDescent="0.25">
      <c r="B8999" s="10"/>
      <c r="C8999" s="10"/>
      <c r="D8999" s="10"/>
      <c r="G8999" s="13"/>
      <c r="H8999" s="13"/>
    </row>
    <row r="9000" spans="2:8" x14ac:dyDescent="0.25">
      <c r="B9000" s="10"/>
      <c r="C9000" s="10"/>
      <c r="D9000" s="10"/>
      <c r="G9000" s="13"/>
      <c r="H9000" s="13"/>
    </row>
    <row r="9001" spans="2:8" x14ac:dyDescent="0.25">
      <c r="B9001" s="10"/>
      <c r="C9001" s="10"/>
      <c r="D9001" s="10"/>
      <c r="G9001" s="13"/>
      <c r="H9001" s="13"/>
    </row>
    <row r="9002" spans="2:8" x14ac:dyDescent="0.25">
      <c r="B9002" s="10"/>
      <c r="C9002" s="10"/>
      <c r="D9002" s="10"/>
      <c r="G9002" s="13"/>
      <c r="H9002" s="13"/>
    </row>
    <row r="9003" spans="2:8" x14ac:dyDescent="0.25">
      <c r="B9003" s="10"/>
      <c r="C9003" s="10"/>
      <c r="D9003" s="10"/>
      <c r="G9003" s="13"/>
      <c r="H9003" s="13"/>
    </row>
    <row r="9004" spans="2:8" x14ac:dyDescent="0.25">
      <c r="B9004" s="10"/>
      <c r="C9004" s="10"/>
      <c r="D9004" s="10"/>
      <c r="G9004" s="13"/>
      <c r="H9004" s="13"/>
    </row>
    <row r="9005" spans="2:8" x14ac:dyDescent="0.25">
      <c r="B9005" s="10"/>
      <c r="C9005" s="10"/>
      <c r="D9005" s="10"/>
      <c r="G9005" s="13"/>
      <c r="H9005" s="13"/>
    </row>
    <row r="9006" spans="2:8" x14ac:dyDescent="0.25">
      <c r="B9006" s="10"/>
      <c r="C9006" s="10"/>
      <c r="D9006" s="10"/>
      <c r="G9006" s="13"/>
      <c r="H9006" s="13"/>
    </row>
    <row r="9007" spans="2:8" x14ac:dyDescent="0.25">
      <c r="B9007" s="10"/>
      <c r="C9007" s="10"/>
      <c r="D9007" s="10"/>
      <c r="G9007" s="13"/>
      <c r="H9007" s="13"/>
    </row>
    <row r="9008" spans="2:8" x14ac:dyDescent="0.25">
      <c r="B9008" s="10"/>
      <c r="C9008" s="10"/>
      <c r="D9008" s="10"/>
      <c r="G9008" s="13"/>
      <c r="H9008" s="13"/>
    </row>
    <row r="9009" spans="2:8" x14ac:dyDescent="0.25">
      <c r="B9009" s="10"/>
      <c r="C9009" s="10"/>
      <c r="D9009" s="10"/>
      <c r="G9009" s="13"/>
      <c r="H9009" s="13"/>
    </row>
    <row r="9010" spans="2:8" x14ac:dyDescent="0.25">
      <c r="B9010" s="10"/>
      <c r="C9010" s="10"/>
      <c r="D9010" s="10"/>
      <c r="G9010" s="13"/>
      <c r="H9010" s="13"/>
    </row>
    <row r="9011" spans="2:8" x14ac:dyDescent="0.25">
      <c r="B9011" s="10"/>
      <c r="C9011" s="10"/>
      <c r="D9011" s="10"/>
      <c r="G9011" s="13"/>
      <c r="H9011" s="13"/>
    </row>
    <row r="9012" spans="2:8" x14ac:dyDescent="0.25">
      <c r="B9012" s="10"/>
      <c r="C9012" s="10"/>
      <c r="D9012" s="10"/>
      <c r="G9012" s="13"/>
      <c r="H9012" s="13"/>
    </row>
    <row r="9013" spans="2:8" x14ac:dyDescent="0.25">
      <c r="B9013" s="10"/>
      <c r="C9013" s="10"/>
      <c r="D9013" s="10"/>
      <c r="G9013" s="13"/>
      <c r="H9013" s="13"/>
    </row>
    <row r="9014" spans="2:8" x14ac:dyDescent="0.25">
      <c r="B9014" s="10"/>
      <c r="C9014" s="10"/>
      <c r="D9014" s="10"/>
      <c r="G9014" s="13"/>
      <c r="H9014" s="13"/>
    </row>
    <row r="9015" spans="2:8" x14ac:dyDescent="0.25">
      <c r="B9015" s="10"/>
      <c r="C9015" s="10"/>
      <c r="D9015" s="10"/>
      <c r="G9015" s="13"/>
      <c r="H9015" s="13"/>
    </row>
    <row r="9016" spans="2:8" x14ac:dyDescent="0.25">
      <c r="B9016" s="10"/>
      <c r="C9016" s="10"/>
      <c r="D9016" s="10"/>
      <c r="G9016" s="13"/>
      <c r="H9016" s="13"/>
    </row>
    <row r="9017" spans="2:8" x14ac:dyDescent="0.25">
      <c r="B9017" s="10"/>
      <c r="C9017" s="10"/>
      <c r="D9017" s="10"/>
      <c r="G9017" s="13"/>
      <c r="H9017" s="13"/>
    </row>
    <row r="9018" spans="2:8" x14ac:dyDescent="0.25">
      <c r="B9018" s="10"/>
      <c r="C9018" s="10"/>
      <c r="D9018" s="10"/>
      <c r="G9018" s="13"/>
      <c r="H9018" s="13"/>
    </row>
    <row r="9019" spans="2:8" x14ac:dyDescent="0.25">
      <c r="B9019" s="10"/>
      <c r="C9019" s="10"/>
      <c r="D9019" s="10"/>
      <c r="G9019" s="13"/>
      <c r="H9019" s="13"/>
    </row>
    <row r="9020" spans="2:8" x14ac:dyDescent="0.25">
      <c r="B9020" s="10"/>
      <c r="C9020" s="10"/>
      <c r="D9020" s="10"/>
      <c r="G9020" s="13"/>
      <c r="H9020" s="13"/>
    </row>
    <row r="9021" spans="2:8" x14ac:dyDescent="0.25">
      <c r="B9021" s="10"/>
      <c r="C9021" s="10"/>
      <c r="D9021" s="10"/>
      <c r="G9021" s="13"/>
      <c r="H9021" s="13"/>
    </row>
    <row r="9022" spans="2:8" x14ac:dyDescent="0.25">
      <c r="B9022" s="10"/>
      <c r="C9022" s="10"/>
      <c r="D9022" s="10"/>
      <c r="G9022" s="13"/>
      <c r="H9022" s="13"/>
    </row>
    <row r="9023" spans="2:8" x14ac:dyDescent="0.25">
      <c r="B9023" s="10"/>
      <c r="C9023" s="10"/>
      <c r="D9023" s="10"/>
      <c r="G9023" s="13"/>
      <c r="H9023" s="13"/>
    </row>
    <row r="9024" spans="2:8" x14ac:dyDescent="0.25">
      <c r="B9024" s="10"/>
      <c r="C9024" s="10"/>
      <c r="D9024" s="10"/>
      <c r="G9024" s="13"/>
      <c r="H9024" s="13"/>
    </row>
    <row r="9025" spans="2:8" x14ac:dyDescent="0.25">
      <c r="B9025" s="10"/>
      <c r="C9025" s="10"/>
      <c r="D9025" s="10"/>
      <c r="G9025" s="13"/>
      <c r="H9025" s="13"/>
    </row>
    <row r="9026" spans="2:8" x14ac:dyDescent="0.25">
      <c r="B9026" s="10"/>
      <c r="C9026" s="10"/>
      <c r="D9026" s="10"/>
      <c r="G9026" s="13"/>
      <c r="H9026" s="13"/>
    </row>
    <row r="9027" spans="2:8" x14ac:dyDescent="0.25">
      <c r="B9027" s="10"/>
      <c r="C9027" s="10"/>
      <c r="D9027" s="10"/>
      <c r="G9027" s="13"/>
      <c r="H9027" s="13"/>
    </row>
    <row r="9028" spans="2:8" x14ac:dyDescent="0.25">
      <c r="B9028" s="10"/>
      <c r="C9028" s="10"/>
      <c r="D9028" s="10"/>
      <c r="G9028" s="13"/>
      <c r="H9028" s="13"/>
    </row>
    <row r="9029" spans="2:8" x14ac:dyDescent="0.25">
      <c r="B9029" s="10"/>
      <c r="C9029" s="10"/>
      <c r="D9029" s="10"/>
      <c r="G9029" s="13"/>
      <c r="H9029" s="13"/>
    </row>
    <row r="9030" spans="2:8" x14ac:dyDescent="0.25">
      <c r="B9030" s="10"/>
      <c r="C9030" s="10"/>
      <c r="D9030" s="10"/>
      <c r="G9030" s="13"/>
      <c r="H9030" s="13"/>
    </row>
    <row r="9031" spans="2:8" x14ac:dyDescent="0.25">
      <c r="B9031" s="10"/>
      <c r="C9031" s="10"/>
      <c r="D9031" s="10"/>
      <c r="G9031" s="13"/>
      <c r="H9031" s="13"/>
    </row>
    <row r="9032" spans="2:8" x14ac:dyDescent="0.25">
      <c r="B9032" s="10"/>
      <c r="C9032" s="10"/>
      <c r="D9032" s="10"/>
      <c r="G9032" s="13"/>
      <c r="H9032" s="13"/>
    </row>
    <row r="9033" spans="2:8" x14ac:dyDescent="0.25">
      <c r="B9033" s="10"/>
      <c r="C9033" s="10"/>
      <c r="D9033" s="10"/>
      <c r="G9033" s="13"/>
      <c r="H9033" s="13"/>
    </row>
    <row r="9034" spans="2:8" x14ac:dyDescent="0.25">
      <c r="B9034" s="10"/>
      <c r="C9034" s="10"/>
      <c r="D9034" s="10"/>
      <c r="G9034" s="13"/>
      <c r="H9034" s="13"/>
    </row>
    <row r="9035" spans="2:8" x14ac:dyDescent="0.25">
      <c r="B9035" s="10"/>
      <c r="C9035" s="10"/>
      <c r="D9035" s="10"/>
      <c r="G9035" s="13"/>
      <c r="H9035" s="13"/>
    </row>
    <row r="9036" spans="2:8" x14ac:dyDescent="0.25">
      <c r="B9036" s="10"/>
      <c r="C9036" s="10"/>
      <c r="D9036" s="10"/>
      <c r="G9036" s="13"/>
      <c r="H9036" s="13"/>
    </row>
    <row r="9037" spans="2:8" x14ac:dyDescent="0.25">
      <c r="B9037" s="10"/>
      <c r="C9037" s="10"/>
      <c r="D9037" s="10"/>
      <c r="G9037" s="13"/>
      <c r="H9037" s="13"/>
    </row>
    <row r="9038" spans="2:8" x14ac:dyDescent="0.25">
      <c r="B9038" s="10"/>
      <c r="C9038" s="10"/>
      <c r="D9038" s="10"/>
      <c r="G9038" s="13"/>
      <c r="H9038" s="13"/>
    </row>
    <row r="9039" spans="2:8" x14ac:dyDescent="0.25">
      <c r="B9039" s="10"/>
      <c r="C9039" s="10"/>
      <c r="D9039" s="10"/>
      <c r="G9039" s="13"/>
      <c r="H9039" s="13"/>
    </row>
    <row r="9040" spans="2:8" x14ac:dyDescent="0.25">
      <c r="B9040" s="10"/>
      <c r="C9040" s="10"/>
      <c r="D9040" s="10"/>
      <c r="G9040" s="13"/>
      <c r="H9040" s="13"/>
    </row>
    <row r="9041" spans="2:8" x14ac:dyDescent="0.25">
      <c r="B9041" s="10"/>
      <c r="C9041" s="10"/>
      <c r="D9041" s="10"/>
      <c r="G9041" s="13"/>
      <c r="H9041" s="13"/>
    </row>
    <row r="9042" spans="2:8" x14ac:dyDescent="0.25">
      <c r="B9042" s="10"/>
      <c r="C9042" s="10"/>
      <c r="D9042" s="10"/>
      <c r="G9042" s="13"/>
      <c r="H9042" s="13"/>
    </row>
    <row r="9043" spans="2:8" x14ac:dyDescent="0.25">
      <c r="B9043" s="10"/>
      <c r="C9043" s="10"/>
      <c r="D9043" s="10"/>
      <c r="G9043" s="13"/>
      <c r="H9043" s="13"/>
    </row>
    <row r="9044" spans="2:8" x14ac:dyDescent="0.25">
      <c r="B9044" s="10"/>
      <c r="C9044" s="10"/>
      <c r="D9044" s="10"/>
      <c r="G9044" s="13"/>
      <c r="H9044" s="13"/>
    </row>
    <row r="9045" spans="2:8" x14ac:dyDescent="0.25">
      <c r="B9045" s="10"/>
      <c r="C9045" s="10"/>
      <c r="D9045" s="10"/>
      <c r="G9045" s="13"/>
      <c r="H9045" s="13"/>
    </row>
    <row r="9046" spans="2:8" x14ac:dyDescent="0.25">
      <c r="B9046" s="10"/>
      <c r="C9046" s="10"/>
      <c r="D9046" s="10"/>
      <c r="G9046" s="13"/>
      <c r="H9046" s="13"/>
    </row>
    <row r="9047" spans="2:8" x14ac:dyDescent="0.25">
      <c r="B9047" s="10"/>
      <c r="C9047" s="10"/>
      <c r="D9047" s="10"/>
      <c r="G9047" s="13"/>
      <c r="H9047" s="13"/>
    </row>
    <row r="9048" spans="2:8" x14ac:dyDescent="0.25">
      <c r="B9048" s="10"/>
      <c r="C9048" s="10"/>
      <c r="D9048" s="10"/>
      <c r="G9048" s="13"/>
      <c r="H9048" s="13"/>
    </row>
    <row r="9049" spans="2:8" x14ac:dyDescent="0.25">
      <c r="B9049" s="10"/>
      <c r="C9049" s="10"/>
      <c r="D9049" s="10"/>
      <c r="G9049" s="13"/>
      <c r="H9049" s="13"/>
    </row>
    <row r="9050" spans="2:8" x14ac:dyDescent="0.25">
      <c r="B9050" s="10"/>
      <c r="C9050" s="10"/>
      <c r="D9050" s="10"/>
      <c r="G9050" s="13"/>
      <c r="H9050" s="13"/>
    </row>
    <row r="9051" spans="2:8" x14ac:dyDescent="0.25">
      <c r="B9051" s="10"/>
      <c r="C9051" s="10"/>
      <c r="D9051" s="10"/>
      <c r="G9051" s="13"/>
      <c r="H9051" s="13"/>
    </row>
    <row r="9052" spans="2:8" x14ac:dyDescent="0.25">
      <c r="B9052" s="10"/>
      <c r="C9052" s="10"/>
      <c r="D9052" s="10"/>
      <c r="G9052" s="13"/>
      <c r="H9052" s="13"/>
    </row>
    <row r="9053" spans="2:8" x14ac:dyDescent="0.25">
      <c r="B9053" s="10"/>
      <c r="C9053" s="10"/>
      <c r="D9053" s="10"/>
      <c r="G9053" s="13"/>
      <c r="H9053" s="13"/>
    </row>
    <row r="9054" spans="2:8" x14ac:dyDescent="0.25">
      <c r="B9054" s="10"/>
      <c r="C9054" s="10"/>
      <c r="D9054" s="10"/>
      <c r="G9054" s="13"/>
      <c r="H9054" s="13"/>
    </row>
    <row r="9055" spans="2:8" x14ac:dyDescent="0.25">
      <c r="B9055" s="10"/>
      <c r="C9055" s="10"/>
      <c r="D9055" s="10"/>
      <c r="G9055" s="13"/>
      <c r="H9055" s="13"/>
    </row>
    <row r="9056" spans="2:8" x14ac:dyDescent="0.25">
      <c r="B9056" s="10"/>
      <c r="C9056" s="10"/>
      <c r="D9056" s="10"/>
      <c r="G9056" s="13"/>
      <c r="H9056" s="13"/>
    </row>
    <row r="9057" spans="2:8" x14ac:dyDescent="0.25">
      <c r="B9057" s="10"/>
      <c r="C9057" s="10"/>
      <c r="D9057" s="10"/>
      <c r="G9057" s="13"/>
      <c r="H9057" s="13"/>
    </row>
    <row r="9058" spans="2:8" x14ac:dyDescent="0.25">
      <c r="B9058" s="10"/>
      <c r="C9058" s="10"/>
      <c r="D9058" s="10"/>
      <c r="G9058" s="13"/>
      <c r="H9058" s="13"/>
    </row>
    <row r="9059" spans="2:8" x14ac:dyDescent="0.25">
      <c r="B9059" s="10"/>
      <c r="C9059" s="10"/>
      <c r="D9059" s="10"/>
      <c r="G9059" s="13"/>
      <c r="H9059" s="13"/>
    </row>
    <row r="9060" spans="2:8" x14ac:dyDescent="0.25">
      <c r="B9060" s="10"/>
      <c r="C9060" s="10"/>
      <c r="D9060" s="10"/>
      <c r="G9060" s="13"/>
      <c r="H9060" s="13"/>
    </row>
    <row r="9061" spans="2:8" x14ac:dyDescent="0.25">
      <c r="B9061" s="10"/>
      <c r="C9061" s="10"/>
      <c r="D9061" s="10"/>
      <c r="G9061" s="13"/>
      <c r="H9061" s="13"/>
    </row>
    <row r="9062" spans="2:8" x14ac:dyDescent="0.25">
      <c r="B9062" s="10"/>
      <c r="C9062" s="10"/>
      <c r="D9062" s="10"/>
      <c r="G9062" s="13"/>
      <c r="H9062" s="13"/>
    </row>
    <row r="9063" spans="2:8" x14ac:dyDescent="0.25">
      <c r="B9063" s="10"/>
      <c r="C9063" s="10"/>
      <c r="D9063" s="10"/>
      <c r="G9063" s="13"/>
      <c r="H9063" s="13"/>
    </row>
    <row r="9064" spans="2:8" x14ac:dyDescent="0.25">
      <c r="B9064" s="10"/>
      <c r="C9064" s="10"/>
      <c r="D9064" s="10"/>
      <c r="G9064" s="13"/>
      <c r="H9064" s="13"/>
    </row>
    <row r="9065" spans="2:8" x14ac:dyDescent="0.25">
      <c r="B9065" s="10"/>
      <c r="C9065" s="10"/>
      <c r="D9065" s="10"/>
      <c r="G9065" s="13"/>
      <c r="H9065" s="13"/>
    </row>
    <row r="9066" spans="2:8" x14ac:dyDescent="0.25">
      <c r="B9066" s="10"/>
      <c r="C9066" s="10"/>
      <c r="D9066" s="10"/>
      <c r="G9066" s="13"/>
      <c r="H9066" s="13"/>
    </row>
    <row r="9067" spans="2:8" x14ac:dyDescent="0.25">
      <c r="B9067" s="10"/>
      <c r="C9067" s="10"/>
      <c r="D9067" s="10"/>
      <c r="G9067" s="13"/>
      <c r="H9067" s="13"/>
    </row>
    <row r="9068" spans="2:8" x14ac:dyDescent="0.25">
      <c r="B9068" s="10"/>
      <c r="C9068" s="10"/>
      <c r="D9068" s="10"/>
      <c r="G9068" s="13"/>
      <c r="H9068" s="13"/>
    </row>
    <row r="9069" spans="2:8" x14ac:dyDescent="0.25">
      <c r="B9069" s="10"/>
      <c r="C9069" s="10"/>
      <c r="D9069" s="10"/>
      <c r="G9069" s="13"/>
      <c r="H9069" s="13"/>
    </row>
    <row r="9070" spans="2:8" x14ac:dyDescent="0.25">
      <c r="B9070" s="10"/>
      <c r="C9070" s="10"/>
      <c r="D9070" s="10"/>
      <c r="G9070" s="13"/>
      <c r="H9070" s="13"/>
    </row>
    <row r="9071" spans="2:8" x14ac:dyDescent="0.25">
      <c r="B9071" s="10"/>
      <c r="C9071" s="10"/>
      <c r="D9071" s="10"/>
      <c r="G9071" s="13"/>
      <c r="H9071" s="13"/>
    </row>
    <row r="9072" spans="2:8" x14ac:dyDescent="0.25">
      <c r="B9072" s="10"/>
      <c r="C9072" s="10"/>
      <c r="D9072" s="10"/>
      <c r="G9072" s="13"/>
      <c r="H9072" s="13"/>
    </row>
    <row r="9073" spans="2:8" x14ac:dyDescent="0.25">
      <c r="B9073" s="10"/>
      <c r="C9073" s="10"/>
      <c r="D9073" s="10"/>
      <c r="G9073" s="13"/>
      <c r="H9073" s="13"/>
    </row>
    <row r="9074" spans="2:8" x14ac:dyDescent="0.25">
      <c r="B9074" s="10"/>
      <c r="C9074" s="10"/>
      <c r="D9074" s="10"/>
      <c r="G9074" s="13"/>
      <c r="H9074" s="13"/>
    </row>
    <row r="9075" spans="2:8" x14ac:dyDescent="0.25">
      <c r="B9075" s="10"/>
      <c r="C9075" s="10"/>
      <c r="D9075" s="10"/>
      <c r="G9075" s="13"/>
      <c r="H9075" s="13"/>
    </row>
    <row r="9076" spans="2:8" x14ac:dyDescent="0.25">
      <c r="B9076" s="10"/>
      <c r="C9076" s="10"/>
      <c r="D9076" s="10"/>
      <c r="G9076" s="13"/>
      <c r="H9076" s="13"/>
    </row>
    <row r="9077" spans="2:8" x14ac:dyDescent="0.25">
      <c r="B9077" s="10"/>
      <c r="C9077" s="10"/>
      <c r="D9077" s="10"/>
      <c r="G9077" s="13"/>
      <c r="H9077" s="13"/>
    </row>
    <row r="9078" spans="2:8" x14ac:dyDescent="0.25">
      <c r="B9078" s="10"/>
      <c r="C9078" s="10"/>
      <c r="D9078" s="10"/>
      <c r="G9078" s="13"/>
      <c r="H9078" s="13"/>
    </row>
    <row r="9079" spans="2:8" x14ac:dyDescent="0.25">
      <c r="B9079" s="10"/>
      <c r="C9079" s="10"/>
      <c r="D9079" s="10"/>
      <c r="G9079" s="13"/>
      <c r="H9079" s="13"/>
    </row>
    <row r="9080" spans="2:8" x14ac:dyDescent="0.25">
      <c r="B9080" s="10"/>
      <c r="C9080" s="10"/>
      <c r="D9080" s="10"/>
      <c r="G9080" s="13"/>
      <c r="H9080" s="13"/>
    </row>
    <row r="9081" spans="2:8" x14ac:dyDescent="0.25">
      <c r="B9081" s="10"/>
      <c r="C9081" s="10"/>
      <c r="D9081" s="10"/>
      <c r="G9081" s="13"/>
      <c r="H9081" s="13"/>
    </row>
    <row r="9082" spans="2:8" x14ac:dyDescent="0.25">
      <c r="B9082" s="10"/>
      <c r="C9082" s="10"/>
      <c r="D9082" s="10"/>
      <c r="G9082" s="13"/>
      <c r="H9082" s="13"/>
    </row>
    <row r="9083" spans="2:8" x14ac:dyDescent="0.25">
      <c r="B9083" s="10"/>
      <c r="C9083" s="10"/>
      <c r="D9083" s="10"/>
      <c r="G9083" s="13"/>
      <c r="H9083" s="13"/>
    </row>
    <row r="9084" spans="2:8" x14ac:dyDescent="0.25">
      <c r="B9084" s="10"/>
      <c r="C9084" s="10"/>
      <c r="D9084" s="10"/>
      <c r="G9084" s="13"/>
      <c r="H9084" s="13"/>
    </row>
    <row r="9085" spans="2:8" x14ac:dyDescent="0.25">
      <c r="B9085" s="10"/>
      <c r="C9085" s="10"/>
      <c r="D9085" s="10"/>
      <c r="G9085" s="13"/>
      <c r="H9085" s="13"/>
    </row>
    <row r="9086" spans="2:8" x14ac:dyDescent="0.25">
      <c r="B9086" s="10"/>
      <c r="C9086" s="10"/>
      <c r="D9086" s="10"/>
      <c r="G9086" s="13"/>
      <c r="H9086" s="13"/>
    </row>
    <row r="9087" spans="2:8" x14ac:dyDescent="0.25">
      <c r="B9087" s="10"/>
      <c r="C9087" s="10"/>
      <c r="D9087" s="10"/>
      <c r="G9087" s="13"/>
      <c r="H9087" s="13"/>
    </row>
    <row r="9088" spans="2:8" x14ac:dyDescent="0.25">
      <c r="B9088" s="10"/>
      <c r="C9088" s="10"/>
      <c r="D9088" s="10"/>
      <c r="G9088" s="13"/>
      <c r="H9088" s="13"/>
    </row>
    <row r="9089" spans="2:8" x14ac:dyDescent="0.25">
      <c r="B9089" s="10"/>
      <c r="C9089" s="10"/>
      <c r="D9089" s="10"/>
      <c r="G9089" s="13"/>
      <c r="H9089" s="13"/>
    </row>
    <row r="9090" spans="2:8" x14ac:dyDescent="0.25">
      <c r="B9090" s="10"/>
      <c r="C9090" s="10"/>
      <c r="D9090" s="10"/>
      <c r="G9090" s="13"/>
      <c r="H9090" s="13"/>
    </row>
    <row r="9091" spans="2:8" x14ac:dyDescent="0.25">
      <c r="B9091" s="10"/>
      <c r="C9091" s="10"/>
      <c r="D9091" s="10"/>
      <c r="G9091" s="13"/>
      <c r="H9091" s="13"/>
    </row>
    <row r="9092" spans="2:8" x14ac:dyDescent="0.25">
      <c r="B9092" s="10"/>
      <c r="C9092" s="10"/>
      <c r="D9092" s="10"/>
      <c r="G9092" s="13"/>
      <c r="H9092" s="13"/>
    </row>
    <row r="9093" spans="2:8" x14ac:dyDescent="0.25">
      <c r="B9093" s="10"/>
      <c r="C9093" s="10"/>
      <c r="D9093" s="10"/>
      <c r="G9093" s="13"/>
      <c r="H9093" s="13"/>
    </row>
    <row r="9094" spans="2:8" x14ac:dyDescent="0.25">
      <c r="B9094" s="10"/>
      <c r="C9094" s="10"/>
      <c r="D9094" s="10"/>
      <c r="G9094" s="13"/>
      <c r="H9094" s="13"/>
    </row>
    <row r="9095" spans="2:8" x14ac:dyDescent="0.25">
      <c r="B9095" s="10"/>
      <c r="C9095" s="10"/>
      <c r="D9095" s="10"/>
      <c r="G9095" s="13"/>
      <c r="H9095" s="13"/>
    </row>
    <row r="9096" spans="2:8" x14ac:dyDescent="0.25">
      <c r="B9096" s="10"/>
      <c r="C9096" s="10"/>
      <c r="D9096" s="10"/>
      <c r="G9096" s="13"/>
      <c r="H9096" s="13"/>
    </row>
    <row r="9097" spans="2:8" x14ac:dyDescent="0.25">
      <c r="B9097" s="10"/>
      <c r="C9097" s="10"/>
      <c r="D9097" s="10"/>
      <c r="G9097" s="13"/>
      <c r="H9097" s="13"/>
    </row>
    <row r="9098" spans="2:8" x14ac:dyDescent="0.25">
      <c r="B9098" s="10"/>
      <c r="C9098" s="10"/>
      <c r="D9098" s="10"/>
      <c r="G9098" s="13"/>
      <c r="H9098" s="13"/>
    </row>
    <row r="9099" spans="2:8" x14ac:dyDescent="0.25">
      <c r="B9099" s="10"/>
      <c r="C9099" s="10"/>
      <c r="D9099" s="10"/>
      <c r="G9099" s="13"/>
      <c r="H9099" s="13"/>
    </row>
    <row r="9100" spans="2:8" x14ac:dyDescent="0.25">
      <c r="B9100" s="10"/>
      <c r="C9100" s="10"/>
      <c r="D9100" s="10"/>
      <c r="G9100" s="13"/>
      <c r="H9100" s="13"/>
    </row>
    <row r="9101" spans="2:8" x14ac:dyDescent="0.25">
      <c r="B9101" s="10"/>
      <c r="C9101" s="10"/>
      <c r="D9101" s="10"/>
      <c r="G9101" s="13"/>
      <c r="H9101" s="13"/>
    </row>
    <row r="9102" spans="2:8" x14ac:dyDescent="0.25">
      <c r="B9102" s="10"/>
      <c r="C9102" s="10"/>
      <c r="D9102" s="10"/>
      <c r="G9102" s="13"/>
      <c r="H9102" s="13"/>
    </row>
    <row r="9103" spans="2:8" x14ac:dyDescent="0.25">
      <c r="B9103" s="10"/>
      <c r="C9103" s="10"/>
      <c r="D9103" s="10"/>
      <c r="G9103" s="13"/>
      <c r="H9103" s="13"/>
    </row>
    <row r="9104" spans="2:8" x14ac:dyDescent="0.25">
      <c r="B9104" s="10"/>
      <c r="C9104" s="10"/>
      <c r="D9104" s="10"/>
      <c r="G9104" s="13"/>
      <c r="H9104" s="13"/>
    </row>
    <row r="9105" spans="2:8" x14ac:dyDescent="0.25">
      <c r="B9105" s="10"/>
      <c r="C9105" s="10"/>
      <c r="D9105" s="10"/>
      <c r="G9105" s="13"/>
      <c r="H9105" s="13"/>
    </row>
    <row r="9106" spans="2:8" x14ac:dyDescent="0.25">
      <c r="B9106" s="10"/>
      <c r="C9106" s="10"/>
      <c r="D9106" s="10"/>
      <c r="G9106" s="13"/>
      <c r="H9106" s="13"/>
    </row>
    <row r="9107" spans="2:8" x14ac:dyDescent="0.25">
      <c r="B9107" s="10"/>
      <c r="C9107" s="10"/>
      <c r="D9107" s="10"/>
      <c r="G9107" s="13"/>
      <c r="H9107" s="13"/>
    </row>
    <row r="9108" spans="2:8" x14ac:dyDescent="0.25">
      <c r="B9108" s="10"/>
      <c r="C9108" s="10"/>
      <c r="D9108" s="10"/>
      <c r="G9108" s="13"/>
      <c r="H9108" s="13"/>
    </row>
    <row r="9109" spans="2:8" x14ac:dyDescent="0.25">
      <c r="B9109" s="10"/>
      <c r="C9109" s="10"/>
      <c r="D9109" s="10"/>
      <c r="G9109" s="13"/>
      <c r="H9109" s="13"/>
    </row>
    <row r="9110" spans="2:8" x14ac:dyDescent="0.25">
      <c r="B9110" s="10"/>
      <c r="C9110" s="10"/>
      <c r="D9110" s="10"/>
      <c r="G9110" s="13"/>
      <c r="H9110" s="13"/>
    </row>
    <row r="9111" spans="2:8" x14ac:dyDescent="0.25">
      <c r="B9111" s="10"/>
      <c r="C9111" s="10"/>
      <c r="D9111" s="10"/>
      <c r="G9111" s="13"/>
      <c r="H9111" s="13"/>
    </row>
    <row r="9112" spans="2:8" x14ac:dyDescent="0.25">
      <c r="B9112" s="10"/>
      <c r="C9112" s="10"/>
      <c r="D9112" s="10"/>
      <c r="G9112" s="13"/>
      <c r="H9112" s="13"/>
    </row>
    <row r="9113" spans="2:8" x14ac:dyDescent="0.25">
      <c r="B9113" s="10"/>
      <c r="C9113" s="10"/>
      <c r="D9113" s="10"/>
      <c r="G9113" s="13"/>
      <c r="H9113" s="13"/>
    </row>
    <row r="9114" spans="2:8" x14ac:dyDescent="0.25">
      <c r="B9114" s="10"/>
      <c r="C9114" s="10"/>
      <c r="D9114" s="10"/>
      <c r="G9114" s="13"/>
      <c r="H9114" s="13"/>
    </row>
    <row r="9115" spans="2:8" x14ac:dyDescent="0.25">
      <c r="B9115" s="10"/>
      <c r="C9115" s="10"/>
      <c r="D9115" s="10"/>
      <c r="G9115" s="13"/>
      <c r="H9115" s="13"/>
    </row>
    <row r="9116" spans="2:8" x14ac:dyDescent="0.25">
      <c r="B9116" s="10"/>
      <c r="C9116" s="10"/>
      <c r="D9116" s="10"/>
      <c r="G9116" s="13"/>
      <c r="H9116" s="13"/>
    </row>
    <row r="9117" spans="2:8" x14ac:dyDescent="0.25">
      <c r="B9117" s="10"/>
      <c r="C9117" s="10"/>
      <c r="D9117" s="10"/>
      <c r="G9117" s="13"/>
      <c r="H9117" s="13"/>
    </row>
    <row r="9118" spans="2:8" x14ac:dyDescent="0.25">
      <c r="B9118" s="10"/>
      <c r="C9118" s="10"/>
      <c r="D9118" s="10"/>
      <c r="G9118" s="13"/>
      <c r="H9118" s="13"/>
    </row>
    <row r="9119" spans="2:8" x14ac:dyDescent="0.25">
      <c r="B9119" s="10"/>
      <c r="C9119" s="10"/>
      <c r="D9119" s="10"/>
      <c r="G9119" s="13"/>
      <c r="H9119" s="13"/>
    </row>
    <row r="9120" spans="2:8" x14ac:dyDescent="0.25">
      <c r="B9120" s="10"/>
      <c r="C9120" s="10"/>
      <c r="D9120" s="10"/>
      <c r="G9120" s="13"/>
      <c r="H9120" s="13"/>
    </row>
    <row r="9121" spans="2:8" x14ac:dyDescent="0.25">
      <c r="B9121" s="10"/>
      <c r="C9121" s="10"/>
      <c r="D9121" s="10"/>
      <c r="G9121" s="13"/>
      <c r="H9121" s="13"/>
    </row>
    <row r="9122" spans="2:8" x14ac:dyDescent="0.25">
      <c r="B9122" s="10"/>
      <c r="C9122" s="10"/>
      <c r="D9122" s="10"/>
      <c r="G9122" s="13"/>
      <c r="H9122" s="13"/>
    </row>
    <row r="9123" spans="2:8" x14ac:dyDescent="0.25">
      <c r="B9123" s="10"/>
      <c r="C9123" s="10"/>
      <c r="D9123" s="10"/>
      <c r="G9123" s="13"/>
      <c r="H9123" s="13"/>
    </row>
    <row r="9124" spans="2:8" x14ac:dyDescent="0.25">
      <c r="B9124" s="10"/>
      <c r="C9124" s="10"/>
      <c r="D9124" s="10"/>
      <c r="G9124" s="13"/>
      <c r="H9124" s="13"/>
    </row>
    <row r="9125" spans="2:8" x14ac:dyDescent="0.25">
      <c r="B9125" s="10"/>
      <c r="C9125" s="10"/>
      <c r="D9125" s="10"/>
      <c r="G9125" s="13"/>
      <c r="H9125" s="13"/>
    </row>
    <row r="9126" spans="2:8" x14ac:dyDescent="0.25">
      <c r="B9126" s="10"/>
      <c r="C9126" s="10"/>
      <c r="D9126" s="10"/>
      <c r="G9126" s="13"/>
      <c r="H9126" s="13"/>
    </row>
    <row r="9127" spans="2:8" x14ac:dyDescent="0.25">
      <c r="B9127" s="10"/>
      <c r="C9127" s="10"/>
      <c r="D9127" s="10"/>
      <c r="G9127" s="13"/>
      <c r="H9127" s="13"/>
    </row>
    <row r="9128" spans="2:8" x14ac:dyDescent="0.25">
      <c r="B9128" s="10"/>
      <c r="C9128" s="10"/>
      <c r="D9128" s="10"/>
      <c r="G9128" s="13"/>
      <c r="H9128" s="13"/>
    </row>
    <row r="9129" spans="2:8" x14ac:dyDescent="0.25">
      <c r="B9129" s="10"/>
      <c r="C9129" s="10"/>
      <c r="D9129" s="10"/>
      <c r="G9129" s="13"/>
      <c r="H9129" s="13"/>
    </row>
    <row r="9130" spans="2:8" x14ac:dyDescent="0.25">
      <c r="B9130" s="10"/>
      <c r="C9130" s="10"/>
      <c r="D9130" s="10"/>
      <c r="G9130" s="13"/>
      <c r="H9130" s="13"/>
    </row>
    <row r="9131" spans="2:8" x14ac:dyDescent="0.25">
      <c r="B9131" s="10"/>
      <c r="C9131" s="10"/>
      <c r="D9131" s="10"/>
      <c r="G9131" s="13"/>
      <c r="H9131" s="13"/>
    </row>
    <row r="9132" spans="2:8" x14ac:dyDescent="0.25">
      <c r="B9132" s="10"/>
      <c r="C9132" s="10"/>
      <c r="D9132" s="10"/>
      <c r="G9132" s="13"/>
      <c r="H9132" s="13"/>
    </row>
    <row r="9133" spans="2:8" x14ac:dyDescent="0.25">
      <c r="B9133" s="10"/>
      <c r="C9133" s="10"/>
      <c r="D9133" s="10"/>
      <c r="G9133" s="13"/>
      <c r="H9133" s="13"/>
    </row>
    <row r="9134" spans="2:8" x14ac:dyDescent="0.25">
      <c r="B9134" s="10"/>
      <c r="C9134" s="10"/>
      <c r="D9134" s="10"/>
      <c r="G9134" s="13"/>
      <c r="H9134" s="13"/>
    </row>
    <row r="9135" spans="2:8" x14ac:dyDescent="0.25">
      <c r="B9135" s="10"/>
      <c r="C9135" s="10"/>
      <c r="D9135" s="10"/>
      <c r="G9135" s="13"/>
      <c r="H9135" s="13"/>
    </row>
    <row r="9136" spans="2:8" x14ac:dyDescent="0.25">
      <c r="B9136" s="10"/>
      <c r="C9136" s="10"/>
      <c r="D9136" s="10"/>
      <c r="G9136" s="13"/>
      <c r="H9136" s="13"/>
    </row>
    <row r="9137" spans="2:8" x14ac:dyDescent="0.25">
      <c r="B9137" s="10"/>
      <c r="C9137" s="10"/>
      <c r="D9137" s="10"/>
      <c r="G9137" s="13"/>
      <c r="H9137" s="13"/>
    </row>
    <row r="9138" spans="2:8" x14ac:dyDescent="0.25">
      <c r="B9138" s="10"/>
      <c r="C9138" s="10"/>
      <c r="D9138" s="10"/>
      <c r="G9138" s="13"/>
      <c r="H9138" s="13"/>
    </row>
    <row r="9139" spans="2:8" x14ac:dyDescent="0.25">
      <c r="B9139" s="10"/>
      <c r="C9139" s="10"/>
      <c r="D9139" s="10"/>
      <c r="G9139" s="13"/>
      <c r="H9139" s="13"/>
    </row>
    <row r="9140" spans="2:8" x14ac:dyDescent="0.25">
      <c r="B9140" s="10"/>
      <c r="C9140" s="10"/>
      <c r="D9140" s="10"/>
      <c r="G9140" s="13"/>
      <c r="H9140" s="13"/>
    </row>
    <row r="9141" spans="2:8" x14ac:dyDescent="0.25">
      <c r="B9141" s="10"/>
      <c r="C9141" s="10"/>
      <c r="D9141" s="10"/>
      <c r="G9141" s="13"/>
      <c r="H9141" s="13"/>
    </row>
    <row r="9142" spans="2:8" x14ac:dyDescent="0.25">
      <c r="B9142" s="10"/>
      <c r="C9142" s="10"/>
      <c r="D9142" s="10"/>
      <c r="G9142" s="13"/>
      <c r="H9142" s="13"/>
    </row>
    <row r="9143" spans="2:8" x14ac:dyDescent="0.25">
      <c r="B9143" s="10"/>
      <c r="C9143" s="10"/>
      <c r="D9143" s="10"/>
      <c r="G9143" s="13"/>
      <c r="H9143" s="13"/>
    </row>
    <row r="9144" spans="2:8" x14ac:dyDescent="0.25">
      <c r="B9144" s="10"/>
      <c r="C9144" s="10"/>
      <c r="D9144" s="10"/>
      <c r="G9144" s="13"/>
      <c r="H9144" s="13"/>
    </row>
    <row r="9145" spans="2:8" x14ac:dyDescent="0.25">
      <c r="B9145" s="10"/>
      <c r="C9145" s="10"/>
      <c r="D9145" s="10"/>
      <c r="G9145" s="13"/>
      <c r="H9145" s="13"/>
    </row>
    <row r="9146" spans="2:8" x14ac:dyDescent="0.25">
      <c r="B9146" s="10"/>
      <c r="C9146" s="10"/>
      <c r="D9146" s="10"/>
      <c r="G9146" s="13"/>
      <c r="H9146" s="13"/>
    </row>
    <row r="9147" spans="2:8" x14ac:dyDescent="0.25">
      <c r="B9147" s="10"/>
      <c r="C9147" s="10"/>
      <c r="D9147" s="10"/>
      <c r="G9147" s="13"/>
      <c r="H9147" s="13"/>
    </row>
    <row r="9148" spans="2:8" x14ac:dyDescent="0.25">
      <c r="B9148" s="10"/>
      <c r="C9148" s="10"/>
      <c r="D9148" s="10"/>
      <c r="G9148" s="13"/>
      <c r="H9148" s="13"/>
    </row>
    <row r="9149" spans="2:8" x14ac:dyDescent="0.25">
      <c r="B9149" s="10"/>
      <c r="C9149" s="10"/>
      <c r="D9149" s="10"/>
      <c r="G9149" s="13"/>
      <c r="H9149" s="13"/>
    </row>
    <row r="9150" spans="2:8" x14ac:dyDescent="0.25">
      <c r="B9150" s="10"/>
      <c r="C9150" s="10"/>
      <c r="D9150" s="10"/>
      <c r="G9150" s="13"/>
      <c r="H9150" s="13"/>
    </row>
    <row r="9151" spans="2:8" x14ac:dyDescent="0.25">
      <c r="B9151" s="10"/>
      <c r="C9151" s="10"/>
      <c r="D9151" s="10"/>
      <c r="G9151" s="13"/>
      <c r="H9151" s="13"/>
    </row>
    <row r="9152" spans="2:8" x14ac:dyDescent="0.25">
      <c r="B9152" s="10"/>
      <c r="C9152" s="10"/>
      <c r="D9152" s="10"/>
      <c r="G9152" s="13"/>
      <c r="H9152" s="13"/>
    </row>
    <row r="9153" spans="2:8" x14ac:dyDescent="0.25">
      <c r="B9153" s="10"/>
      <c r="C9153" s="10"/>
      <c r="D9153" s="10"/>
      <c r="G9153" s="13"/>
      <c r="H9153" s="13"/>
    </row>
    <row r="9154" spans="2:8" x14ac:dyDescent="0.25">
      <c r="B9154" s="10"/>
      <c r="C9154" s="10"/>
      <c r="D9154" s="10"/>
      <c r="G9154" s="13"/>
      <c r="H9154" s="13"/>
    </row>
    <row r="9155" spans="2:8" x14ac:dyDescent="0.25">
      <c r="B9155" s="10"/>
      <c r="C9155" s="10"/>
      <c r="D9155" s="10"/>
      <c r="G9155" s="13"/>
      <c r="H9155" s="13"/>
    </row>
    <row r="9156" spans="2:8" x14ac:dyDescent="0.25">
      <c r="B9156" s="10"/>
      <c r="C9156" s="10"/>
      <c r="D9156" s="10"/>
      <c r="G9156" s="13"/>
      <c r="H9156" s="13"/>
    </row>
    <row r="9157" spans="2:8" x14ac:dyDescent="0.25">
      <c r="B9157" s="10"/>
      <c r="C9157" s="10"/>
      <c r="D9157" s="10"/>
      <c r="G9157" s="13"/>
      <c r="H9157" s="13"/>
    </row>
    <row r="9158" spans="2:8" x14ac:dyDescent="0.25">
      <c r="B9158" s="10"/>
      <c r="C9158" s="10"/>
      <c r="D9158" s="10"/>
      <c r="G9158" s="13"/>
      <c r="H9158" s="13"/>
    </row>
    <row r="9159" spans="2:8" x14ac:dyDescent="0.25">
      <c r="B9159" s="10"/>
      <c r="C9159" s="10"/>
      <c r="D9159" s="10"/>
      <c r="G9159" s="13"/>
      <c r="H9159" s="13"/>
    </row>
    <row r="9160" spans="2:8" x14ac:dyDescent="0.25">
      <c r="B9160" s="10"/>
      <c r="C9160" s="10"/>
      <c r="D9160" s="10"/>
      <c r="G9160" s="13"/>
      <c r="H9160" s="13"/>
    </row>
    <row r="9161" spans="2:8" x14ac:dyDescent="0.25">
      <c r="B9161" s="10"/>
      <c r="C9161" s="10"/>
      <c r="D9161" s="10"/>
      <c r="G9161" s="13"/>
      <c r="H9161" s="13"/>
    </row>
    <row r="9162" spans="2:8" x14ac:dyDescent="0.25">
      <c r="B9162" s="10"/>
      <c r="C9162" s="10"/>
      <c r="D9162" s="10"/>
      <c r="G9162" s="13"/>
      <c r="H9162" s="13"/>
    </row>
    <row r="9163" spans="2:8" x14ac:dyDescent="0.25">
      <c r="B9163" s="10"/>
      <c r="C9163" s="10"/>
      <c r="D9163" s="10"/>
      <c r="G9163" s="13"/>
      <c r="H9163" s="13"/>
    </row>
    <row r="9164" spans="2:8" x14ac:dyDescent="0.25">
      <c r="B9164" s="10"/>
      <c r="C9164" s="10"/>
      <c r="D9164" s="10"/>
      <c r="G9164" s="13"/>
      <c r="H9164" s="13"/>
    </row>
    <row r="9165" spans="2:8" x14ac:dyDescent="0.25">
      <c r="B9165" s="10"/>
      <c r="C9165" s="10"/>
      <c r="D9165" s="10"/>
      <c r="G9165" s="13"/>
      <c r="H9165" s="13"/>
    </row>
    <row r="9166" spans="2:8" x14ac:dyDescent="0.25">
      <c r="B9166" s="10"/>
      <c r="C9166" s="10"/>
      <c r="D9166" s="10"/>
      <c r="G9166" s="13"/>
      <c r="H9166" s="13"/>
    </row>
    <row r="9167" spans="2:8" x14ac:dyDescent="0.25">
      <c r="B9167" s="10"/>
      <c r="C9167" s="10"/>
      <c r="D9167" s="10"/>
      <c r="G9167" s="13"/>
      <c r="H9167" s="13"/>
    </row>
    <row r="9168" spans="2:8" x14ac:dyDescent="0.25">
      <c r="B9168" s="10"/>
      <c r="C9168" s="10"/>
      <c r="D9168" s="10"/>
      <c r="G9168" s="13"/>
      <c r="H9168" s="13"/>
    </row>
    <row r="9169" spans="2:8" x14ac:dyDescent="0.25">
      <c r="B9169" s="10"/>
      <c r="C9169" s="10"/>
      <c r="D9169" s="10"/>
      <c r="G9169" s="13"/>
      <c r="H9169" s="13"/>
    </row>
    <row r="9170" spans="2:8" x14ac:dyDescent="0.25">
      <c r="B9170" s="10"/>
      <c r="C9170" s="10"/>
      <c r="D9170" s="10"/>
      <c r="G9170" s="13"/>
      <c r="H9170" s="13"/>
    </row>
    <row r="9171" spans="2:8" x14ac:dyDescent="0.25">
      <c r="B9171" s="10"/>
      <c r="C9171" s="10"/>
      <c r="D9171" s="10"/>
      <c r="G9171" s="13"/>
      <c r="H9171" s="13"/>
    </row>
    <row r="9172" spans="2:8" x14ac:dyDescent="0.25">
      <c r="B9172" s="10"/>
      <c r="C9172" s="10"/>
      <c r="D9172" s="10"/>
      <c r="G9172" s="13"/>
      <c r="H9172" s="13"/>
    </row>
    <row r="9173" spans="2:8" x14ac:dyDescent="0.25">
      <c r="B9173" s="10"/>
      <c r="C9173" s="10"/>
      <c r="D9173" s="10"/>
      <c r="G9173" s="13"/>
      <c r="H9173" s="13"/>
    </row>
    <row r="9174" spans="2:8" x14ac:dyDescent="0.25">
      <c r="B9174" s="10"/>
      <c r="C9174" s="10"/>
      <c r="D9174" s="10"/>
      <c r="G9174" s="13"/>
      <c r="H9174" s="13"/>
    </row>
    <row r="9175" spans="2:8" x14ac:dyDescent="0.25">
      <c r="B9175" s="10"/>
      <c r="C9175" s="10"/>
      <c r="D9175" s="10"/>
      <c r="G9175" s="13"/>
      <c r="H9175" s="13"/>
    </row>
    <row r="9176" spans="2:8" x14ac:dyDescent="0.25">
      <c r="B9176" s="10"/>
      <c r="C9176" s="10"/>
      <c r="D9176" s="10"/>
      <c r="G9176" s="13"/>
      <c r="H9176" s="13"/>
    </row>
    <row r="9177" spans="2:8" x14ac:dyDescent="0.25">
      <c r="B9177" s="10"/>
      <c r="C9177" s="10"/>
      <c r="D9177" s="10"/>
      <c r="G9177" s="13"/>
      <c r="H9177" s="13"/>
    </row>
    <row r="9178" spans="2:8" x14ac:dyDescent="0.25">
      <c r="B9178" s="10"/>
      <c r="C9178" s="10"/>
      <c r="D9178" s="10"/>
      <c r="G9178" s="13"/>
      <c r="H9178" s="13"/>
    </row>
    <row r="9179" spans="2:8" x14ac:dyDescent="0.25">
      <c r="B9179" s="10"/>
      <c r="C9179" s="10"/>
      <c r="D9179" s="10"/>
      <c r="G9179" s="13"/>
      <c r="H9179" s="13"/>
    </row>
    <row r="9180" spans="2:8" x14ac:dyDescent="0.25">
      <c r="B9180" s="10"/>
      <c r="C9180" s="10"/>
      <c r="D9180" s="10"/>
      <c r="G9180" s="13"/>
      <c r="H9180" s="13"/>
    </row>
    <row r="9181" spans="2:8" x14ac:dyDescent="0.25">
      <c r="B9181" s="10"/>
      <c r="C9181" s="10"/>
      <c r="D9181" s="10"/>
      <c r="G9181" s="13"/>
      <c r="H9181" s="13"/>
    </row>
    <row r="9182" spans="2:8" x14ac:dyDescent="0.25">
      <c r="B9182" s="10"/>
      <c r="C9182" s="10"/>
      <c r="D9182" s="10"/>
      <c r="G9182" s="13"/>
      <c r="H9182" s="13"/>
    </row>
    <row r="9183" spans="2:8" x14ac:dyDescent="0.25">
      <c r="B9183" s="10"/>
      <c r="C9183" s="10"/>
      <c r="D9183" s="10"/>
      <c r="G9183" s="13"/>
      <c r="H9183" s="13"/>
    </row>
    <row r="9184" spans="2:8" x14ac:dyDescent="0.25">
      <c r="B9184" s="10"/>
      <c r="C9184" s="10"/>
      <c r="D9184" s="10"/>
      <c r="G9184" s="13"/>
      <c r="H9184" s="13"/>
    </row>
    <row r="9185" spans="2:8" x14ac:dyDescent="0.25">
      <c r="B9185" s="10"/>
      <c r="C9185" s="10"/>
      <c r="D9185" s="10"/>
      <c r="G9185" s="13"/>
      <c r="H9185" s="13"/>
    </row>
    <row r="9186" spans="2:8" x14ac:dyDescent="0.25">
      <c r="B9186" s="10"/>
      <c r="C9186" s="10"/>
      <c r="D9186" s="10"/>
      <c r="G9186" s="13"/>
      <c r="H9186" s="13"/>
    </row>
    <row r="9187" spans="2:8" x14ac:dyDescent="0.25">
      <c r="B9187" s="10"/>
      <c r="C9187" s="10"/>
      <c r="D9187" s="10"/>
      <c r="G9187" s="13"/>
      <c r="H9187" s="13"/>
    </row>
    <row r="9188" spans="2:8" x14ac:dyDescent="0.25">
      <c r="B9188" s="10"/>
      <c r="C9188" s="10"/>
      <c r="D9188" s="10"/>
      <c r="G9188" s="13"/>
      <c r="H9188" s="13"/>
    </row>
    <row r="9189" spans="2:8" x14ac:dyDescent="0.25">
      <c r="B9189" s="10"/>
      <c r="C9189" s="10"/>
      <c r="D9189" s="10"/>
      <c r="G9189" s="13"/>
      <c r="H9189" s="13"/>
    </row>
    <row r="9190" spans="2:8" x14ac:dyDescent="0.25">
      <c r="B9190" s="10"/>
      <c r="C9190" s="10"/>
      <c r="D9190" s="10"/>
      <c r="G9190" s="13"/>
      <c r="H9190" s="13"/>
    </row>
    <row r="9191" spans="2:8" x14ac:dyDescent="0.25">
      <c r="B9191" s="10"/>
      <c r="C9191" s="10"/>
      <c r="D9191" s="10"/>
      <c r="G9191" s="13"/>
      <c r="H9191" s="13"/>
    </row>
    <row r="9192" spans="2:8" x14ac:dyDescent="0.25">
      <c r="B9192" s="10"/>
      <c r="C9192" s="10"/>
      <c r="D9192" s="10"/>
      <c r="G9192" s="13"/>
      <c r="H9192" s="13"/>
    </row>
    <row r="9193" spans="2:8" x14ac:dyDescent="0.25">
      <c r="B9193" s="10"/>
      <c r="C9193" s="10"/>
      <c r="D9193" s="10"/>
      <c r="G9193" s="13"/>
      <c r="H9193" s="13"/>
    </row>
    <row r="9194" spans="2:8" x14ac:dyDescent="0.25">
      <c r="B9194" s="10"/>
      <c r="C9194" s="10"/>
      <c r="D9194" s="10"/>
      <c r="G9194" s="13"/>
      <c r="H9194" s="13"/>
    </row>
    <row r="9195" spans="2:8" x14ac:dyDescent="0.25">
      <c r="B9195" s="10"/>
      <c r="C9195" s="10"/>
      <c r="D9195" s="10"/>
      <c r="G9195" s="13"/>
      <c r="H9195" s="13"/>
    </row>
    <row r="9196" spans="2:8" x14ac:dyDescent="0.25">
      <c r="B9196" s="10"/>
      <c r="C9196" s="10"/>
      <c r="D9196" s="10"/>
      <c r="G9196" s="13"/>
      <c r="H9196" s="13"/>
    </row>
    <row r="9197" spans="2:8" x14ac:dyDescent="0.25">
      <c r="B9197" s="10"/>
      <c r="C9197" s="10"/>
      <c r="D9197" s="10"/>
      <c r="G9197" s="13"/>
      <c r="H9197" s="13"/>
    </row>
    <row r="9198" spans="2:8" x14ac:dyDescent="0.25">
      <c r="B9198" s="10"/>
      <c r="C9198" s="10"/>
      <c r="D9198" s="10"/>
      <c r="G9198" s="13"/>
      <c r="H9198" s="13"/>
    </row>
    <row r="9199" spans="2:8" x14ac:dyDescent="0.25">
      <c r="B9199" s="10"/>
      <c r="C9199" s="10"/>
      <c r="D9199" s="10"/>
      <c r="G9199" s="13"/>
      <c r="H9199" s="13"/>
    </row>
    <row r="9200" spans="2:8" x14ac:dyDescent="0.25">
      <c r="B9200" s="10"/>
      <c r="C9200" s="10"/>
      <c r="D9200" s="10"/>
      <c r="G9200" s="13"/>
      <c r="H9200" s="13"/>
    </row>
    <row r="9201" spans="2:8" x14ac:dyDescent="0.25">
      <c r="B9201" s="10"/>
      <c r="C9201" s="10"/>
      <c r="D9201" s="10"/>
      <c r="G9201" s="13"/>
      <c r="H9201" s="13"/>
    </row>
    <row r="9202" spans="2:8" x14ac:dyDescent="0.25">
      <c r="B9202" s="10"/>
      <c r="C9202" s="10"/>
      <c r="D9202" s="10"/>
      <c r="G9202" s="13"/>
      <c r="H9202" s="13"/>
    </row>
    <row r="9203" spans="2:8" x14ac:dyDescent="0.25">
      <c r="B9203" s="10"/>
      <c r="C9203" s="10"/>
      <c r="D9203" s="10"/>
      <c r="G9203" s="13"/>
      <c r="H9203" s="13"/>
    </row>
    <row r="9204" spans="2:8" x14ac:dyDescent="0.25">
      <c r="B9204" s="10"/>
      <c r="C9204" s="10"/>
      <c r="D9204" s="10"/>
      <c r="G9204" s="13"/>
      <c r="H9204" s="13"/>
    </row>
    <row r="9205" spans="2:8" x14ac:dyDescent="0.25">
      <c r="B9205" s="10"/>
      <c r="C9205" s="10"/>
      <c r="D9205" s="10"/>
      <c r="G9205" s="13"/>
      <c r="H9205" s="13"/>
    </row>
    <row r="9206" spans="2:8" x14ac:dyDescent="0.25">
      <c r="B9206" s="10"/>
      <c r="C9206" s="10"/>
      <c r="D9206" s="10"/>
      <c r="G9206" s="13"/>
      <c r="H9206" s="13"/>
    </row>
    <row r="9207" spans="2:8" x14ac:dyDescent="0.25">
      <c r="B9207" s="10"/>
      <c r="C9207" s="10"/>
      <c r="D9207" s="10"/>
      <c r="G9207" s="13"/>
      <c r="H9207" s="13"/>
    </row>
    <row r="9208" spans="2:8" x14ac:dyDescent="0.25">
      <c r="B9208" s="10"/>
      <c r="C9208" s="10"/>
      <c r="D9208" s="10"/>
      <c r="G9208" s="13"/>
      <c r="H9208" s="13"/>
    </row>
    <row r="9209" spans="2:8" x14ac:dyDescent="0.25">
      <c r="B9209" s="10"/>
      <c r="C9209" s="10"/>
      <c r="D9209" s="10"/>
      <c r="G9209" s="13"/>
      <c r="H9209" s="13"/>
    </row>
    <row r="9210" spans="2:8" x14ac:dyDescent="0.25">
      <c r="B9210" s="10"/>
      <c r="C9210" s="10"/>
      <c r="D9210" s="10"/>
      <c r="G9210" s="13"/>
      <c r="H9210" s="13"/>
    </row>
    <row r="9211" spans="2:8" x14ac:dyDescent="0.25">
      <c r="B9211" s="10"/>
      <c r="C9211" s="10"/>
      <c r="D9211" s="10"/>
      <c r="G9211" s="13"/>
      <c r="H9211" s="13"/>
    </row>
    <row r="9212" spans="2:8" x14ac:dyDescent="0.25">
      <c r="B9212" s="10"/>
      <c r="C9212" s="10"/>
      <c r="D9212" s="10"/>
      <c r="G9212" s="13"/>
      <c r="H9212" s="13"/>
    </row>
    <row r="9213" spans="2:8" x14ac:dyDescent="0.25">
      <c r="B9213" s="10"/>
      <c r="C9213" s="10"/>
      <c r="D9213" s="10"/>
      <c r="G9213" s="13"/>
      <c r="H9213" s="13"/>
    </row>
    <row r="9214" spans="2:8" x14ac:dyDescent="0.25">
      <c r="B9214" s="10"/>
      <c r="C9214" s="10"/>
      <c r="D9214" s="10"/>
      <c r="G9214" s="13"/>
      <c r="H9214" s="13"/>
    </row>
    <row r="9215" spans="2:8" x14ac:dyDescent="0.25">
      <c r="B9215" s="10"/>
      <c r="C9215" s="10"/>
      <c r="D9215" s="10"/>
      <c r="G9215" s="13"/>
      <c r="H9215" s="13"/>
    </row>
    <row r="9216" spans="2:8" x14ac:dyDescent="0.25">
      <c r="B9216" s="10"/>
      <c r="C9216" s="10"/>
      <c r="D9216" s="10"/>
      <c r="G9216" s="13"/>
      <c r="H9216" s="13"/>
    </row>
    <row r="9217" spans="2:8" x14ac:dyDescent="0.25">
      <c r="B9217" s="10"/>
      <c r="C9217" s="10"/>
      <c r="D9217" s="10"/>
      <c r="G9217" s="13"/>
      <c r="H9217" s="13"/>
    </row>
    <row r="9218" spans="2:8" x14ac:dyDescent="0.25">
      <c r="B9218" s="10"/>
      <c r="C9218" s="10"/>
      <c r="D9218" s="10"/>
      <c r="G9218" s="13"/>
      <c r="H9218" s="13"/>
    </row>
    <row r="9219" spans="2:8" x14ac:dyDescent="0.25">
      <c r="B9219" s="10"/>
      <c r="C9219" s="10"/>
      <c r="D9219" s="10"/>
      <c r="G9219" s="13"/>
      <c r="H9219" s="13"/>
    </row>
    <row r="9220" spans="2:8" x14ac:dyDescent="0.25">
      <c r="B9220" s="10"/>
      <c r="C9220" s="10"/>
      <c r="D9220" s="10"/>
      <c r="G9220" s="13"/>
      <c r="H9220" s="13"/>
    </row>
    <row r="9221" spans="2:8" x14ac:dyDescent="0.25">
      <c r="B9221" s="10"/>
      <c r="C9221" s="10"/>
      <c r="D9221" s="10"/>
      <c r="G9221" s="13"/>
      <c r="H9221" s="13"/>
    </row>
    <row r="9222" spans="2:8" x14ac:dyDescent="0.25">
      <c r="B9222" s="10"/>
      <c r="C9222" s="10"/>
      <c r="D9222" s="10"/>
      <c r="G9222" s="13"/>
      <c r="H9222" s="13"/>
    </row>
    <row r="9223" spans="2:8" x14ac:dyDescent="0.25">
      <c r="B9223" s="10"/>
      <c r="C9223" s="10"/>
      <c r="D9223" s="10"/>
      <c r="G9223" s="13"/>
      <c r="H9223" s="13"/>
    </row>
    <row r="9224" spans="2:8" x14ac:dyDescent="0.25">
      <c r="B9224" s="10"/>
      <c r="C9224" s="10"/>
      <c r="D9224" s="10"/>
      <c r="G9224" s="13"/>
      <c r="H9224" s="13"/>
    </row>
    <row r="9225" spans="2:8" x14ac:dyDescent="0.25">
      <c r="B9225" s="10"/>
      <c r="C9225" s="10"/>
      <c r="D9225" s="10"/>
      <c r="G9225" s="13"/>
      <c r="H9225" s="13"/>
    </row>
    <row r="9226" spans="2:8" x14ac:dyDescent="0.25">
      <c r="B9226" s="10"/>
      <c r="C9226" s="10"/>
      <c r="D9226" s="10"/>
      <c r="G9226" s="13"/>
      <c r="H9226" s="13"/>
    </row>
    <row r="9227" spans="2:8" x14ac:dyDescent="0.25">
      <c r="B9227" s="10"/>
      <c r="C9227" s="10"/>
      <c r="D9227" s="10"/>
      <c r="G9227" s="13"/>
      <c r="H9227" s="13"/>
    </row>
    <row r="9228" spans="2:8" x14ac:dyDescent="0.25">
      <c r="B9228" s="10"/>
      <c r="C9228" s="10"/>
      <c r="D9228" s="10"/>
      <c r="G9228" s="13"/>
      <c r="H9228" s="13"/>
    </row>
    <row r="9229" spans="2:8" x14ac:dyDescent="0.25">
      <c r="B9229" s="10"/>
      <c r="C9229" s="10"/>
      <c r="D9229" s="10"/>
      <c r="G9229" s="13"/>
      <c r="H9229" s="13"/>
    </row>
    <row r="9230" spans="2:8" x14ac:dyDescent="0.25">
      <c r="B9230" s="10"/>
      <c r="C9230" s="10"/>
      <c r="D9230" s="10"/>
      <c r="G9230" s="13"/>
      <c r="H9230" s="13"/>
    </row>
    <row r="9231" spans="2:8" x14ac:dyDescent="0.25">
      <c r="B9231" s="10"/>
      <c r="C9231" s="10"/>
      <c r="D9231" s="10"/>
      <c r="G9231" s="13"/>
      <c r="H9231" s="13"/>
    </row>
    <row r="9232" spans="2:8" x14ac:dyDescent="0.25">
      <c r="B9232" s="10"/>
      <c r="C9232" s="10"/>
      <c r="D9232" s="10"/>
      <c r="G9232" s="13"/>
      <c r="H9232" s="13"/>
    </row>
    <row r="9233" spans="2:8" x14ac:dyDescent="0.25">
      <c r="B9233" s="10"/>
      <c r="C9233" s="10"/>
      <c r="D9233" s="10"/>
      <c r="G9233" s="13"/>
      <c r="H9233" s="13"/>
    </row>
    <row r="9234" spans="2:8" x14ac:dyDescent="0.25">
      <c r="B9234" s="10"/>
      <c r="C9234" s="10"/>
      <c r="D9234" s="10"/>
      <c r="G9234" s="13"/>
      <c r="H9234" s="13"/>
    </row>
    <row r="9235" spans="2:8" x14ac:dyDescent="0.25">
      <c r="B9235" s="10"/>
      <c r="C9235" s="10"/>
      <c r="D9235" s="10"/>
      <c r="G9235" s="13"/>
      <c r="H9235" s="13"/>
    </row>
    <row r="9236" spans="2:8" x14ac:dyDescent="0.25">
      <c r="B9236" s="10"/>
      <c r="C9236" s="10"/>
      <c r="D9236" s="10"/>
      <c r="G9236" s="13"/>
      <c r="H9236" s="13"/>
    </row>
    <row r="9237" spans="2:8" x14ac:dyDescent="0.25">
      <c r="B9237" s="10"/>
      <c r="C9237" s="10"/>
      <c r="D9237" s="10"/>
      <c r="G9237" s="13"/>
      <c r="H9237" s="13"/>
    </row>
    <row r="9238" spans="2:8" x14ac:dyDescent="0.25">
      <c r="B9238" s="10"/>
      <c r="C9238" s="10"/>
      <c r="D9238" s="10"/>
      <c r="G9238" s="13"/>
      <c r="H9238" s="13"/>
    </row>
    <row r="9239" spans="2:8" x14ac:dyDescent="0.25">
      <c r="B9239" s="10"/>
      <c r="C9239" s="10"/>
      <c r="D9239" s="10"/>
      <c r="G9239" s="13"/>
      <c r="H9239" s="13"/>
    </row>
    <row r="9240" spans="2:8" x14ac:dyDescent="0.25">
      <c r="B9240" s="10"/>
      <c r="C9240" s="10"/>
      <c r="D9240" s="10"/>
      <c r="G9240" s="13"/>
      <c r="H9240" s="13"/>
    </row>
    <row r="9241" spans="2:8" x14ac:dyDescent="0.25">
      <c r="B9241" s="10"/>
      <c r="C9241" s="10"/>
      <c r="D9241" s="10"/>
      <c r="G9241" s="13"/>
      <c r="H9241" s="13"/>
    </row>
    <row r="9242" spans="2:8" x14ac:dyDescent="0.25">
      <c r="B9242" s="10"/>
      <c r="C9242" s="10"/>
      <c r="D9242" s="10"/>
      <c r="G9242" s="13"/>
      <c r="H9242" s="13"/>
    </row>
    <row r="9243" spans="2:8" x14ac:dyDescent="0.25">
      <c r="B9243" s="10"/>
      <c r="C9243" s="10"/>
      <c r="D9243" s="10"/>
      <c r="G9243" s="13"/>
      <c r="H9243" s="13"/>
    </row>
    <row r="9244" spans="2:8" x14ac:dyDescent="0.25">
      <c r="B9244" s="10"/>
      <c r="C9244" s="10"/>
      <c r="D9244" s="10"/>
      <c r="G9244" s="13"/>
      <c r="H9244" s="13"/>
    </row>
    <row r="9245" spans="2:8" x14ac:dyDescent="0.25">
      <c r="B9245" s="10"/>
      <c r="C9245" s="10"/>
      <c r="D9245" s="10"/>
      <c r="G9245" s="13"/>
      <c r="H9245" s="13"/>
    </row>
    <row r="9246" spans="2:8" x14ac:dyDescent="0.25">
      <c r="B9246" s="10"/>
      <c r="C9246" s="10"/>
      <c r="D9246" s="10"/>
      <c r="G9246" s="13"/>
      <c r="H9246" s="13"/>
    </row>
    <row r="9247" spans="2:8" x14ac:dyDescent="0.25">
      <c r="B9247" s="10"/>
      <c r="C9247" s="10"/>
      <c r="D9247" s="10"/>
      <c r="G9247" s="13"/>
      <c r="H9247" s="13"/>
    </row>
    <row r="9248" spans="2:8" x14ac:dyDescent="0.25">
      <c r="B9248" s="10"/>
      <c r="C9248" s="10"/>
      <c r="D9248" s="10"/>
      <c r="G9248" s="13"/>
      <c r="H9248" s="13"/>
    </row>
    <row r="9249" spans="2:8" x14ac:dyDescent="0.25">
      <c r="B9249" s="10"/>
      <c r="C9249" s="10"/>
      <c r="D9249" s="10"/>
      <c r="G9249" s="13"/>
      <c r="H9249" s="13"/>
    </row>
    <row r="9250" spans="2:8" x14ac:dyDescent="0.25">
      <c r="B9250" s="10"/>
      <c r="C9250" s="10"/>
      <c r="D9250" s="10"/>
      <c r="G9250" s="13"/>
      <c r="H9250" s="13"/>
    </row>
    <row r="9251" spans="2:8" x14ac:dyDescent="0.25">
      <c r="B9251" s="10"/>
      <c r="C9251" s="10"/>
      <c r="D9251" s="10"/>
      <c r="G9251" s="13"/>
      <c r="H9251" s="13"/>
    </row>
    <row r="9252" spans="2:8" x14ac:dyDescent="0.25">
      <c r="B9252" s="10"/>
      <c r="C9252" s="10"/>
      <c r="D9252" s="10"/>
      <c r="G9252" s="13"/>
      <c r="H9252" s="13"/>
    </row>
    <row r="9253" spans="2:8" x14ac:dyDescent="0.25">
      <c r="B9253" s="10"/>
      <c r="C9253" s="10"/>
      <c r="D9253" s="10"/>
      <c r="G9253" s="13"/>
      <c r="H9253" s="13"/>
    </row>
    <row r="9254" spans="2:8" x14ac:dyDescent="0.25">
      <c r="B9254" s="10"/>
      <c r="C9254" s="10"/>
      <c r="D9254" s="10"/>
      <c r="G9254" s="13"/>
      <c r="H9254" s="13"/>
    </row>
    <row r="9255" spans="2:8" x14ac:dyDescent="0.25">
      <c r="B9255" s="10"/>
      <c r="C9255" s="10"/>
      <c r="D9255" s="10"/>
      <c r="G9255" s="13"/>
      <c r="H9255" s="13"/>
    </row>
    <row r="9256" spans="2:8" x14ac:dyDescent="0.25">
      <c r="B9256" s="10"/>
      <c r="C9256" s="10"/>
      <c r="D9256" s="10"/>
      <c r="G9256" s="13"/>
      <c r="H9256" s="13"/>
    </row>
    <row r="9257" spans="2:8" x14ac:dyDescent="0.25">
      <c r="B9257" s="10"/>
      <c r="C9257" s="10"/>
      <c r="D9257" s="10"/>
      <c r="G9257" s="13"/>
      <c r="H9257" s="13"/>
    </row>
    <row r="9258" spans="2:8" x14ac:dyDescent="0.25">
      <c r="B9258" s="10"/>
      <c r="C9258" s="10"/>
      <c r="D9258" s="10"/>
      <c r="G9258" s="13"/>
      <c r="H9258" s="13"/>
    </row>
    <row r="9259" spans="2:8" x14ac:dyDescent="0.25">
      <c r="B9259" s="10"/>
      <c r="C9259" s="10"/>
      <c r="D9259" s="10"/>
      <c r="G9259" s="13"/>
      <c r="H9259" s="13"/>
    </row>
    <row r="9260" spans="2:8" x14ac:dyDescent="0.25">
      <c r="B9260" s="10"/>
      <c r="C9260" s="10"/>
      <c r="D9260" s="10"/>
      <c r="G9260" s="13"/>
      <c r="H9260" s="13"/>
    </row>
    <row r="9261" spans="2:8" x14ac:dyDescent="0.25">
      <c r="B9261" s="10"/>
      <c r="C9261" s="10"/>
      <c r="D9261" s="10"/>
      <c r="G9261" s="13"/>
      <c r="H9261" s="13"/>
    </row>
    <row r="9262" spans="2:8" x14ac:dyDescent="0.25">
      <c r="B9262" s="10"/>
      <c r="C9262" s="10"/>
      <c r="D9262" s="10"/>
      <c r="G9262" s="13"/>
      <c r="H9262" s="13"/>
    </row>
    <row r="9263" spans="2:8" x14ac:dyDescent="0.25">
      <c r="B9263" s="10"/>
      <c r="C9263" s="10"/>
      <c r="D9263" s="10"/>
      <c r="G9263" s="13"/>
      <c r="H9263" s="13"/>
    </row>
    <row r="9264" spans="2:8" x14ac:dyDescent="0.25">
      <c r="B9264" s="10"/>
      <c r="C9264" s="10"/>
      <c r="D9264" s="10"/>
      <c r="G9264" s="13"/>
      <c r="H9264" s="13"/>
    </row>
    <row r="9265" spans="2:8" x14ac:dyDescent="0.25">
      <c r="B9265" s="10"/>
      <c r="C9265" s="10"/>
      <c r="D9265" s="10"/>
      <c r="G9265" s="13"/>
      <c r="H9265" s="13"/>
    </row>
    <row r="9266" spans="2:8" x14ac:dyDescent="0.25">
      <c r="B9266" s="10"/>
      <c r="C9266" s="10"/>
      <c r="D9266" s="10"/>
      <c r="G9266" s="13"/>
      <c r="H9266" s="13"/>
    </row>
    <row r="9267" spans="2:8" x14ac:dyDescent="0.25">
      <c r="B9267" s="10"/>
      <c r="C9267" s="10"/>
      <c r="D9267" s="10"/>
      <c r="G9267" s="13"/>
      <c r="H9267" s="13"/>
    </row>
    <row r="9268" spans="2:8" x14ac:dyDescent="0.25">
      <c r="B9268" s="10"/>
      <c r="C9268" s="10"/>
      <c r="D9268" s="10"/>
      <c r="G9268" s="13"/>
      <c r="H9268" s="13"/>
    </row>
    <row r="9269" spans="2:8" x14ac:dyDescent="0.25">
      <c r="B9269" s="10"/>
      <c r="C9269" s="10"/>
      <c r="D9269" s="10"/>
      <c r="G9269" s="13"/>
      <c r="H9269" s="13"/>
    </row>
    <row r="9270" spans="2:8" x14ac:dyDescent="0.25">
      <c r="B9270" s="10"/>
      <c r="C9270" s="10"/>
      <c r="D9270" s="10"/>
      <c r="G9270" s="13"/>
      <c r="H9270" s="13"/>
    </row>
    <row r="9271" spans="2:8" x14ac:dyDescent="0.25">
      <c r="B9271" s="10"/>
      <c r="C9271" s="10"/>
      <c r="D9271" s="10"/>
      <c r="G9271" s="13"/>
      <c r="H9271" s="13"/>
    </row>
    <row r="9272" spans="2:8" x14ac:dyDescent="0.25">
      <c r="B9272" s="10"/>
      <c r="C9272" s="10"/>
      <c r="D9272" s="10"/>
      <c r="G9272" s="13"/>
      <c r="H9272" s="13"/>
    </row>
    <row r="9273" spans="2:8" x14ac:dyDescent="0.25">
      <c r="B9273" s="10"/>
      <c r="C9273" s="10"/>
      <c r="D9273" s="10"/>
      <c r="G9273" s="13"/>
      <c r="H9273" s="13"/>
    </row>
    <row r="9274" spans="2:8" x14ac:dyDescent="0.25">
      <c r="B9274" s="10"/>
      <c r="C9274" s="10"/>
      <c r="D9274" s="10"/>
      <c r="G9274" s="13"/>
      <c r="H9274" s="13"/>
    </row>
    <row r="9275" spans="2:8" x14ac:dyDescent="0.25">
      <c r="B9275" s="10"/>
      <c r="C9275" s="10"/>
      <c r="D9275" s="10"/>
      <c r="G9275" s="13"/>
      <c r="H9275" s="13"/>
    </row>
    <row r="9276" spans="2:8" x14ac:dyDescent="0.25">
      <c r="B9276" s="10"/>
      <c r="C9276" s="10"/>
      <c r="D9276" s="10"/>
      <c r="G9276" s="13"/>
      <c r="H9276" s="13"/>
    </row>
    <row r="9277" spans="2:8" x14ac:dyDescent="0.25">
      <c r="B9277" s="10"/>
      <c r="C9277" s="10"/>
      <c r="D9277" s="10"/>
      <c r="G9277" s="13"/>
      <c r="H9277" s="13"/>
    </row>
    <row r="9278" spans="2:8" x14ac:dyDescent="0.25">
      <c r="B9278" s="10"/>
      <c r="C9278" s="10"/>
      <c r="D9278" s="10"/>
      <c r="G9278" s="13"/>
      <c r="H9278" s="13"/>
    </row>
    <row r="9279" spans="2:8" x14ac:dyDescent="0.25">
      <c r="B9279" s="10"/>
      <c r="C9279" s="10"/>
      <c r="D9279" s="10"/>
      <c r="G9279" s="13"/>
      <c r="H9279" s="13"/>
    </row>
    <row r="9280" spans="2:8" x14ac:dyDescent="0.25">
      <c r="B9280" s="10"/>
      <c r="C9280" s="10"/>
      <c r="D9280" s="10"/>
      <c r="G9280" s="13"/>
      <c r="H9280" s="13"/>
    </row>
    <row r="9281" spans="2:8" x14ac:dyDescent="0.25">
      <c r="B9281" s="10"/>
      <c r="C9281" s="10"/>
      <c r="D9281" s="10"/>
      <c r="G9281" s="13"/>
      <c r="H9281" s="13"/>
    </row>
    <row r="9282" spans="2:8" x14ac:dyDescent="0.25">
      <c r="B9282" s="10"/>
      <c r="C9282" s="10"/>
      <c r="D9282" s="10"/>
      <c r="G9282" s="13"/>
      <c r="H9282" s="13"/>
    </row>
    <row r="9283" spans="2:8" x14ac:dyDescent="0.25">
      <c r="B9283" s="10"/>
      <c r="C9283" s="10"/>
      <c r="D9283" s="10"/>
      <c r="G9283" s="13"/>
      <c r="H9283" s="13"/>
    </row>
    <row r="9284" spans="2:8" x14ac:dyDescent="0.25">
      <c r="B9284" s="10"/>
      <c r="C9284" s="10"/>
      <c r="D9284" s="10"/>
      <c r="G9284" s="13"/>
      <c r="H9284" s="13"/>
    </row>
    <row r="9285" spans="2:8" x14ac:dyDescent="0.25">
      <c r="B9285" s="10"/>
      <c r="C9285" s="10"/>
      <c r="D9285" s="10"/>
      <c r="G9285" s="13"/>
      <c r="H9285" s="13"/>
    </row>
    <row r="9286" spans="2:8" x14ac:dyDescent="0.25">
      <c r="B9286" s="10"/>
      <c r="C9286" s="10"/>
      <c r="D9286" s="10"/>
      <c r="G9286" s="13"/>
      <c r="H9286" s="13"/>
    </row>
    <row r="9287" spans="2:8" x14ac:dyDescent="0.25">
      <c r="B9287" s="10"/>
      <c r="C9287" s="10"/>
      <c r="D9287" s="10"/>
      <c r="G9287" s="13"/>
      <c r="H9287" s="13"/>
    </row>
    <row r="9288" spans="2:8" x14ac:dyDescent="0.25">
      <c r="B9288" s="10"/>
      <c r="C9288" s="10"/>
      <c r="D9288" s="10"/>
      <c r="G9288" s="13"/>
      <c r="H9288" s="13"/>
    </row>
    <row r="9289" spans="2:8" x14ac:dyDescent="0.25">
      <c r="B9289" s="10"/>
      <c r="C9289" s="10"/>
      <c r="D9289" s="10"/>
      <c r="G9289" s="13"/>
      <c r="H9289" s="13"/>
    </row>
    <row r="9290" spans="2:8" x14ac:dyDescent="0.25">
      <c r="B9290" s="10"/>
      <c r="C9290" s="10"/>
      <c r="D9290" s="10"/>
      <c r="G9290" s="13"/>
      <c r="H9290" s="13"/>
    </row>
    <row r="9291" spans="2:8" x14ac:dyDescent="0.25">
      <c r="B9291" s="10"/>
      <c r="C9291" s="10"/>
      <c r="D9291" s="10"/>
      <c r="G9291" s="13"/>
      <c r="H9291" s="13"/>
    </row>
    <row r="9292" spans="2:8" x14ac:dyDescent="0.25">
      <c r="B9292" s="10"/>
      <c r="C9292" s="10"/>
      <c r="D9292" s="10"/>
      <c r="G9292" s="13"/>
      <c r="H9292" s="13"/>
    </row>
    <row r="9293" spans="2:8" x14ac:dyDescent="0.25">
      <c r="B9293" s="10"/>
      <c r="C9293" s="10"/>
      <c r="D9293" s="10"/>
      <c r="G9293" s="13"/>
      <c r="H9293" s="13"/>
    </row>
    <row r="9294" spans="2:8" x14ac:dyDescent="0.25">
      <c r="B9294" s="10"/>
      <c r="C9294" s="10"/>
      <c r="D9294" s="10"/>
      <c r="G9294" s="13"/>
      <c r="H9294" s="13"/>
    </row>
    <row r="9295" spans="2:8" x14ac:dyDescent="0.25">
      <c r="B9295" s="10"/>
      <c r="C9295" s="10"/>
      <c r="D9295" s="10"/>
      <c r="G9295" s="13"/>
      <c r="H9295" s="13"/>
    </row>
    <row r="9296" spans="2:8" x14ac:dyDescent="0.25">
      <c r="B9296" s="10"/>
      <c r="C9296" s="10"/>
      <c r="D9296" s="10"/>
      <c r="G9296" s="13"/>
      <c r="H9296" s="13"/>
    </row>
    <row r="9297" spans="2:8" x14ac:dyDescent="0.25">
      <c r="B9297" s="10"/>
      <c r="C9297" s="10"/>
      <c r="D9297" s="10"/>
      <c r="G9297" s="13"/>
      <c r="H9297" s="13"/>
    </row>
    <row r="9298" spans="2:8" x14ac:dyDescent="0.25">
      <c r="B9298" s="10"/>
      <c r="C9298" s="10"/>
      <c r="D9298" s="10"/>
      <c r="G9298" s="13"/>
      <c r="H9298" s="13"/>
    </row>
    <row r="9299" spans="2:8" x14ac:dyDescent="0.25">
      <c r="B9299" s="10"/>
      <c r="C9299" s="10"/>
      <c r="D9299" s="10"/>
      <c r="G9299" s="13"/>
      <c r="H9299" s="13"/>
    </row>
    <row r="9300" spans="2:8" x14ac:dyDescent="0.25">
      <c r="B9300" s="10"/>
      <c r="C9300" s="10"/>
      <c r="D9300" s="10"/>
      <c r="G9300" s="13"/>
      <c r="H9300" s="13"/>
    </row>
    <row r="9301" spans="2:8" x14ac:dyDescent="0.25">
      <c r="B9301" s="10"/>
      <c r="C9301" s="10"/>
      <c r="D9301" s="10"/>
      <c r="G9301" s="13"/>
      <c r="H9301" s="13"/>
    </row>
    <row r="9302" spans="2:8" x14ac:dyDescent="0.25">
      <c r="B9302" s="10"/>
      <c r="C9302" s="10"/>
      <c r="D9302" s="10"/>
      <c r="G9302" s="13"/>
      <c r="H9302" s="13"/>
    </row>
    <row r="9303" spans="2:8" x14ac:dyDescent="0.25">
      <c r="B9303" s="10"/>
      <c r="C9303" s="10"/>
      <c r="D9303" s="10"/>
      <c r="G9303" s="13"/>
      <c r="H9303" s="13"/>
    </row>
    <row r="9304" spans="2:8" x14ac:dyDescent="0.25">
      <c r="B9304" s="10"/>
      <c r="C9304" s="10"/>
      <c r="D9304" s="10"/>
      <c r="G9304" s="13"/>
      <c r="H9304" s="13"/>
    </row>
    <row r="9305" spans="2:8" x14ac:dyDescent="0.25">
      <c r="B9305" s="10"/>
      <c r="C9305" s="10"/>
      <c r="D9305" s="10"/>
      <c r="G9305" s="13"/>
      <c r="H9305" s="13"/>
    </row>
    <row r="9306" spans="2:8" x14ac:dyDescent="0.25">
      <c r="B9306" s="10"/>
      <c r="C9306" s="10"/>
      <c r="D9306" s="10"/>
      <c r="G9306" s="13"/>
      <c r="H9306" s="13"/>
    </row>
    <row r="9307" spans="2:8" x14ac:dyDescent="0.25">
      <c r="B9307" s="10"/>
      <c r="C9307" s="10"/>
      <c r="D9307" s="10"/>
      <c r="G9307" s="13"/>
      <c r="H9307" s="13"/>
    </row>
    <row r="9308" spans="2:8" x14ac:dyDescent="0.25">
      <c r="B9308" s="10"/>
      <c r="C9308" s="10"/>
      <c r="D9308" s="10"/>
      <c r="G9308" s="13"/>
      <c r="H9308" s="13"/>
    </row>
    <row r="9309" spans="2:8" x14ac:dyDescent="0.25">
      <c r="B9309" s="10"/>
      <c r="C9309" s="10"/>
      <c r="D9309" s="10"/>
      <c r="G9309" s="13"/>
      <c r="H9309" s="13"/>
    </row>
    <row r="9310" spans="2:8" x14ac:dyDescent="0.25">
      <c r="B9310" s="10"/>
      <c r="C9310" s="10"/>
      <c r="D9310" s="10"/>
      <c r="G9310" s="13"/>
      <c r="H9310" s="13"/>
    </row>
    <row r="9311" spans="2:8" x14ac:dyDescent="0.25">
      <c r="B9311" s="10"/>
      <c r="C9311" s="10"/>
      <c r="D9311" s="10"/>
      <c r="G9311" s="13"/>
      <c r="H9311" s="13"/>
    </row>
    <row r="9312" spans="2:8" x14ac:dyDescent="0.25">
      <c r="B9312" s="10"/>
      <c r="C9312" s="10"/>
      <c r="D9312" s="10"/>
      <c r="G9312" s="13"/>
      <c r="H9312" s="13"/>
    </row>
    <row r="9313" spans="2:8" x14ac:dyDescent="0.25">
      <c r="B9313" s="10"/>
      <c r="C9313" s="10"/>
      <c r="D9313" s="10"/>
      <c r="G9313" s="13"/>
      <c r="H9313" s="13"/>
    </row>
    <row r="9314" spans="2:8" x14ac:dyDescent="0.25">
      <c r="B9314" s="10"/>
      <c r="C9314" s="10"/>
      <c r="D9314" s="10"/>
      <c r="G9314" s="13"/>
      <c r="H9314" s="13"/>
    </row>
    <row r="9315" spans="2:8" x14ac:dyDescent="0.25">
      <c r="B9315" s="10"/>
      <c r="C9315" s="10"/>
      <c r="D9315" s="10"/>
      <c r="G9315" s="13"/>
      <c r="H9315" s="13"/>
    </row>
    <row r="9316" spans="2:8" x14ac:dyDescent="0.25">
      <c r="B9316" s="10"/>
      <c r="C9316" s="10"/>
      <c r="D9316" s="10"/>
      <c r="G9316" s="13"/>
      <c r="H9316" s="13"/>
    </row>
    <row r="9317" spans="2:8" x14ac:dyDescent="0.25">
      <c r="B9317" s="10"/>
      <c r="C9317" s="10"/>
      <c r="D9317" s="10"/>
      <c r="G9317" s="13"/>
      <c r="H9317" s="13"/>
    </row>
    <row r="9318" spans="2:8" x14ac:dyDescent="0.25">
      <c r="B9318" s="10"/>
      <c r="C9318" s="10"/>
      <c r="D9318" s="10"/>
      <c r="G9318" s="13"/>
      <c r="H9318" s="13"/>
    </row>
    <row r="9319" spans="2:8" x14ac:dyDescent="0.25">
      <c r="B9319" s="10"/>
      <c r="C9319" s="10"/>
      <c r="D9319" s="10"/>
      <c r="G9319" s="13"/>
      <c r="H9319" s="13"/>
    </row>
    <row r="9320" spans="2:8" x14ac:dyDescent="0.25">
      <c r="B9320" s="10"/>
      <c r="C9320" s="10"/>
      <c r="D9320" s="10"/>
      <c r="G9320" s="13"/>
      <c r="H9320" s="13"/>
    </row>
    <row r="9321" spans="2:8" x14ac:dyDescent="0.25">
      <c r="B9321" s="10"/>
      <c r="C9321" s="10"/>
      <c r="D9321" s="10"/>
      <c r="G9321" s="13"/>
      <c r="H9321" s="13"/>
    </row>
    <row r="9322" spans="2:8" x14ac:dyDescent="0.25">
      <c r="B9322" s="10"/>
      <c r="C9322" s="10"/>
      <c r="D9322" s="10"/>
      <c r="G9322" s="13"/>
      <c r="H9322" s="13"/>
    </row>
    <row r="9323" spans="2:8" x14ac:dyDescent="0.25">
      <c r="B9323" s="10"/>
      <c r="C9323" s="10"/>
      <c r="D9323" s="10"/>
      <c r="G9323" s="13"/>
      <c r="H9323" s="13"/>
    </row>
    <row r="9324" spans="2:8" x14ac:dyDescent="0.25">
      <c r="B9324" s="10"/>
      <c r="C9324" s="10"/>
      <c r="D9324" s="10"/>
      <c r="G9324" s="13"/>
      <c r="H9324" s="13"/>
    </row>
    <row r="9325" spans="2:8" x14ac:dyDescent="0.25">
      <c r="B9325" s="10"/>
      <c r="C9325" s="10"/>
      <c r="D9325" s="10"/>
      <c r="G9325" s="13"/>
      <c r="H9325" s="13"/>
    </row>
    <row r="9326" spans="2:8" x14ac:dyDescent="0.25">
      <c r="B9326" s="10"/>
      <c r="C9326" s="10"/>
      <c r="D9326" s="10"/>
      <c r="G9326" s="13"/>
      <c r="H9326" s="13"/>
    </row>
    <row r="9327" spans="2:8" x14ac:dyDescent="0.25">
      <c r="B9327" s="10"/>
      <c r="C9327" s="10"/>
      <c r="D9327" s="10"/>
      <c r="G9327" s="13"/>
      <c r="H9327" s="13"/>
    </row>
    <row r="9328" spans="2:8" x14ac:dyDescent="0.25">
      <c r="B9328" s="10"/>
      <c r="C9328" s="10"/>
      <c r="D9328" s="10"/>
      <c r="G9328" s="13"/>
      <c r="H9328" s="13"/>
    </row>
    <row r="9329" spans="2:8" x14ac:dyDescent="0.25">
      <c r="B9329" s="10"/>
      <c r="C9329" s="10"/>
      <c r="D9329" s="10"/>
      <c r="G9329" s="13"/>
      <c r="H9329" s="13"/>
    </row>
    <row r="9330" spans="2:8" x14ac:dyDescent="0.25">
      <c r="B9330" s="10"/>
      <c r="C9330" s="10"/>
      <c r="D9330" s="10"/>
      <c r="G9330" s="13"/>
      <c r="H9330" s="13"/>
    </row>
    <row r="9331" spans="2:8" x14ac:dyDescent="0.25">
      <c r="B9331" s="10"/>
      <c r="C9331" s="10"/>
      <c r="D9331" s="10"/>
      <c r="G9331" s="13"/>
      <c r="H9331" s="13"/>
    </row>
    <row r="9332" spans="2:8" x14ac:dyDescent="0.25">
      <c r="B9332" s="10"/>
      <c r="C9332" s="10"/>
      <c r="D9332" s="10"/>
      <c r="G9332" s="13"/>
      <c r="H9332" s="13"/>
    </row>
    <row r="9333" spans="2:8" x14ac:dyDescent="0.25">
      <c r="B9333" s="10"/>
      <c r="C9333" s="10"/>
      <c r="D9333" s="10"/>
      <c r="G9333" s="13"/>
      <c r="H9333" s="13"/>
    </row>
    <row r="9334" spans="2:8" x14ac:dyDescent="0.25">
      <c r="B9334" s="10"/>
      <c r="C9334" s="10"/>
      <c r="D9334" s="10"/>
      <c r="G9334" s="13"/>
      <c r="H9334" s="13"/>
    </row>
    <row r="9335" spans="2:8" x14ac:dyDescent="0.25">
      <c r="B9335" s="10"/>
      <c r="C9335" s="10"/>
      <c r="D9335" s="10"/>
      <c r="G9335" s="13"/>
      <c r="H9335" s="13"/>
    </row>
    <row r="9336" spans="2:8" x14ac:dyDescent="0.25">
      <c r="B9336" s="10"/>
      <c r="C9336" s="10"/>
      <c r="D9336" s="10"/>
      <c r="G9336" s="13"/>
      <c r="H9336" s="13"/>
    </row>
    <row r="9337" spans="2:8" x14ac:dyDescent="0.25">
      <c r="B9337" s="10"/>
      <c r="C9337" s="10"/>
      <c r="D9337" s="10"/>
      <c r="G9337" s="13"/>
      <c r="H9337" s="13"/>
    </row>
    <row r="9338" spans="2:8" x14ac:dyDescent="0.25">
      <c r="B9338" s="10"/>
      <c r="C9338" s="10"/>
      <c r="D9338" s="10"/>
      <c r="G9338" s="13"/>
      <c r="H9338" s="13"/>
    </row>
    <row r="9339" spans="2:8" x14ac:dyDescent="0.25">
      <c r="B9339" s="10"/>
      <c r="C9339" s="10"/>
      <c r="D9339" s="10"/>
      <c r="G9339" s="13"/>
      <c r="H9339" s="13"/>
    </row>
    <row r="9340" spans="2:8" x14ac:dyDescent="0.25">
      <c r="B9340" s="10"/>
      <c r="C9340" s="10"/>
      <c r="D9340" s="10"/>
      <c r="G9340" s="13"/>
      <c r="H9340" s="13"/>
    </row>
    <row r="9341" spans="2:8" x14ac:dyDescent="0.25">
      <c r="B9341" s="10"/>
      <c r="C9341" s="10"/>
      <c r="D9341" s="10"/>
      <c r="G9341" s="13"/>
      <c r="H9341" s="13"/>
    </row>
    <row r="9342" spans="2:8" x14ac:dyDescent="0.25">
      <c r="B9342" s="10"/>
      <c r="C9342" s="10"/>
      <c r="D9342" s="10"/>
      <c r="G9342" s="13"/>
      <c r="H9342" s="13"/>
    </row>
    <row r="9343" spans="2:8" x14ac:dyDescent="0.25">
      <c r="B9343" s="10"/>
      <c r="C9343" s="10"/>
      <c r="D9343" s="10"/>
      <c r="G9343" s="13"/>
      <c r="H9343" s="13"/>
    </row>
    <row r="9344" spans="2:8" x14ac:dyDescent="0.25">
      <c r="B9344" s="10"/>
      <c r="C9344" s="10"/>
      <c r="D9344" s="10"/>
      <c r="G9344" s="13"/>
      <c r="H9344" s="13"/>
    </row>
    <row r="9345" spans="2:8" x14ac:dyDescent="0.25">
      <c r="B9345" s="10"/>
      <c r="C9345" s="10"/>
      <c r="D9345" s="10"/>
      <c r="G9345" s="13"/>
      <c r="H9345" s="13"/>
    </row>
    <row r="9346" spans="2:8" x14ac:dyDescent="0.25">
      <c r="B9346" s="10"/>
      <c r="C9346" s="10"/>
      <c r="D9346" s="10"/>
      <c r="G9346" s="13"/>
      <c r="H9346" s="13"/>
    </row>
    <row r="9347" spans="2:8" x14ac:dyDescent="0.25">
      <c r="B9347" s="10"/>
      <c r="C9347" s="10"/>
      <c r="D9347" s="10"/>
      <c r="G9347" s="13"/>
      <c r="H9347" s="13"/>
    </row>
    <row r="9348" spans="2:8" x14ac:dyDescent="0.25">
      <c r="B9348" s="10"/>
      <c r="C9348" s="10"/>
      <c r="D9348" s="10"/>
      <c r="G9348" s="13"/>
      <c r="H9348" s="13"/>
    </row>
    <row r="9349" spans="2:8" x14ac:dyDescent="0.25">
      <c r="B9349" s="10"/>
      <c r="C9349" s="10"/>
      <c r="D9349" s="10"/>
      <c r="G9349" s="13"/>
      <c r="H9349" s="13"/>
    </row>
    <row r="9350" spans="2:8" x14ac:dyDescent="0.25">
      <c r="B9350" s="10"/>
      <c r="C9350" s="10"/>
      <c r="D9350" s="10"/>
      <c r="G9350" s="13"/>
      <c r="H9350" s="13"/>
    </row>
    <row r="9351" spans="2:8" x14ac:dyDescent="0.25">
      <c r="B9351" s="10"/>
      <c r="C9351" s="10"/>
      <c r="D9351" s="10"/>
      <c r="G9351" s="13"/>
      <c r="H9351" s="13"/>
    </row>
    <row r="9352" spans="2:8" x14ac:dyDescent="0.25">
      <c r="B9352" s="10"/>
      <c r="C9352" s="10"/>
      <c r="D9352" s="10"/>
      <c r="G9352" s="13"/>
      <c r="H9352" s="13"/>
    </row>
    <row r="9353" spans="2:8" x14ac:dyDescent="0.25">
      <c r="B9353" s="10"/>
      <c r="C9353" s="10"/>
      <c r="D9353" s="10"/>
      <c r="G9353" s="13"/>
      <c r="H9353" s="13"/>
    </row>
    <row r="9354" spans="2:8" x14ac:dyDescent="0.25">
      <c r="B9354" s="10"/>
      <c r="C9354" s="10"/>
      <c r="D9354" s="10"/>
      <c r="G9354" s="13"/>
      <c r="H9354" s="13"/>
    </row>
    <row r="9355" spans="2:8" x14ac:dyDescent="0.25">
      <c r="B9355" s="10"/>
      <c r="C9355" s="10"/>
      <c r="D9355" s="10"/>
      <c r="G9355" s="13"/>
      <c r="H9355" s="13"/>
    </row>
    <row r="9356" spans="2:8" x14ac:dyDescent="0.25">
      <c r="B9356" s="10"/>
      <c r="C9356" s="10"/>
      <c r="D9356" s="10"/>
      <c r="G9356" s="13"/>
      <c r="H9356" s="13"/>
    </row>
    <row r="9357" spans="2:8" x14ac:dyDescent="0.25">
      <c r="B9357" s="10"/>
      <c r="C9357" s="10"/>
      <c r="D9357" s="10"/>
      <c r="G9357" s="13"/>
      <c r="H9357" s="13"/>
    </row>
    <row r="9358" spans="2:8" x14ac:dyDescent="0.25">
      <c r="B9358" s="10"/>
      <c r="C9358" s="10"/>
      <c r="D9358" s="10"/>
      <c r="G9358" s="13"/>
      <c r="H9358" s="13"/>
    </row>
    <row r="9359" spans="2:8" x14ac:dyDescent="0.25">
      <c r="B9359" s="10"/>
      <c r="C9359" s="10"/>
      <c r="D9359" s="10"/>
      <c r="G9359" s="13"/>
      <c r="H9359" s="13"/>
    </row>
    <row r="9360" spans="2:8" x14ac:dyDescent="0.25">
      <c r="B9360" s="10"/>
      <c r="C9360" s="10"/>
      <c r="D9360" s="10"/>
      <c r="G9360" s="13"/>
      <c r="H9360" s="13"/>
    </row>
    <row r="9361" spans="2:8" x14ac:dyDescent="0.25">
      <c r="B9361" s="10"/>
      <c r="C9361" s="10"/>
      <c r="D9361" s="10"/>
      <c r="G9361" s="13"/>
      <c r="H9361" s="13"/>
    </row>
    <row r="9362" spans="2:8" x14ac:dyDescent="0.25">
      <c r="B9362" s="10"/>
      <c r="C9362" s="10"/>
      <c r="D9362" s="10"/>
      <c r="G9362" s="13"/>
      <c r="H9362" s="13"/>
    </row>
    <row r="9363" spans="2:8" x14ac:dyDescent="0.25">
      <c r="B9363" s="10"/>
      <c r="C9363" s="10"/>
      <c r="D9363" s="10"/>
      <c r="G9363" s="13"/>
      <c r="H9363" s="13"/>
    </row>
    <row r="9364" spans="2:8" x14ac:dyDescent="0.25">
      <c r="B9364" s="10"/>
      <c r="C9364" s="10"/>
      <c r="D9364" s="10"/>
      <c r="G9364" s="13"/>
      <c r="H9364" s="13"/>
    </row>
    <row r="9365" spans="2:8" x14ac:dyDescent="0.25">
      <c r="B9365" s="10"/>
      <c r="C9365" s="10"/>
      <c r="D9365" s="10"/>
      <c r="G9365" s="13"/>
      <c r="H9365" s="13"/>
    </row>
    <row r="9366" spans="2:8" x14ac:dyDescent="0.25">
      <c r="B9366" s="10"/>
      <c r="C9366" s="10"/>
      <c r="D9366" s="10"/>
      <c r="G9366" s="13"/>
      <c r="H9366" s="13"/>
    </row>
    <row r="9367" spans="2:8" x14ac:dyDescent="0.25">
      <c r="B9367" s="10"/>
      <c r="C9367" s="10"/>
      <c r="D9367" s="10"/>
      <c r="G9367" s="13"/>
      <c r="H9367" s="13"/>
    </row>
    <row r="9368" spans="2:8" x14ac:dyDescent="0.25">
      <c r="B9368" s="10"/>
      <c r="C9368" s="10"/>
      <c r="D9368" s="10"/>
      <c r="G9368" s="13"/>
      <c r="H9368" s="13"/>
    </row>
    <row r="9369" spans="2:8" x14ac:dyDescent="0.25">
      <c r="B9369" s="10"/>
      <c r="C9369" s="10"/>
      <c r="D9369" s="10"/>
      <c r="G9369" s="13"/>
      <c r="H9369" s="13"/>
    </row>
    <row r="9370" spans="2:8" x14ac:dyDescent="0.25">
      <c r="B9370" s="10"/>
      <c r="C9370" s="10"/>
      <c r="D9370" s="10"/>
      <c r="G9370" s="13"/>
      <c r="H9370" s="13"/>
    </row>
    <row r="9371" spans="2:8" x14ac:dyDescent="0.25">
      <c r="B9371" s="10"/>
      <c r="C9371" s="10"/>
      <c r="D9371" s="10"/>
      <c r="G9371" s="13"/>
      <c r="H9371" s="13"/>
    </row>
    <row r="9372" spans="2:8" x14ac:dyDescent="0.25">
      <c r="B9372" s="10"/>
      <c r="C9372" s="10"/>
      <c r="D9372" s="10"/>
      <c r="G9372" s="13"/>
      <c r="H9372" s="13"/>
    </row>
    <row r="9373" spans="2:8" x14ac:dyDescent="0.25">
      <c r="B9373" s="10"/>
      <c r="C9373" s="10"/>
      <c r="D9373" s="10"/>
      <c r="G9373" s="13"/>
      <c r="H9373" s="13"/>
    </row>
    <row r="9374" spans="2:8" x14ac:dyDescent="0.25">
      <c r="B9374" s="10"/>
      <c r="C9374" s="10"/>
      <c r="D9374" s="10"/>
      <c r="G9374" s="13"/>
      <c r="H9374" s="13"/>
    </row>
    <row r="9375" spans="2:8" x14ac:dyDescent="0.25">
      <c r="B9375" s="10"/>
      <c r="C9375" s="10"/>
      <c r="D9375" s="10"/>
      <c r="G9375" s="13"/>
      <c r="H9375" s="13"/>
    </row>
    <row r="9376" spans="2:8" x14ac:dyDescent="0.25">
      <c r="B9376" s="10"/>
      <c r="C9376" s="10"/>
      <c r="D9376" s="10"/>
      <c r="G9376" s="13"/>
      <c r="H9376" s="13"/>
    </row>
    <row r="9377" spans="2:8" x14ac:dyDescent="0.25">
      <c r="B9377" s="10"/>
      <c r="C9377" s="10"/>
      <c r="D9377" s="10"/>
      <c r="G9377" s="13"/>
      <c r="H9377" s="13"/>
    </row>
    <row r="9378" spans="2:8" x14ac:dyDescent="0.25">
      <c r="B9378" s="10"/>
      <c r="C9378" s="10"/>
      <c r="D9378" s="10"/>
      <c r="G9378" s="13"/>
      <c r="H9378" s="13"/>
    </row>
    <row r="9379" spans="2:8" x14ac:dyDescent="0.25">
      <c r="B9379" s="10"/>
      <c r="C9379" s="10"/>
      <c r="D9379" s="10"/>
      <c r="G9379" s="13"/>
      <c r="H9379" s="13"/>
    </row>
    <row r="9380" spans="2:8" x14ac:dyDescent="0.25">
      <c r="B9380" s="10"/>
      <c r="C9380" s="10"/>
      <c r="D9380" s="10"/>
      <c r="G9380" s="13"/>
      <c r="H9380" s="13"/>
    </row>
    <row r="9381" spans="2:8" x14ac:dyDescent="0.25">
      <c r="B9381" s="10"/>
      <c r="C9381" s="10"/>
      <c r="D9381" s="10"/>
      <c r="G9381" s="13"/>
      <c r="H9381" s="13"/>
    </row>
    <row r="9382" spans="2:8" x14ac:dyDescent="0.25">
      <c r="B9382" s="10"/>
      <c r="C9382" s="10"/>
      <c r="D9382" s="10"/>
      <c r="G9382" s="13"/>
      <c r="H9382" s="13"/>
    </row>
    <row r="9383" spans="2:8" x14ac:dyDescent="0.25">
      <c r="B9383" s="10"/>
      <c r="C9383" s="10"/>
      <c r="D9383" s="10"/>
      <c r="G9383" s="13"/>
      <c r="H9383" s="13"/>
    </row>
    <row r="9384" spans="2:8" x14ac:dyDescent="0.25">
      <c r="B9384" s="10"/>
      <c r="C9384" s="10"/>
      <c r="D9384" s="10"/>
      <c r="G9384" s="13"/>
      <c r="H9384" s="13"/>
    </row>
    <row r="9385" spans="2:8" x14ac:dyDescent="0.25">
      <c r="B9385" s="10"/>
      <c r="C9385" s="10"/>
      <c r="D9385" s="10"/>
      <c r="G9385" s="13"/>
      <c r="H9385" s="13"/>
    </row>
    <row r="9386" spans="2:8" x14ac:dyDescent="0.25">
      <c r="B9386" s="10"/>
      <c r="C9386" s="10"/>
      <c r="D9386" s="10"/>
      <c r="G9386" s="13"/>
      <c r="H9386" s="13"/>
    </row>
    <row r="9387" spans="2:8" x14ac:dyDescent="0.25">
      <c r="B9387" s="10"/>
      <c r="C9387" s="10"/>
      <c r="D9387" s="10"/>
      <c r="G9387" s="13"/>
      <c r="H9387" s="13"/>
    </row>
    <row r="9388" spans="2:8" x14ac:dyDescent="0.25">
      <c r="B9388" s="10"/>
      <c r="C9388" s="10"/>
      <c r="D9388" s="10"/>
      <c r="G9388" s="13"/>
      <c r="H9388" s="13"/>
    </row>
    <row r="9389" spans="2:8" x14ac:dyDescent="0.25">
      <c r="B9389" s="10"/>
      <c r="C9389" s="10"/>
      <c r="D9389" s="10"/>
      <c r="G9389" s="13"/>
      <c r="H9389" s="13"/>
    </row>
    <row r="9390" spans="2:8" x14ac:dyDescent="0.25">
      <c r="B9390" s="10"/>
      <c r="C9390" s="10"/>
      <c r="D9390" s="10"/>
      <c r="G9390" s="13"/>
      <c r="H9390" s="13"/>
    </row>
    <row r="9391" spans="2:8" x14ac:dyDescent="0.25">
      <c r="B9391" s="10"/>
      <c r="C9391" s="10"/>
      <c r="D9391" s="10"/>
      <c r="G9391" s="13"/>
      <c r="H9391" s="13"/>
    </row>
    <row r="9392" spans="2:8" x14ac:dyDescent="0.25">
      <c r="B9392" s="10"/>
      <c r="C9392" s="10"/>
      <c r="D9392" s="10"/>
      <c r="G9392" s="13"/>
      <c r="H9392" s="13"/>
    </row>
    <row r="9393" spans="2:8" x14ac:dyDescent="0.25">
      <c r="B9393" s="10"/>
      <c r="C9393" s="10"/>
      <c r="D9393" s="10"/>
      <c r="G9393" s="13"/>
      <c r="H9393" s="13"/>
    </row>
    <row r="9394" spans="2:8" x14ac:dyDescent="0.25">
      <c r="B9394" s="10"/>
      <c r="C9394" s="10"/>
      <c r="D9394" s="10"/>
      <c r="G9394" s="13"/>
      <c r="H9394" s="13"/>
    </row>
    <row r="9395" spans="2:8" x14ac:dyDescent="0.25">
      <c r="B9395" s="10"/>
      <c r="C9395" s="10"/>
      <c r="D9395" s="10"/>
      <c r="G9395" s="13"/>
      <c r="H9395" s="13"/>
    </row>
    <row r="9396" spans="2:8" x14ac:dyDescent="0.25">
      <c r="B9396" s="10"/>
      <c r="C9396" s="10"/>
      <c r="D9396" s="10"/>
      <c r="G9396" s="13"/>
      <c r="H9396" s="13"/>
    </row>
    <row r="9397" spans="2:8" x14ac:dyDescent="0.25">
      <c r="B9397" s="10"/>
      <c r="C9397" s="10"/>
      <c r="D9397" s="10"/>
      <c r="G9397" s="13"/>
      <c r="H9397" s="13"/>
    </row>
    <row r="9398" spans="2:8" x14ac:dyDescent="0.25">
      <c r="B9398" s="10"/>
      <c r="C9398" s="10"/>
      <c r="D9398" s="10"/>
      <c r="G9398" s="13"/>
      <c r="H9398" s="13"/>
    </row>
    <row r="9399" spans="2:8" x14ac:dyDescent="0.25">
      <c r="B9399" s="10"/>
      <c r="C9399" s="10"/>
      <c r="D9399" s="10"/>
      <c r="G9399" s="13"/>
      <c r="H9399" s="13"/>
    </row>
    <row r="9400" spans="2:8" x14ac:dyDescent="0.25">
      <c r="B9400" s="10"/>
      <c r="C9400" s="10"/>
      <c r="D9400" s="10"/>
      <c r="G9400" s="13"/>
      <c r="H9400" s="13"/>
    </row>
    <row r="9401" spans="2:8" x14ac:dyDescent="0.25">
      <c r="B9401" s="10"/>
      <c r="C9401" s="10"/>
      <c r="D9401" s="10"/>
      <c r="G9401" s="13"/>
      <c r="H9401" s="13"/>
    </row>
    <row r="9402" spans="2:8" x14ac:dyDescent="0.25">
      <c r="B9402" s="10"/>
      <c r="C9402" s="10"/>
      <c r="D9402" s="10"/>
      <c r="G9402" s="13"/>
      <c r="H9402" s="13"/>
    </row>
    <row r="9403" spans="2:8" x14ac:dyDescent="0.25">
      <c r="B9403" s="10"/>
      <c r="C9403" s="10"/>
      <c r="D9403" s="10"/>
      <c r="G9403" s="13"/>
      <c r="H9403" s="13"/>
    </row>
    <row r="9404" spans="2:8" x14ac:dyDescent="0.25">
      <c r="B9404" s="10"/>
      <c r="C9404" s="10"/>
      <c r="D9404" s="10"/>
      <c r="G9404" s="13"/>
      <c r="H9404" s="13"/>
    </row>
    <row r="9405" spans="2:8" x14ac:dyDescent="0.25">
      <c r="B9405" s="10"/>
      <c r="C9405" s="10"/>
      <c r="D9405" s="10"/>
      <c r="G9405" s="13"/>
      <c r="H9405" s="13"/>
    </row>
    <row r="9406" spans="2:8" x14ac:dyDescent="0.25">
      <c r="B9406" s="10"/>
      <c r="C9406" s="10"/>
      <c r="D9406" s="10"/>
      <c r="G9406" s="13"/>
      <c r="H9406" s="13"/>
    </row>
    <row r="9407" spans="2:8" x14ac:dyDescent="0.25">
      <c r="B9407" s="10"/>
      <c r="C9407" s="10"/>
      <c r="D9407" s="10"/>
      <c r="G9407" s="13"/>
      <c r="H9407" s="13"/>
    </row>
    <row r="9408" spans="2:8" x14ac:dyDescent="0.25">
      <c r="B9408" s="10"/>
      <c r="C9408" s="10"/>
      <c r="D9408" s="10"/>
      <c r="G9408" s="13"/>
      <c r="H9408" s="13"/>
    </row>
    <row r="9409" spans="2:8" x14ac:dyDescent="0.25">
      <c r="B9409" s="10"/>
      <c r="C9409" s="10"/>
      <c r="D9409" s="10"/>
      <c r="G9409" s="13"/>
      <c r="H9409" s="13"/>
    </row>
    <row r="9410" spans="2:8" x14ac:dyDescent="0.25">
      <c r="B9410" s="10"/>
      <c r="C9410" s="10"/>
      <c r="D9410" s="10"/>
      <c r="G9410" s="13"/>
      <c r="H9410" s="13"/>
    </row>
    <row r="9411" spans="2:8" x14ac:dyDescent="0.25">
      <c r="B9411" s="10"/>
      <c r="C9411" s="10"/>
      <c r="D9411" s="10"/>
      <c r="G9411" s="13"/>
      <c r="H9411" s="13"/>
    </row>
    <row r="9412" spans="2:8" x14ac:dyDescent="0.25">
      <c r="B9412" s="10"/>
      <c r="C9412" s="10"/>
      <c r="D9412" s="10"/>
      <c r="G9412" s="13"/>
      <c r="H9412" s="13"/>
    </row>
    <row r="9413" spans="2:8" x14ac:dyDescent="0.25">
      <c r="B9413" s="10"/>
      <c r="C9413" s="10"/>
      <c r="D9413" s="10"/>
      <c r="G9413" s="13"/>
      <c r="H9413" s="13"/>
    </row>
    <row r="9414" spans="2:8" x14ac:dyDescent="0.25">
      <c r="B9414" s="10"/>
      <c r="C9414" s="10"/>
      <c r="D9414" s="10"/>
      <c r="G9414" s="13"/>
      <c r="H9414" s="13"/>
    </row>
    <row r="9415" spans="2:8" x14ac:dyDescent="0.25">
      <c r="B9415" s="10"/>
      <c r="C9415" s="10"/>
      <c r="D9415" s="10"/>
      <c r="G9415" s="13"/>
      <c r="H9415" s="13"/>
    </row>
    <row r="9416" spans="2:8" x14ac:dyDescent="0.25">
      <c r="B9416" s="10"/>
      <c r="C9416" s="10"/>
      <c r="D9416" s="10"/>
      <c r="G9416" s="13"/>
      <c r="H9416" s="13"/>
    </row>
    <row r="9417" spans="2:8" x14ac:dyDescent="0.25">
      <c r="B9417" s="10"/>
      <c r="C9417" s="10"/>
      <c r="D9417" s="10"/>
      <c r="G9417" s="13"/>
      <c r="H9417" s="13"/>
    </row>
    <row r="9418" spans="2:8" x14ac:dyDescent="0.25">
      <c r="B9418" s="10"/>
      <c r="C9418" s="10"/>
      <c r="D9418" s="10"/>
      <c r="G9418" s="13"/>
      <c r="H9418" s="13"/>
    </row>
    <row r="9419" spans="2:8" x14ac:dyDescent="0.25">
      <c r="B9419" s="10"/>
      <c r="C9419" s="10"/>
      <c r="D9419" s="10"/>
      <c r="G9419" s="13"/>
      <c r="H9419" s="13"/>
    </row>
    <row r="9420" spans="2:8" x14ac:dyDescent="0.25">
      <c r="B9420" s="10"/>
      <c r="C9420" s="10"/>
      <c r="D9420" s="10"/>
      <c r="G9420" s="13"/>
      <c r="H9420" s="13"/>
    </row>
    <row r="9421" spans="2:8" x14ac:dyDescent="0.25">
      <c r="B9421" s="10"/>
      <c r="C9421" s="10"/>
      <c r="D9421" s="10"/>
      <c r="G9421" s="13"/>
      <c r="H9421" s="13"/>
    </row>
    <row r="9422" spans="2:8" x14ac:dyDescent="0.25">
      <c r="B9422" s="10"/>
      <c r="C9422" s="10"/>
      <c r="D9422" s="10"/>
      <c r="G9422" s="13"/>
      <c r="H9422" s="13"/>
    </row>
    <row r="9423" spans="2:8" x14ac:dyDescent="0.25">
      <c r="B9423" s="10"/>
      <c r="C9423" s="10"/>
      <c r="D9423" s="10"/>
      <c r="G9423" s="13"/>
      <c r="H9423" s="13"/>
    </row>
    <row r="9424" spans="2:8" x14ac:dyDescent="0.25">
      <c r="B9424" s="10"/>
      <c r="C9424" s="10"/>
      <c r="D9424" s="10"/>
      <c r="G9424" s="13"/>
      <c r="H9424" s="13"/>
    </row>
    <row r="9425" spans="2:8" x14ac:dyDescent="0.25">
      <c r="B9425" s="10"/>
      <c r="C9425" s="10"/>
      <c r="D9425" s="10"/>
      <c r="G9425" s="13"/>
      <c r="H9425" s="13"/>
    </row>
    <row r="9426" spans="2:8" x14ac:dyDescent="0.25">
      <c r="B9426" s="10"/>
      <c r="C9426" s="10"/>
      <c r="D9426" s="10"/>
      <c r="G9426" s="13"/>
      <c r="H9426" s="13"/>
    </row>
    <row r="9427" spans="2:8" x14ac:dyDescent="0.25">
      <c r="B9427" s="10"/>
      <c r="C9427" s="10"/>
      <c r="D9427" s="10"/>
      <c r="G9427" s="13"/>
      <c r="H9427" s="13"/>
    </row>
    <row r="9428" spans="2:8" x14ac:dyDescent="0.25">
      <c r="B9428" s="10"/>
      <c r="C9428" s="10"/>
      <c r="D9428" s="10"/>
      <c r="G9428" s="13"/>
      <c r="H9428" s="13"/>
    </row>
    <row r="9429" spans="2:8" x14ac:dyDescent="0.25">
      <c r="B9429" s="10"/>
      <c r="C9429" s="10"/>
      <c r="D9429" s="10"/>
      <c r="G9429" s="13"/>
      <c r="H9429" s="13"/>
    </row>
    <row r="9430" spans="2:8" x14ac:dyDescent="0.25">
      <c r="B9430" s="10"/>
      <c r="C9430" s="10"/>
      <c r="D9430" s="10"/>
      <c r="G9430" s="13"/>
      <c r="H9430" s="13"/>
    </row>
    <row r="9431" spans="2:8" x14ac:dyDescent="0.25">
      <c r="B9431" s="10"/>
      <c r="C9431" s="10"/>
      <c r="D9431" s="10"/>
      <c r="G9431" s="13"/>
      <c r="H9431" s="13"/>
    </row>
    <row r="9432" spans="2:8" x14ac:dyDescent="0.25">
      <c r="B9432" s="10"/>
      <c r="C9432" s="10"/>
      <c r="D9432" s="10"/>
      <c r="G9432" s="13"/>
      <c r="H9432" s="13"/>
    </row>
    <row r="9433" spans="2:8" x14ac:dyDescent="0.25">
      <c r="B9433" s="10"/>
      <c r="C9433" s="10"/>
      <c r="D9433" s="10"/>
      <c r="G9433" s="13"/>
      <c r="H9433" s="13"/>
    </row>
    <row r="9434" spans="2:8" x14ac:dyDescent="0.25">
      <c r="B9434" s="10"/>
      <c r="C9434" s="10"/>
      <c r="D9434" s="10"/>
      <c r="G9434" s="13"/>
      <c r="H9434" s="13"/>
    </row>
    <row r="9435" spans="2:8" x14ac:dyDescent="0.25">
      <c r="B9435" s="10"/>
      <c r="C9435" s="10"/>
      <c r="D9435" s="10"/>
      <c r="G9435" s="13"/>
      <c r="H9435" s="13"/>
    </row>
    <row r="9436" spans="2:8" x14ac:dyDescent="0.25">
      <c r="B9436" s="10"/>
      <c r="C9436" s="10"/>
      <c r="D9436" s="10"/>
      <c r="G9436" s="13"/>
      <c r="H9436" s="13"/>
    </row>
    <row r="9437" spans="2:8" x14ac:dyDescent="0.25">
      <c r="B9437" s="10"/>
      <c r="C9437" s="10"/>
      <c r="D9437" s="10"/>
      <c r="G9437" s="13"/>
      <c r="H9437" s="13"/>
    </row>
    <row r="9438" spans="2:8" x14ac:dyDescent="0.25">
      <c r="B9438" s="10"/>
      <c r="C9438" s="10"/>
      <c r="D9438" s="10"/>
      <c r="G9438" s="13"/>
      <c r="H9438" s="13"/>
    </row>
    <row r="9439" spans="2:8" x14ac:dyDescent="0.25">
      <c r="B9439" s="10"/>
      <c r="C9439" s="10"/>
      <c r="D9439" s="10"/>
      <c r="G9439" s="13"/>
      <c r="H9439" s="13"/>
    </row>
    <row r="9440" spans="2:8" x14ac:dyDescent="0.25">
      <c r="B9440" s="10"/>
      <c r="C9440" s="10"/>
      <c r="D9440" s="10"/>
      <c r="G9440" s="13"/>
      <c r="H9440" s="13"/>
    </row>
    <row r="9441" spans="2:8" x14ac:dyDescent="0.25">
      <c r="B9441" s="10"/>
      <c r="C9441" s="10"/>
      <c r="D9441" s="10"/>
      <c r="G9441" s="13"/>
      <c r="H9441" s="13"/>
    </row>
    <row r="9442" spans="2:8" x14ac:dyDescent="0.25">
      <c r="B9442" s="10"/>
      <c r="C9442" s="10"/>
      <c r="D9442" s="10"/>
      <c r="G9442" s="13"/>
      <c r="H9442" s="13"/>
    </row>
    <row r="9443" spans="2:8" x14ac:dyDescent="0.25">
      <c r="B9443" s="10"/>
      <c r="C9443" s="10"/>
      <c r="D9443" s="10"/>
      <c r="G9443" s="13"/>
      <c r="H9443" s="13"/>
    </row>
    <row r="9444" spans="2:8" x14ac:dyDescent="0.25">
      <c r="B9444" s="10"/>
      <c r="C9444" s="10"/>
      <c r="D9444" s="10"/>
      <c r="G9444" s="13"/>
      <c r="H9444" s="13"/>
    </row>
    <row r="9445" spans="2:8" x14ac:dyDescent="0.25">
      <c r="B9445" s="10"/>
      <c r="C9445" s="10"/>
      <c r="D9445" s="10"/>
      <c r="G9445" s="13"/>
      <c r="H9445" s="13"/>
    </row>
    <row r="9446" spans="2:8" x14ac:dyDescent="0.25">
      <c r="B9446" s="10"/>
      <c r="C9446" s="10"/>
      <c r="D9446" s="10"/>
      <c r="G9446" s="13"/>
      <c r="H9446" s="13"/>
    </row>
    <row r="9447" spans="2:8" x14ac:dyDescent="0.25">
      <c r="B9447" s="10"/>
      <c r="C9447" s="10"/>
      <c r="D9447" s="10"/>
      <c r="G9447" s="13"/>
      <c r="H9447" s="13"/>
    </row>
    <row r="9448" spans="2:8" x14ac:dyDescent="0.25">
      <c r="B9448" s="10"/>
      <c r="C9448" s="10"/>
      <c r="D9448" s="10"/>
      <c r="G9448" s="13"/>
      <c r="H9448" s="13"/>
    </row>
    <row r="9449" spans="2:8" x14ac:dyDescent="0.25">
      <c r="B9449" s="10"/>
      <c r="C9449" s="10"/>
      <c r="D9449" s="10"/>
      <c r="G9449" s="13"/>
      <c r="H9449" s="13"/>
    </row>
    <row r="9450" spans="2:8" x14ac:dyDescent="0.25">
      <c r="B9450" s="10"/>
      <c r="C9450" s="10"/>
      <c r="D9450" s="10"/>
      <c r="G9450" s="13"/>
      <c r="H9450" s="13"/>
    </row>
    <row r="9451" spans="2:8" x14ac:dyDescent="0.25">
      <c r="B9451" s="10"/>
      <c r="C9451" s="10"/>
      <c r="D9451" s="10"/>
      <c r="G9451" s="13"/>
      <c r="H9451" s="13"/>
    </row>
    <row r="9452" spans="2:8" x14ac:dyDescent="0.25">
      <c r="B9452" s="10"/>
      <c r="C9452" s="10"/>
      <c r="D9452" s="10"/>
      <c r="G9452" s="13"/>
      <c r="H9452" s="13"/>
    </row>
    <row r="9453" spans="2:8" x14ac:dyDescent="0.25">
      <c r="B9453" s="10"/>
      <c r="C9453" s="10"/>
      <c r="D9453" s="10"/>
      <c r="G9453" s="13"/>
      <c r="H9453" s="13"/>
    </row>
    <row r="9454" spans="2:8" x14ac:dyDescent="0.25">
      <c r="B9454" s="10"/>
      <c r="C9454" s="10"/>
      <c r="D9454" s="10"/>
      <c r="G9454" s="13"/>
      <c r="H9454" s="13"/>
    </row>
    <row r="9455" spans="2:8" x14ac:dyDescent="0.25">
      <c r="B9455" s="10"/>
      <c r="C9455" s="10"/>
      <c r="D9455" s="10"/>
      <c r="G9455" s="13"/>
      <c r="H9455" s="13"/>
    </row>
    <row r="9456" spans="2:8" x14ac:dyDescent="0.25">
      <c r="B9456" s="10"/>
      <c r="C9456" s="10"/>
      <c r="D9456" s="10"/>
      <c r="G9456" s="13"/>
      <c r="H9456" s="13"/>
    </row>
    <row r="9457" spans="2:8" x14ac:dyDescent="0.25">
      <c r="B9457" s="10"/>
      <c r="C9457" s="10"/>
      <c r="D9457" s="10"/>
      <c r="G9457" s="13"/>
      <c r="H9457" s="13"/>
    </row>
    <row r="9458" spans="2:8" x14ac:dyDescent="0.25">
      <c r="B9458" s="10"/>
      <c r="C9458" s="10"/>
      <c r="D9458" s="10"/>
      <c r="G9458" s="13"/>
      <c r="H9458" s="13"/>
    </row>
    <row r="9459" spans="2:8" x14ac:dyDescent="0.25">
      <c r="B9459" s="10"/>
      <c r="C9459" s="10"/>
      <c r="D9459" s="10"/>
      <c r="G9459" s="13"/>
      <c r="H9459" s="13"/>
    </row>
    <row r="9460" spans="2:8" x14ac:dyDescent="0.25">
      <c r="B9460" s="10"/>
      <c r="C9460" s="10"/>
      <c r="D9460" s="10"/>
      <c r="G9460" s="13"/>
      <c r="H9460" s="13"/>
    </row>
    <row r="9461" spans="2:8" x14ac:dyDescent="0.25">
      <c r="B9461" s="10"/>
      <c r="C9461" s="10"/>
      <c r="D9461" s="10"/>
      <c r="G9461" s="13"/>
      <c r="H9461" s="13"/>
    </row>
    <row r="9462" spans="2:8" x14ac:dyDescent="0.25">
      <c r="B9462" s="10"/>
      <c r="C9462" s="10"/>
      <c r="D9462" s="10"/>
      <c r="G9462" s="13"/>
      <c r="H9462" s="13"/>
    </row>
    <row r="9463" spans="2:8" x14ac:dyDescent="0.25">
      <c r="B9463" s="10"/>
      <c r="C9463" s="10"/>
      <c r="D9463" s="10"/>
      <c r="G9463" s="13"/>
      <c r="H9463" s="13"/>
    </row>
    <row r="9464" spans="2:8" x14ac:dyDescent="0.25">
      <c r="B9464" s="10"/>
      <c r="C9464" s="10"/>
      <c r="D9464" s="10"/>
      <c r="G9464" s="13"/>
      <c r="H9464" s="13"/>
    </row>
    <row r="9465" spans="2:8" x14ac:dyDescent="0.25">
      <c r="B9465" s="10"/>
      <c r="C9465" s="10"/>
      <c r="D9465" s="10"/>
      <c r="G9465" s="13"/>
      <c r="H9465" s="13"/>
    </row>
    <row r="9466" spans="2:8" x14ac:dyDescent="0.25">
      <c r="B9466" s="10"/>
      <c r="C9466" s="10"/>
      <c r="D9466" s="10"/>
      <c r="G9466" s="13"/>
      <c r="H9466" s="13"/>
    </row>
    <row r="9467" spans="2:8" x14ac:dyDescent="0.25">
      <c r="B9467" s="10"/>
      <c r="C9467" s="10"/>
      <c r="D9467" s="10"/>
      <c r="G9467" s="13"/>
      <c r="H9467" s="13"/>
    </row>
    <row r="9468" spans="2:8" x14ac:dyDescent="0.25">
      <c r="B9468" s="10"/>
      <c r="C9468" s="10"/>
      <c r="D9468" s="10"/>
      <c r="G9468" s="13"/>
      <c r="H9468" s="13"/>
    </row>
    <row r="9469" spans="2:8" x14ac:dyDescent="0.25">
      <c r="B9469" s="10"/>
      <c r="C9469" s="10"/>
      <c r="D9469" s="10"/>
      <c r="G9469" s="13"/>
      <c r="H9469" s="13"/>
    </row>
    <row r="9470" spans="2:8" x14ac:dyDescent="0.25">
      <c r="B9470" s="10"/>
      <c r="C9470" s="10"/>
      <c r="D9470" s="10"/>
      <c r="G9470" s="13"/>
      <c r="H9470" s="13"/>
    </row>
    <row r="9471" spans="2:8" x14ac:dyDescent="0.25">
      <c r="B9471" s="10"/>
      <c r="C9471" s="10"/>
      <c r="D9471" s="10"/>
      <c r="G9471" s="13"/>
      <c r="H9471" s="13"/>
    </row>
    <row r="9472" spans="2:8" x14ac:dyDescent="0.25">
      <c r="B9472" s="10"/>
      <c r="C9472" s="10"/>
      <c r="D9472" s="10"/>
      <c r="G9472" s="13"/>
      <c r="H9472" s="13"/>
    </row>
    <row r="9473" spans="2:8" x14ac:dyDescent="0.25">
      <c r="B9473" s="10"/>
      <c r="C9473" s="10"/>
      <c r="D9473" s="10"/>
      <c r="G9473" s="13"/>
      <c r="H9473" s="13"/>
    </row>
    <row r="9474" spans="2:8" x14ac:dyDescent="0.25">
      <c r="B9474" s="10"/>
      <c r="C9474" s="10"/>
      <c r="D9474" s="10"/>
      <c r="G9474" s="13"/>
      <c r="H9474" s="13"/>
    </row>
    <row r="9475" spans="2:8" x14ac:dyDescent="0.25">
      <c r="B9475" s="10"/>
      <c r="C9475" s="10"/>
      <c r="D9475" s="10"/>
      <c r="G9475" s="13"/>
      <c r="H9475" s="13"/>
    </row>
    <row r="9476" spans="2:8" x14ac:dyDescent="0.25">
      <c r="B9476" s="10"/>
      <c r="C9476" s="10"/>
      <c r="D9476" s="10"/>
      <c r="G9476" s="13"/>
      <c r="H9476" s="13"/>
    </row>
    <row r="9477" spans="2:8" x14ac:dyDescent="0.25">
      <c r="B9477" s="10"/>
      <c r="C9477" s="10"/>
      <c r="D9477" s="10"/>
      <c r="G9477" s="13"/>
      <c r="H9477" s="13"/>
    </row>
    <row r="9478" spans="2:8" x14ac:dyDescent="0.25">
      <c r="B9478" s="10"/>
      <c r="C9478" s="10"/>
      <c r="D9478" s="10"/>
      <c r="G9478" s="13"/>
      <c r="H9478" s="13"/>
    </row>
    <row r="9479" spans="2:8" x14ac:dyDescent="0.25">
      <c r="B9479" s="10"/>
      <c r="C9479" s="10"/>
      <c r="D9479" s="10"/>
      <c r="G9479" s="13"/>
      <c r="H9479" s="13"/>
    </row>
    <row r="9480" spans="2:8" x14ac:dyDescent="0.25">
      <c r="B9480" s="10"/>
      <c r="C9480" s="10"/>
      <c r="D9480" s="10"/>
      <c r="G9480" s="13"/>
      <c r="H9480" s="13"/>
    </row>
    <row r="9481" spans="2:8" x14ac:dyDescent="0.25">
      <c r="B9481" s="10"/>
      <c r="C9481" s="10"/>
      <c r="D9481" s="10"/>
      <c r="G9481" s="13"/>
      <c r="H9481" s="13"/>
    </row>
    <row r="9482" spans="2:8" x14ac:dyDescent="0.25">
      <c r="B9482" s="10"/>
      <c r="C9482" s="10"/>
      <c r="D9482" s="10"/>
      <c r="G9482" s="13"/>
      <c r="H9482" s="13"/>
    </row>
    <row r="9483" spans="2:8" x14ac:dyDescent="0.25">
      <c r="B9483" s="10"/>
      <c r="C9483" s="10"/>
      <c r="D9483" s="10"/>
      <c r="G9483" s="13"/>
      <c r="H9483" s="13"/>
    </row>
    <row r="9484" spans="2:8" x14ac:dyDescent="0.25">
      <c r="B9484" s="10"/>
      <c r="C9484" s="10"/>
      <c r="D9484" s="10"/>
      <c r="G9484" s="13"/>
      <c r="H9484" s="13"/>
    </row>
    <row r="9485" spans="2:8" x14ac:dyDescent="0.25">
      <c r="B9485" s="10"/>
      <c r="C9485" s="10"/>
      <c r="D9485" s="10"/>
      <c r="G9485" s="13"/>
      <c r="H9485" s="13"/>
    </row>
    <row r="9486" spans="2:8" x14ac:dyDescent="0.25">
      <c r="B9486" s="10"/>
      <c r="C9486" s="10"/>
      <c r="D9486" s="10"/>
      <c r="G9486" s="13"/>
      <c r="H9486" s="13"/>
    </row>
    <row r="9487" spans="2:8" x14ac:dyDescent="0.25">
      <c r="B9487" s="10"/>
      <c r="C9487" s="10"/>
      <c r="D9487" s="10"/>
      <c r="G9487" s="13"/>
      <c r="H9487" s="13"/>
    </row>
    <row r="9488" spans="2:8" x14ac:dyDescent="0.25">
      <c r="B9488" s="10"/>
      <c r="C9488" s="10"/>
      <c r="D9488" s="10"/>
      <c r="G9488" s="13"/>
      <c r="H9488" s="13"/>
    </row>
    <row r="9489" spans="2:8" x14ac:dyDescent="0.25">
      <c r="B9489" s="10"/>
      <c r="C9489" s="10"/>
      <c r="D9489" s="10"/>
      <c r="G9489" s="13"/>
      <c r="H9489" s="13"/>
    </row>
    <row r="9490" spans="2:8" x14ac:dyDescent="0.25">
      <c r="B9490" s="10"/>
      <c r="C9490" s="10"/>
      <c r="D9490" s="10"/>
      <c r="G9490" s="13"/>
      <c r="H9490" s="13"/>
    </row>
    <row r="9491" spans="2:8" x14ac:dyDescent="0.25">
      <c r="B9491" s="10"/>
      <c r="C9491" s="10"/>
      <c r="D9491" s="10"/>
      <c r="G9491" s="13"/>
      <c r="H9491" s="13"/>
    </row>
    <row r="9492" spans="2:8" x14ac:dyDescent="0.25">
      <c r="B9492" s="10"/>
      <c r="C9492" s="10"/>
      <c r="D9492" s="10"/>
      <c r="G9492" s="13"/>
      <c r="H9492" s="13"/>
    </row>
    <row r="9493" spans="2:8" x14ac:dyDescent="0.25">
      <c r="B9493" s="10"/>
      <c r="C9493" s="10"/>
      <c r="D9493" s="10"/>
      <c r="G9493" s="13"/>
      <c r="H9493" s="13"/>
    </row>
    <row r="9494" spans="2:8" x14ac:dyDescent="0.25">
      <c r="B9494" s="10"/>
      <c r="C9494" s="10"/>
      <c r="D9494" s="10"/>
      <c r="G9494" s="13"/>
      <c r="H9494" s="13"/>
    </row>
    <row r="9495" spans="2:8" x14ac:dyDescent="0.25">
      <c r="B9495" s="10"/>
      <c r="C9495" s="10"/>
      <c r="D9495" s="10"/>
      <c r="G9495" s="13"/>
      <c r="H9495" s="13"/>
    </row>
    <row r="9496" spans="2:8" x14ac:dyDescent="0.25">
      <c r="B9496" s="10"/>
      <c r="C9496" s="10"/>
      <c r="D9496" s="10"/>
      <c r="G9496" s="13"/>
      <c r="H9496" s="13"/>
    </row>
    <row r="9497" spans="2:8" x14ac:dyDescent="0.25">
      <c r="B9497" s="10"/>
      <c r="C9497" s="10"/>
      <c r="D9497" s="10"/>
      <c r="G9497" s="13"/>
      <c r="H9497" s="13"/>
    </row>
    <row r="9498" spans="2:8" x14ac:dyDescent="0.25">
      <c r="B9498" s="10"/>
      <c r="C9498" s="10"/>
      <c r="D9498" s="10"/>
      <c r="G9498" s="13"/>
      <c r="H9498" s="13"/>
    </row>
    <row r="9499" spans="2:8" x14ac:dyDescent="0.25">
      <c r="B9499" s="10"/>
      <c r="C9499" s="10"/>
      <c r="D9499" s="10"/>
      <c r="G9499" s="13"/>
      <c r="H9499" s="13"/>
    </row>
    <row r="9500" spans="2:8" x14ac:dyDescent="0.25">
      <c r="B9500" s="10"/>
      <c r="C9500" s="10"/>
      <c r="D9500" s="10"/>
      <c r="G9500" s="13"/>
      <c r="H9500" s="13"/>
    </row>
    <row r="9501" spans="2:8" x14ac:dyDescent="0.25">
      <c r="B9501" s="10"/>
      <c r="C9501" s="10"/>
      <c r="D9501" s="10"/>
      <c r="G9501" s="13"/>
      <c r="H9501" s="13"/>
    </row>
    <row r="9502" spans="2:8" x14ac:dyDescent="0.25">
      <c r="B9502" s="10"/>
      <c r="C9502" s="10"/>
      <c r="D9502" s="10"/>
      <c r="G9502" s="13"/>
      <c r="H9502" s="13"/>
    </row>
    <row r="9503" spans="2:8" x14ac:dyDescent="0.25">
      <c r="B9503" s="10"/>
      <c r="C9503" s="10"/>
      <c r="D9503" s="10"/>
      <c r="G9503" s="13"/>
      <c r="H9503" s="13"/>
    </row>
    <row r="9504" spans="2:8" x14ac:dyDescent="0.25">
      <c r="B9504" s="10"/>
      <c r="C9504" s="10"/>
      <c r="D9504" s="10"/>
      <c r="G9504" s="13"/>
      <c r="H9504" s="13"/>
    </row>
    <row r="9505" spans="2:8" x14ac:dyDescent="0.25">
      <c r="B9505" s="10"/>
      <c r="C9505" s="10"/>
      <c r="D9505" s="10"/>
      <c r="G9505" s="13"/>
      <c r="H9505" s="13"/>
    </row>
    <row r="9506" spans="2:8" x14ac:dyDescent="0.25">
      <c r="B9506" s="10"/>
      <c r="C9506" s="10"/>
      <c r="D9506" s="10"/>
      <c r="G9506" s="13"/>
      <c r="H9506" s="13"/>
    </row>
    <row r="9507" spans="2:8" x14ac:dyDescent="0.25">
      <c r="B9507" s="10"/>
      <c r="C9507" s="10"/>
      <c r="D9507" s="10"/>
      <c r="G9507" s="13"/>
      <c r="H9507" s="13"/>
    </row>
    <row r="9508" spans="2:8" x14ac:dyDescent="0.25">
      <c r="B9508" s="10"/>
      <c r="C9508" s="10"/>
      <c r="D9508" s="10"/>
      <c r="G9508" s="13"/>
      <c r="H9508" s="13"/>
    </row>
    <row r="9509" spans="2:8" x14ac:dyDescent="0.25">
      <c r="B9509" s="10"/>
      <c r="C9509" s="10"/>
      <c r="D9509" s="10"/>
      <c r="G9509" s="13"/>
      <c r="H9509" s="13"/>
    </row>
    <row r="9510" spans="2:8" x14ac:dyDescent="0.25">
      <c r="B9510" s="10"/>
      <c r="C9510" s="10"/>
      <c r="D9510" s="10"/>
      <c r="G9510" s="13"/>
      <c r="H9510" s="13"/>
    </row>
    <row r="9511" spans="2:8" x14ac:dyDescent="0.25">
      <c r="B9511" s="10"/>
      <c r="C9511" s="10"/>
      <c r="D9511" s="10"/>
      <c r="G9511" s="13"/>
      <c r="H9511" s="13"/>
    </row>
    <row r="9512" spans="2:8" x14ac:dyDescent="0.25">
      <c r="B9512" s="10"/>
      <c r="C9512" s="10"/>
      <c r="D9512" s="10"/>
      <c r="G9512" s="13"/>
      <c r="H9512" s="13"/>
    </row>
    <row r="9513" spans="2:8" x14ac:dyDescent="0.25">
      <c r="B9513" s="10"/>
      <c r="C9513" s="10"/>
      <c r="D9513" s="10"/>
      <c r="G9513" s="13"/>
      <c r="H9513" s="13"/>
    </row>
    <row r="9514" spans="2:8" x14ac:dyDescent="0.25">
      <c r="B9514" s="10"/>
      <c r="C9514" s="10"/>
      <c r="D9514" s="10"/>
      <c r="G9514" s="13"/>
      <c r="H9514" s="13"/>
    </row>
    <row r="9515" spans="2:8" x14ac:dyDescent="0.25">
      <c r="B9515" s="10"/>
      <c r="C9515" s="10"/>
      <c r="D9515" s="10"/>
      <c r="G9515" s="13"/>
      <c r="H9515" s="13"/>
    </row>
    <row r="9516" spans="2:8" x14ac:dyDescent="0.25">
      <c r="B9516" s="10"/>
      <c r="C9516" s="10"/>
      <c r="D9516" s="10"/>
      <c r="G9516" s="13"/>
      <c r="H9516" s="13"/>
    </row>
    <row r="9517" spans="2:8" x14ac:dyDescent="0.25">
      <c r="B9517" s="10"/>
      <c r="C9517" s="10"/>
      <c r="D9517" s="10"/>
      <c r="G9517" s="13"/>
      <c r="H9517" s="13"/>
    </row>
    <row r="9518" spans="2:8" x14ac:dyDescent="0.25">
      <c r="B9518" s="10"/>
      <c r="C9518" s="10"/>
      <c r="D9518" s="10"/>
      <c r="G9518" s="13"/>
      <c r="H9518" s="13"/>
    </row>
    <row r="9519" spans="2:8" x14ac:dyDescent="0.25">
      <c r="B9519" s="10"/>
      <c r="C9519" s="10"/>
      <c r="D9519" s="10"/>
      <c r="G9519" s="13"/>
      <c r="H9519" s="13"/>
    </row>
    <row r="9520" spans="2:8" x14ac:dyDescent="0.25">
      <c r="B9520" s="10"/>
      <c r="C9520" s="10"/>
      <c r="D9520" s="10"/>
      <c r="G9520" s="13"/>
      <c r="H9520" s="13"/>
    </row>
    <row r="9521" spans="2:8" x14ac:dyDescent="0.25">
      <c r="B9521" s="10"/>
      <c r="C9521" s="10"/>
      <c r="D9521" s="10"/>
      <c r="G9521" s="13"/>
      <c r="H9521" s="13"/>
    </row>
    <row r="9522" spans="2:8" x14ac:dyDescent="0.25">
      <c r="B9522" s="10"/>
      <c r="C9522" s="10"/>
      <c r="D9522" s="10"/>
      <c r="G9522" s="13"/>
      <c r="H9522" s="13"/>
    </row>
    <row r="9523" spans="2:8" x14ac:dyDescent="0.25">
      <c r="B9523" s="10"/>
      <c r="C9523" s="10"/>
      <c r="D9523" s="10"/>
      <c r="G9523" s="13"/>
      <c r="H9523" s="13"/>
    </row>
    <row r="9524" spans="2:8" x14ac:dyDescent="0.25">
      <c r="B9524" s="10"/>
      <c r="C9524" s="10"/>
      <c r="D9524" s="10"/>
      <c r="G9524" s="13"/>
      <c r="H9524" s="13"/>
    </row>
    <row r="9525" spans="2:8" x14ac:dyDescent="0.25">
      <c r="B9525" s="10"/>
      <c r="C9525" s="10"/>
      <c r="D9525" s="10"/>
      <c r="G9525" s="13"/>
      <c r="H9525" s="13"/>
    </row>
    <row r="9526" spans="2:8" x14ac:dyDescent="0.25">
      <c r="B9526" s="10"/>
      <c r="C9526" s="10"/>
      <c r="D9526" s="10"/>
      <c r="G9526" s="13"/>
      <c r="H9526" s="13"/>
    </row>
    <row r="9527" spans="2:8" x14ac:dyDescent="0.25">
      <c r="B9527" s="10"/>
      <c r="C9527" s="10"/>
      <c r="D9527" s="10"/>
      <c r="G9527" s="13"/>
      <c r="H9527" s="13"/>
    </row>
    <row r="9528" spans="2:8" x14ac:dyDescent="0.25">
      <c r="B9528" s="10"/>
      <c r="C9528" s="10"/>
      <c r="D9528" s="10"/>
      <c r="G9528" s="13"/>
      <c r="H9528" s="13"/>
    </row>
    <row r="9529" spans="2:8" x14ac:dyDescent="0.25">
      <c r="B9529" s="10"/>
      <c r="C9529" s="10"/>
      <c r="D9529" s="10"/>
      <c r="G9529" s="13"/>
      <c r="H9529" s="13"/>
    </row>
    <row r="9530" spans="2:8" x14ac:dyDescent="0.25">
      <c r="B9530" s="10"/>
      <c r="C9530" s="10"/>
      <c r="D9530" s="10"/>
      <c r="G9530" s="13"/>
      <c r="H9530" s="13"/>
    </row>
    <row r="9531" spans="2:8" x14ac:dyDescent="0.25">
      <c r="B9531" s="10"/>
      <c r="C9531" s="10"/>
      <c r="D9531" s="10"/>
      <c r="G9531" s="13"/>
      <c r="H9531" s="13"/>
    </row>
    <row r="9532" spans="2:8" x14ac:dyDescent="0.25">
      <c r="B9532" s="10"/>
      <c r="C9532" s="10"/>
      <c r="D9532" s="10"/>
      <c r="G9532" s="13"/>
      <c r="H9532" s="13"/>
    </row>
    <row r="9533" spans="2:8" x14ac:dyDescent="0.25">
      <c r="B9533" s="10"/>
      <c r="C9533" s="10"/>
      <c r="D9533" s="10"/>
      <c r="G9533" s="13"/>
      <c r="H9533" s="13"/>
    </row>
    <row r="9534" spans="2:8" x14ac:dyDescent="0.25">
      <c r="B9534" s="10"/>
      <c r="C9534" s="10"/>
      <c r="D9534" s="10"/>
      <c r="G9534" s="13"/>
      <c r="H9534" s="13"/>
    </row>
    <row r="9535" spans="2:8" x14ac:dyDescent="0.25">
      <c r="B9535" s="10"/>
      <c r="C9535" s="10"/>
      <c r="D9535" s="10"/>
      <c r="G9535" s="13"/>
      <c r="H9535" s="13"/>
    </row>
    <row r="9536" spans="2:8" x14ac:dyDescent="0.25">
      <c r="B9536" s="10"/>
      <c r="C9536" s="10"/>
      <c r="D9536" s="10"/>
      <c r="G9536" s="13"/>
      <c r="H9536" s="13"/>
    </row>
    <row r="9537" spans="2:8" x14ac:dyDescent="0.25">
      <c r="B9537" s="10"/>
      <c r="C9537" s="10"/>
      <c r="D9537" s="10"/>
      <c r="G9537" s="13"/>
      <c r="H9537" s="13"/>
    </row>
    <row r="9538" spans="2:8" x14ac:dyDescent="0.25">
      <c r="B9538" s="10"/>
      <c r="C9538" s="10"/>
      <c r="D9538" s="10"/>
      <c r="G9538" s="13"/>
      <c r="H9538" s="13"/>
    </row>
    <row r="9539" spans="2:8" x14ac:dyDescent="0.25">
      <c r="B9539" s="10"/>
      <c r="C9539" s="10"/>
      <c r="D9539" s="10"/>
      <c r="G9539" s="13"/>
      <c r="H9539" s="13"/>
    </row>
    <row r="9540" spans="2:8" x14ac:dyDescent="0.25">
      <c r="B9540" s="10"/>
      <c r="C9540" s="10"/>
      <c r="D9540" s="10"/>
      <c r="G9540" s="13"/>
      <c r="H9540" s="13"/>
    </row>
    <row r="9541" spans="2:8" x14ac:dyDescent="0.25">
      <c r="B9541" s="10"/>
      <c r="C9541" s="10"/>
      <c r="D9541" s="10"/>
      <c r="G9541" s="13"/>
      <c r="H9541" s="13"/>
    </row>
    <row r="9542" spans="2:8" x14ac:dyDescent="0.25">
      <c r="B9542" s="10"/>
      <c r="C9542" s="10"/>
      <c r="D9542" s="10"/>
      <c r="G9542" s="13"/>
      <c r="H9542" s="13"/>
    </row>
    <row r="9543" spans="2:8" x14ac:dyDescent="0.25">
      <c r="B9543" s="10"/>
      <c r="C9543" s="10"/>
      <c r="D9543" s="10"/>
      <c r="G9543" s="13"/>
      <c r="H9543" s="13"/>
    </row>
    <row r="9544" spans="2:8" x14ac:dyDescent="0.25">
      <c r="B9544" s="10"/>
      <c r="C9544" s="10"/>
      <c r="D9544" s="10"/>
      <c r="G9544" s="13"/>
      <c r="H9544" s="13"/>
    </row>
    <row r="9545" spans="2:8" x14ac:dyDescent="0.25">
      <c r="B9545" s="10"/>
      <c r="C9545" s="10"/>
      <c r="D9545" s="10"/>
      <c r="G9545" s="13"/>
      <c r="H9545" s="13"/>
    </row>
    <row r="9546" spans="2:8" x14ac:dyDescent="0.25">
      <c r="B9546" s="10"/>
      <c r="C9546" s="10"/>
      <c r="D9546" s="10"/>
      <c r="G9546" s="13"/>
      <c r="H9546" s="13"/>
    </row>
    <row r="9547" spans="2:8" x14ac:dyDescent="0.25">
      <c r="B9547" s="10"/>
      <c r="C9547" s="10"/>
      <c r="D9547" s="10"/>
      <c r="G9547" s="13"/>
      <c r="H9547" s="13"/>
    </row>
    <row r="9548" spans="2:8" x14ac:dyDescent="0.25">
      <c r="B9548" s="10"/>
      <c r="C9548" s="10"/>
      <c r="D9548" s="10"/>
      <c r="G9548" s="13"/>
      <c r="H9548" s="13"/>
    </row>
    <row r="9549" spans="2:8" x14ac:dyDescent="0.25">
      <c r="B9549" s="10"/>
      <c r="C9549" s="10"/>
      <c r="D9549" s="10"/>
      <c r="G9549" s="13"/>
      <c r="H9549" s="13"/>
    </row>
    <row r="9550" spans="2:8" x14ac:dyDescent="0.25">
      <c r="B9550" s="10"/>
      <c r="C9550" s="10"/>
      <c r="D9550" s="10"/>
      <c r="G9550" s="13"/>
      <c r="H9550" s="13"/>
    </row>
    <row r="9551" spans="2:8" x14ac:dyDescent="0.25">
      <c r="B9551" s="10"/>
      <c r="C9551" s="10"/>
      <c r="D9551" s="10"/>
      <c r="G9551" s="13"/>
      <c r="H9551" s="13"/>
    </row>
    <row r="9552" spans="2:8" x14ac:dyDescent="0.25">
      <c r="B9552" s="10"/>
      <c r="C9552" s="10"/>
      <c r="D9552" s="10"/>
      <c r="G9552" s="13"/>
      <c r="H9552" s="13"/>
    </row>
    <row r="9553" spans="2:8" x14ac:dyDescent="0.25">
      <c r="B9553" s="10"/>
      <c r="C9553" s="10"/>
      <c r="D9553" s="10"/>
      <c r="G9553" s="13"/>
      <c r="H9553" s="13"/>
    </row>
    <row r="9554" spans="2:8" x14ac:dyDescent="0.25">
      <c r="B9554" s="10"/>
      <c r="C9554" s="10"/>
      <c r="D9554" s="10"/>
      <c r="G9554" s="13"/>
      <c r="H9554" s="13"/>
    </row>
    <row r="9555" spans="2:8" x14ac:dyDescent="0.25">
      <c r="B9555" s="10"/>
      <c r="C9555" s="10"/>
      <c r="D9555" s="10"/>
      <c r="G9555" s="13"/>
      <c r="H9555" s="13"/>
    </row>
    <row r="9556" spans="2:8" x14ac:dyDescent="0.25">
      <c r="B9556" s="10"/>
      <c r="C9556" s="10"/>
      <c r="D9556" s="10"/>
      <c r="G9556" s="13"/>
      <c r="H9556" s="13"/>
    </row>
    <row r="9557" spans="2:8" x14ac:dyDescent="0.25">
      <c r="B9557" s="10"/>
      <c r="C9557" s="10"/>
      <c r="D9557" s="10"/>
      <c r="G9557" s="13"/>
      <c r="H9557" s="13"/>
    </row>
    <row r="9558" spans="2:8" x14ac:dyDescent="0.25">
      <c r="B9558" s="10"/>
      <c r="C9558" s="10"/>
      <c r="D9558" s="10"/>
      <c r="G9558" s="13"/>
      <c r="H9558" s="13"/>
    </row>
    <row r="9559" spans="2:8" x14ac:dyDescent="0.25">
      <c r="B9559" s="10"/>
      <c r="C9559" s="10"/>
      <c r="D9559" s="10"/>
      <c r="G9559" s="13"/>
      <c r="H9559" s="13"/>
    </row>
    <row r="9560" spans="2:8" x14ac:dyDescent="0.25">
      <c r="B9560" s="10"/>
      <c r="C9560" s="10"/>
      <c r="D9560" s="10"/>
      <c r="G9560" s="13"/>
      <c r="H9560" s="13"/>
    </row>
    <row r="9561" spans="2:8" x14ac:dyDescent="0.25">
      <c r="B9561" s="10"/>
      <c r="C9561" s="10"/>
      <c r="D9561" s="10"/>
      <c r="G9561" s="13"/>
      <c r="H9561" s="13"/>
    </row>
    <row r="9562" spans="2:8" x14ac:dyDescent="0.25">
      <c r="B9562" s="10"/>
      <c r="C9562" s="10"/>
      <c r="D9562" s="10"/>
      <c r="G9562" s="13"/>
      <c r="H9562" s="13"/>
    </row>
    <row r="9563" spans="2:8" x14ac:dyDescent="0.25">
      <c r="B9563" s="10"/>
      <c r="C9563" s="10"/>
      <c r="D9563" s="10"/>
      <c r="G9563" s="13"/>
      <c r="H9563" s="13"/>
    </row>
    <row r="9564" spans="2:8" x14ac:dyDescent="0.25">
      <c r="B9564" s="10"/>
      <c r="C9564" s="10"/>
      <c r="D9564" s="10"/>
      <c r="G9564" s="13"/>
      <c r="H9564" s="13"/>
    </row>
    <row r="9565" spans="2:8" x14ac:dyDescent="0.25">
      <c r="B9565" s="10"/>
      <c r="C9565" s="10"/>
      <c r="D9565" s="10"/>
      <c r="G9565" s="13"/>
      <c r="H9565" s="13"/>
    </row>
    <row r="9566" spans="2:8" x14ac:dyDescent="0.25">
      <c r="B9566" s="10"/>
      <c r="C9566" s="10"/>
      <c r="D9566" s="10"/>
      <c r="G9566" s="13"/>
      <c r="H9566" s="13"/>
    </row>
    <row r="9567" spans="2:8" x14ac:dyDescent="0.25">
      <c r="B9567" s="10"/>
      <c r="C9567" s="10"/>
      <c r="D9567" s="10"/>
      <c r="G9567" s="13"/>
      <c r="H9567" s="13"/>
    </row>
    <row r="9568" spans="2:8" x14ac:dyDescent="0.25">
      <c r="B9568" s="10"/>
      <c r="C9568" s="10"/>
      <c r="D9568" s="10"/>
      <c r="G9568" s="13"/>
      <c r="H9568" s="13"/>
    </row>
    <row r="9569" spans="2:8" x14ac:dyDescent="0.25">
      <c r="B9569" s="10"/>
      <c r="C9569" s="10"/>
      <c r="D9569" s="10"/>
      <c r="G9569" s="13"/>
      <c r="H9569" s="13"/>
    </row>
    <row r="9570" spans="2:8" x14ac:dyDescent="0.25">
      <c r="B9570" s="10"/>
      <c r="C9570" s="10"/>
      <c r="D9570" s="10"/>
      <c r="G9570" s="13"/>
      <c r="H9570" s="13"/>
    </row>
    <row r="9571" spans="2:8" x14ac:dyDescent="0.25">
      <c r="B9571" s="10"/>
      <c r="C9571" s="10"/>
      <c r="D9571" s="10"/>
      <c r="G9571" s="13"/>
      <c r="H9571" s="13"/>
    </row>
    <row r="9572" spans="2:8" x14ac:dyDescent="0.25">
      <c r="B9572" s="10"/>
      <c r="C9572" s="10"/>
      <c r="D9572" s="10"/>
      <c r="G9572" s="13"/>
      <c r="H9572" s="13"/>
    </row>
    <row r="9573" spans="2:8" x14ac:dyDescent="0.25">
      <c r="B9573" s="10"/>
      <c r="C9573" s="10"/>
      <c r="D9573" s="10"/>
      <c r="G9573" s="13"/>
      <c r="H9573" s="13"/>
    </row>
    <row r="9574" spans="2:8" x14ac:dyDescent="0.25">
      <c r="B9574" s="10"/>
      <c r="C9574" s="10"/>
      <c r="D9574" s="10"/>
      <c r="G9574" s="13"/>
      <c r="H9574" s="13"/>
    </row>
    <row r="9575" spans="2:8" x14ac:dyDescent="0.25">
      <c r="B9575" s="10"/>
      <c r="C9575" s="10"/>
      <c r="D9575" s="10"/>
      <c r="G9575" s="13"/>
      <c r="H9575" s="13"/>
    </row>
    <row r="9576" spans="2:8" x14ac:dyDescent="0.25">
      <c r="B9576" s="10"/>
      <c r="C9576" s="10"/>
      <c r="D9576" s="10"/>
      <c r="G9576" s="13"/>
      <c r="H9576" s="13"/>
    </row>
    <row r="9577" spans="2:8" x14ac:dyDescent="0.25">
      <c r="B9577" s="10"/>
      <c r="C9577" s="10"/>
      <c r="D9577" s="10"/>
      <c r="G9577" s="13"/>
      <c r="H9577" s="13"/>
    </row>
    <row r="9578" spans="2:8" x14ac:dyDescent="0.25">
      <c r="B9578" s="10"/>
      <c r="C9578" s="10"/>
      <c r="D9578" s="10"/>
      <c r="G9578" s="13"/>
      <c r="H9578" s="13"/>
    </row>
    <row r="9579" spans="2:8" x14ac:dyDescent="0.25">
      <c r="B9579" s="10"/>
      <c r="C9579" s="10"/>
      <c r="D9579" s="10"/>
      <c r="G9579" s="13"/>
      <c r="H9579" s="13"/>
    </row>
    <row r="9580" spans="2:8" x14ac:dyDescent="0.25">
      <c r="B9580" s="10"/>
      <c r="C9580" s="10"/>
      <c r="D9580" s="10"/>
      <c r="G9580" s="13"/>
      <c r="H9580" s="13"/>
    </row>
    <row r="9581" spans="2:8" x14ac:dyDescent="0.25">
      <c r="B9581" s="10"/>
      <c r="C9581" s="10"/>
      <c r="D9581" s="10"/>
      <c r="G9581" s="13"/>
      <c r="H9581" s="13"/>
    </row>
    <row r="9582" spans="2:8" x14ac:dyDescent="0.25">
      <c r="B9582" s="10"/>
      <c r="C9582" s="10"/>
      <c r="D9582" s="10"/>
      <c r="G9582" s="13"/>
      <c r="H9582" s="13"/>
    </row>
    <row r="9583" spans="2:8" x14ac:dyDescent="0.25">
      <c r="B9583" s="10"/>
      <c r="C9583" s="10"/>
      <c r="D9583" s="10"/>
      <c r="G9583" s="13"/>
      <c r="H9583" s="13"/>
    </row>
    <row r="9584" spans="2:8" x14ac:dyDescent="0.25">
      <c r="B9584" s="10"/>
      <c r="C9584" s="10"/>
      <c r="D9584" s="10"/>
      <c r="G9584" s="13"/>
      <c r="H9584" s="13"/>
    </row>
    <row r="9585" spans="2:8" x14ac:dyDescent="0.25">
      <c r="B9585" s="10"/>
      <c r="C9585" s="10"/>
      <c r="D9585" s="10"/>
      <c r="G9585" s="13"/>
      <c r="H9585" s="13"/>
    </row>
    <row r="9586" spans="2:8" x14ac:dyDescent="0.25">
      <c r="B9586" s="10"/>
      <c r="C9586" s="10"/>
      <c r="D9586" s="10"/>
      <c r="G9586" s="13"/>
      <c r="H9586" s="13"/>
    </row>
    <row r="9587" spans="2:8" x14ac:dyDescent="0.25">
      <c r="B9587" s="10"/>
      <c r="C9587" s="10"/>
      <c r="D9587" s="10"/>
      <c r="G9587" s="13"/>
      <c r="H9587" s="13"/>
    </row>
    <row r="9588" spans="2:8" x14ac:dyDescent="0.25">
      <c r="B9588" s="10"/>
      <c r="C9588" s="10"/>
      <c r="D9588" s="10"/>
      <c r="G9588" s="13"/>
      <c r="H9588" s="13"/>
    </row>
    <row r="9589" spans="2:8" x14ac:dyDescent="0.25">
      <c r="B9589" s="10"/>
      <c r="C9589" s="10"/>
      <c r="D9589" s="10"/>
      <c r="G9589" s="13"/>
      <c r="H9589" s="13"/>
    </row>
    <row r="9590" spans="2:8" x14ac:dyDescent="0.25">
      <c r="B9590" s="10"/>
      <c r="C9590" s="10"/>
      <c r="D9590" s="10"/>
      <c r="G9590" s="13"/>
      <c r="H9590" s="13"/>
    </row>
    <row r="9591" spans="2:8" x14ac:dyDescent="0.25">
      <c r="B9591" s="10"/>
      <c r="C9591" s="10"/>
      <c r="D9591" s="10"/>
      <c r="G9591" s="13"/>
      <c r="H9591" s="13"/>
    </row>
    <row r="9592" spans="2:8" x14ac:dyDescent="0.25">
      <c r="B9592" s="10"/>
      <c r="C9592" s="10"/>
      <c r="D9592" s="10"/>
      <c r="G9592" s="13"/>
      <c r="H9592" s="13"/>
    </row>
    <row r="9593" spans="2:8" x14ac:dyDescent="0.25">
      <c r="B9593" s="10"/>
      <c r="C9593" s="10"/>
      <c r="D9593" s="10"/>
      <c r="G9593" s="13"/>
      <c r="H9593" s="13"/>
    </row>
    <row r="9594" spans="2:8" x14ac:dyDescent="0.25">
      <c r="B9594" s="10"/>
      <c r="C9594" s="10"/>
      <c r="D9594" s="10"/>
      <c r="G9594" s="13"/>
      <c r="H9594" s="13"/>
    </row>
    <row r="9595" spans="2:8" x14ac:dyDescent="0.25">
      <c r="B9595" s="10"/>
      <c r="C9595" s="10"/>
      <c r="D9595" s="10"/>
      <c r="G9595" s="13"/>
      <c r="H9595" s="13"/>
    </row>
    <row r="9596" spans="2:8" x14ac:dyDescent="0.25">
      <c r="B9596" s="10"/>
      <c r="C9596" s="10"/>
      <c r="D9596" s="10"/>
      <c r="G9596" s="13"/>
      <c r="H9596" s="13"/>
    </row>
    <row r="9597" spans="2:8" x14ac:dyDescent="0.25">
      <c r="B9597" s="10"/>
      <c r="C9597" s="10"/>
      <c r="D9597" s="10"/>
      <c r="G9597" s="13"/>
      <c r="H9597" s="13"/>
    </row>
    <row r="9598" spans="2:8" x14ac:dyDescent="0.25">
      <c r="B9598" s="10"/>
      <c r="C9598" s="10"/>
      <c r="D9598" s="10"/>
      <c r="G9598" s="13"/>
      <c r="H9598" s="13"/>
    </row>
    <row r="9599" spans="2:8" x14ac:dyDescent="0.25">
      <c r="B9599" s="10"/>
      <c r="C9599" s="10"/>
      <c r="D9599" s="10"/>
      <c r="G9599" s="13"/>
      <c r="H9599" s="13"/>
    </row>
    <row r="9600" spans="2:8" x14ac:dyDescent="0.25">
      <c r="B9600" s="10"/>
      <c r="C9600" s="10"/>
      <c r="D9600" s="10"/>
      <c r="G9600" s="13"/>
      <c r="H9600" s="13"/>
    </row>
    <row r="9601" spans="2:8" x14ac:dyDescent="0.25">
      <c r="B9601" s="10"/>
      <c r="C9601" s="10"/>
      <c r="D9601" s="10"/>
      <c r="G9601" s="13"/>
      <c r="H9601" s="13"/>
    </row>
    <row r="9602" spans="2:8" x14ac:dyDescent="0.25">
      <c r="B9602" s="10"/>
      <c r="C9602" s="10"/>
      <c r="D9602" s="10"/>
      <c r="G9602" s="13"/>
      <c r="H9602" s="13"/>
    </row>
    <row r="9603" spans="2:8" x14ac:dyDescent="0.25">
      <c r="B9603" s="10"/>
      <c r="C9603" s="10"/>
      <c r="D9603" s="10"/>
      <c r="G9603" s="13"/>
      <c r="H9603" s="13"/>
    </row>
    <row r="9604" spans="2:8" x14ac:dyDescent="0.25">
      <c r="B9604" s="10"/>
      <c r="C9604" s="10"/>
      <c r="D9604" s="10"/>
      <c r="G9604" s="13"/>
      <c r="H9604" s="13"/>
    </row>
    <row r="9605" spans="2:8" x14ac:dyDescent="0.25">
      <c r="B9605" s="10"/>
      <c r="C9605" s="10"/>
      <c r="D9605" s="10"/>
      <c r="G9605" s="13"/>
      <c r="H9605" s="13"/>
    </row>
    <row r="9606" spans="2:8" x14ac:dyDescent="0.25">
      <c r="B9606" s="10"/>
      <c r="C9606" s="10"/>
      <c r="D9606" s="10"/>
      <c r="G9606" s="13"/>
      <c r="H9606" s="13"/>
    </row>
    <row r="9607" spans="2:8" x14ac:dyDescent="0.25">
      <c r="B9607" s="10"/>
      <c r="C9607" s="10"/>
      <c r="D9607" s="10"/>
      <c r="G9607" s="13"/>
      <c r="H9607" s="13"/>
    </row>
    <row r="9608" spans="2:8" x14ac:dyDescent="0.25">
      <c r="B9608" s="10"/>
      <c r="C9608" s="10"/>
      <c r="D9608" s="10"/>
      <c r="G9608" s="13"/>
      <c r="H9608" s="13"/>
    </row>
    <row r="9609" spans="2:8" x14ac:dyDescent="0.25">
      <c r="B9609" s="10"/>
      <c r="C9609" s="10"/>
      <c r="D9609" s="10"/>
      <c r="G9609" s="13"/>
      <c r="H9609" s="13"/>
    </row>
    <row r="9610" spans="2:8" x14ac:dyDescent="0.25">
      <c r="B9610" s="10"/>
      <c r="C9610" s="10"/>
      <c r="D9610" s="10"/>
      <c r="G9610" s="13"/>
      <c r="H9610" s="13"/>
    </row>
    <row r="9611" spans="2:8" x14ac:dyDescent="0.25">
      <c r="B9611" s="10"/>
      <c r="C9611" s="10"/>
      <c r="D9611" s="10"/>
      <c r="G9611" s="13"/>
      <c r="H9611" s="13"/>
    </row>
    <row r="9612" spans="2:8" x14ac:dyDescent="0.25">
      <c r="B9612" s="10"/>
      <c r="C9612" s="10"/>
      <c r="D9612" s="10"/>
      <c r="G9612" s="13"/>
      <c r="H9612" s="13"/>
    </row>
    <row r="9613" spans="2:8" x14ac:dyDescent="0.25">
      <c r="B9613" s="10"/>
      <c r="C9613" s="10"/>
      <c r="D9613" s="10"/>
      <c r="G9613" s="13"/>
      <c r="H9613" s="13"/>
    </row>
    <row r="9614" spans="2:8" x14ac:dyDescent="0.25">
      <c r="B9614" s="10"/>
      <c r="C9614" s="10"/>
      <c r="D9614" s="10"/>
      <c r="G9614" s="13"/>
      <c r="H9614" s="13"/>
    </row>
    <row r="9615" spans="2:8" x14ac:dyDescent="0.25">
      <c r="B9615" s="10"/>
      <c r="C9615" s="10"/>
      <c r="D9615" s="10"/>
      <c r="G9615" s="13"/>
      <c r="H9615" s="13"/>
    </row>
    <row r="9616" spans="2:8" x14ac:dyDescent="0.25">
      <c r="B9616" s="10"/>
      <c r="C9616" s="10"/>
      <c r="D9616" s="10"/>
      <c r="G9616" s="13"/>
      <c r="H9616" s="13"/>
    </row>
    <row r="9617" spans="2:8" x14ac:dyDescent="0.25">
      <c r="B9617" s="10"/>
      <c r="C9617" s="10"/>
      <c r="D9617" s="10"/>
      <c r="G9617" s="13"/>
      <c r="H9617" s="13"/>
    </row>
    <row r="9618" spans="2:8" x14ac:dyDescent="0.25">
      <c r="B9618" s="10"/>
      <c r="C9618" s="10"/>
      <c r="D9618" s="10"/>
      <c r="G9618" s="13"/>
      <c r="H9618" s="13"/>
    </row>
    <row r="9619" spans="2:8" x14ac:dyDescent="0.25">
      <c r="B9619" s="10"/>
      <c r="C9619" s="10"/>
      <c r="D9619" s="10"/>
      <c r="G9619" s="13"/>
      <c r="H9619" s="13"/>
    </row>
    <row r="9620" spans="2:8" x14ac:dyDescent="0.25">
      <c r="B9620" s="10"/>
      <c r="C9620" s="10"/>
      <c r="D9620" s="10"/>
      <c r="G9620" s="13"/>
      <c r="H9620" s="13"/>
    </row>
    <row r="9621" spans="2:8" x14ac:dyDescent="0.25">
      <c r="B9621" s="10"/>
      <c r="C9621" s="10"/>
      <c r="D9621" s="10"/>
      <c r="G9621" s="13"/>
      <c r="H9621" s="13"/>
    </row>
    <row r="9622" spans="2:8" x14ac:dyDescent="0.25">
      <c r="B9622" s="10"/>
      <c r="C9622" s="10"/>
      <c r="D9622" s="10"/>
      <c r="G9622" s="13"/>
      <c r="H9622" s="13"/>
    </row>
    <row r="9623" spans="2:8" x14ac:dyDescent="0.25">
      <c r="B9623" s="10"/>
      <c r="C9623" s="10"/>
      <c r="D9623" s="10"/>
      <c r="G9623" s="13"/>
      <c r="H9623" s="13"/>
    </row>
    <row r="9624" spans="2:8" x14ac:dyDescent="0.25">
      <c r="B9624" s="10"/>
      <c r="C9624" s="10"/>
      <c r="D9624" s="10"/>
      <c r="G9624" s="13"/>
      <c r="H9624" s="13"/>
    </row>
    <row r="9625" spans="2:8" x14ac:dyDescent="0.25">
      <c r="B9625" s="10"/>
      <c r="C9625" s="10"/>
      <c r="D9625" s="10"/>
      <c r="G9625" s="13"/>
      <c r="H9625" s="13"/>
    </row>
    <row r="9626" spans="2:8" x14ac:dyDescent="0.25">
      <c r="B9626" s="10"/>
      <c r="C9626" s="10"/>
      <c r="D9626" s="10"/>
      <c r="G9626" s="13"/>
      <c r="H9626" s="13"/>
    </row>
    <row r="9627" spans="2:8" x14ac:dyDescent="0.25">
      <c r="B9627" s="10"/>
      <c r="C9627" s="10"/>
      <c r="D9627" s="10"/>
      <c r="G9627" s="13"/>
      <c r="H9627" s="13"/>
    </row>
    <row r="9628" spans="2:8" x14ac:dyDescent="0.25">
      <c r="B9628" s="10"/>
      <c r="C9628" s="10"/>
      <c r="D9628" s="10"/>
      <c r="G9628" s="13"/>
      <c r="H9628" s="13"/>
    </row>
    <row r="9629" spans="2:8" x14ac:dyDescent="0.25">
      <c r="B9629" s="10"/>
      <c r="C9629" s="10"/>
      <c r="D9629" s="10"/>
      <c r="G9629" s="13"/>
      <c r="H9629" s="13"/>
    </row>
    <row r="9630" spans="2:8" x14ac:dyDescent="0.25">
      <c r="B9630" s="10"/>
      <c r="C9630" s="10"/>
      <c r="D9630" s="10"/>
      <c r="G9630" s="13"/>
      <c r="H9630" s="13"/>
    </row>
    <row r="9631" spans="2:8" x14ac:dyDescent="0.25">
      <c r="B9631" s="10"/>
      <c r="C9631" s="10"/>
      <c r="D9631" s="10"/>
      <c r="G9631" s="13"/>
      <c r="H9631" s="13"/>
    </row>
    <row r="9632" spans="2:8" x14ac:dyDescent="0.25">
      <c r="B9632" s="10"/>
      <c r="C9632" s="10"/>
      <c r="D9632" s="10"/>
      <c r="G9632" s="13"/>
      <c r="H9632" s="13"/>
    </row>
    <row r="9633" spans="2:8" x14ac:dyDescent="0.25">
      <c r="B9633" s="10"/>
      <c r="C9633" s="10"/>
      <c r="D9633" s="10"/>
      <c r="G9633" s="13"/>
      <c r="H9633" s="13"/>
    </row>
    <row r="9634" spans="2:8" x14ac:dyDescent="0.25">
      <c r="B9634" s="10"/>
      <c r="C9634" s="10"/>
      <c r="D9634" s="10"/>
      <c r="G9634" s="13"/>
      <c r="H9634" s="13"/>
    </row>
    <row r="9635" spans="2:8" x14ac:dyDescent="0.25">
      <c r="B9635" s="10"/>
      <c r="C9635" s="10"/>
      <c r="D9635" s="10"/>
      <c r="G9635" s="13"/>
      <c r="H9635" s="13"/>
    </row>
    <row r="9636" spans="2:8" x14ac:dyDescent="0.25">
      <c r="B9636" s="10"/>
      <c r="C9636" s="10"/>
      <c r="D9636" s="10"/>
      <c r="G9636" s="13"/>
      <c r="H9636" s="13"/>
    </row>
    <row r="9637" spans="2:8" x14ac:dyDescent="0.25">
      <c r="B9637" s="10"/>
      <c r="C9637" s="10"/>
      <c r="D9637" s="10"/>
      <c r="G9637" s="13"/>
      <c r="H9637" s="13"/>
    </row>
    <row r="9638" spans="2:8" x14ac:dyDescent="0.25">
      <c r="B9638" s="10"/>
      <c r="C9638" s="10"/>
      <c r="D9638" s="10"/>
      <c r="G9638" s="13"/>
      <c r="H9638" s="13"/>
    </row>
    <row r="9639" spans="2:8" x14ac:dyDescent="0.25">
      <c r="B9639" s="10"/>
      <c r="C9639" s="10"/>
      <c r="D9639" s="10"/>
      <c r="G9639" s="13"/>
      <c r="H9639" s="13"/>
    </row>
    <row r="9640" spans="2:8" x14ac:dyDescent="0.25">
      <c r="B9640" s="10"/>
      <c r="C9640" s="10"/>
      <c r="D9640" s="10"/>
      <c r="G9640" s="13"/>
      <c r="H9640" s="13"/>
    </row>
    <row r="9641" spans="2:8" x14ac:dyDescent="0.25">
      <c r="B9641" s="10"/>
      <c r="C9641" s="10"/>
      <c r="D9641" s="10"/>
      <c r="G9641" s="13"/>
      <c r="H9641" s="13"/>
    </row>
    <row r="9642" spans="2:8" x14ac:dyDescent="0.25">
      <c r="B9642" s="10"/>
      <c r="C9642" s="10"/>
      <c r="D9642" s="10"/>
      <c r="G9642" s="13"/>
      <c r="H9642" s="13"/>
    </row>
    <row r="9643" spans="2:8" x14ac:dyDescent="0.25">
      <c r="B9643" s="10"/>
      <c r="C9643" s="10"/>
      <c r="D9643" s="10"/>
      <c r="G9643" s="13"/>
      <c r="H9643" s="13"/>
    </row>
    <row r="9644" spans="2:8" x14ac:dyDescent="0.25">
      <c r="B9644" s="10"/>
      <c r="C9644" s="10"/>
      <c r="D9644" s="10"/>
      <c r="G9644" s="13"/>
      <c r="H9644" s="13"/>
    </row>
    <row r="9645" spans="2:8" x14ac:dyDescent="0.25">
      <c r="B9645" s="10"/>
      <c r="C9645" s="10"/>
      <c r="D9645" s="10"/>
      <c r="G9645" s="13"/>
      <c r="H9645" s="13"/>
    </row>
    <row r="9646" spans="2:8" x14ac:dyDescent="0.25">
      <c r="B9646" s="10"/>
      <c r="C9646" s="10"/>
      <c r="D9646" s="10"/>
      <c r="G9646" s="13"/>
      <c r="H9646" s="13"/>
    </row>
    <row r="9647" spans="2:8" x14ac:dyDescent="0.25">
      <c r="B9647" s="10"/>
      <c r="C9647" s="10"/>
      <c r="D9647" s="10"/>
      <c r="G9647" s="13"/>
      <c r="H9647" s="13"/>
    </row>
    <row r="9648" spans="2:8" x14ac:dyDescent="0.25">
      <c r="B9648" s="10"/>
      <c r="C9648" s="10"/>
      <c r="D9648" s="10"/>
      <c r="G9648" s="13"/>
      <c r="H9648" s="13"/>
    </row>
    <row r="9649" spans="2:8" x14ac:dyDescent="0.25">
      <c r="B9649" s="10"/>
      <c r="C9649" s="10"/>
      <c r="D9649" s="10"/>
      <c r="G9649" s="13"/>
      <c r="H9649" s="13"/>
    </row>
    <row r="9650" spans="2:8" x14ac:dyDescent="0.25">
      <c r="B9650" s="10"/>
      <c r="C9650" s="10"/>
      <c r="D9650" s="10"/>
      <c r="G9650" s="13"/>
      <c r="H9650" s="13"/>
    </row>
    <row r="9651" spans="2:8" x14ac:dyDescent="0.25">
      <c r="B9651" s="10"/>
      <c r="C9651" s="10"/>
      <c r="D9651" s="10"/>
      <c r="G9651" s="13"/>
      <c r="H9651" s="13"/>
    </row>
    <row r="9652" spans="2:8" x14ac:dyDescent="0.25">
      <c r="B9652" s="10"/>
      <c r="C9652" s="10"/>
      <c r="D9652" s="10"/>
      <c r="G9652" s="13"/>
      <c r="H9652" s="13"/>
    </row>
    <row r="9653" spans="2:8" x14ac:dyDescent="0.25">
      <c r="B9653" s="10"/>
      <c r="C9653" s="10"/>
      <c r="D9653" s="10"/>
      <c r="G9653" s="13"/>
      <c r="H9653" s="13"/>
    </row>
    <row r="9654" spans="2:8" x14ac:dyDescent="0.25">
      <c r="B9654" s="10"/>
      <c r="C9654" s="10"/>
      <c r="D9654" s="10"/>
      <c r="G9654" s="13"/>
      <c r="H9654" s="13"/>
    </row>
    <row r="9655" spans="2:8" x14ac:dyDescent="0.25">
      <c r="B9655" s="10"/>
      <c r="C9655" s="10"/>
      <c r="D9655" s="10"/>
      <c r="G9655" s="13"/>
      <c r="H9655" s="13"/>
    </row>
    <row r="9656" spans="2:8" x14ac:dyDescent="0.25">
      <c r="B9656" s="10"/>
      <c r="C9656" s="10"/>
      <c r="D9656" s="10"/>
      <c r="G9656" s="13"/>
      <c r="H9656" s="13"/>
    </row>
    <row r="9657" spans="2:8" x14ac:dyDescent="0.25">
      <c r="B9657" s="10"/>
      <c r="C9657" s="10"/>
      <c r="D9657" s="10"/>
      <c r="G9657" s="13"/>
      <c r="H9657" s="13"/>
    </row>
    <row r="9658" spans="2:8" x14ac:dyDescent="0.25">
      <c r="B9658" s="10"/>
      <c r="C9658" s="10"/>
      <c r="D9658" s="10"/>
      <c r="G9658" s="13"/>
      <c r="H9658" s="13"/>
    </row>
    <row r="9659" spans="2:8" x14ac:dyDescent="0.25">
      <c r="B9659" s="10"/>
      <c r="C9659" s="10"/>
      <c r="D9659" s="10"/>
      <c r="G9659" s="13"/>
      <c r="H9659" s="13"/>
    </row>
    <row r="9660" spans="2:8" x14ac:dyDescent="0.25">
      <c r="B9660" s="10"/>
      <c r="C9660" s="10"/>
      <c r="D9660" s="10"/>
      <c r="G9660" s="13"/>
      <c r="H9660" s="13"/>
    </row>
    <row r="9661" spans="2:8" x14ac:dyDescent="0.25">
      <c r="B9661" s="10"/>
      <c r="C9661" s="10"/>
      <c r="D9661" s="10"/>
      <c r="G9661" s="13"/>
      <c r="H9661" s="13"/>
    </row>
    <row r="9662" spans="2:8" x14ac:dyDescent="0.25">
      <c r="B9662" s="10"/>
      <c r="C9662" s="10"/>
      <c r="D9662" s="10"/>
      <c r="G9662" s="13"/>
      <c r="H9662" s="13"/>
    </row>
    <row r="9663" spans="2:8" x14ac:dyDescent="0.25">
      <c r="B9663" s="10"/>
      <c r="C9663" s="10"/>
      <c r="D9663" s="10"/>
      <c r="G9663" s="13"/>
      <c r="H9663" s="13"/>
    </row>
    <row r="9664" spans="2:8" x14ac:dyDescent="0.25">
      <c r="B9664" s="10"/>
      <c r="C9664" s="10"/>
      <c r="D9664" s="10"/>
      <c r="G9664" s="13"/>
      <c r="H9664" s="13"/>
    </row>
    <row r="9665" spans="2:8" x14ac:dyDescent="0.25">
      <c r="B9665" s="10"/>
      <c r="C9665" s="10"/>
      <c r="D9665" s="10"/>
      <c r="G9665" s="13"/>
      <c r="H9665" s="13"/>
    </row>
    <row r="9666" spans="2:8" x14ac:dyDescent="0.25">
      <c r="B9666" s="10"/>
      <c r="C9666" s="10"/>
      <c r="D9666" s="10"/>
      <c r="G9666" s="13"/>
      <c r="H9666" s="13"/>
    </row>
    <row r="9667" spans="2:8" x14ac:dyDescent="0.25">
      <c r="B9667" s="10"/>
      <c r="C9667" s="10"/>
      <c r="D9667" s="10"/>
      <c r="G9667" s="13"/>
      <c r="H9667" s="13"/>
    </row>
    <row r="9668" spans="2:8" x14ac:dyDescent="0.25">
      <c r="B9668" s="10"/>
      <c r="C9668" s="10"/>
      <c r="D9668" s="10"/>
      <c r="G9668" s="13"/>
      <c r="H9668" s="13"/>
    </row>
    <row r="9669" spans="2:8" x14ac:dyDescent="0.25">
      <c r="B9669" s="10"/>
      <c r="C9669" s="10"/>
      <c r="D9669" s="10"/>
      <c r="G9669" s="13"/>
      <c r="H9669" s="13"/>
    </row>
    <row r="9670" spans="2:8" x14ac:dyDescent="0.25">
      <c r="B9670" s="10"/>
      <c r="C9670" s="10"/>
      <c r="D9670" s="10"/>
      <c r="G9670" s="13"/>
      <c r="H9670" s="13"/>
    </row>
    <row r="9671" spans="2:8" x14ac:dyDescent="0.25">
      <c r="B9671" s="10"/>
      <c r="C9671" s="10"/>
      <c r="D9671" s="10"/>
      <c r="G9671" s="13"/>
      <c r="H9671" s="13"/>
    </row>
    <row r="9672" spans="2:8" x14ac:dyDescent="0.25">
      <c r="B9672" s="10"/>
      <c r="C9672" s="10"/>
      <c r="D9672" s="10"/>
      <c r="G9672" s="13"/>
      <c r="H9672" s="13"/>
    </row>
    <row r="9673" spans="2:8" x14ac:dyDescent="0.25">
      <c r="B9673" s="10"/>
      <c r="C9673" s="10"/>
      <c r="D9673" s="10"/>
      <c r="G9673" s="13"/>
      <c r="H9673" s="13"/>
    </row>
    <row r="9674" spans="2:8" x14ac:dyDescent="0.25">
      <c r="B9674" s="10"/>
      <c r="C9674" s="10"/>
      <c r="D9674" s="10"/>
      <c r="G9674" s="13"/>
      <c r="H9674" s="13"/>
    </row>
    <row r="9675" spans="2:8" x14ac:dyDescent="0.25">
      <c r="B9675" s="10"/>
      <c r="C9675" s="10"/>
      <c r="D9675" s="10"/>
      <c r="G9675" s="13"/>
      <c r="H9675" s="13"/>
    </row>
    <row r="9676" spans="2:8" x14ac:dyDescent="0.25">
      <c r="B9676" s="10"/>
      <c r="C9676" s="10"/>
      <c r="D9676" s="10"/>
      <c r="G9676" s="13"/>
      <c r="H9676" s="13"/>
    </row>
    <row r="9677" spans="2:8" x14ac:dyDescent="0.25">
      <c r="B9677" s="10"/>
      <c r="C9677" s="10"/>
      <c r="D9677" s="10"/>
      <c r="G9677" s="13"/>
      <c r="H9677" s="13"/>
    </row>
    <row r="9678" spans="2:8" x14ac:dyDescent="0.25">
      <c r="B9678" s="10"/>
      <c r="C9678" s="10"/>
      <c r="D9678" s="10"/>
      <c r="G9678" s="13"/>
      <c r="H9678" s="13"/>
    </row>
    <row r="9679" spans="2:8" x14ac:dyDescent="0.25">
      <c r="B9679" s="10"/>
      <c r="C9679" s="10"/>
      <c r="D9679" s="10"/>
      <c r="G9679" s="13"/>
      <c r="H9679" s="13"/>
    </row>
    <row r="9680" spans="2:8" x14ac:dyDescent="0.25">
      <c r="B9680" s="10"/>
      <c r="C9680" s="10"/>
      <c r="D9680" s="10"/>
      <c r="G9680" s="13"/>
      <c r="H9680" s="13"/>
    </row>
    <row r="9681" spans="2:8" x14ac:dyDescent="0.25">
      <c r="B9681" s="10"/>
      <c r="C9681" s="10"/>
      <c r="D9681" s="10"/>
      <c r="G9681" s="13"/>
      <c r="H9681" s="13"/>
    </row>
    <row r="9682" spans="2:8" x14ac:dyDescent="0.25">
      <c r="B9682" s="10"/>
      <c r="C9682" s="10"/>
      <c r="D9682" s="10"/>
      <c r="G9682" s="13"/>
      <c r="H9682" s="13"/>
    </row>
    <row r="9683" spans="2:8" x14ac:dyDescent="0.25">
      <c r="B9683" s="10"/>
      <c r="C9683" s="10"/>
      <c r="D9683" s="10"/>
      <c r="G9683" s="13"/>
      <c r="H9683" s="13"/>
    </row>
    <row r="9684" spans="2:8" x14ac:dyDescent="0.25">
      <c r="B9684" s="10"/>
      <c r="C9684" s="10"/>
      <c r="D9684" s="10"/>
      <c r="G9684" s="13"/>
      <c r="H9684" s="13"/>
    </row>
    <row r="9685" spans="2:8" x14ac:dyDescent="0.25">
      <c r="B9685" s="10"/>
      <c r="C9685" s="10"/>
      <c r="D9685" s="10"/>
      <c r="G9685" s="13"/>
      <c r="H9685" s="13"/>
    </row>
    <row r="9686" spans="2:8" x14ac:dyDescent="0.25">
      <c r="B9686" s="10"/>
      <c r="C9686" s="10"/>
      <c r="D9686" s="10"/>
      <c r="G9686" s="13"/>
      <c r="H9686" s="13"/>
    </row>
    <row r="9687" spans="2:8" x14ac:dyDescent="0.25">
      <c r="B9687" s="10"/>
      <c r="C9687" s="10"/>
      <c r="D9687" s="10"/>
      <c r="G9687" s="13"/>
      <c r="H9687" s="13"/>
    </row>
    <row r="9688" spans="2:8" x14ac:dyDescent="0.25">
      <c r="B9688" s="10"/>
      <c r="C9688" s="10"/>
      <c r="D9688" s="10"/>
      <c r="G9688" s="13"/>
      <c r="H9688" s="13"/>
    </row>
    <row r="9689" spans="2:8" x14ac:dyDescent="0.25">
      <c r="B9689" s="10"/>
      <c r="C9689" s="10"/>
      <c r="D9689" s="10"/>
      <c r="G9689" s="13"/>
      <c r="H9689" s="13"/>
    </row>
    <row r="9690" spans="2:8" x14ac:dyDescent="0.25">
      <c r="B9690" s="10"/>
      <c r="C9690" s="10"/>
      <c r="D9690" s="10"/>
      <c r="G9690" s="13"/>
      <c r="H9690" s="13"/>
    </row>
    <row r="9691" spans="2:8" x14ac:dyDescent="0.25">
      <c r="B9691" s="10"/>
      <c r="C9691" s="10"/>
      <c r="D9691" s="10"/>
      <c r="G9691" s="13"/>
      <c r="H9691" s="13"/>
    </row>
    <row r="9692" spans="2:8" x14ac:dyDescent="0.25">
      <c r="B9692" s="10"/>
      <c r="C9692" s="10"/>
      <c r="D9692" s="10"/>
      <c r="G9692" s="13"/>
      <c r="H9692" s="13"/>
    </row>
    <row r="9693" spans="2:8" x14ac:dyDescent="0.25">
      <c r="B9693" s="10"/>
      <c r="C9693" s="10"/>
      <c r="D9693" s="10"/>
      <c r="G9693" s="13"/>
      <c r="H9693" s="13"/>
    </row>
    <row r="9694" spans="2:8" x14ac:dyDescent="0.25">
      <c r="B9694" s="10"/>
      <c r="C9694" s="10"/>
      <c r="D9694" s="10"/>
      <c r="G9694" s="13"/>
      <c r="H9694" s="13"/>
    </row>
    <row r="9695" spans="2:8" x14ac:dyDescent="0.25">
      <c r="B9695" s="10"/>
      <c r="C9695" s="10"/>
      <c r="D9695" s="10"/>
      <c r="G9695" s="13"/>
      <c r="H9695" s="13"/>
    </row>
    <row r="9696" spans="2:8" x14ac:dyDescent="0.25">
      <c r="B9696" s="10"/>
      <c r="C9696" s="10"/>
      <c r="D9696" s="10"/>
      <c r="G9696" s="13"/>
      <c r="H9696" s="13"/>
    </row>
    <row r="9697" spans="2:8" x14ac:dyDescent="0.25">
      <c r="B9697" s="10"/>
      <c r="C9697" s="10"/>
      <c r="D9697" s="10"/>
      <c r="G9697" s="13"/>
      <c r="H9697" s="13"/>
    </row>
    <row r="9698" spans="2:8" x14ac:dyDescent="0.25">
      <c r="B9698" s="10"/>
      <c r="C9698" s="10"/>
      <c r="D9698" s="10"/>
      <c r="G9698" s="13"/>
      <c r="H9698" s="13"/>
    </row>
    <row r="9699" spans="2:8" x14ac:dyDescent="0.25">
      <c r="B9699" s="10"/>
      <c r="C9699" s="10"/>
      <c r="D9699" s="10"/>
      <c r="G9699" s="13"/>
      <c r="H9699" s="13"/>
    </row>
    <row r="9700" spans="2:8" x14ac:dyDescent="0.25">
      <c r="B9700" s="10"/>
      <c r="C9700" s="10"/>
      <c r="D9700" s="10"/>
      <c r="G9700" s="13"/>
      <c r="H9700" s="13"/>
    </row>
    <row r="9701" spans="2:8" x14ac:dyDescent="0.25">
      <c r="B9701" s="10"/>
      <c r="C9701" s="10"/>
      <c r="D9701" s="10"/>
      <c r="G9701" s="13"/>
      <c r="H9701" s="13"/>
    </row>
    <row r="9702" spans="2:8" x14ac:dyDescent="0.25">
      <c r="B9702" s="10"/>
      <c r="C9702" s="10"/>
      <c r="D9702" s="10"/>
      <c r="G9702" s="13"/>
      <c r="H9702" s="13"/>
    </row>
    <row r="9703" spans="2:8" x14ac:dyDescent="0.25">
      <c r="B9703" s="10"/>
      <c r="C9703" s="10"/>
      <c r="D9703" s="10"/>
      <c r="G9703" s="13"/>
      <c r="H9703" s="13"/>
    </row>
    <row r="9704" spans="2:8" x14ac:dyDescent="0.25">
      <c r="B9704" s="10"/>
      <c r="C9704" s="10"/>
      <c r="D9704" s="10"/>
      <c r="G9704" s="13"/>
      <c r="H9704" s="13"/>
    </row>
    <row r="9705" spans="2:8" x14ac:dyDescent="0.25">
      <c r="B9705" s="10"/>
      <c r="C9705" s="10"/>
      <c r="D9705" s="10"/>
      <c r="G9705" s="13"/>
      <c r="H9705" s="13"/>
    </row>
    <row r="9706" spans="2:8" x14ac:dyDescent="0.25">
      <c r="B9706" s="10"/>
      <c r="C9706" s="10"/>
      <c r="D9706" s="10"/>
      <c r="G9706" s="13"/>
      <c r="H9706" s="13"/>
    </row>
    <row r="9707" spans="2:8" x14ac:dyDescent="0.25">
      <c r="B9707" s="10"/>
      <c r="C9707" s="10"/>
      <c r="D9707" s="10"/>
      <c r="G9707" s="13"/>
      <c r="H9707" s="13"/>
    </row>
    <row r="9708" spans="2:8" x14ac:dyDescent="0.25">
      <c r="B9708" s="10"/>
      <c r="C9708" s="10"/>
      <c r="D9708" s="10"/>
      <c r="G9708" s="13"/>
      <c r="H9708" s="13"/>
    </row>
    <row r="9709" spans="2:8" x14ac:dyDescent="0.25">
      <c r="B9709" s="10"/>
      <c r="C9709" s="10"/>
      <c r="D9709" s="10"/>
      <c r="G9709" s="13"/>
      <c r="H9709" s="13"/>
    </row>
    <row r="9710" spans="2:8" x14ac:dyDescent="0.25">
      <c r="B9710" s="10"/>
      <c r="C9710" s="10"/>
      <c r="D9710" s="10"/>
      <c r="G9710" s="13"/>
      <c r="H9710" s="13"/>
    </row>
    <row r="9711" spans="2:8" x14ac:dyDescent="0.25">
      <c r="B9711" s="10"/>
      <c r="C9711" s="10"/>
      <c r="D9711" s="10"/>
      <c r="G9711" s="13"/>
      <c r="H9711" s="13"/>
    </row>
    <row r="9712" spans="2:8" x14ac:dyDescent="0.25">
      <c r="B9712" s="10"/>
      <c r="C9712" s="10"/>
      <c r="D9712" s="10"/>
      <c r="G9712" s="13"/>
      <c r="H9712" s="13"/>
    </row>
    <row r="9713" spans="2:8" x14ac:dyDescent="0.25">
      <c r="B9713" s="10"/>
      <c r="C9713" s="10"/>
      <c r="D9713" s="10"/>
      <c r="G9713" s="13"/>
      <c r="H9713" s="13"/>
    </row>
    <row r="9714" spans="2:8" x14ac:dyDescent="0.25">
      <c r="B9714" s="10"/>
      <c r="C9714" s="10"/>
      <c r="D9714" s="10"/>
      <c r="G9714" s="13"/>
      <c r="H9714" s="13"/>
    </row>
    <row r="9715" spans="2:8" x14ac:dyDescent="0.25">
      <c r="B9715" s="10"/>
      <c r="C9715" s="10"/>
      <c r="D9715" s="10"/>
      <c r="G9715" s="13"/>
      <c r="H9715" s="13"/>
    </row>
    <row r="9716" spans="2:8" x14ac:dyDescent="0.25">
      <c r="B9716" s="10"/>
      <c r="C9716" s="10"/>
      <c r="D9716" s="10"/>
      <c r="G9716" s="13"/>
      <c r="H9716" s="13"/>
    </row>
    <row r="9717" spans="2:8" x14ac:dyDescent="0.25">
      <c r="B9717" s="10"/>
      <c r="C9717" s="10"/>
      <c r="D9717" s="10"/>
      <c r="G9717" s="13"/>
      <c r="H9717" s="13"/>
    </row>
    <row r="9718" spans="2:8" x14ac:dyDescent="0.25">
      <c r="B9718" s="10"/>
      <c r="C9718" s="10"/>
      <c r="D9718" s="10"/>
      <c r="G9718" s="13"/>
      <c r="H9718" s="13"/>
    </row>
    <row r="9719" spans="2:8" x14ac:dyDescent="0.25">
      <c r="B9719" s="10"/>
      <c r="C9719" s="10"/>
      <c r="D9719" s="10"/>
      <c r="G9719" s="13"/>
      <c r="H9719" s="13"/>
    </row>
    <row r="9720" spans="2:8" x14ac:dyDescent="0.25">
      <c r="B9720" s="10"/>
      <c r="C9720" s="10"/>
      <c r="D9720" s="10"/>
      <c r="G9720" s="13"/>
      <c r="H9720" s="13"/>
    </row>
    <row r="9721" spans="2:8" x14ac:dyDescent="0.25">
      <c r="B9721" s="10"/>
      <c r="C9721" s="10"/>
      <c r="D9721" s="10"/>
      <c r="G9721" s="13"/>
      <c r="H9721" s="13"/>
    </row>
    <row r="9722" spans="2:8" x14ac:dyDescent="0.25">
      <c r="B9722" s="10"/>
      <c r="C9722" s="10"/>
      <c r="D9722" s="10"/>
      <c r="G9722" s="13"/>
      <c r="H9722" s="13"/>
    </row>
    <row r="9723" spans="2:8" x14ac:dyDescent="0.25">
      <c r="B9723" s="10"/>
      <c r="C9723" s="10"/>
      <c r="D9723" s="10"/>
      <c r="G9723" s="13"/>
      <c r="H9723" s="13"/>
    </row>
    <row r="9724" spans="2:8" x14ac:dyDescent="0.25">
      <c r="B9724" s="10"/>
      <c r="C9724" s="10"/>
      <c r="D9724" s="10"/>
      <c r="G9724" s="13"/>
      <c r="H9724" s="13"/>
    </row>
    <row r="9725" spans="2:8" x14ac:dyDescent="0.25">
      <c r="B9725" s="10"/>
      <c r="C9725" s="10"/>
      <c r="D9725" s="10"/>
      <c r="G9725" s="13"/>
      <c r="H9725" s="13"/>
    </row>
    <row r="9726" spans="2:8" x14ac:dyDescent="0.25">
      <c r="B9726" s="10"/>
      <c r="C9726" s="10"/>
      <c r="D9726" s="10"/>
      <c r="G9726" s="13"/>
      <c r="H9726" s="13"/>
    </row>
    <row r="9727" spans="2:8" x14ac:dyDescent="0.25">
      <c r="B9727" s="10"/>
      <c r="C9727" s="10"/>
      <c r="D9727" s="10"/>
      <c r="G9727" s="13"/>
      <c r="H9727" s="13"/>
    </row>
    <row r="9728" spans="2:8" x14ac:dyDescent="0.25">
      <c r="B9728" s="10"/>
      <c r="C9728" s="10"/>
      <c r="D9728" s="10"/>
      <c r="G9728" s="13"/>
      <c r="H9728" s="13"/>
    </row>
    <row r="9729" spans="2:8" x14ac:dyDescent="0.25">
      <c r="B9729" s="10"/>
      <c r="C9729" s="10"/>
      <c r="D9729" s="10"/>
      <c r="G9729" s="13"/>
      <c r="H9729" s="13"/>
    </row>
    <row r="9730" spans="2:8" x14ac:dyDescent="0.25">
      <c r="B9730" s="10"/>
      <c r="C9730" s="10"/>
      <c r="D9730" s="10"/>
      <c r="G9730" s="13"/>
      <c r="H9730" s="13"/>
    </row>
    <row r="9731" spans="2:8" x14ac:dyDescent="0.25">
      <c r="B9731" s="10"/>
      <c r="C9731" s="10"/>
      <c r="D9731" s="10"/>
      <c r="G9731" s="13"/>
      <c r="H9731" s="13"/>
    </row>
    <row r="9732" spans="2:8" x14ac:dyDescent="0.25">
      <c r="B9732" s="10"/>
      <c r="C9732" s="10"/>
      <c r="D9732" s="10"/>
      <c r="G9732" s="13"/>
      <c r="H9732" s="13"/>
    </row>
    <row r="9733" spans="2:8" x14ac:dyDescent="0.25">
      <c r="B9733" s="10"/>
      <c r="C9733" s="10"/>
      <c r="D9733" s="10"/>
      <c r="G9733" s="13"/>
      <c r="H9733" s="13"/>
    </row>
    <row r="9734" spans="2:8" x14ac:dyDescent="0.25">
      <c r="B9734" s="10"/>
      <c r="C9734" s="10"/>
      <c r="D9734" s="10"/>
      <c r="G9734" s="13"/>
      <c r="H9734" s="13"/>
    </row>
    <row r="9735" spans="2:8" x14ac:dyDescent="0.25">
      <c r="B9735" s="10"/>
      <c r="C9735" s="10"/>
      <c r="D9735" s="10"/>
      <c r="G9735" s="13"/>
      <c r="H9735" s="13"/>
    </row>
    <row r="9736" spans="2:8" x14ac:dyDescent="0.25">
      <c r="B9736" s="10"/>
      <c r="C9736" s="10"/>
      <c r="D9736" s="10"/>
      <c r="G9736" s="13"/>
      <c r="H9736" s="13"/>
    </row>
    <row r="9737" spans="2:8" x14ac:dyDescent="0.25">
      <c r="B9737" s="10"/>
      <c r="C9737" s="10"/>
      <c r="D9737" s="10"/>
      <c r="G9737" s="13"/>
      <c r="H9737" s="13"/>
    </row>
    <row r="9738" spans="2:8" x14ac:dyDescent="0.25">
      <c r="B9738" s="10"/>
      <c r="C9738" s="10"/>
      <c r="D9738" s="10"/>
      <c r="G9738" s="13"/>
      <c r="H9738" s="13"/>
    </row>
    <row r="9739" spans="2:8" x14ac:dyDescent="0.25">
      <c r="B9739" s="10"/>
      <c r="C9739" s="10"/>
      <c r="D9739" s="10"/>
      <c r="G9739" s="13"/>
      <c r="H9739" s="13"/>
    </row>
    <row r="9740" spans="2:8" x14ac:dyDescent="0.25">
      <c r="B9740" s="10"/>
      <c r="C9740" s="10"/>
      <c r="D9740" s="10"/>
      <c r="G9740" s="13"/>
      <c r="H9740" s="13"/>
    </row>
    <row r="9741" spans="2:8" x14ac:dyDescent="0.25">
      <c r="B9741" s="10"/>
      <c r="C9741" s="10"/>
      <c r="D9741" s="10"/>
      <c r="G9741" s="13"/>
      <c r="H9741" s="13"/>
    </row>
    <row r="9742" spans="2:8" x14ac:dyDescent="0.25">
      <c r="B9742" s="10"/>
      <c r="C9742" s="10"/>
      <c r="D9742" s="10"/>
      <c r="G9742" s="13"/>
      <c r="H9742" s="13"/>
    </row>
    <row r="9743" spans="2:8" x14ac:dyDescent="0.25">
      <c r="B9743" s="10"/>
      <c r="C9743" s="10"/>
      <c r="D9743" s="10"/>
      <c r="G9743" s="13"/>
      <c r="H9743" s="13"/>
    </row>
    <row r="9744" spans="2:8" x14ac:dyDescent="0.25">
      <c r="B9744" s="10"/>
      <c r="C9744" s="10"/>
      <c r="D9744" s="10"/>
      <c r="G9744" s="13"/>
      <c r="H9744" s="13"/>
    </row>
    <row r="9745" spans="2:8" x14ac:dyDescent="0.25">
      <c r="B9745" s="10"/>
      <c r="C9745" s="10"/>
      <c r="D9745" s="10"/>
      <c r="G9745" s="13"/>
      <c r="H9745" s="13"/>
    </row>
    <row r="9746" spans="2:8" x14ac:dyDescent="0.25">
      <c r="B9746" s="10"/>
      <c r="C9746" s="10"/>
      <c r="D9746" s="10"/>
      <c r="G9746" s="13"/>
      <c r="H9746" s="13"/>
    </row>
    <row r="9747" spans="2:8" x14ac:dyDescent="0.25">
      <c r="B9747" s="10"/>
      <c r="C9747" s="10"/>
      <c r="D9747" s="10"/>
      <c r="G9747" s="13"/>
      <c r="H9747" s="13"/>
    </row>
    <row r="9748" spans="2:8" x14ac:dyDescent="0.25">
      <c r="B9748" s="10"/>
      <c r="C9748" s="10"/>
      <c r="D9748" s="10"/>
      <c r="G9748" s="13"/>
      <c r="H9748" s="13"/>
    </row>
    <row r="9749" spans="2:8" x14ac:dyDescent="0.25">
      <c r="B9749" s="10"/>
      <c r="C9749" s="10"/>
      <c r="D9749" s="10"/>
      <c r="G9749" s="13"/>
      <c r="H9749" s="13"/>
    </row>
    <row r="9750" spans="2:8" x14ac:dyDescent="0.25">
      <c r="B9750" s="10"/>
      <c r="C9750" s="10"/>
      <c r="D9750" s="10"/>
      <c r="G9750" s="13"/>
      <c r="H9750" s="13"/>
    </row>
    <row r="9751" spans="2:8" x14ac:dyDescent="0.25">
      <c r="B9751" s="10"/>
      <c r="C9751" s="10"/>
      <c r="D9751" s="10"/>
      <c r="G9751" s="13"/>
      <c r="H9751" s="13"/>
    </row>
    <row r="9752" spans="2:8" x14ac:dyDescent="0.25">
      <c r="B9752" s="10"/>
      <c r="C9752" s="10"/>
      <c r="D9752" s="10"/>
      <c r="G9752" s="13"/>
      <c r="H9752" s="13"/>
    </row>
    <row r="9753" spans="2:8" x14ac:dyDescent="0.25">
      <c r="B9753" s="10"/>
      <c r="C9753" s="10"/>
      <c r="D9753" s="10"/>
      <c r="G9753" s="13"/>
      <c r="H9753" s="13"/>
    </row>
    <row r="9754" spans="2:8" x14ac:dyDescent="0.25">
      <c r="B9754" s="10"/>
      <c r="C9754" s="10"/>
      <c r="D9754" s="10"/>
      <c r="G9754" s="13"/>
      <c r="H9754" s="13"/>
    </row>
    <row r="9755" spans="2:8" x14ac:dyDescent="0.25">
      <c r="B9755" s="10"/>
      <c r="C9755" s="10"/>
      <c r="D9755" s="10"/>
      <c r="G9755" s="13"/>
      <c r="H9755" s="13"/>
    </row>
    <row r="9756" spans="2:8" x14ac:dyDescent="0.25">
      <c r="B9756" s="10"/>
      <c r="C9756" s="10"/>
      <c r="D9756" s="10"/>
      <c r="G9756" s="13"/>
      <c r="H9756" s="13"/>
    </row>
    <row r="9757" spans="2:8" x14ac:dyDescent="0.25">
      <c r="B9757" s="10"/>
      <c r="C9757" s="10"/>
      <c r="D9757" s="10"/>
      <c r="G9757" s="13"/>
      <c r="H9757" s="13"/>
    </row>
    <row r="9758" spans="2:8" x14ac:dyDescent="0.25">
      <c r="B9758" s="10"/>
      <c r="C9758" s="10"/>
      <c r="D9758" s="10"/>
      <c r="G9758" s="13"/>
      <c r="H9758" s="13"/>
    </row>
    <row r="9759" spans="2:8" x14ac:dyDescent="0.25">
      <c r="B9759" s="10"/>
      <c r="C9759" s="10"/>
      <c r="D9759" s="10"/>
      <c r="G9759" s="13"/>
      <c r="H9759" s="13"/>
    </row>
    <row r="9760" spans="2:8" x14ac:dyDescent="0.25">
      <c r="B9760" s="10"/>
      <c r="C9760" s="10"/>
      <c r="D9760" s="10"/>
      <c r="G9760" s="13"/>
      <c r="H9760" s="13"/>
    </row>
    <row r="9761" spans="2:8" x14ac:dyDescent="0.25">
      <c r="B9761" s="10"/>
      <c r="C9761" s="10"/>
      <c r="D9761" s="10"/>
      <c r="G9761" s="13"/>
      <c r="H9761" s="13"/>
    </row>
    <row r="9762" spans="2:8" x14ac:dyDescent="0.25">
      <c r="B9762" s="10"/>
      <c r="C9762" s="10"/>
      <c r="D9762" s="10"/>
      <c r="G9762" s="13"/>
      <c r="H9762" s="13"/>
    </row>
    <row r="9763" spans="2:8" x14ac:dyDescent="0.25">
      <c r="B9763" s="10"/>
      <c r="C9763" s="10"/>
      <c r="D9763" s="10"/>
      <c r="G9763" s="13"/>
      <c r="H9763" s="13"/>
    </row>
    <row r="9764" spans="2:8" x14ac:dyDescent="0.25">
      <c r="B9764" s="10"/>
      <c r="C9764" s="10"/>
      <c r="D9764" s="10"/>
      <c r="G9764" s="13"/>
      <c r="H9764" s="13"/>
    </row>
    <row r="9765" spans="2:8" x14ac:dyDescent="0.25">
      <c r="B9765" s="10"/>
      <c r="C9765" s="10"/>
      <c r="D9765" s="10"/>
      <c r="G9765" s="13"/>
      <c r="H9765" s="13"/>
    </row>
    <row r="9766" spans="2:8" x14ac:dyDescent="0.25">
      <c r="B9766" s="10"/>
      <c r="C9766" s="10"/>
      <c r="D9766" s="10"/>
      <c r="G9766" s="13"/>
      <c r="H9766" s="13"/>
    </row>
    <row r="9767" spans="2:8" x14ac:dyDescent="0.25">
      <c r="B9767" s="10"/>
      <c r="C9767" s="10"/>
      <c r="D9767" s="10"/>
      <c r="G9767" s="13"/>
      <c r="H9767" s="13"/>
    </row>
    <row r="9768" spans="2:8" x14ac:dyDescent="0.25">
      <c r="B9768" s="10"/>
      <c r="C9768" s="10"/>
      <c r="D9768" s="10"/>
      <c r="G9768" s="13"/>
      <c r="H9768" s="13"/>
    </row>
    <row r="9769" spans="2:8" x14ac:dyDescent="0.25">
      <c r="B9769" s="10"/>
      <c r="C9769" s="10"/>
      <c r="D9769" s="10"/>
      <c r="G9769" s="13"/>
      <c r="H9769" s="13"/>
    </row>
    <row r="9770" spans="2:8" x14ac:dyDescent="0.25">
      <c r="B9770" s="10"/>
      <c r="C9770" s="10"/>
      <c r="D9770" s="10"/>
      <c r="G9770" s="13"/>
      <c r="H9770" s="13"/>
    </row>
    <row r="9771" spans="2:8" x14ac:dyDescent="0.25">
      <c r="B9771" s="10"/>
      <c r="C9771" s="10"/>
      <c r="D9771" s="10"/>
      <c r="G9771" s="13"/>
      <c r="H9771" s="13"/>
    </row>
    <row r="9772" spans="2:8" x14ac:dyDescent="0.25">
      <c r="B9772" s="10"/>
      <c r="C9772" s="10"/>
      <c r="D9772" s="10"/>
      <c r="G9772" s="13"/>
      <c r="H9772" s="13"/>
    </row>
    <row r="9773" spans="2:8" x14ac:dyDescent="0.25">
      <c r="B9773" s="10"/>
      <c r="C9773" s="10"/>
      <c r="D9773" s="10"/>
      <c r="G9773" s="13"/>
      <c r="H9773" s="13"/>
    </row>
    <row r="9774" spans="2:8" x14ac:dyDescent="0.25">
      <c r="B9774" s="10"/>
      <c r="C9774" s="10"/>
      <c r="D9774" s="10"/>
      <c r="G9774" s="13"/>
      <c r="H9774" s="13"/>
    </row>
    <row r="9775" spans="2:8" x14ac:dyDescent="0.25">
      <c r="B9775" s="10"/>
      <c r="C9775" s="10"/>
      <c r="D9775" s="10"/>
      <c r="G9775" s="13"/>
      <c r="H9775" s="13"/>
    </row>
    <row r="9776" spans="2:8" x14ac:dyDescent="0.25">
      <c r="B9776" s="10"/>
      <c r="C9776" s="10"/>
      <c r="D9776" s="10"/>
      <c r="G9776" s="13"/>
      <c r="H9776" s="13"/>
    </row>
    <row r="9777" spans="2:8" x14ac:dyDescent="0.25">
      <c r="B9777" s="10"/>
      <c r="C9777" s="10"/>
      <c r="D9777" s="10"/>
      <c r="G9777" s="13"/>
      <c r="H9777" s="13"/>
    </row>
    <row r="9778" spans="2:8" x14ac:dyDescent="0.25">
      <c r="B9778" s="10"/>
      <c r="C9778" s="10"/>
      <c r="D9778" s="10"/>
      <c r="G9778" s="13"/>
      <c r="H9778" s="13"/>
    </row>
    <row r="9779" spans="2:8" x14ac:dyDescent="0.25">
      <c r="B9779" s="10"/>
      <c r="C9779" s="10"/>
      <c r="D9779" s="10"/>
      <c r="G9779" s="13"/>
      <c r="H9779" s="13"/>
    </row>
    <row r="9780" spans="2:8" x14ac:dyDescent="0.25">
      <c r="B9780" s="10"/>
      <c r="C9780" s="10"/>
      <c r="D9780" s="10"/>
      <c r="G9780" s="13"/>
      <c r="H9780" s="13"/>
    </row>
    <row r="9781" spans="2:8" x14ac:dyDescent="0.25">
      <c r="B9781" s="10"/>
      <c r="C9781" s="10"/>
      <c r="D9781" s="10"/>
      <c r="G9781" s="13"/>
      <c r="H9781" s="13"/>
    </row>
    <row r="9782" spans="2:8" x14ac:dyDescent="0.25">
      <c r="B9782" s="10"/>
      <c r="C9782" s="10"/>
      <c r="D9782" s="10"/>
      <c r="G9782" s="13"/>
      <c r="H9782" s="13"/>
    </row>
    <row r="9783" spans="2:8" x14ac:dyDescent="0.25">
      <c r="B9783" s="10"/>
      <c r="C9783" s="10"/>
      <c r="D9783" s="10"/>
      <c r="G9783" s="13"/>
      <c r="H9783" s="13"/>
    </row>
    <row r="9784" spans="2:8" x14ac:dyDescent="0.25">
      <c r="B9784" s="10"/>
      <c r="C9784" s="10"/>
      <c r="D9784" s="10"/>
      <c r="G9784" s="13"/>
      <c r="H9784" s="13"/>
    </row>
    <row r="9785" spans="2:8" x14ac:dyDescent="0.25">
      <c r="B9785" s="10"/>
      <c r="C9785" s="10"/>
      <c r="D9785" s="10"/>
      <c r="G9785" s="13"/>
      <c r="H9785" s="13"/>
    </row>
    <row r="9786" spans="2:8" x14ac:dyDescent="0.25">
      <c r="B9786" s="10"/>
      <c r="C9786" s="10"/>
      <c r="D9786" s="10"/>
      <c r="G9786" s="13"/>
      <c r="H9786" s="13"/>
    </row>
    <row r="9787" spans="2:8" x14ac:dyDescent="0.25">
      <c r="B9787" s="10"/>
      <c r="C9787" s="10"/>
      <c r="D9787" s="10"/>
      <c r="G9787" s="13"/>
      <c r="H9787" s="13"/>
    </row>
    <row r="9788" spans="2:8" x14ac:dyDescent="0.25">
      <c r="B9788" s="10"/>
      <c r="C9788" s="10"/>
      <c r="D9788" s="10"/>
      <c r="G9788" s="13"/>
      <c r="H9788" s="13"/>
    </row>
    <row r="9789" spans="2:8" x14ac:dyDescent="0.25">
      <c r="B9789" s="10"/>
      <c r="C9789" s="10"/>
      <c r="D9789" s="10"/>
      <c r="G9789" s="13"/>
      <c r="H9789" s="13"/>
    </row>
    <row r="9790" spans="2:8" x14ac:dyDescent="0.25">
      <c r="B9790" s="10"/>
      <c r="C9790" s="10"/>
      <c r="D9790" s="10"/>
      <c r="G9790" s="13"/>
      <c r="H9790" s="13"/>
    </row>
    <row r="9791" spans="2:8" x14ac:dyDescent="0.25">
      <c r="B9791" s="10"/>
      <c r="C9791" s="10"/>
      <c r="D9791" s="10"/>
      <c r="G9791" s="13"/>
      <c r="H9791" s="13"/>
    </row>
    <row r="9792" spans="2:8" x14ac:dyDescent="0.25">
      <c r="B9792" s="10"/>
      <c r="C9792" s="10"/>
      <c r="D9792" s="10"/>
      <c r="G9792" s="13"/>
      <c r="H9792" s="13"/>
    </row>
    <row r="9793" spans="2:8" x14ac:dyDescent="0.25">
      <c r="B9793" s="10"/>
      <c r="C9793" s="10"/>
      <c r="D9793" s="10"/>
      <c r="G9793" s="13"/>
      <c r="H9793" s="13"/>
    </row>
    <row r="9794" spans="2:8" x14ac:dyDescent="0.25">
      <c r="B9794" s="10"/>
      <c r="C9794" s="10"/>
      <c r="D9794" s="10"/>
      <c r="G9794" s="13"/>
      <c r="H9794" s="13"/>
    </row>
    <row r="9795" spans="2:8" x14ac:dyDescent="0.25">
      <c r="B9795" s="10"/>
      <c r="C9795" s="10"/>
      <c r="D9795" s="10"/>
      <c r="G9795" s="13"/>
      <c r="H9795" s="13"/>
    </row>
    <row r="9796" spans="2:8" x14ac:dyDescent="0.25">
      <c r="B9796" s="10"/>
      <c r="C9796" s="10"/>
      <c r="D9796" s="10"/>
      <c r="G9796" s="13"/>
      <c r="H9796" s="13"/>
    </row>
    <row r="9797" spans="2:8" x14ac:dyDescent="0.25">
      <c r="B9797" s="10"/>
      <c r="C9797" s="10"/>
      <c r="D9797" s="10"/>
      <c r="G9797" s="13"/>
      <c r="H9797" s="13"/>
    </row>
    <row r="9798" spans="2:8" x14ac:dyDescent="0.25">
      <c r="B9798" s="10"/>
      <c r="C9798" s="10"/>
      <c r="D9798" s="10"/>
      <c r="G9798" s="13"/>
      <c r="H9798" s="13"/>
    </row>
    <row r="9799" spans="2:8" x14ac:dyDescent="0.25">
      <c r="B9799" s="10"/>
      <c r="C9799" s="10"/>
      <c r="D9799" s="10"/>
      <c r="G9799" s="13"/>
      <c r="H9799" s="13"/>
    </row>
    <row r="9800" spans="2:8" x14ac:dyDescent="0.25">
      <c r="B9800" s="10"/>
      <c r="C9800" s="10"/>
      <c r="D9800" s="10"/>
      <c r="G9800" s="13"/>
      <c r="H9800" s="13"/>
    </row>
    <row r="9801" spans="2:8" x14ac:dyDescent="0.25">
      <c r="B9801" s="10"/>
      <c r="C9801" s="10"/>
      <c r="D9801" s="10"/>
      <c r="G9801" s="13"/>
      <c r="H9801" s="13"/>
    </row>
    <row r="9802" spans="2:8" x14ac:dyDescent="0.25">
      <c r="B9802" s="10"/>
      <c r="C9802" s="10"/>
      <c r="D9802" s="10"/>
      <c r="G9802" s="13"/>
      <c r="H9802" s="13"/>
    </row>
    <row r="9803" spans="2:8" x14ac:dyDescent="0.25">
      <c r="B9803" s="10"/>
      <c r="C9803" s="10"/>
      <c r="D9803" s="10"/>
      <c r="G9803" s="13"/>
      <c r="H9803" s="13"/>
    </row>
    <row r="9804" spans="2:8" x14ac:dyDescent="0.25">
      <c r="B9804" s="10"/>
      <c r="C9804" s="10"/>
      <c r="D9804" s="10"/>
      <c r="G9804" s="13"/>
      <c r="H9804" s="13"/>
    </row>
    <row r="9805" spans="2:8" x14ac:dyDescent="0.25">
      <c r="B9805" s="10"/>
      <c r="C9805" s="10"/>
      <c r="D9805" s="10"/>
      <c r="G9805" s="13"/>
      <c r="H9805" s="13"/>
    </row>
    <row r="9806" spans="2:8" x14ac:dyDescent="0.25">
      <c r="B9806" s="10"/>
      <c r="C9806" s="10"/>
      <c r="D9806" s="10"/>
      <c r="G9806" s="13"/>
      <c r="H9806" s="13"/>
    </row>
    <row r="9807" spans="2:8" x14ac:dyDescent="0.25">
      <c r="B9807" s="10"/>
      <c r="C9807" s="10"/>
      <c r="D9807" s="10"/>
      <c r="G9807" s="13"/>
      <c r="H9807" s="13"/>
    </row>
    <row r="9808" spans="2:8" x14ac:dyDescent="0.25">
      <c r="B9808" s="10"/>
      <c r="C9808" s="10"/>
      <c r="D9808" s="10"/>
      <c r="G9808" s="13"/>
      <c r="H9808" s="13"/>
    </row>
    <row r="9809" spans="2:8" x14ac:dyDescent="0.25">
      <c r="B9809" s="10"/>
      <c r="C9809" s="10"/>
      <c r="D9809" s="10"/>
      <c r="G9809" s="13"/>
      <c r="H9809" s="13"/>
    </row>
    <row r="9810" spans="2:8" x14ac:dyDescent="0.25">
      <c r="B9810" s="10"/>
      <c r="C9810" s="10"/>
      <c r="D9810" s="10"/>
      <c r="G9810" s="13"/>
      <c r="H9810" s="13"/>
    </row>
    <row r="9811" spans="2:8" x14ac:dyDescent="0.25">
      <c r="B9811" s="10"/>
      <c r="C9811" s="10"/>
      <c r="D9811" s="10"/>
      <c r="G9811" s="13"/>
      <c r="H9811" s="13"/>
    </row>
    <row r="9812" spans="2:8" x14ac:dyDescent="0.25">
      <c r="B9812" s="10"/>
      <c r="C9812" s="10"/>
      <c r="D9812" s="10"/>
      <c r="G9812" s="13"/>
      <c r="H9812" s="13"/>
    </row>
    <row r="9813" spans="2:8" x14ac:dyDescent="0.25">
      <c r="B9813" s="10"/>
      <c r="C9813" s="10"/>
      <c r="D9813" s="10"/>
      <c r="G9813" s="13"/>
      <c r="H9813" s="13"/>
    </row>
    <row r="9814" spans="2:8" x14ac:dyDescent="0.25">
      <c r="B9814" s="10"/>
      <c r="C9814" s="10"/>
      <c r="D9814" s="10"/>
      <c r="G9814" s="13"/>
      <c r="H9814" s="13"/>
    </row>
    <row r="9815" spans="2:8" x14ac:dyDescent="0.25">
      <c r="B9815" s="10"/>
      <c r="C9815" s="10"/>
      <c r="D9815" s="10"/>
      <c r="G9815" s="13"/>
      <c r="H9815" s="13"/>
    </row>
    <row r="9816" spans="2:8" x14ac:dyDescent="0.25">
      <c r="B9816" s="10"/>
      <c r="C9816" s="10"/>
      <c r="D9816" s="10"/>
      <c r="G9816" s="13"/>
      <c r="H9816" s="13"/>
    </row>
    <row r="9817" spans="2:8" x14ac:dyDescent="0.25">
      <c r="B9817" s="10"/>
      <c r="C9817" s="10"/>
      <c r="D9817" s="10"/>
      <c r="G9817" s="13"/>
      <c r="H9817" s="13"/>
    </row>
    <row r="9818" spans="2:8" x14ac:dyDescent="0.25">
      <c r="B9818" s="10"/>
      <c r="C9818" s="10"/>
      <c r="D9818" s="10"/>
      <c r="G9818" s="13"/>
      <c r="H9818" s="13"/>
    </row>
    <row r="9819" spans="2:8" x14ac:dyDescent="0.25">
      <c r="B9819" s="10"/>
      <c r="C9819" s="10"/>
      <c r="D9819" s="10"/>
      <c r="G9819" s="13"/>
      <c r="H9819" s="13"/>
    </row>
    <row r="9820" spans="2:8" x14ac:dyDescent="0.25">
      <c r="B9820" s="10"/>
      <c r="C9820" s="10"/>
      <c r="D9820" s="10"/>
      <c r="G9820" s="13"/>
      <c r="H9820" s="13"/>
    </row>
    <row r="9821" spans="2:8" x14ac:dyDescent="0.25">
      <c r="B9821" s="10"/>
      <c r="C9821" s="10"/>
      <c r="D9821" s="10"/>
      <c r="G9821" s="13"/>
      <c r="H9821" s="13"/>
    </row>
    <row r="9822" spans="2:8" x14ac:dyDescent="0.25">
      <c r="B9822" s="10"/>
      <c r="C9822" s="10"/>
      <c r="D9822" s="10"/>
      <c r="G9822" s="13"/>
      <c r="H9822" s="13"/>
    </row>
    <row r="9823" spans="2:8" x14ac:dyDescent="0.25">
      <c r="B9823" s="10"/>
      <c r="C9823" s="10"/>
      <c r="D9823" s="10"/>
      <c r="G9823" s="13"/>
      <c r="H9823" s="13"/>
    </row>
    <row r="9824" spans="2:8" x14ac:dyDescent="0.25">
      <c r="B9824" s="10"/>
      <c r="C9824" s="10"/>
      <c r="D9824" s="10"/>
      <c r="G9824" s="13"/>
      <c r="H9824" s="13"/>
    </row>
    <row r="9825" spans="2:8" x14ac:dyDescent="0.25">
      <c r="B9825" s="10"/>
      <c r="C9825" s="10"/>
      <c r="D9825" s="10"/>
      <c r="G9825" s="13"/>
      <c r="H9825" s="13"/>
    </row>
    <row r="9826" spans="2:8" x14ac:dyDescent="0.25">
      <c r="B9826" s="10"/>
      <c r="C9826" s="10"/>
      <c r="D9826" s="10"/>
      <c r="G9826" s="13"/>
      <c r="H9826" s="13"/>
    </row>
    <row r="9827" spans="2:8" x14ac:dyDescent="0.25">
      <c r="B9827" s="10"/>
      <c r="C9827" s="10"/>
      <c r="D9827" s="10"/>
      <c r="G9827" s="13"/>
      <c r="H9827" s="13"/>
    </row>
    <row r="9828" spans="2:8" x14ac:dyDescent="0.25">
      <c r="B9828" s="10"/>
      <c r="C9828" s="10"/>
      <c r="D9828" s="10"/>
      <c r="G9828" s="13"/>
      <c r="H9828" s="13"/>
    </row>
    <row r="9829" spans="2:8" x14ac:dyDescent="0.25">
      <c r="B9829" s="10"/>
      <c r="C9829" s="10"/>
      <c r="D9829" s="10"/>
      <c r="G9829" s="13"/>
      <c r="H9829" s="13"/>
    </row>
    <row r="9830" spans="2:8" x14ac:dyDescent="0.25">
      <c r="B9830" s="10"/>
      <c r="C9830" s="10"/>
      <c r="D9830" s="10"/>
      <c r="G9830" s="13"/>
      <c r="H9830" s="13"/>
    </row>
    <row r="9831" spans="2:8" x14ac:dyDescent="0.25">
      <c r="B9831" s="10"/>
      <c r="C9831" s="10"/>
      <c r="D9831" s="10"/>
      <c r="G9831" s="13"/>
      <c r="H9831" s="13"/>
    </row>
    <row r="9832" spans="2:8" x14ac:dyDescent="0.25">
      <c r="B9832" s="10"/>
      <c r="C9832" s="10"/>
      <c r="D9832" s="10"/>
      <c r="G9832" s="13"/>
      <c r="H9832" s="13"/>
    </row>
    <row r="9833" spans="2:8" x14ac:dyDescent="0.25">
      <c r="B9833" s="10"/>
      <c r="C9833" s="10"/>
      <c r="D9833" s="10"/>
      <c r="G9833" s="13"/>
      <c r="H9833" s="13"/>
    </row>
    <row r="9834" spans="2:8" x14ac:dyDescent="0.25">
      <c r="B9834" s="10"/>
      <c r="C9834" s="10"/>
      <c r="D9834" s="10"/>
      <c r="G9834" s="13"/>
      <c r="H9834" s="13"/>
    </row>
    <row r="9835" spans="2:8" x14ac:dyDescent="0.25">
      <c r="B9835" s="10"/>
      <c r="C9835" s="10"/>
      <c r="D9835" s="10"/>
      <c r="G9835" s="13"/>
      <c r="H9835" s="13"/>
    </row>
    <row r="9836" spans="2:8" x14ac:dyDescent="0.25">
      <c r="B9836" s="10"/>
      <c r="C9836" s="10"/>
      <c r="D9836" s="10"/>
      <c r="G9836" s="13"/>
      <c r="H9836" s="13"/>
    </row>
    <row r="9837" spans="2:8" x14ac:dyDescent="0.25">
      <c r="B9837" s="10"/>
      <c r="C9837" s="10"/>
      <c r="D9837" s="10"/>
      <c r="G9837" s="13"/>
      <c r="H9837" s="13"/>
    </row>
    <row r="9838" spans="2:8" x14ac:dyDescent="0.25">
      <c r="B9838" s="10"/>
      <c r="C9838" s="10"/>
      <c r="D9838" s="10"/>
      <c r="G9838" s="13"/>
      <c r="H9838" s="13"/>
    </row>
    <row r="9839" spans="2:8" x14ac:dyDescent="0.25">
      <c r="B9839" s="10"/>
      <c r="C9839" s="10"/>
      <c r="D9839" s="10"/>
      <c r="G9839" s="13"/>
      <c r="H9839" s="13"/>
    </row>
    <row r="9840" spans="2:8" x14ac:dyDescent="0.25">
      <c r="B9840" s="10"/>
      <c r="C9840" s="10"/>
      <c r="D9840" s="10"/>
      <c r="G9840" s="13"/>
      <c r="H9840" s="13"/>
    </row>
    <row r="9841" spans="2:8" x14ac:dyDescent="0.25">
      <c r="B9841" s="10"/>
      <c r="C9841" s="10"/>
      <c r="D9841" s="10"/>
      <c r="G9841" s="13"/>
      <c r="H9841" s="13"/>
    </row>
    <row r="9842" spans="2:8" x14ac:dyDescent="0.25">
      <c r="B9842" s="10"/>
      <c r="C9842" s="10"/>
      <c r="D9842" s="10"/>
      <c r="G9842" s="13"/>
      <c r="H9842" s="13"/>
    </row>
    <row r="9843" spans="2:8" x14ac:dyDescent="0.25">
      <c r="B9843" s="10"/>
      <c r="C9843" s="10"/>
      <c r="D9843" s="10"/>
      <c r="G9843" s="13"/>
      <c r="H9843" s="13"/>
    </row>
    <row r="9844" spans="2:8" x14ac:dyDescent="0.25">
      <c r="B9844" s="10"/>
      <c r="C9844" s="10"/>
      <c r="D9844" s="10"/>
      <c r="G9844" s="13"/>
      <c r="H9844" s="13"/>
    </row>
    <row r="9845" spans="2:8" x14ac:dyDescent="0.25">
      <c r="B9845" s="10"/>
      <c r="C9845" s="10"/>
      <c r="D9845" s="10"/>
      <c r="G9845" s="13"/>
      <c r="H9845" s="13"/>
    </row>
    <row r="9846" spans="2:8" x14ac:dyDescent="0.25">
      <c r="B9846" s="10"/>
      <c r="C9846" s="10"/>
      <c r="D9846" s="10"/>
      <c r="G9846" s="13"/>
      <c r="H9846" s="13"/>
    </row>
    <row r="9847" spans="2:8" x14ac:dyDescent="0.25">
      <c r="B9847" s="10"/>
      <c r="C9847" s="10"/>
      <c r="D9847" s="10"/>
      <c r="G9847" s="13"/>
      <c r="H9847" s="13"/>
    </row>
    <row r="9848" spans="2:8" x14ac:dyDescent="0.25">
      <c r="B9848" s="10"/>
      <c r="C9848" s="10"/>
      <c r="D9848" s="10"/>
      <c r="G9848" s="13"/>
      <c r="H9848" s="13"/>
    </row>
    <row r="9849" spans="2:8" x14ac:dyDescent="0.25">
      <c r="B9849" s="10"/>
      <c r="C9849" s="10"/>
      <c r="D9849" s="10"/>
      <c r="G9849" s="13"/>
      <c r="H9849" s="13"/>
    </row>
    <row r="9850" spans="2:8" x14ac:dyDescent="0.25">
      <c r="B9850" s="10"/>
      <c r="C9850" s="10"/>
      <c r="D9850" s="10"/>
      <c r="G9850" s="13"/>
      <c r="H9850" s="13"/>
    </row>
    <row r="9851" spans="2:8" x14ac:dyDescent="0.25">
      <c r="B9851" s="10"/>
      <c r="C9851" s="10"/>
      <c r="D9851" s="10"/>
      <c r="G9851" s="13"/>
      <c r="H9851" s="13"/>
    </row>
    <row r="9852" spans="2:8" x14ac:dyDescent="0.25">
      <c r="B9852" s="10"/>
      <c r="C9852" s="10"/>
      <c r="D9852" s="10"/>
      <c r="G9852" s="13"/>
      <c r="H9852" s="13"/>
    </row>
    <row r="9853" spans="2:8" x14ac:dyDescent="0.25">
      <c r="B9853" s="10"/>
      <c r="C9853" s="10"/>
      <c r="D9853" s="10"/>
      <c r="G9853" s="13"/>
      <c r="H9853" s="13"/>
    </row>
    <row r="9854" spans="2:8" x14ac:dyDescent="0.25">
      <c r="B9854" s="10"/>
      <c r="C9854" s="10"/>
      <c r="D9854" s="10"/>
      <c r="G9854" s="13"/>
      <c r="H9854" s="13"/>
    </row>
    <row r="9855" spans="2:8" x14ac:dyDescent="0.25">
      <c r="B9855" s="10"/>
      <c r="C9855" s="10"/>
      <c r="D9855" s="10"/>
      <c r="G9855" s="13"/>
      <c r="H9855" s="13"/>
    </row>
    <row r="9856" spans="2:8" x14ac:dyDescent="0.25">
      <c r="B9856" s="10"/>
      <c r="C9856" s="10"/>
      <c r="D9856" s="10"/>
      <c r="G9856" s="13"/>
      <c r="H9856" s="13"/>
    </row>
    <row r="9857" spans="2:8" x14ac:dyDescent="0.25">
      <c r="B9857" s="10"/>
      <c r="C9857" s="10"/>
      <c r="D9857" s="10"/>
      <c r="G9857" s="13"/>
      <c r="H9857" s="13"/>
    </row>
    <row r="9858" spans="2:8" x14ac:dyDescent="0.25">
      <c r="B9858" s="10"/>
      <c r="C9858" s="10"/>
      <c r="D9858" s="10"/>
      <c r="G9858" s="13"/>
      <c r="H9858" s="13"/>
    </row>
    <row r="9859" spans="2:8" x14ac:dyDescent="0.25">
      <c r="B9859" s="10"/>
      <c r="C9859" s="10"/>
      <c r="D9859" s="10"/>
      <c r="G9859" s="13"/>
      <c r="H9859" s="13"/>
    </row>
    <row r="9860" spans="2:8" x14ac:dyDescent="0.25">
      <c r="B9860" s="10"/>
      <c r="C9860" s="10"/>
      <c r="D9860" s="10"/>
      <c r="G9860" s="13"/>
      <c r="H9860" s="13"/>
    </row>
    <row r="9861" spans="2:8" x14ac:dyDescent="0.25">
      <c r="B9861" s="10"/>
      <c r="C9861" s="10"/>
      <c r="D9861" s="10"/>
      <c r="G9861" s="13"/>
      <c r="H9861" s="13"/>
    </row>
    <row r="9862" spans="2:8" x14ac:dyDescent="0.25">
      <c r="B9862" s="10"/>
      <c r="C9862" s="10"/>
      <c r="D9862" s="10"/>
      <c r="G9862" s="13"/>
      <c r="H9862" s="13"/>
    </row>
    <row r="9863" spans="2:8" x14ac:dyDescent="0.25">
      <c r="B9863" s="10"/>
      <c r="C9863" s="10"/>
      <c r="D9863" s="10"/>
      <c r="G9863" s="13"/>
      <c r="H9863" s="13"/>
    </row>
    <row r="9864" spans="2:8" x14ac:dyDescent="0.25">
      <c r="B9864" s="10"/>
      <c r="C9864" s="10"/>
      <c r="D9864" s="10"/>
      <c r="G9864" s="13"/>
      <c r="H9864" s="13"/>
    </row>
    <row r="9865" spans="2:8" x14ac:dyDescent="0.25">
      <c r="B9865" s="10"/>
      <c r="C9865" s="10"/>
      <c r="D9865" s="10"/>
      <c r="G9865" s="13"/>
      <c r="H9865" s="13"/>
    </row>
    <row r="9866" spans="2:8" x14ac:dyDescent="0.25">
      <c r="B9866" s="10"/>
      <c r="C9866" s="10"/>
      <c r="D9866" s="10"/>
      <c r="G9866" s="13"/>
      <c r="H9866" s="13"/>
    </row>
    <row r="9867" spans="2:8" x14ac:dyDescent="0.25">
      <c r="B9867" s="10"/>
      <c r="C9867" s="10"/>
      <c r="D9867" s="10"/>
      <c r="G9867" s="13"/>
      <c r="H9867" s="13"/>
    </row>
    <row r="9868" spans="2:8" x14ac:dyDescent="0.25">
      <c r="B9868" s="10"/>
      <c r="C9868" s="10"/>
      <c r="D9868" s="10"/>
      <c r="G9868" s="13"/>
      <c r="H9868" s="13"/>
    </row>
    <row r="9869" spans="2:8" x14ac:dyDescent="0.25">
      <c r="B9869" s="10"/>
      <c r="C9869" s="10"/>
      <c r="D9869" s="10"/>
      <c r="G9869" s="13"/>
      <c r="H9869" s="13"/>
    </row>
    <row r="9870" spans="2:8" x14ac:dyDescent="0.25">
      <c r="B9870" s="10"/>
      <c r="C9870" s="10"/>
      <c r="D9870" s="10"/>
      <c r="G9870" s="13"/>
      <c r="H9870" s="13"/>
    </row>
    <row r="9871" spans="2:8" x14ac:dyDescent="0.25">
      <c r="B9871" s="10"/>
      <c r="C9871" s="10"/>
      <c r="D9871" s="10"/>
      <c r="G9871" s="13"/>
      <c r="H9871" s="13"/>
    </row>
    <row r="9872" spans="2:8" x14ac:dyDescent="0.25">
      <c r="B9872" s="10"/>
      <c r="C9872" s="10"/>
      <c r="D9872" s="10"/>
      <c r="G9872" s="13"/>
      <c r="H9872" s="13"/>
    </row>
    <row r="9873" spans="2:8" x14ac:dyDescent="0.25">
      <c r="B9873" s="10"/>
      <c r="C9873" s="10"/>
      <c r="D9873" s="10"/>
      <c r="G9873" s="13"/>
      <c r="H9873" s="13"/>
    </row>
    <row r="9874" spans="2:8" x14ac:dyDescent="0.25">
      <c r="B9874" s="10"/>
      <c r="C9874" s="10"/>
      <c r="D9874" s="10"/>
      <c r="G9874" s="13"/>
      <c r="H9874" s="13"/>
    </row>
    <row r="9875" spans="2:8" x14ac:dyDescent="0.25">
      <c r="B9875" s="10"/>
      <c r="C9875" s="10"/>
      <c r="D9875" s="10"/>
      <c r="G9875" s="13"/>
      <c r="H9875" s="13"/>
    </row>
    <row r="9876" spans="2:8" x14ac:dyDescent="0.25">
      <c r="B9876" s="10"/>
      <c r="C9876" s="10"/>
      <c r="D9876" s="10"/>
      <c r="G9876" s="13"/>
      <c r="H9876" s="13"/>
    </row>
    <row r="9877" spans="2:8" x14ac:dyDescent="0.25">
      <c r="B9877" s="10"/>
      <c r="C9877" s="10"/>
      <c r="D9877" s="10"/>
      <c r="G9877" s="13"/>
      <c r="H9877" s="13"/>
    </row>
    <row r="9878" spans="2:8" x14ac:dyDescent="0.25">
      <c r="B9878" s="10"/>
      <c r="C9878" s="10"/>
      <c r="D9878" s="10"/>
      <c r="G9878" s="13"/>
      <c r="H9878" s="13"/>
    </row>
    <row r="9879" spans="2:8" x14ac:dyDescent="0.25">
      <c r="B9879" s="10"/>
      <c r="C9879" s="10"/>
      <c r="D9879" s="10"/>
      <c r="G9879" s="13"/>
      <c r="H9879" s="13"/>
    </row>
    <row r="9880" spans="2:8" x14ac:dyDescent="0.25">
      <c r="B9880" s="10"/>
      <c r="C9880" s="10"/>
      <c r="D9880" s="10"/>
      <c r="G9880" s="13"/>
      <c r="H9880" s="13"/>
    </row>
    <row r="9881" spans="2:8" x14ac:dyDescent="0.25">
      <c r="B9881" s="10"/>
      <c r="C9881" s="10"/>
      <c r="D9881" s="10"/>
      <c r="G9881" s="13"/>
      <c r="H9881" s="13"/>
    </row>
    <row r="9882" spans="2:8" x14ac:dyDescent="0.25">
      <c r="B9882" s="10"/>
      <c r="C9882" s="10"/>
      <c r="D9882" s="10"/>
      <c r="G9882" s="13"/>
      <c r="H9882" s="13"/>
    </row>
    <row r="9883" spans="2:8" x14ac:dyDescent="0.25">
      <c r="B9883" s="10"/>
      <c r="C9883" s="10"/>
      <c r="D9883" s="10"/>
      <c r="G9883" s="13"/>
      <c r="H9883" s="13"/>
    </row>
    <row r="9884" spans="2:8" x14ac:dyDescent="0.25">
      <c r="B9884" s="10"/>
      <c r="C9884" s="10"/>
      <c r="D9884" s="10"/>
      <c r="G9884" s="13"/>
      <c r="H9884" s="13"/>
    </row>
    <row r="9885" spans="2:8" x14ac:dyDescent="0.25">
      <c r="B9885" s="10"/>
      <c r="C9885" s="10"/>
      <c r="D9885" s="10"/>
      <c r="G9885" s="13"/>
      <c r="H9885" s="13"/>
    </row>
    <row r="9886" spans="2:8" x14ac:dyDescent="0.25">
      <c r="B9886" s="10"/>
      <c r="C9886" s="10"/>
      <c r="D9886" s="10"/>
      <c r="G9886" s="13"/>
      <c r="H9886" s="13"/>
    </row>
    <row r="9887" spans="2:8" x14ac:dyDescent="0.25">
      <c r="B9887" s="10"/>
      <c r="C9887" s="10"/>
      <c r="D9887" s="10"/>
      <c r="G9887" s="13"/>
      <c r="H9887" s="13"/>
    </row>
    <row r="9888" spans="2:8" x14ac:dyDescent="0.25">
      <c r="B9888" s="10"/>
      <c r="C9888" s="10"/>
      <c r="D9888" s="10"/>
      <c r="G9888" s="13"/>
      <c r="H9888" s="13"/>
    </row>
    <row r="9889" spans="2:8" x14ac:dyDescent="0.25">
      <c r="B9889" s="10"/>
      <c r="C9889" s="10"/>
      <c r="D9889" s="10"/>
      <c r="G9889" s="13"/>
      <c r="H9889" s="13"/>
    </row>
    <row r="9890" spans="2:8" x14ac:dyDescent="0.25">
      <c r="B9890" s="10"/>
      <c r="C9890" s="10"/>
      <c r="D9890" s="10"/>
      <c r="G9890" s="13"/>
      <c r="H9890" s="13"/>
    </row>
    <row r="9891" spans="2:8" x14ac:dyDescent="0.25">
      <c r="B9891" s="10"/>
      <c r="C9891" s="10"/>
      <c r="D9891" s="10"/>
      <c r="G9891" s="13"/>
      <c r="H9891" s="13"/>
    </row>
    <row r="9892" spans="2:8" x14ac:dyDescent="0.25">
      <c r="B9892" s="10"/>
      <c r="C9892" s="10"/>
      <c r="D9892" s="10"/>
      <c r="G9892" s="13"/>
      <c r="H9892" s="13"/>
    </row>
    <row r="9893" spans="2:8" x14ac:dyDescent="0.25">
      <c r="B9893" s="10"/>
      <c r="C9893" s="10"/>
      <c r="D9893" s="10"/>
      <c r="G9893" s="13"/>
      <c r="H9893" s="13"/>
    </row>
    <row r="9894" spans="2:8" x14ac:dyDescent="0.25">
      <c r="B9894" s="10"/>
      <c r="C9894" s="10"/>
      <c r="D9894" s="10"/>
      <c r="G9894" s="13"/>
      <c r="H9894" s="13"/>
    </row>
    <row r="9895" spans="2:8" x14ac:dyDescent="0.25">
      <c r="B9895" s="10"/>
      <c r="C9895" s="10"/>
      <c r="D9895" s="10"/>
      <c r="G9895" s="13"/>
      <c r="H9895" s="13"/>
    </row>
    <row r="9896" spans="2:8" x14ac:dyDescent="0.25">
      <c r="B9896" s="10"/>
      <c r="C9896" s="10"/>
      <c r="D9896" s="10"/>
      <c r="G9896" s="13"/>
      <c r="H9896" s="13"/>
    </row>
    <row r="9897" spans="2:8" x14ac:dyDescent="0.25">
      <c r="B9897" s="10"/>
      <c r="C9897" s="10"/>
      <c r="D9897" s="10"/>
      <c r="G9897" s="13"/>
      <c r="H9897" s="13"/>
    </row>
    <row r="9898" spans="2:8" x14ac:dyDescent="0.25">
      <c r="B9898" s="10"/>
      <c r="C9898" s="10"/>
      <c r="D9898" s="10"/>
      <c r="G9898" s="13"/>
      <c r="H9898" s="13"/>
    </row>
    <row r="9899" spans="2:8" x14ac:dyDescent="0.25">
      <c r="B9899" s="10"/>
      <c r="C9899" s="10"/>
      <c r="D9899" s="10"/>
      <c r="G9899" s="13"/>
      <c r="H9899" s="13"/>
    </row>
    <row r="9900" spans="2:8" x14ac:dyDescent="0.25">
      <c r="B9900" s="10"/>
      <c r="C9900" s="10"/>
      <c r="D9900" s="10"/>
      <c r="G9900" s="13"/>
      <c r="H9900" s="13"/>
    </row>
    <row r="9901" spans="2:8" x14ac:dyDescent="0.25">
      <c r="B9901" s="10"/>
      <c r="C9901" s="10"/>
      <c r="D9901" s="10"/>
      <c r="G9901" s="13"/>
      <c r="H9901" s="13"/>
    </row>
    <row r="9902" spans="2:8" x14ac:dyDescent="0.25">
      <c r="B9902" s="10"/>
      <c r="C9902" s="10"/>
      <c r="D9902" s="10"/>
      <c r="G9902" s="13"/>
      <c r="H9902" s="13"/>
    </row>
    <row r="9903" spans="2:8" x14ac:dyDescent="0.25">
      <c r="B9903" s="10"/>
      <c r="C9903" s="10"/>
      <c r="D9903" s="10"/>
      <c r="G9903" s="13"/>
      <c r="H9903" s="13"/>
    </row>
    <row r="9904" spans="2:8" x14ac:dyDescent="0.25">
      <c r="B9904" s="10"/>
      <c r="C9904" s="10"/>
      <c r="D9904" s="10"/>
      <c r="G9904" s="13"/>
      <c r="H9904" s="13"/>
    </row>
    <row r="9905" spans="2:8" x14ac:dyDescent="0.25">
      <c r="B9905" s="10"/>
      <c r="C9905" s="10"/>
      <c r="D9905" s="10"/>
      <c r="G9905" s="13"/>
      <c r="H9905" s="13"/>
    </row>
    <row r="9906" spans="2:8" x14ac:dyDescent="0.25">
      <c r="B9906" s="10"/>
      <c r="C9906" s="10"/>
      <c r="D9906" s="10"/>
      <c r="G9906" s="13"/>
      <c r="H9906" s="13"/>
    </row>
    <row r="9907" spans="2:8" x14ac:dyDescent="0.25">
      <c r="B9907" s="10"/>
      <c r="C9907" s="10"/>
      <c r="D9907" s="10"/>
      <c r="G9907" s="13"/>
      <c r="H9907" s="13"/>
    </row>
    <row r="9908" spans="2:8" x14ac:dyDescent="0.25">
      <c r="B9908" s="10"/>
      <c r="C9908" s="10"/>
      <c r="D9908" s="10"/>
      <c r="G9908" s="13"/>
      <c r="H9908" s="13"/>
    </row>
    <row r="9909" spans="2:8" x14ac:dyDescent="0.25">
      <c r="B9909" s="10"/>
      <c r="C9909" s="10"/>
      <c r="D9909" s="10"/>
      <c r="G9909" s="13"/>
      <c r="H9909" s="13"/>
    </row>
    <row r="9910" spans="2:8" x14ac:dyDescent="0.25">
      <c r="B9910" s="10"/>
      <c r="C9910" s="10"/>
      <c r="D9910" s="10"/>
      <c r="G9910" s="13"/>
      <c r="H9910" s="13"/>
    </row>
    <row r="9911" spans="2:8" x14ac:dyDescent="0.25">
      <c r="B9911" s="10"/>
      <c r="C9911" s="10"/>
      <c r="D9911" s="10"/>
      <c r="G9911" s="13"/>
      <c r="H9911" s="13"/>
    </row>
    <row r="9912" spans="2:8" x14ac:dyDescent="0.25">
      <c r="B9912" s="10"/>
      <c r="C9912" s="10"/>
      <c r="D9912" s="10"/>
      <c r="G9912" s="13"/>
      <c r="H9912" s="13"/>
    </row>
    <row r="9913" spans="2:8" x14ac:dyDescent="0.25">
      <c r="B9913" s="10"/>
      <c r="C9913" s="10"/>
      <c r="D9913" s="10"/>
      <c r="G9913" s="13"/>
      <c r="H9913" s="13"/>
    </row>
    <row r="9914" spans="2:8" x14ac:dyDescent="0.25">
      <c r="B9914" s="10"/>
      <c r="C9914" s="10"/>
      <c r="D9914" s="10"/>
      <c r="G9914" s="13"/>
      <c r="H9914" s="13"/>
    </row>
    <row r="9915" spans="2:8" x14ac:dyDescent="0.25">
      <c r="B9915" s="10"/>
      <c r="C9915" s="10"/>
      <c r="D9915" s="10"/>
      <c r="G9915" s="13"/>
      <c r="H9915" s="13"/>
    </row>
    <row r="9916" spans="2:8" x14ac:dyDescent="0.25">
      <c r="B9916" s="10"/>
      <c r="C9916" s="10"/>
      <c r="D9916" s="10"/>
      <c r="G9916" s="13"/>
      <c r="H9916" s="13"/>
    </row>
    <row r="9917" spans="2:8" x14ac:dyDescent="0.25">
      <c r="B9917" s="10"/>
      <c r="C9917" s="10"/>
      <c r="D9917" s="10"/>
      <c r="G9917" s="13"/>
      <c r="H9917" s="13"/>
    </row>
    <row r="9918" spans="2:8" x14ac:dyDescent="0.25">
      <c r="B9918" s="10"/>
      <c r="C9918" s="10"/>
      <c r="D9918" s="10"/>
      <c r="G9918" s="13"/>
      <c r="H9918" s="13"/>
    </row>
    <row r="9919" spans="2:8" x14ac:dyDescent="0.25">
      <c r="B9919" s="10"/>
      <c r="C9919" s="10"/>
      <c r="D9919" s="10"/>
      <c r="G9919" s="13"/>
      <c r="H9919" s="13"/>
    </row>
    <row r="9920" spans="2:8" x14ac:dyDescent="0.25">
      <c r="B9920" s="10"/>
      <c r="C9920" s="10"/>
      <c r="D9920" s="10"/>
      <c r="G9920" s="13"/>
      <c r="H9920" s="13"/>
    </row>
    <row r="9921" spans="2:8" x14ac:dyDescent="0.25">
      <c r="B9921" s="10"/>
      <c r="C9921" s="10"/>
      <c r="D9921" s="10"/>
      <c r="G9921" s="13"/>
      <c r="H9921" s="13"/>
    </row>
    <row r="9922" spans="2:8" x14ac:dyDescent="0.25">
      <c r="B9922" s="10"/>
      <c r="C9922" s="10"/>
      <c r="D9922" s="10"/>
      <c r="G9922" s="13"/>
      <c r="H9922" s="13"/>
    </row>
    <row r="9923" spans="2:8" x14ac:dyDescent="0.25">
      <c r="B9923" s="10"/>
      <c r="C9923" s="10"/>
      <c r="D9923" s="10"/>
      <c r="G9923" s="13"/>
      <c r="H9923" s="13"/>
    </row>
    <row r="9924" spans="2:8" x14ac:dyDescent="0.25">
      <c r="B9924" s="10"/>
      <c r="C9924" s="10"/>
      <c r="D9924" s="10"/>
      <c r="G9924" s="13"/>
      <c r="H9924" s="13"/>
    </row>
    <row r="9925" spans="2:8" x14ac:dyDescent="0.25">
      <c r="B9925" s="10"/>
      <c r="C9925" s="10"/>
      <c r="D9925" s="10"/>
      <c r="G9925" s="13"/>
      <c r="H9925" s="13"/>
    </row>
    <row r="9926" spans="2:8" x14ac:dyDescent="0.25">
      <c r="B9926" s="10"/>
      <c r="C9926" s="10"/>
      <c r="D9926" s="10"/>
      <c r="G9926" s="13"/>
      <c r="H9926" s="13"/>
    </row>
    <row r="9927" spans="2:8" x14ac:dyDescent="0.25">
      <c r="B9927" s="10"/>
      <c r="C9927" s="10"/>
      <c r="D9927" s="10"/>
      <c r="G9927" s="13"/>
      <c r="H9927" s="13"/>
    </row>
    <row r="9928" spans="2:8" x14ac:dyDescent="0.25">
      <c r="B9928" s="10"/>
      <c r="C9928" s="10"/>
      <c r="D9928" s="10"/>
      <c r="G9928" s="13"/>
      <c r="H9928" s="13"/>
    </row>
    <row r="9929" spans="2:8" x14ac:dyDescent="0.25">
      <c r="B9929" s="10"/>
      <c r="C9929" s="10"/>
      <c r="D9929" s="10"/>
      <c r="G9929" s="13"/>
      <c r="H9929" s="13"/>
    </row>
    <row r="9930" spans="2:8" x14ac:dyDescent="0.25">
      <c r="B9930" s="10"/>
      <c r="C9930" s="10"/>
      <c r="D9930" s="10"/>
      <c r="G9930" s="13"/>
      <c r="H9930" s="13"/>
    </row>
    <row r="9931" spans="2:8" x14ac:dyDescent="0.25">
      <c r="B9931" s="10"/>
      <c r="C9931" s="10"/>
      <c r="D9931" s="10"/>
      <c r="G9931" s="13"/>
      <c r="H9931" s="13"/>
    </row>
    <row r="9932" spans="2:8" x14ac:dyDescent="0.25">
      <c r="B9932" s="10"/>
      <c r="C9932" s="10"/>
      <c r="D9932" s="10"/>
      <c r="G9932" s="13"/>
      <c r="H9932" s="13"/>
    </row>
    <row r="9933" spans="2:8" x14ac:dyDescent="0.25">
      <c r="B9933" s="10"/>
      <c r="C9933" s="10"/>
      <c r="D9933" s="10"/>
      <c r="G9933" s="13"/>
      <c r="H9933" s="13"/>
    </row>
    <row r="9934" spans="2:8" x14ac:dyDescent="0.25">
      <c r="B9934" s="10"/>
      <c r="C9934" s="10"/>
      <c r="D9934" s="10"/>
      <c r="G9934" s="13"/>
      <c r="H9934" s="13"/>
    </row>
    <row r="9935" spans="2:8" x14ac:dyDescent="0.25">
      <c r="B9935" s="10"/>
      <c r="C9935" s="10"/>
      <c r="D9935" s="10"/>
      <c r="G9935" s="13"/>
      <c r="H9935" s="13"/>
    </row>
    <row r="9936" spans="2:8" x14ac:dyDescent="0.25">
      <c r="B9936" s="10"/>
      <c r="C9936" s="10"/>
      <c r="D9936" s="10"/>
      <c r="G9936" s="13"/>
      <c r="H9936" s="13"/>
    </row>
    <row r="9937" spans="2:8" x14ac:dyDescent="0.25">
      <c r="B9937" s="10"/>
      <c r="C9937" s="10"/>
      <c r="D9937" s="10"/>
      <c r="G9937" s="13"/>
      <c r="H9937" s="13"/>
    </row>
    <row r="9938" spans="2:8" x14ac:dyDescent="0.25">
      <c r="B9938" s="10"/>
      <c r="C9938" s="10"/>
      <c r="D9938" s="10"/>
      <c r="G9938" s="13"/>
      <c r="H9938" s="13"/>
    </row>
    <row r="9939" spans="2:8" x14ac:dyDescent="0.25">
      <c r="B9939" s="10"/>
      <c r="C9939" s="10"/>
      <c r="D9939" s="10"/>
      <c r="G9939" s="13"/>
      <c r="H9939" s="13"/>
    </row>
    <row r="9940" spans="2:8" x14ac:dyDescent="0.25">
      <c r="B9940" s="10"/>
      <c r="C9940" s="10"/>
      <c r="D9940" s="10"/>
      <c r="G9940" s="13"/>
      <c r="H9940" s="13"/>
    </row>
    <row r="9941" spans="2:8" x14ac:dyDescent="0.25">
      <c r="B9941" s="10"/>
      <c r="C9941" s="10"/>
      <c r="D9941" s="10"/>
      <c r="G9941" s="13"/>
      <c r="H9941" s="13"/>
    </row>
    <row r="9942" spans="2:8" x14ac:dyDescent="0.25">
      <c r="B9942" s="10"/>
      <c r="C9942" s="10"/>
      <c r="D9942" s="10"/>
      <c r="G9942" s="13"/>
      <c r="H9942" s="13"/>
    </row>
    <row r="9943" spans="2:8" x14ac:dyDescent="0.25">
      <c r="B9943" s="10"/>
      <c r="C9943" s="10"/>
      <c r="D9943" s="10"/>
      <c r="G9943" s="13"/>
      <c r="H9943" s="13"/>
    </row>
    <row r="9944" spans="2:8" x14ac:dyDescent="0.25">
      <c r="B9944" s="10"/>
      <c r="C9944" s="10"/>
      <c r="D9944" s="10"/>
      <c r="G9944" s="13"/>
      <c r="H9944" s="13"/>
    </row>
    <row r="9945" spans="2:8" x14ac:dyDescent="0.25">
      <c r="B9945" s="10"/>
      <c r="C9945" s="10"/>
      <c r="D9945" s="10"/>
      <c r="G9945" s="13"/>
      <c r="H9945" s="13"/>
    </row>
    <row r="9946" spans="2:8" x14ac:dyDescent="0.25">
      <c r="B9946" s="10"/>
      <c r="C9946" s="10"/>
      <c r="D9946" s="10"/>
      <c r="G9946" s="13"/>
      <c r="H9946" s="13"/>
    </row>
    <row r="9947" spans="2:8" x14ac:dyDescent="0.25">
      <c r="B9947" s="10"/>
      <c r="C9947" s="10"/>
      <c r="D9947" s="10"/>
      <c r="G9947" s="13"/>
      <c r="H9947" s="13"/>
    </row>
    <row r="9948" spans="2:8" x14ac:dyDescent="0.25">
      <c r="B9948" s="10"/>
      <c r="C9948" s="10"/>
      <c r="D9948" s="10"/>
      <c r="G9948" s="13"/>
      <c r="H9948" s="13"/>
    </row>
    <row r="9949" spans="2:8" x14ac:dyDescent="0.25">
      <c r="B9949" s="10"/>
      <c r="C9949" s="10"/>
      <c r="D9949" s="10"/>
      <c r="G9949" s="13"/>
      <c r="H9949" s="13"/>
    </row>
    <row r="9950" spans="2:8" x14ac:dyDescent="0.25">
      <c r="B9950" s="10"/>
      <c r="C9950" s="10"/>
      <c r="D9950" s="10"/>
      <c r="G9950" s="13"/>
      <c r="H9950" s="13"/>
    </row>
    <row r="9951" spans="2:8" x14ac:dyDescent="0.25">
      <c r="B9951" s="10"/>
      <c r="C9951" s="10"/>
      <c r="D9951" s="10"/>
      <c r="G9951" s="13"/>
      <c r="H9951" s="13"/>
    </row>
    <row r="9952" spans="2:8" x14ac:dyDescent="0.25">
      <c r="B9952" s="10"/>
      <c r="C9952" s="10"/>
      <c r="D9952" s="10"/>
      <c r="G9952" s="13"/>
      <c r="H9952" s="13"/>
    </row>
    <row r="9953" spans="2:8" x14ac:dyDescent="0.25">
      <c r="B9953" s="10"/>
      <c r="C9953" s="10"/>
      <c r="D9953" s="10"/>
      <c r="G9953" s="13"/>
      <c r="H9953" s="13"/>
    </row>
    <row r="9954" spans="2:8" x14ac:dyDescent="0.25">
      <c r="B9954" s="10"/>
      <c r="C9954" s="10"/>
      <c r="D9954" s="10"/>
      <c r="G9954" s="13"/>
      <c r="H9954" s="13"/>
    </row>
    <row r="9955" spans="2:8" x14ac:dyDescent="0.25">
      <c r="B9955" s="10"/>
      <c r="C9955" s="10"/>
      <c r="D9955" s="10"/>
      <c r="G9955" s="13"/>
      <c r="H9955" s="13"/>
    </row>
    <row r="9956" spans="2:8" x14ac:dyDescent="0.25">
      <c r="B9956" s="10"/>
      <c r="C9956" s="10"/>
      <c r="D9956" s="10"/>
      <c r="G9956" s="13"/>
      <c r="H9956" s="13"/>
    </row>
    <row r="9957" spans="2:8" x14ac:dyDescent="0.25">
      <c r="B9957" s="10"/>
      <c r="C9957" s="10"/>
      <c r="D9957" s="10"/>
      <c r="G9957" s="13"/>
      <c r="H9957" s="13"/>
    </row>
    <row r="9958" spans="2:8" x14ac:dyDescent="0.25">
      <c r="B9958" s="10"/>
      <c r="C9958" s="10"/>
      <c r="D9958" s="10"/>
      <c r="G9958" s="13"/>
      <c r="H9958" s="13"/>
    </row>
    <row r="9959" spans="2:8" x14ac:dyDescent="0.25">
      <c r="B9959" s="10"/>
      <c r="C9959" s="10"/>
      <c r="D9959" s="10"/>
      <c r="G9959" s="13"/>
      <c r="H9959" s="13"/>
    </row>
    <row r="9960" spans="2:8" x14ac:dyDescent="0.25">
      <c r="B9960" s="10"/>
      <c r="C9960" s="10"/>
      <c r="D9960" s="10"/>
      <c r="G9960" s="13"/>
      <c r="H9960" s="13"/>
    </row>
    <row r="9961" spans="2:8" x14ac:dyDescent="0.25">
      <c r="B9961" s="10"/>
      <c r="C9961" s="10"/>
      <c r="D9961" s="10"/>
      <c r="G9961" s="13"/>
      <c r="H9961" s="13"/>
    </row>
    <row r="9962" spans="2:8" x14ac:dyDescent="0.25">
      <c r="B9962" s="10"/>
      <c r="C9962" s="10"/>
      <c r="D9962" s="10"/>
      <c r="G9962" s="13"/>
      <c r="H9962" s="13"/>
    </row>
    <row r="9963" spans="2:8" x14ac:dyDescent="0.25">
      <c r="B9963" s="10"/>
      <c r="C9963" s="10"/>
      <c r="D9963" s="10"/>
      <c r="G9963" s="13"/>
      <c r="H9963" s="13"/>
    </row>
    <row r="9964" spans="2:8" x14ac:dyDescent="0.25">
      <c r="B9964" s="10"/>
      <c r="C9964" s="10"/>
      <c r="D9964" s="10"/>
      <c r="G9964" s="13"/>
      <c r="H9964" s="13"/>
    </row>
    <row r="9965" spans="2:8" x14ac:dyDescent="0.25">
      <c r="B9965" s="10"/>
      <c r="C9965" s="10"/>
      <c r="D9965" s="10"/>
      <c r="G9965" s="13"/>
      <c r="H9965" s="13"/>
    </row>
    <row r="9966" spans="2:8" x14ac:dyDescent="0.25">
      <c r="B9966" s="10"/>
      <c r="C9966" s="10"/>
      <c r="D9966" s="10"/>
      <c r="G9966" s="13"/>
      <c r="H9966" s="13"/>
    </row>
    <row r="9967" spans="2:8" x14ac:dyDescent="0.25">
      <c r="B9967" s="10"/>
      <c r="C9967" s="10"/>
      <c r="D9967" s="10"/>
      <c r="G9967" s="13"/>
      <c r="H9967" s="13"/>
    </row>
    <row r="9968" spans="2:8" x14ac:dyDescent="0.25">
      <c r="B9968" s="10"/>
      <c r="C9968" s="10"/>
      <c r="D9968" s="10"/>
      <c r="G9968" s="13"/>
      <c r="H9968" s="13"/>
    </row>
    <row r="9969" spans="2:8" x14ac:dyDescent="0.25">
      <c r="B9969" s="10"/>
      <c r="C9969" s="10"/>
      <c r="D9969" s="10"/>
      <c r="G9969" s="13"/>
      <c r="H9969" s="13"/>
    </row>
    <row r="9970" spans="2:8" x14ac:dyDescent="0.25">
      <c r="B9970" s="10"/>
      <c r="C9970" s="10"/>
      <c r="D9970" s="10"/>
      <c r="G9970" s="13"/>
      <c r="H9970" s="13"/>
    </row>
    <row r="9971" spans="2:8" x14ac:dyDescent="0.25">
      <c r="B9971" s="10"/>
      <c r="C9971" s="10"/>
      <c r="D9971" s="10"/>
      <c r="G9971" s="13"/>
      <c r="H9971" s="13"/>
    </row>
    <row r="9972" spans="2:8" x14ac:dyDescent="0.25">
      <c r="B9972" s="10"/>
      <c r="C9972" s="10"/>
      <c r="D9972" s="10"/>
      <c r="G9972" s="13"/>
      <c r="H9972" s="13"/>
    </row>
    <row r="9973" spans="2:8" x14ac:dyDescent="0.25">
      <c r="B9973" s="10"/>
      <c r="C9973" s="10"/>
      <c r="D9973" s="10"/>
      <c r="G9973" s="13"/>
      <c r="H9973" s="13"/>
    </row>
    <row r="9974" spans="2:8" x14ac:dyDescent="0.25">
      <c r="B9974" s="10"/>
      <c r="C9974" s="10"/>
      <c r="D9974" s="10"/>
      <c r="G9974" s="13"/>
      <c r="H9974" s="13"/>
    </row>
    <row r="9975" spans="2:8" x14ac:dyDescent="0.25">
      <c r="B9975" s="10"/>
      <c r="C9975" s="10"/>
      <c r="D9975" s="10"/>
      <c r="G9975" s="13"/>
      <c r="H9975" s="13"/>
    </row>
    <row r="9976" spans="2:8" x14ac:dyDescent="0.25">
      <c r="B9976" s="10"/>
      <c r="C9976" s="10"/>
      <c r="D9976" s="10"/>
      <c r="G9976" s="13"/>
      <c r="H9976" s="13"/>
    </row>
    <row r="9977" spans="2:8" x14ac:dyDescent="0.25">
      <c r="B9977" s="10"/>
      <c r="C9977" s="10"/>
      <c r="D9977" s="10"/>
      <c r="G9977" s="13"/>
      <c r="H9977" s="13"/>
    </row>
    <row r="9978" spans="2:8" x14ac:dyDescent="0.25">
      <c r="B9978" s="10"/>
      <c r="C9978" s="10"/>
      <c r="D9978" s="10"/>
      <c r="G9978" s="13"/>
      <c r="H9978" s="13"/>
    </row>
    <row r="9979" spans="2:8" x14ac:dyDescent="0.25">
      <c r="B9979" s="10"/>
      <c r="C9979" s="10"/>
      <c r="D9979" s="10"/>
      <c r="G9979" s="13"/>
      <c r="H9979" s="13"/>
    </row>
    <row r="9980" spans="2:8" x14ac:dyDescent="0.25">
      <c r="B9980" s="10"/>
      <c r="C9980" s="10"/>
      <c r="D9980" s="10"/>
      <c r="G9980" s="13"/>
      <c r="H9980" s="13"/>
    </row>
    <row r="9981" spans="2:8" x14ac:dyDescent="0.25">
      <c r="B9981" s="10"/>
      <c r="C9981" s="10"/>
      <c r="D9981" s="10"/>
      <c r="G9981" s="13"/>
      <c r="H9981" s="13"/>
    </row>
    <row r="9982" spans="2:8" x14ac:dyDescent="0.25">
      <c r="B9982" s="10"/>
      <c r="C9982" s="10"/>
      <c r="D9982" s="10"/>
      <c r="G9982" s="13"/>
      <c r="H9982" s="13"/>
    </row>
    <row r="9983" spans="2:8" x14ac:dyDescent="0.25">
      <c r="B9983" s="10"/>
      <c r="C9983" s="10"/>
      <c r="D9983" s="10"/>
      <c r="G9983" s="13"/>
      <c r="H9983" s="13"/>
    </row>
    <row r="9984" spans="2:8" x14ac:dyDescent="0.25">
      <c r="B9984" s="10"/>
      <c r="C9984" s="10"/>
      <c r="D9984" s="10"/>
      <c r="G9984" s="13"/>
      <c r="H9984" s="13"/>
    </row>
    <row r="9985" spans="2:8" x14ac:dyDescent="0.25">
      <c r="B9985" s="10"/>
      <c r="C9985" s="10"/>
      <c r="D9985" s="10"/>
      <c r="G9985" s="13"/>
      <c r="H9985" s="13"/>
    </row>
    <row r="9986" spans="2:8" x14ac:dyDescent="0.25">
      <c r="B9986" s="10"/>
      <c r="C9986" s="10"/>
      <c r="D9986" s="10"/>
      <c r="G9986" s="13"/>
      <c r="H9986" s="13"/>
    </row>
    <row r="9987" spans="2:8" x14ac:dyDescent="0.25">
      <c r="B9987" s="10"/>
      <c r="C9987" s="10"/>
      <c r="D9987" s="10"/>
      <c r="G9987" s="13"/>
      <c r="H9987" s="13"/>
    </row>
    <row r="9988" spans="2:8" x14ac:dyDescent="0.25">
      <c r="B9988" s="10"/>
      <c r="C9988" s="10"/>
      <c r="D9988" s="10"/>
      <c r="G9988" s="13"/>
      <c r="H9988" s="13"/>
    </row>
    <row r="9989" spans="2:8" x14ac:dyDescent="0.25">
      <c r="B9989" s="10"/>
      <c r="C9989" s="10"/>
      <c r="D9989" s="10"/>
      <c r="G9989" s="13"/>
      <c r="H9989" s="13"/>
    </row>
    <row r="9990" spans="2:8" x14ac:dyDescent="0.25">
      <c r="B9990" s="10"/>
      <c r="C9990" s="10"/>
      <c r="D9990" s="10"/>
      <c r="G9990" s="13"/>
      <c r="H9990" s="13"/>
    </row>
    <row r="9991" spans="2:8" x14ac:dyDescent="0.25">
      <c r="B9991" s="10"/>
      <c r="C9991" s="10"/>
      <c r="D9991" s="10"/>
      <c r="G9991" s="13"/>
      <c r="H9991" s="13"/>
    </row>
    <row r="9992" spans="2:8" x14ac:dyDescent="0.25">
      <c r="B9992" s="10"/>
      <c r="C9992" s="10"/>
      <c r="D9992" s="10"/>
      <c r="G9992" s="13"/>
      <c r="H9992" s="13"/>
    </row>
    <row r="9993" spans="2:8" x14ac:dyDescent="0.25">
      <c r="B9993" s="10"/>
      <c r="C9993" s="10"/>
      <c r="D9993" s="10"/>
      <c r="G9993" s="13"/>
      <c r="H9993" s="13"/>
    </row>
    <row r="9994" spans="2:8" x14ac:dyDescent="0.25">
      <c r="B9994" s="10"/>
      <c r="C9994" s="10"/>
      <c r="D9994" s="10"/>
      <c r="G9994" s="13"/>
      <c r="H9994" s="13"/>
    </row>
    <row r="9995" spans="2:8" x14ac:dyDescent="0.25">
      <c r="B9995" s="10"/>
      <c r="C9995" s="10"/>
      <c r="D9995" s="10"/>
      <c r="G9995" s="13"/>
      <c r="H9995" s="13"/>
    </row>
    <row r="9996" spans="2:8" x14ac:dyDescent="0.25">
      <c r="B9996" s="10"/>
      <c r="C9996" s="10"/>
      <c r="D9996" s="10"/>
      <c r="G9996" s="13"/>
      <c r="H9996" s="13"/>
    </row>
    <row r="9997" spans="2:8" x14ac:dyDescent="0.25">
      <c r="B9997" s="10"/>
      <c r="C9997" s="10"/>
      <c r="D9997" s="10"/>
      <c r="G9997" s="13"/>
      <c r="H9997" s="13"/>
    </row>
    <row r="9998" spans="2:8" x14ac:dyDescent="0.25">
      <c r="B9998" s="10"/>
      <c r="C9998" s="10"/>
      <c r="D9998" s="10"/>
      <c r="G9998" s="13"/>
      <c r="H9998" s="13"/>
    </row>
    <row r="9999" spans="2:8" x14ac:dyDescent="0.25">
      <c r="B9999" s="10"/>
      <c r="C9999" s="10"/>
      <c r="D9999" s="10"/>
      <c r="G9999" s="13"/>
      <c r="H9999" s="13"/>
    </row>
    <row r="10000" spans="2:8" x14ac:dyDescent="0.25">
      <c r="B10000" s="10"/>
      <c r="C10000" s="10"/>
      <c r="D10000" s="10"/>
      <c r="G10000" s="13"/>
      <c r="H10000" s="13"/>
    </row>
    <row r="10001" spans="2:8" x14ac:dyDescent="0.25">
      <c r="B10001" s="10"/>
      <c r="C10001" s="10"/>
      <c r="D10001" s="10"/>
      <c r="G10001" s="13"/>
      <c r="H10001" s="13"/>
    </row>
    <row r="10002" spans="2:8" x14ac:dyDescent="0.25">
      <c r="B10002" s="10"/>
      <c r="C10002" s="10"/>
      <c r="D10002" s="10"/>
      <c r="G10002" s="13"/>
      <c r="H10002" s="13"/>
    </row>
    <row r="10003" spans="2:8" x14ac:dyDescent="0.25">
      <c r="B10003" s="10"/>
      <c r="C10003" s="10"/>
      <c r="D10003" s="10"/>
      <c r="G10003" s="13"/>
      <c r="H10003" s="13"/>
    </row>
    <row r="10004" spans="2:8" x14ac:dyDescent="0.25">
      <c r="B10004" s="10"/>
      <c r="C10004" s="10"/>
      <c r="D10004" s="10"/>
      <c r="G10004" s="13"/>
      <c r="H10004" s="13"/>
    </row>
    <row r="10005" spans="2:8" x14ac:dyDescent="0.25">
      <c r="B10005" s="10"/>
      <c r="C10005" s="10"/>
      <c r="D10005" s="10"/>
      <c r="G10005" s="13"/>
      <c r="H10005" s="13"/>
    </row>
    <row r="10006" spans="2:8" x14ac:dyDescent="0.25">
      <c r="B10006" s="10"/>
      <c r="C10006" s="10"/>
      <c r="D10006" s="10"/>
      <c r="G10006" s="13"/>
      <c r="H10006" s="13"/>
    </row>
    <row r="10007" spans="2:8" x14ac:dyDescent="0.25">
      <c r="B10007" s="10"/>
      <c r="C10007" s="10"/>
      <c r="D10007" s="10"/>
      <c r="G10007" s="13"/>
      <c r="H10007" s="13"/>
    </row>
    <row r="10008" spans="2:8" x14ac:dyDescent="0.25">
      <c r="B10008" s="10"/>
      <c r="C10008" s="10"/>
      <c r="D10008" s="10"/>
      <c r="G10008" s="13"/>
      <c r="H10008" s="13"/>
    </row>
    <row r="10009" spans="2:8" x14ac:dyDescent="0.25">
      <c r="B10009" s="10"/>
      <c r="C10009" s="10"/>
      <c r="D10009" s="10"/>
      <c r="G10009" s="13"/>
      <c r="H10009" s="13"/>
    </row>
    <row r="10010" spans="2:8" x14ac:dyDescent="0.25">
      <c r="B10010" s="10"/>
      <c r="C10010" s="10"/>
      <c r="D10010" s="10"/>
      <c r="G10010" s="13"/>
      <c r="H10010" s="13"/>
    </row>
    <row r="10011" spans="2:8" x14ac:dyDescent="0.25">
      <c r="B10011" s="10"/>
      <c r="C10011" s="10"/>
      <c r="D10011" s="10"/>
      <c r="G10011" s="13"/>
      <c r="H10011" s="13"/>
    </row>
    <row r="10012" spans="2:8" x14ac:dyDescent="0.25">
      <c r="B10012" s="10"/>
      <c r="C10012" s="10"/>
      <c r="D10012" s="10"/>
      <c r="G10012" s="13"/>
      <c r="H10012" s="13"/>
    </row>
    <row r="10013" spans="2:8" x14ac:dyDescent="0.25">
      <c r="B10013" s="10"/>
      <c r="C10013" s="10"/>
      <c r="D10013" s="10"/>
      <c r="G10013" s="13"/>
      <c r="H10013" s="13"/>
    </row>
    <row r="10014" spans="2:8" x14ac:dyDescent="0.25">
      <c r="B10014" s="10"/>
      <c r="C10014" s="10"/>
      <c r="D10014" s="10"/>
      <c r="G10014" s="13"/>
      <c r="H10014" s="13"/>
    </row>
    <row r="10015" spans="2:8" x14ac:dyDescent="0.25">
      <c r="B10015" s="10"/>
      <c r="C10015" s="10"/>
      <c r="D10015" s="10"/>
      <c r="G10015" s="13"/>
      <c r="H10015" s="13"/>
    </row>
    <row r="10016" spans="2:8" x14ac:dyDescent="0.25">
      <c r="B10016" s="10"/>
      <c r="C10016" s="10"/>
      <c r="D10016" s="10"/>
      <c r="G10016" s="13"/>
      <c r="H10016" s="13"/>
    </row>
    <row r="10017" spans="2:8" x14ac:dyDescent="0.25">
      <c r="B10017" s="10"/>
      <c r="C10017" s="10"/>
      <c r="D10017" s="10"/>
      <c r="G10017" s="13"/>
      <c r="H10017" s="13"/>
    </row>
    <row r="10018" spans="2:8" x14ac:dyDescent="0.25">
      <c r="B10018" s="10"/>
      <c r="C10018" s="10"/>
      <c r="D10018" s="10"/>
      <c r="G10018" s="13"/>
      <c r="H10018" s="13"/>
    </row>
    <row r="10019" spans="2:8" x14ac:dyDescent="0.25">
      <c r="B10019" s="10"/>
      <c r="C10019" s="10"/>
      <c r="D10019" s="10"/>
      <c r="G10019" s="13"/>
      <c r="H10019" s="13"/>
    </row>
    <row r="10020" spans="2:8" x14ac:dyDescent="0.25">
      <c r="B10020" s="10"/>
      <c r="C10020" s="10"/>
      <c r="D10020" s="10"/>
      <c r="G10020" s="13"/>
      <c r="H10020" s="13"/>
    </row>
    <row r="10021" spans="2:8" x14ac:dyDescent="0.25">
      <c r="B10021" s="10"/>
      <c r="C10021" s="10"/>
      <c r="D10021" s="10"/>
      <c r="G10021" s="13"/>
      <c r="H10021" s="13"/>
    </row>
    <row r="10022" spans="2:8" x14ac:dyDescent="0.25">
      <c r="B10022" s="10"/>
      <c r="C10022" s="10"/>
      <c r="D10022" s="10"/>
      <c r="G10022" s="13"/>
      <c r="H10022" s="13"/>
    </row>
    <row r="10023" spans="2:8" x14ac:dyDescent="0.25">
      <c r="B10023" s="10"/>
      <c r="C10023" s="10"/>
      <c r="D10023" s="10"/>
      <c r="G10023" s="13"/>
      <c r="H10023" s="13"/>
    </row>
    <row r="10024" spans="2:8" x14ac:dyDescent="0.25">
      <c r="B10024" s="10"/>
      <c r="C10024" s="10"/>
      <c r="D10024" s="10"/>
      <c r="G10024" s="13"/>
      <c r="H10024" s="13"/>
    </row>
    <row r="10025" spans="2:8" x14ac:dyDescent="0.25">
      <c r="B10025" s="10"/>
      <c r="C10025" s="10"/>
      <c r="D10025" s="10"/>
      <c r="G10025" s="13"/>
      <c r="H10025" s="13"/>
    </row>
    <row r="10026" spans="2:8" x14ac:dyDescent="0.25">
      <c r="B10026" s="10"/>
      <c r="C10026" s="10"/>
      <c r="D10026" s="10"/>
      <c r="G10026" s="13"/>
      <c r="H10026" s="13"/>
    </row>
    <row r="10027" spans="2:8" x14ac:dyDescent="0.25">
      <c r="B10027" s="10"/>
      <c r="C10027" s="10"/>
      <c r="D10027" s="10"/>
      <c r="G10027" s="13"/>
      <c r="H10027" s="13"/>
    </row>
    <row r="10028" spans="2:8" x14ac:dyDescent="0.25">
      <c r="B10028" s="10"/>
      <c r="C10028" s="10"/>
      <c r="D10028" s="10"/>
      <c r="G10028" s="13"/>
      <c r="H10028" s="13"/>
    </row>
    <row r="10029" spans="2:8" x14ac:dyDescent="0.25">
      <c r="B10029" s="10"/>
      <c r="C10029" s="10"/>
      <c r="D10029" s="10"/>
      <c r="G10029" s="13"/>
      <c r="H10029" s="13"/>
    </row>
    <row r="10030" spans="2:8" x14ac:dyDescent="0.25">
      <c r="B10030" s="10"/>
      <c r="C10030" s="10"/>
      <c r="D10030" s="10"/>
      <c r="G10030" s="13"/>
      <c r="H10030" s="13"/>
    </row>
    <row r="10031" spans="2:8" x14ac:dyDescent="0.25">
      <c r="B10031" s="10"/>
      <c r="C10031" s="10"/>
      <c r="D10031" s="10"/>
      <c r="G10031" s="13"/>
      <c r="H10031" s="13"/>
    </row>
    <row r="10032" spans="2:8" x14ac:dyDescent="0.25">
      <c r="B10032" s="10"/>
      <c r="C10032" s="10"/>
      <c r="D10032" s="10"/>
      <c r="G10032" s="13"/>
      <c r="H10032" s="13"/>
    </row>
    <row r="10033" spans="2:8" x14ac:dyDescent="0.25">
      <c r="B10033" s="10"/>
      <c r="C10033" s="10"/>
      <c r="D10033" s="10"/>
      <c r="G10033" s="13"/>
      <c r="H10033" s="13"/>
    </row>
    <row r="10034" spans="2:8" x14ac:dyDescent="0.25">
      <c r="B10034" s="10"/>
      <c r="C10034" s="10"/>
      <c r="D10034" s="10"/>
      <c r="G10034" s="13"/>
      <c r="H10034" s="13"/>
    </row>
    <row r="10035" spans="2:8" x14ac:dyDescent="0.25">
      <c r="B10035" s="10"/>
      <c r="C10035" s="10"/>
      <c r="D10035" s="10"/>
      <c r="G10035" s="13"/>
      <c r="H10035" s="13"/>
    </row>
    <row r="10036" spans="2:8" x14ac:dyDescent="0.25">
      <c r="B10036" s="10"/>
      <c r="C10036" s="10"/>
      <c r="D10036" s="10"/>
      <c r="G10036" s="13"/>
      <c r="H10036" s="13"/>
    </row>
    <row r="10037" spans="2:8" x14ac:dyDescent="0.25">
      <c r="B10037" s="10"/>
      <c r="C10037" s="10"/>
      <c r="D10037" s="10"/>
      <c r="G10037" s="13"/>
      <c r="H10037" s="13"/>
    </row>
    <row r="10038" spans="2:8" x14ac:dyDescent="0.25">
      <c r="B10038" s="10"/>
      <c r="C10038" s="10"/>
      <c r="D10038" s="10"/>
      <c r="G10038" s="13"/>
      <c r="H10038" s="13"/>
    </row>
    <row r="10039" spans="2:8" x14ac:dyDescent="0.25">
      <c r="B10039" s="10"/>
      <c r="C10039" s="10"/>
      <c r="D10039" s="10"/>
      <c r="G10039" s="13"/>
      <c r="H10039" s="13"/>
    </row>
    <row r="10040" spans="2:8" x14ac:dyDescent="0.25">
      <c r="B10040" s="10"/>
      <c r="C10040" s="10"/>
      <c r="D10040" s="10"/>
      <c r="G10040" s="13"/>
      <c r="H10040" s="13"/>
    </row>
    <row r="10041" spans="2:8" x14ac:dyDescent="0.25">
      <c r="B10041" s="10"/>
      <c r="C10041" s="10"/>
      <c r="D10041" s="10"/>
      <c r="G10041" s="13"/>
      <c r="H10041" s="13"/>
    </row>
    <row r="10042" spans="2:8" x14ac:dyDescent="0.25">
      <c r="B10042" s="10"/>
      <c r="C10042" s="10"/>
      <c r="D10042" s="10"/>
      <c r="G10042" s="13"/>
      <c r="H10042" s="13"/>
    </row>
    <row r="10043" spans="2:8" x14ac:dyDescent="0.25">
      <c r="B10043" s="10"/>
      <c r="C10043" s="10"/>
      <c r="D10043" s="10"/>
      <c r="G10043" s="13"/>
      <c r="H10043" s="13"/>
    </row>
    <row r="10044" spans="2:8" x14ac:dyDescent="0.25">
      <c r="B10044" s="10"/>
      <c r="C10044" s="10"/>
      <c r="D10044" s="10"/>
      <c r="G10044" s="13"/>
      <c r="H10044" s="13"/>
    </row>
    <row r="10045" spans="2:8" x14ac:dyDescent="0.25">
      <c r="B10045" s="10"/>
      <c r="C10045" s="10"/>
      <c r="D10045" s="10"/>
      <c r="G10045" s="13"/>
      <c r="H10045" s="13"/>
    </row>
    <row r="10046" spans="2:8" x14ac:dyDescent="0.25">
      <c r="B10046" s="10"/>
      <c r="C10046" s="10"/>
      <c r="D10046" s="10"/>
      <c r="G10046" s="13"/>
      <c r="H10046" s="13"/>
    </row>
    <row r="10047" spans="2:8" x14ac:dyDescent="0.25">
      <c r="B10047" s="10"/>
      <c r="C10047" s="10"/>
      <c r="D10047" s="10"/>
      <c r="G10047" s="13"/>
      <c r="H10047" s="13"/>
    </row>
    <row r="10048" spans="2:8" x14ac:dyDescent="0.25">
      <c r="B10048" s="10"/>
      <c r="C10048" s="10"/>
      <c r="D10048" s="10"/>
      <c r="G10048" s="13"/>
      <c r="H10048" s="13"/>
    </row>
    <row r="10049" spans="2:8" x14ac:dyDescent="0.25">
      <c r="B10049" s="10"/>
      <c r="C10049" s="10"/>
      <c r="D10049" s="10"/>
      <c r="G10049" s="13"/>
      <c r="H10049" s="13"/>
    </row>
    <row r="10050" spans="2:8" x14ac:dyDescent="0.25">
      <c r="B10050" s="10"/>
      <c r="C10050" s="10"/>
      <c r="D10050" s="10"/>
      <c r="G10050" s="13"/>
      <c r="H10050" s="13"/>
    </row>
    <row r="10051" spans="2:8" x14ac:dyDescent="0.25">
      <c r="B10051" s="10"/>
      <c r="C10051" s="10"/>
      <c r="D10051" s="10"/>
      <c r="G10051" s="13"/>
      <c r="H10051" s="13"/>
    </row>
    <row r="10052" spans="2:8" x14ac:dyDescent="0.25">
      <c r="B10052" s="10"/>
      <c r="C10052" s="10"/>
      <c r="D10052" s="10"/>
      <c r="G10052" s="13"/>
      <c r="H10052" s="13"/>
    </row>
    <row r="10053" spans="2:8" x14ac:dyDescent="0.25">
      <c r="B10053" s="10"/>
      <c r="C10053" s="10"/>
      <c r="D10053" s="10"/>
      <c r="G10053" s="13"/>
      <c r="H10053" s="13"/>
    </row>
    <row r="10054" spans="2:8" x14ac:dyDescent="0.25">
      <c r="B10054" s="10"/>
      <c r="C10054" s="10"/>
      <c r="D10054" s="10"/>
      <c r="G10054" s="13"/>
      <c r="H10054" s="13"/>
    </row>
    <row r="10055" spans="2:8" x14ac:dyDescent="0.25">
      <c r="B10055" s="10"/>
      <c r="C10055" s="10"/>
      <c r="D10055" s="10"/>
      <c r="G10055" s="13"/>
      <c r="H10055" s="13"/>
    </row>
    <row r="10056" spans="2:8" x14ac:dyDescent="0.25">
      <c r="B10056" s="10"/>
      <c r="C10056" s="10"/>
      <c r="D10056" s="10"/>
      <c r="G10056" s="13"/>
      <c r="H10056" s="13"/>
    </row>
    <row r="10057" spans="2:8" x14ac:dyDescent="0.25">
      <c r="B10057" s="10"/>
      <c r="C10057" s="10"/>
      <c r="D10057" s="10"/>
      <c r="G10057" s="13"/>
      <c r="H10057" s="13"/>
    </row>
    <row r="10058" spans="2:8" x14ac:dyDescent="0.25">
      <c r="B10058" s="10"/>
      <c r="C10058" s="10"/>
      <c r="D10058" s="10"/>
      <c r="G10058" s="13"/>
      <c r="H10058" s="13"/>
    </row>
    <row r="10059" spans="2:8" x14ac:dyDescent="0.25">
      <c r="B10059" s="10"/>
      <c r="C10059" s="10"/>
      <c r="D10059" s="10"/>
      <c r="G10059" s="13"/>
      <c r="H10059" s="13"/>
    </row>
    <row r="10060" spans="2:8" x14ac:dyDescent="0.25">
      <c r="B10060" s="10"/>
      <c r="C10060" s="10"/>
      <c r="D10060" s="10"/>
      <c r="G10060" s="13"/>
      <c r="H10060" s="13"/>
    </row>
    <row r="10061" spans="2:8" x14ac:dyDescent="0.25">
      <c r="B10061" s="10"/>
      <c r="C10061" s="10"/>
      <c r="D10061" s="10"/>
      <c r="G10061" s="13"/>
      <c r="H10061" s="13"/>
    </row>
    <row r="10062" spans="2:8" x14ac:dyDescent="0.25">
      <c r="B10062" s="10"/>
      <c r="C10062" s="10"/>
      <c r="D10062" s="10"/>
      <c r="G10062" s="13"/>
      <c r="H10062" s="13"/>
    </row>
    <row r="10063" spans="2:8" x14ac:dyDescent="0.25">
      <c r="B10063" s="10"/>
      <c r="C10063" s="10"/>
      <c r="D10063" s="10"/>
      <c r="G10063" s="13"/>
      <c r="H10063" s="13"/>
    </row>
    <row r="10064" spans="2:8" x14ac:dyDescent="0.25">
      <c r="B10064" s="10"/>
      <c r="C10064" s="10"/>
      <c r="D10064" s="10"/>
      <c r="G10064" s="13"/>
      <c r="H10064" s="13"/>
    </row>
    <row r="10065" spans="2:8" x14ac:dyDescent="0.25">
      <c r="B10065" s="10"/>
      <c r="C10065" s="10"/>
      <c r="D10065" s="10"/>
      <c r="G10065" s="13"/>
      <c r="H10065" s="13"/>
    </row>
    <row r="10066" spans="2:8" x14ac:dyDescent="0.25">
      <c r="B10066" s="10"/>
      <c r="C10066" s="10"/>
      <c r="D10066" s="10"/>
      <c r="G10066" s="13"/>
      <c r="H10066" s="13"/>
    </row>
    <row r="10067" spans="2:8" x14ac:dyDescent="0.25">
      <c r="B10067" s="10"/>
      <c r="C10067" s="10"/>
      <c r="D10067" s="10"/>
      <c r="G10067" s="13"/>
      <c r="H10067" s="13"/>
    </row>
    <row r="10068" spans="2:8" x14ac:dyDescent="0.25">
      <c r="B10068" s="10"/>
      <c r="C10068" s="10"/>
      <c r="D10068" s="10"/>
      <c r="G10068" s="13"/>
      <c r="H10068" s="13"/>
    </row>
    <row r="10069" spans="2:8" x14ac:dyDescent="0.25">
      <c r="B10069" s="10"/>
      <c r="C10069" s="10"/>
      <c r="D10069" s="10"/>
      <c r="G10069" s="13"/>
      <c r="H10069" s="13"/>
    </row>
    <row r="10070" spans="2:8" x14ac:dyDescent="0.25">
      <c r="B10070" s="10"/>
      <c r="C10070" s="10"/>
      <c r="D10070" s="10"/>
      <c r="G10070" s="13"/>
      <c r="H10070" s="13"/>
    </row>
    <row r="10071" spans="2:8" x14ac:dyDescent="0.25">
      <c r="B10071" s="10"/>
      <c r="C10071" s="10"/>
      <c r="D10071" s="10"/>
      <c r="G10071" s="13"/>
      <c r="H10071" s="13"/>
    </row>
    <row r="10072" spans="2:8" x14ac:dyDescent="0.25">
      <c r="B10072" s="10"/>
      <c r="C10072" s="10"/>
      <c r="D10072" s="10"/>
      <c r="G10072" s="13"/>
      <c r="H10072" s="13"/>
    </row>
    <row r="10073" spans="2:8" x14ac:dyDescent="0.25">
      <c r="B10073" s="10"/>
      <c r="C10073" s="10"/>
      <c r="D10073" s="10"/>
      <c r="G10073" s="13"/>
      <c r="H10073" s="13"/>
    </row>
    <row r="10074" spans="2:8" x14ac:dyDescent="0.25">
      <c r="B10074" s="10"/>
      <c r="C10074" s="10"/>
      <c r="D10074" s="10"/>
      <c r="G10074" s="13"/>
      <c r="H10074" s="13"/>
    </row>
    <row r="10075" spans="2:8" x14ac:dyDescent="0.25">
      <c r="B10075" s="10"/>
      <c r="C10075" s="10"/>
      <c r="D10075" s="10"/>
      <c r="G10075" s="13"/>
      <c r="H10075" s="13"/>
    </row>
    <row r="10076" spans="2:8" x14ac:dyDescent="0.25">
      <c r="B10076" s="10"/>
      <c r="C10076" s="10"/>
      <c r="D10076" s="10"/>
      <c r="G10076" s="13"/>
      <c r="H10076" s="13"/>
    </row>
    <row r="10077" spans="2:8" x14ac:dyDescent="0.25">
      <c r="B10077" s="10"/>
      <c r="C10077" s="10"/>
      <c r="D10077" s="10"/>
      <c r="G10077" s="13"/>
      <c r="H10077" s="13"/>
    </row>
    <row r="10078" spans="2:8" x14ac:dyDescent="0.25">
      <c r="B10078" s="10"/>
      <c r="C10078" s="10"/>
      <c r="D10078" s="10"/>
      <c r="G10078" s="13"/>
      <c r="H10078" s="13"/>
    </row>
    <row r="10079" spans="2:8" x14ac:dyDescent="0.25">
      <c r="B10079" s="10"/>
      <c r="C10079" s="10"/>
      <c r="D10079" s="10"/>
      <c r="G10079" s="13"/>
      <c r="H10079" s="13"/>
    </row>
    <row r="10080" spans="2:8" x14ac:dyDescent="0.25">
      <c r="B10080" s="10"/>
      <c r="C10080" s="10"/>
      <c r="D10080" s="10"/>
      <c r="G10080" s="13"/>
      <c r="H10080" s="13"/>
    </row>
    <row r="10081" spans="2:8" x14ac:dyDescent="0.25">
      <c r="B10081" s="10"/>
      <c r="C10081" s="10"/>
      <c r="D10081" s="10"/>
      <c r="G10081" s="13"/>
      <c r="H10081" s="13"/>
    </row>
    <row r="10082" spans="2:8" x14ac:dyDescent="0.25">
      <c r="B10082" s="10"/>
      <c r="C10082" s="10"/>
      <c r="D10082" s="10"/>
      <c r="G10082" s="13"/>
      <c r="H10082" s="13"/>
    </row>
    <row r="10083" spans="2:8" x14ac:dyDescent="0.25">
      <c r="B10083" s="10"/>
      <c r="C10083" s="10"/>
      <c r="D10083" s="10"/>
      <c r="G10083" s="13"/>
      <c r="H10083" s="13"/>
    </row>
    <row r="10084" spans="2:8" x14ac:dyDescent="0.25">
      <c r="B10084" s="10"/>
      <c r="C10084" s="10"/>
      <c r="D10084" s="10"/>
      <c r="G10084" s="13"/>
      <c r="H10084" s="13"/>
    </row>
    <row r="10085" spans="2:8" x14ac:dyDescent="0.25">
      <c r="B10085" s="10"/>
      <c r="C10085" s="10"/>
      <c r="D10085" s="10"/>
      <c r="G10085" s="13"/>
      <c r="H10085" s="13"/>
    </row>
    <row r="10086" spans="2:8" x14ac:dyDescent="0.25">
      <c r="B10086" s="10"/>
      <c r="C10086" s="10"/>
      <c r="D10086" s="10"/>
      <c r="G10086" s="13"/>
      <c r="H10086" s="13"/>
    </row>
    <row r="10087" spans="2:8" x14ac:dyDescent="0.25">
      <c r="B10087" s="10"/>
      <c r="C10087" s="10"/>
      <c r="D10087" s="10"/>
      <c r="G10087" s="13"/>
      <c r="H10087" s="13"/>
    </row>
    <row r="10088" spans="2:8" x14ac:dyDescent="0.25">
      <c r="B10088" s="10"/>
      <c r="C10088" s="10"/>
      <c r="D10088" s="10"/>
      <c r="G10088" s="13"/>
      <c r="H10088" s="13"/>
    </row>
    <row r="10089" spans="2:8" x14ac:dyDescent="0.25">
      <c r="B10089" s="10"/>
      <c r="C10089" s="10"/>
      <c r="D10089" s="10"/>
      <c r="G10089" s="13"/>
      <c r="H10089" s="13"/>
    </row>
    <row r="10090" spans="2:8" x14ac:dyDescent="0.25">
      <c r="B10090" s="10"/>
      <c r="C10090" s="10"/>
      <c r="D10090" s="10"/>
      <c r="G10090" s="13"/>
      <c r="H10090" s="13"/>
    </row>
    <row r="10091" spans="2:8" x14ac:dyDescent="0.25">
      <c r="B10091" s="10"/>
      <c r="C10091" s="10"/>
      <c r="D10091" s="10"/>
      <c r="G10091" s="13"/>
      <c r="H10091" s="13"/>
    </row>
    <row r="10092" spans="2:8" x14ac:dyDescent="0.25">
      <c r="B10092" s="10"/>
      <c r="C10092" s="10"/>
      <c r="D10092" s="10"/>
      <c r="G10092" s="13"/>
      <c r="H10092" s="13"/>
    </row>
    <row r="10093" spans="2:8" x14ac:dyDescent="0.25">
      <c r="B10093" s="10"/>
      <c r="C10093" s="10"/>
      <c r="D10093" s="10"/>
      <c r="G10093" s="13"/>
      <c r="H10093" s="13"/>
    </row>
    <row r="10094" spans="2:8" x14ac:dyDescent="0.25">
      <c r="B10094" s="10"/>
      <c r="C10094" s="10"/>
      <c r="D10094" s="10"/>
      <c r="G10094" s="13"/>
      <c r="H10094" s="13"/>
    </row>
    <row r="10095" spans="2:8" x14ac:dyDescent="0.25">
      <c r="B10095" s="10"/>
      <c r="C10095" s="10"/>
      <c r="D10095" s="10"/>
      <c r="G10095" s="13"/>
      <c r="H10095" s="13"/>
    </row>
    <row r="10096" spans="2:8" x14ac:dyDescent="0.25">
      <c r="B10096" s="10"/>
      <c r="C10096" s="10"/>
      <c r="D10096" s="10"/>
      <c r="G10096" s="13"/>
      <c r="H10096" s="13"/>
    </row>
    <row r="10097" spans="2:8" x14ac:dyDescent="0.25">
      <c r="B10097" s="10"/>
      <c r="C10097" s="10"/>
      <c r="D10097" s="10"/>
      <c r="G10097" s="13"/>
      <c r="H10097" s="13"/>
    </row>
    <row r="10098" spans="2:8" x14ac:dyDescent="0.25">
      <c r="B10098" s="10"/>
      <c r="C10098" s="10"/>
      <c r="D10098" s="10"/>
      <c r="G10098" s="13"/>
      <c r="H10098" s="13"/>
    </row>
    <row r="10099" spans="2:8" x14ac:dyDescent="0.25">
      <c r="B10099" s="10"/>
      <c r="C10099" s="10"/>
      <c r="D10099" s="10"/>
      <c r="G10099" s="13"/>
      <c r="H10099" s="13"/>
    </row>
    <row r="10100" spans="2:8" x14ac:dyDescent="0.25">
      <c r="B10100" s="10"/>
      <c r="C10100" s="10"/>
      <c r="D10100" s="10"/>
      <c r="G10100" s="13"/>
      <c r="H10100" s="13"/>
    </row>
    <row r="10101" spans="2:8" x14ac:dyDescent="0.25">
      <c r="B10101" s="10"/>
      <c r="C10101" s="10"/>
      <c r="D10101" s="10"/>
      <c r="G10101" s="13"/>
      <c r="H10101" s="13"/>
    </row>
    <row r="10102" spans="2:8" x14ac:dyDescent="0.25">
      <c r="B10102" s="10"/>
      <c r="C10102" s="10"/>
      <c r="D10102" s="10"/>
      <c r="G10102" s="13"/>
      <c r="H10102" s="13"/>
    </row>
    <row r="10103" spans="2:8" x14ac:dyDescent="0.25">
      <c r="B10103" s="10"/>
      <c r="C10103" s="10"/>
      <c r="D10103" s="10"/>
      <c r="G10103" s="13"/>
      <c r="H10103" s="13"/>
    </row>
    <row r="10104" spans="2:8" x14ac:dyDescent="0.25">
      <c r="B10104" s="10"/>
      <c r="C10104" s="10"/>
      <c r="D10104" s="10"/>
      <c r="G10104" s="13"/>
      <c r="H10104" s="13"/>
    </row>
    <row r="10105" spans="2:8" x14ac:dyDescent="0.25">
      <c r="B10105" s="10"/>
      <c r="C10105" s="10"/>
      <c r="D10105" s="10"/>
      <c r="G10105" s="13"/>
      <c r="H10105" s="13"/>
    </row>
    <row r="10106" spans="2:8" x14ac:dyDescent="0.25">
      <c r="B10106" s="10"/>
      <c r="C10106" s="10"/>
      <c r="D10106" s="10"/>
      <c r="G10106" s="13"/>
      <c r="H10106" s="13"/>
    </row>
    <row r="10107" spans="2:8" x14ac:dyDescent="0.25">
      <c r="B10107" s="10"/>
      <c r="C10107" s="10"/>
      <c r="D10107" s="10"/>
      <c r="G10107" s="13"/>
      <c r="H10107" s="13"/>
    </row>
    <row r="10108" spans="2:8" x14ac:dyDescent="0.25">
      <c r="B10108" s="10"/>
      <c r="C10108" s="10"/>
      <c r="D10108" s="10"/>
      <c r="G10108" s="13"/>
      <c r="H10108" s="13"/>
    </row>
    <row r="10109" spans="2:8" x14ac:dyDescent="0.25">
      <c r="B10109" s="10"/>
      <c r="C10109" s="10"/>
      <c r="D10109" s="10"/>
      <c r="G10109" s="13"/>
      <c r="H10109" s="13"/>
    </row>
    <row r="10110" spans="2:8" x14ac:dyDescent="0.25">
      <c r="B10110" s="10"/>
      <c r="C10110" s="10"/>
      <c r="D10110" s="10"/>
      <c r="G10110" s="13"/>
      <c r="H10110" s="13"/>
    </row>
    <row r="10111" spans="2:8" x14ac:dyDescent="0.25">
      <c r="B10111" s="10"/>
      <c r="C10111" s="10"/>
      <c r="D10111" s="10"/>
      <c r="G10111" s="13"/>
      <c r="H10111" s="13"/>
    </row>
    <row r="10112" spans="2:8" x14ac:dyDescent="0.25">
      <c r="B10112" s="10"/>
      <c r="C10112" s="10"/>
      <c r="D10112" s="10"/>
      <c r="G10112" s="13"/>
      <c r="H10112" s="13"/>
    </row>
    <row r="10113" spans="2:8" x14ac:dyDescent="0.25">
      <c r="B10113" s="10"/>
      <c r="C10113" s="10"/>
      <c r="D10113" s="10"/>
      <c r="G10113" s="13"/>
      <c r="H10113" s="13"/>
    </row>
    <row r="10114" spans="2:8" x14ac:dyDescent="0.25">
      <c r="B10114" s="10"/>
      <c r="C10114" s="10"/>
      <c r="D10114" s="10"/>
      <c r="G10114" s="13"/>
      <c r="H10114" s="13"/>
    </row>
    <row r="10115" spans="2:8" x14ac:dyDescent="0.25">
      <c r="B10115" s="10"/>
      <c r="C10115" s="10"/>
      <c r="D10115" s="10"/>
      <c r="G10115" s="13"/>
      <c r="H10115" s="13"/>
    </row>
    <row r="10116" spans="2:8" x14ac:dyDescent="0.25">
      <c r="B10116" s="10"/>
      <c r="C10116" s="10"/>
      <c r="D10116" s="10"/>
      <c r="G10116" s="13"/>
      <c r="H10116" s="13"/>
    </row>
    <row r="10117" spans="2:8" x14ac:dyDescent="0.25">
      <c r="B10117" s="10"/>
      <c r="C10117" s="10"/>
      <c r="D10117" s="10"/>
      <c r="G10117" s="13"/>
      <c r="H10117" s="13"/>
    </row>
    <row r="10118" spans="2:8" x14ac:dyDescent="0.25">
      <c r="B10118" s="10"/>
      <c r="C10118" s="10"/>
      <c r="D10118" s="10"/>
      <c r="G10118" s="13"/>
      <c r="H10118" s="13"/>
    </row>
    <row r="10119" spans="2:8" x14ac:dyDescent="0.25">
      <c r="B10119" s="10"/>
      <c r="C10119" s="10"/>
      <c r="D10119" s="10"/>
      <c r="G10119" s="13"/>
      <c r="H10119" s="13"/>
    </row>
    <row r="10120" spans="2:8" x14ac:dyDescent="0.25">
      <c r="B10120" s="10"/>
      <c r="C10120" s="10"/>
      <c r="D10120" s="10"/>
      <c r="G10120" s="13"/>
      <c r="H10120" s="13"/>
    </row>
    <row r="10121" spans="2:8" x14ac:dyDescent="0.25">
      <c r="B10121" s="10"/>
      <c r="C10121" s="10"/>
      <c r="D10121" s="10"/>
      <c r="G10121" s="13"/>
      <c r="H10121" s="13"/>
    </row>
    <row r="10122" spans="2:8" x14ac:dyDescent="0.25">
      <c r="B10122" s="10"/>
      <c r="C10122" s="10"/>
      <c r="D10122" s="10"/>
      <c r="G10122" s="13"/>
      <c r="H10122" s="13"/>
    </row>
    <row r="10123" spans="2:8" x14ac:dyDescent="0.25">
      <c r="B10123" s="10"/>
      <c r="C10123" s="10"/>
      <c r="D10123" s="10"/>
      <c r="G10123" s="13"/>
      <c r="H10123" s="13"/>
    </row>
    <row r="10124" spans="2:8" x14ac:dyDescent="0.25">
      <c r="B10124" s="10"/>
      <c r="C10124" s="10"/>
      <c r="D10124" s="10"/>
      <c r="G10124" s="13"/>
      <c r="H10124" s="13"/>
    </row>
    <row r="10125" spans="2:8" x14ac:dyDescent="0.25">
      <c r="B10125" s="10"/>
      <c r="C10125" s="10"/>
      <c r="D10125" s="10"/>
      <c r="G10125" s="13"/>
      <c r="H10125" s="13"/>
    </row>
    <row r="10126" spans="2:8" x14ac:dyDescent="0.25">
      <c r="B10126" s="10"/>
      <c r="C10126" s="10"/>
      <c r="D10126" s="10"/>
      <c r="G10126" s="13"/>
      <c r="H10126" s="13"/>
    </row>
    <row r="10127" spans="2:8" x14ac:dyDescent="0.25">
      <c r="B10127" s="10"/>
      <c r="C10127" s="10"/>
      <c r="D10127" s="10"/>
      <c r="G10127" s="13"/>
      <c r="H10127" s="13"/>
    </row>
    <row r="10128" spans="2:8" x14ac:dyDescent="0.25">
      <c r="B10128" s="10"/>
      <c r="C10128" s="10"/>
      <c r="D10128" s="10"/>
      <c r="G10128" s="13"/>
      <c r="H10128" s="13"/>
    </row>
    <row r="10129" spans="2:8" x14ac:dyDescent="0.25">
      <c r="B10129" s="10"/>
      <c r="C10129" s="10"/>
      <c r="D10129" s="10"/>
      <c r="G10129" s="13"/>
      <c r="H10129" s="13"/>
    </row>
    <row r="10130" spans="2:8" x14ac:dyDescent="0.25">
      <c r="B10130" s="10"/>
      <c r="C10130" s="10"/>
      <c r="D10130" s="10"/>
      <c r="G10130" s="13"/>
      <c r="H10130" s="13"/>
    </row>
    <row r="10131" spans="2:8" x14ac:dyDescent="0.25">
      <c r="B10131" s="10"/>
      <c r="C10131" s="10"/>
      <c r="D10131" s="10"/>
      <c r="G10131" s="13"/>
      <c r="H10131" s="13"/>
    </row>
    <row r="10132" spans="2:8" x14ac:dyDescent="0.25">
      <c r="B10132" s="10"/>
      <c r="C10132" s="10"/>
      <c r="D10132" s="10"/>
      <c r="G10132" s="13"/>
      <c r="H10132" s="13"/>
    </row>
    <row r="10133" spans="2:8" x14ac:dyDescent="0.25">
      <c r="B10133" s="10"/>
      <c r="C10133" s="10"/>
      <c r="D10133" s="10"/>
      <c r="G10133" s="13"/>
      <c r="H10133" s="13"/>
    </row>
    <row r="10134" spans="2:8" x14ac:dyDescent="0.25">
      <c r="B10134" s="10"/>
      <c r="C10134" s="10"/>
      <c r="D10134" s="10"/>
      <c r="G10134" s="13"/>
      <c r="H10134" s="13"/>
    </row>
    <row r="10135" spans="2:8" x14ac:dyDescent="0.25">
      <c r="B10135" s="10"/>
      <c r="C10135" s="10"/>
      <c r="D10135" s="10"/>
      <c r="G10135" s="13"/>
      <c r="H10135" s="13"/>
    </row>
    <row r="10136" spans="2:8" x14ac:dyDescent="0.25">
      <c r="B10136" s="10"/>
      <c r="C10136" s="10"/>
      <c r="D10136" s="10"/>
      <c r="G10136" s="13"/>
      <c r="H10136" s="13"/>
    </row>
    <row r="10137" spans="2:8" x14ac:dyDescent="0.25">
      <c r="B10137" s="10"/>
      <c r="C10137" s="10"/>
      <c r="D10137" s="10"/>
      <c r="G10137" s="13"/>
      <c r="H10137" s="13"/>
    </row>
    <row r="10138" spans="2:8" x14ac:dyDescent="0.25">
      <c r="B10138" s="10"/>
      <c r="C10138" s="10"/>
      <c r="D10138" s="10"/>
      <c r="G10138" s="13"/>
      <c r="H10138" s="13"/>
    </row>
    <row r="10139" spans="2:8" x14ac:dyDescent="0.25">
      <c r="B10139" s="10"/>
      <c r="C10139" s="10"/>
      <c r="D10139" s="10"/>
      <c r="G10139" s="13"/>
      <c r="H10139" s="13"/>
    </row>
    <row r="10140" spans="2:8" x14ac:dyDescent="0.25">
      <c r="B10140" s="10"/>
      <c r="C10140" s="10"/>
      <c r="D10140" s="10"/>
      <c r="G10140" s="13"/>
      <c r="H10140" s="13"/>
    </row>
    <row r="10141" spans="2:8" x14ac:dyDescent="0.25">
      <c r="B10141" s="10"/>
      <c r="C10141" s="10"/>
      <c r="D10141" s="10"/>
      <c r="G10141" s="13"/>
      <c r="H10141" s="13"/>
    </row>
    <row r="10142" spans="2:8" x14ac:dyDescent="0.25">
      <c r="B10142" s="10"/>
      <c r="C10142" s="10"/>
      <c r="D10142" s="10"/>
      <c r="G10142" s="13"/>
      <c r="H10142" s="13"/>
    </row>
    <row r="10143" spans="2:8" x14ac:dyDescent="0.25">
      <c r="B10143" s="10"/>
      <c r="C10143" s="10"/>
      <c r="D10143" s="10"/>
      <c r="G10143" s="13"/>
      <c r="H10143" s="13"/>
    </row>
    <row r="10144" spans="2:8" x14ac:dyDescent="0.25">
      <c r="B10144" s="10"/>
      <c r="C10144" s="10"/>
      <c r="D10144" s="10"/>
      <c r="G10144" s="13"/>
      <c r="H10144" s="13"/>
    </row>
    <row r="10145" spans="2:8" x14ac:dyDescent="0.25">
      <c r="B10145" s="10"/>
      <c r="C10145" s="10"/>
      <c r="D10145" s="10"/>
      <c r="G10145" s="13"/>
      <c r="H10145" s="13"/>
    </row>
    <row r="10146" spans="2:8" x14ac:dyDescent="0.25">
      <c r="B10146" s="10"/>
      <c r="C10146" s="10"/>
      <c r="D10146" s="10"/>
      <c r="G10146" s="13"/>
      <c r="H10146" s="13"/>
    </row>
    <row r="10147" spans="2:8" x14ac:dyDescent="0.25">
      <c r="B10147" s="10"/>
      <c r="C10147" s="10"/>
      <c r="D10147" s="10"/>
      <c r="G10147" s="13"/>
      <c r="H10147" s="13"/>
    </row>
    <row r="10148" spans="2:8" x14ac:dyDescent="0.25">
      <c r="B10148" s="10"/>
      <c r="C10148" s="10"/>
      <c r="D10148" s="10"/>
      <c r="G10148" s="13"/>
      <c r="H10148" s="13"/>
    </row>
    <row r="10149" spans="2:8" x14ac:dyDescent="0.25">
      <c r="B10149" s="10"/>
      <c r="C10149" s="10"/>
      <c r="D10149" s="10"/>
      <c r="G10149" s="13"/>
      <c r="H10149" s="13"/>
    </row>
    <row r="10150" spans="2:8" x14ac:dyDescent="0.25">
      <c r="B10150" s="10"/>
      <c r="C10150" s="10"/>
      <c r="D10150" s="10"/>
      <c r="G10150" s="13"/>
      <c r="H10150" s="13"/>
    </row>
    <row r="10151" spans="2:8" x14ac:dyDescent="0.25">
      <c r="B10151" s="10"/>
      <c r="C10151" s="10"/>
      <c r="D10151" s="10"/>
      <c r="G10151" s="13"/>
      <c r="H10151" s="13"/>
    </row>
    <row r="10152" spans="2:8" x14ac:dyDescent="0.25">
      <c r="B10152" s="10"/>
      <c r="C10152" s="10"/>
      <c r="D10152" s="10"/>
      <c r="G10152" s="13"/>
      <c r="H10152" s="13"/>
    </row>
    <row r="10153" spans="2:8" x14ac:dyDescent="0.25">
      <c r="B10153" s="10"/>
      <c r="C10153" s="10"/>
      <c r="D10153" s="10"/>
      <c r="G10153" s="13"/>
      <c r="H10153" s="13"/>
    </row>
    <row r="10154" spans="2:8" x14ac:dyDescent="0.25">
      <c r="B10154" s="10"/>
      <c r="C10154" s="10"/>
      <c r="D10154" s="10"/>
      <c r="G10154" s="13"/>
      <c r="H10154" s="13"/>
    </row>
    <row r="10155" spans="2:8" x14ac:dyDescent="0.25">
      <c r="B10155" s="10"/>
      <c r="C10155" s="10"/>
      <c r="D10155" s="10"/>
      <c r="G10155" s="13"/>
      <c r="H10155" s="13"/>
    </row>
    <row r="10156" spans="2:8" x14ac:dyDescent="0.25">
      <c r="B10156" s="10"/>
      <c r="C10156" s="10"/>
      <c r="D10156" s="10"/>
      <c r="G10156" s="13"/>
      <c r="H10156" s="13"/>
    </row>
    <row r="10157" spans="2:8" x14ac:dyDescent="0.25">
      <c r="B10157" s="10"/>
      <c r="C10157" s="10"/>
      <c r="D10157" s="10"/>
      <c r="G10157" s="13"/>
      <c r="H10157" s="13"/>
    </row>
    <row r="10158" spans="2:8" x14ac:dyDescent="0.25">
      <c r="B10158" s="10"/>
      <c r="C10158" s="10"/>
      <c r="D10158" s="10"/>
      <c r="G10158" s="13"/>
      <c r="H10158" s="13"/>
    </row>
    <row r="10159" spans="2:8" x14ac:dyDescent="0.25">
      <c r="B10159" s="10"/>
      <c r="C10159" s="10"/>
      <c r="D10159" s="10"/>
      <c r="G10159" s="13"/>
      <c r="H10159" s="13"/>
    </row>
    <row r="10160" spans="2:8" x14ac:dyDescent="0.25">
      <c r="B10160" s="10"/>
      <c r="C10160" s="10"/>
      <c r="D10160" s="10"/>
      <c r="G10160" s="13"/>
      <c r="H10160" s="13"/>
    </row>
    <row r="10161" spans="2:8" x14ac:dyDescent="0.25">
      <c r="B10161" s="10"/>
      <c r="C10161" s="10"/>
      <c r="D10161" s="10"/>
      <c r="G10161" s="13"/>
      <c r="H10161" s="13"/>
    </row>
    <row r="10162" spans="2:8" x14ac:dyDescent="0.25">
      <c r="B10162" s="10"/>
      <c r="C10162" s="10"/>
      <c r="D10162" s="10"/>
      <c r="G10162" s="13"/>
      <c r="H10162" s="13"/>
    </row>
    <row r="10163" spans="2:8" x14ac:dyDescent="0.25">
      <c r="B10163" s="10"/>
      <c r="C10163" s="10"/>
      <c r="D10163" s="10"/>
      <c r="G10163" s="13"/>
      <c r="H10163" s="13"/>
    </row>
    <row r="10164" spans="2:8" x14ac:dyDescent="0.25">
      <c r="B10164" s="10"/>
      <c r="C10164" s="10"/>
      <c r="D10164" s="10"/>
      <c r="G10164" s="13"/>
      <c r="H10164" s="13"/>
    </row>
    <row r="10165" spans="2:8" x14ac:dyDescent="0.25">
      <c r="B10165" s="10"/>
      <c r="C10165" s="10"/>
      <c r="D10165" s="10"/>
      <c r="G10165" s="13"/>
      <c r="H10165" s="13"/>
    </row>
    <row r="10166" spans="2:8" x14ac:dyDescent="0.25">
      <c r="B10166" s="10"/>
      <c r="C10166" s="10"/>
      <c r="D10166" s="10"/>
      <c r="G10166" s="13"/>
      <c r="H10166" s="13"/>
    </row>
    <row r="10167" spans="2:8" x14ac:dyDescent="0.25">
      <c r="B10167" s="10"/>
      <c r="C10167" s="10"/>
      <c r="D10167" s="10"/>
      <c r="G10167" s="13"/>
      <c r="H10167" s="13"/>
    </row>
    <row r="10168" spans="2:8" x14ac:dyDescent="0.25">
      <c r="B10168" s="10"/>
      <c r="C10168" s="10"/>
      <c r="D10168" s="10"/>
      <c r="G10168" s="13"/>
      <c r="H10168" s="13"/>
    </row>
    <row r="10169" spans="2:8" x14ac:dyDescent="0.25">
      <c r="B10169" s="10"/>
      <c r="C10169" s="10"/>
      <c r="D10169" s="10"/>
      <c r="G10169" s="13"/>
      <c r="H10169" s="13"/>
    </row>
    <row r="10170" spans="2:8" x14ac:dyDescent="0.25">
      <c r="B10170" s="10"/>
      <c r="C10170" s="10"/>
      <c r="D10170" s="10"/>
      <c r="G10170" s="13"/>
      <c r="H10170" s="13"/>
    </row>
    <row r="10171" spans="2:8" x14ac:dyDescent="0.25">
      <c r="B10171" s="10"/>
      <c r="C10171" s="10"/>
      <c r="D10171" s="10"/>
      <c r="G10171" s="13"/>
      <c r="H10171" s="13"/>
    </row>
    <row r="10172" spans="2:8" x14ac:dyDescent="0.25">
      <c r="B10172" s="10"/>
      <c r="C10172" s="10"/>
      <c r="D10172" s="10"/>
      <c r="G10172" s="13"/>
      <c r="H10172" s="13"/>
    </row>
    <row r="10173" spans="2:8" x14ac:dyDescent="0.25">
      <c r="B10173" s="10"/>
      <c r="C10173" s="10"/>
      <c r="D10173" s="10"/>
      <c r="G10173" s="13"/>
      <c r="H10173" s="13"/>
    </row>
    <row r="10174" spans="2:8" x14ac:dyDescent="0.25">
      <c r="B10174" s="10"/>
      <c r="C10174" s="10"/>
      <c r="D10174" s="10"/>
      <c r="G10174" s="13"/>
      <c r="H10174" s="13"/>
    </row>
    <row r="10175" spans="2:8" x14ac:dyDescent="0.25">
      <c r="B10175" s="10"/>
      <c r="C10175" s="10"/>
      <c r="D10175" s="10"/>
      <c r="G10175" s="13"/>
      <c r="H10175" s="13"/>
    </row>
    <row r="10176" spans="2:8" x14ac:dyDescent="0.25">
      <c r="B10176" s="10"/>
      <c r="C10176" s="10"/>
      <c r="D10176" s="10"/>
      <c r="G10176" s="13"/>
      <c r="H10176" s="13"/>
    </row>
    <row r="10177" spans="2:8" x14ac:dyDescent="0.25">
      <c r="B10177" s="10"/>
      <c r="C10177" s="10"/>
      <c r="D10177" s="10"/>
      <c r="G10177" s="13"/>
      <c r="H10177" s="13"/>
    </row>
    <row r="10178" spans="2:8" x14ac:dyDescent="0.25">
      <c r="B10178" s="10"/>
      <c r="C10178" s="10"/>
      <c r="D10178" s="10"/>
      <c r="G10178" s="13"/>
      <c r="H10178" s="13"/>
    </row>
    <row r="10179" spans="2:8" x14ac:dyDescent="0.25">
      <c r="B10179" s="10"/>
      <c r="C10179" s="10"/>
      <c r="D10179" s="10"/>
      <c r="G10179" s="13"/>
      <c r="H10179" s="13"/>
    </row>
    <row r="10180" spans="2:8" x14ac:dyDescent="0.25">
      <c r="B10180" s="10"/>
      <c r="C10180" s="10"/>
      <c r="D10180" s="10"/>
      <c r="G10180" s="13"/>
      <c r="H10180" s="13"/>
    </row>
    <row r="10181" spans="2:8" x14ac:dyDescent="0.25">
      <c r="B10181" s="10"/>
      <c r="C10181" s="10"/>
      <c r="D10181" s="10"/>
      <c r="G10181" s="13"/>
      <c r="H10181" s="13"/>
    </row>
    <row r="10182" spans="2:8" x14ac:dyDescent="0.25">
      <c r="B10182" s="10"/>
      <c r="C10182" s="10"/>
      <c r="D10182" s="10"/>
      <c r="G10182" s="13"/>
      <c r="H10182" s="13"/>
    </row>
    <row r="10183" spans="2:8" x14ac:dyDescent="0.25">
      <c r="B10183" s="10"/>
      <c r="C10183" s="10"/>
      <c r="D10183" s="10"/>
      <c r="G10183" s="13"/>
      <c r="H10183" s="13"/>
    </row>
    <row r="10184" spans="2:8" x14ac:dyDescent="0.25">
      <c r="B10184" s="10"/>
      <c r="C10184" s="10"/>
      <c r="D10184" s="10"/>
      <c r="G10184" s="13"/>
      <c r="H10184" s="13"/>
    </row>
    <row r="10185" spans="2:8" x14ac:dyDescent="0.25">
      <c r="B10185" s="10"/>
      <c r="C10185" s="10"/>
      <c r="D10185" s="10"/>
      <c r="G10185" s="13"/>
      <c r="H10185" s="13"/>
    </row>
    <row r="10186" spans="2:8" x14ac:dyDescent="0.25">
      <c r="B10186" s="10"/>
      <c r="C10186" s="10"/>
      <c r="D10186" s="10"/>
      <c r="G10186" s="13"/>
      <c r="H10186" s="13"/>
    </row>
    <row r="10187" spans="2:8" x14ac:dyDescent="0.25">
      <c r="B10187" s="10"/>
      <c r="C10187" s="10"/>
      <c r="D10187" s="10"/>
      <c r="G10187" s="13"/>
      <c r="H10187" s="13"/>
    </row>
    <row r="10188" spans="2:8" x14ac:dyDescent="0.25">
      <c r="B10188" s="10"/>
      <c r="C10188" s="10"/>
      <c r="D10188" s="10"/>
      <c r="G10188" s="13"/>
      <c r="H10188" s="13"/>
    </row>
    <row r="10189" spans="2:8" x14ac:dyDescent="0.25">
      <c r="B10189" s="10"/>
      <c r="C10189" s="10"/>
      <c r="D10189" s="10"/>
      <c r="G10189" s="13"/>
      <c r="H10189" s="13"/>
    </row>
    <row r="10190" spans="2:8" x14ac:dyDescent="0.25">
      <c r="B10190" s="10"/>
      <c r="C10190" s="10"/>
      <c r="D10190" s="10"/>
      <c r="G10190" s="13"/>
      <c r="H10190" s="13"/>
    </row>
    <row r="10191" spans="2:8" x14ac:dyDescent="0.25">
      <c r="B10191" s="10"/>
      <c r="C10191" s="10"/>
      <c r="D10191" s="10"/>
      <c r="G10191" s="13"/>
      <c r="H10191" s="13"/>
    </row>
    <row r="10192" spans="2:8" x14ac:dyDescent="0.25">
      <c r="B10192" s="10"/>
      <c r="C10192" s="10"/>
      <c r="D10192" s="10"/>
      <c r="G10192" s="13"/>
      <c r="H10192" s="13"/>
    </row>
    <row r="10193" spans="2:8" x14ac:dyDescent="0.25">
      <c r="B10193" s="10"/>
      <c r="C10193" s="10"/>
      <c r="D10193" s="10"/>
      <c r="G10193" s="13"/>
      <c r="H10193" s="13"/>
    </row>
    <row r="10194" spans="2:8" x14ac:dyDescent="0.25">
      <c r="B10194" s="10"/>
      <c r="C10194" s="10"/>
      <c r="D10194" s="10"/>
      <c r="G10194" s="13"/>
      <c r="H10194" s="13"/>
    </row>
    <row r="10195" spans="2:8" x14ac:dyDescent="0.25">
      <c r="B10195" s="10"/>
      <c r="C10195" s="10"/>
      <c r="D10195" s="10"/>
      <c r="G10195" s="13"/>
      <c r="H10195" s="13"/>
    </row>
    <row r="10196" spans="2:8" x14ac:dyDescent="0.25">
      <c r="B10196" s="10"/>
      <c r="C10196" s="10"/>
      <c r="D10196" s="10"/>
      <c r="G10196" s="13"/>
      <c r="H10196" s="13"/>
    </row>
    <row r="10197" spans="2:8" x14ac:dyDescent="0.25">
      <c r="B10197" s="10"/>
      <c r="C10197" s="10"/>
      <c r="D10197" s="10"/>
      <c r="G10197" s="13"/>
      <c r="H10197" s="13"/>
    </row>
    <row r="10198" spans="2:8" x14ac:dyDescent="0.25">
      <c r="B10198" s="10"/>
      <c r="C10198" s="10"/>
      <c r="D10198" s="10"/>
      <c r="G10198" s="13"/>
      <c r="H10198" s="13"/>
    </row>
    <row r="10199" spans="2:8" x14ac:dyDescent="0.25">
      <c r="B10199" s="10"/>
      <c r="C10199" s="10"/>
      <c r="D10199" s="10"/>
      <c r="G10199" s="13"/>
      <c r="H10199" s="13"/>
    </row>
    <row r="10200" spans="2:8" x14ac:dyDescent="0.25">
      <c r="B10200" s="10"/>
      <c r="C10200" s="10"/>
      <c r="D10200" s="10"/>
      <c r="G10200" s="13"/>
      <c r="H10200" s="13"/>
    </row>
    <row r="10201" spans="2:8" x14ac:dyDescent="0.25">
      <c r="B10201" s="10"/>
      <c r="C10201" s="10"/>
      <c r="D10201" s="10"/>
      <c r="G10201" s="13"/>
      <c r="H10201" s="13"/>
    </row>
    <row r="10202" spans="2:8" x14ac:dyDescent="0.25">
      <c r="B10202" s="10"/>
      <c r="C10202" s="10"/>
      <c r="D10202" s="10"/>
      <c r="G10202" s="13"/>
      <c r="H10202" s="13"/>
    </row>
    <row r="10203" spans="2:8" x14ac:dyDescent="0.25">
      <c r="B10203" s="10"/>
      <c r="C10203" s="10"/>
      <c r="D10203" s="10"/>
      <c r="G10203" s="13"/>
      <c r="H10203" s="13"/>
    </row>
    <row r="10204" spans="2:8" x14ac:dyDescent="0.25">
      <c r="B10204" s="10"/>
      <c r="C10204" s="10"/>
      <c r="D10204" s="10"/>
      <c r="G10204" s="13"/>
      <c r="H10204" s="13"/>
    </row>
    <row r="10205" spans="2:8" x14ac:dyDescent="0.25">
      <c r="B10205" s="10"/>
      <c r="C10205" s="10"/>
      <c r="D10205" s="10"/>
      <c r="G10205" s="13"/>
      <c r="H10205" s="13"/>
    </row>
    <row r="10206" spans="2:8" x14ac:dyDescent="0.25">
      <c r="B10206" s="10"/>
      <c r="C10206" s="10"/>
      <c r="D10206" s="10"/>
      <c r="G10206" s="13"/>
      <c r="H10206" s="13"/>
    </row>
    <row r="10207" spans="2:8" x14ac:dyDescent="0.25">
      <c r="B10207" s="10"/>
      <c r="C10207" s="10"/>
      <c r="D10207" s="10"/>
      <c r="G10207" s="13"/>
      <c r="H10207" s="13"/>
    </row>
    <row r="10208" spans="2:8" x14ac:dyDescent="0.25">
      <c r="B10208" s="10"/>
      <c r="C10208" s="10"/>
      <c r="D10208" s="10"/>
      <c r="G10208" s="13"/>
      <c r="H10208" s="13"/>
    </row>
    <row r="10209" spans="2:8" x14ac:dyDescent="0.25">
      <c r="B10209" s="10"/>
      <c r="C10209" s="10"/>
      <c r="D10209" s="10"/>
      <c r="G10209" s="13"/>
      <c r="H10209" s="13"/>
    </row>
    <row r="10210" spans="2:8" x14ac:dyDescent="0.25">
      <c r="B10210" s="10"/>
      <c r="C10210" s="10"/>
      <c r="D10210" s="10"/>
      <c r="G10210" s="13"/>
      <c r="H10210" s="13"/>
    </row>
    <row r="10211" spans="2:8" x14ac:dyDescent="0.25">
      <c r="B10211" s="10"/>
      <c r="C10211" s="10"/>
      <c r="D10211" s="10"/>
      <c r="G10211" s="13"/>
      <c r="H10211" s="13"/>
    </row>
    <row r="10212" spans="2:8" x14ac:dyDescent="0.25">
      <c r="B10212" s="10"/>
      <c r="C10212" s="10"/>
      <c r="D10212" s="10"/>
      <c r="G10212" s="13"/>
      <c r="H10212" s="13"/>
    </row>
    <row r="10213" spans="2:8" x14ac:dyDescent="0.25">
      <c r="B10213" s="10"/>
      <c r="C10213" s="10"/>
      <c r="D10213" s="10"/>
      <c r="G10213" s="13"/>
      <c r="H10213" s="13"/>
    </row>
    <row r="10214" spans="2:8" x14ac:dyDescent="0.25">
      <c r="B10214" s="10"/>
      <c r="C10214" s="10"/>
      <c r="D10214" s="10"/>
      <c r="G10214" s="13"/>
      <c r="H10214" s="13"/>
    </row>
    <row r="10215" spans="2:8" x14ac:dyDescent="0.25">
      <c r="B10215" s="10"/>
      <c r="C10215" s="10"/>
      <c r="D10215" s="10"/>
      <c r="G10215" s="13"/>
      <c r="H10215" s="13"/>
    </row>
    <row r="10216" spans="2:8" x14ac:dyDescent="0.25">
      <c r="B10216" s="10"/>
      <c r="C10216" s="10"/>
      <c r="D10216" s="10"/>
      <c r="G10216" s="13"/>
      <c r="H10216" s="13"/>
    </row>
    <row r="10217" spans="2:8" x14ac:dyDescent="0.25">
      <c r="B10217" s="10"/>
      <c r="C10217" s="10"/>
      <c r="D10217" s="10"/>
      <c r="G10217" s="13"/>
      <c r="H10217" s="13"/>
    </row>
    <row r="10218" spans="2:8" x14ac:dyDescent="0.25">
      <c r="B10218" s="10"/>
      <c r="C10218" s="10"/>
      <c r="D10218" s="10"/>
      <c r="G10218" s="13"/>
      <c r="H10218" s="13"/>
    </row>
    <row r="10219" spans="2:8" x14ac:dyDescent="0.25">
      <c r="B10219" s="10"/>
      <c r="C10219" s="10"/>
      <c r="D10219" s="10"/>
      <c r="G10219" s="13"/>
      <c r="H10219" s="13"/>
    </row>
    <row r="10220" spans="2:8" x14ac:dyDescent="0.25">
      <c r="B10220" s="10"/>
      <c r="C10220" s="10"/>
      <c r="D10220" s="10"/>
      <c r="G10220" s="13"/>
      <c r="H10220" s="13"/>
    </row>
    <row r="10221" spans="2:8" x14ac:dyDescent="0.25">
      <c r="B10221" s="10"/>
      <c r="C10221" s="10"/>
      <c r="D10221" s="10"/>
      <c r="G10221" s="13"/>
      <c r="H10221" s="13"/>
    </row>
    <row r="10222" spans="2:8" x14ac:dyDescent="0.25">
      <c r="B10222" s="10"/>
      <c r="C10222" s="10"/>
      <c r="D10222" s="10"/>
      <c r="G10222" s="13"/>
      <c r="H10222" s="13"/>
    </row>
    <row r="10223" spans="2:8" x14ac:dyDescent="0.25">
      <c r="B10223" s="10"/>
      <c r="C10223" s="10"/>
      <c r="D10223" s="10"/>
      <c r="G10223" s="13"/>
      <c r="H10223" s="13"/>
    </row>
    <row r="10224" spans="2:8" x14ac:dyDescent="0.25">
      <c r="B10224" s="10"/>
      <c r="C10224" s="10"/>
      <c r="D10224" s="10"/>
      <c r="G10224" s="13"/>
      <c r="H10224" s="13"/>
    </row>
    <row r="10225" spans="2:8" x14ac:dyDescent="0.25">
      <c r="B10225" s="10"/>
      <c r="C10225" s="10"/>
      <c r="D10225" s="10"/>
      <c r="G10225" s="13"/>
      <c r="H10225" s="13"/>
    </row>
    <row r="10226" spans="2:8" x14ac:dyDescent="0.25">
      <c r="B10226" s="10"/>
      <c r="C10226" s="10"/>
      <c r="D10226" s="10"/>
      <c r="G10226" s="13"/>
      <c r="H10226" s="13"/>
    </row>
    <row r="10227" spans="2:8" x14ac:dyDescent="0.25">
      <c r="B10227" s="10"/>
      <c r="C10227" s="10"/>
      <c r="D10227" s="10"/>
      <c r="G10227" s="13"/>
      <c r="H10227" s="13"/>
    </row>
    <row r="10228" spans="2:8" x14ac:dyDescent="0.25">
      <c r="B10228" s="10"/>
      <c r="C10228" s="10"/>
      <c r="D10228" s="10"/>
      <c r="G10228" s="13"/>
      <c r="H10228" s="13"/>
    </row>
    <row r="10229" spans="2:8" x14ac:dyDescent="0.25">
      <c r="B10229" s="10"/>
      <c r="C10229" s="10"/>
      <c r="D10229" s="10"/>
      <c r="G10229" s="13"/>
      <c r="H10229" s="13"/>
    </row>
    <row r="10230" spans="2:8" x14ac:dyDescent="0.25">
      <c r="B10230" s="10"/>
      <c r="C10230" s="10"/>
      <c r="D10230" s="10"/>
      <c r="G10230" s="13"/>
      <c r="H10230" s="13"/>
    </row>
    <row r="10231" spans="2:8" x14ac:dyDescent="0.25">
      <c r="B10231" s="10"/>
      <c r="C10231" s="10"/>
      <c r="D10231" s="10"/>
      <c r="G10231" s="13"/>
      <c r="H10231" s="13"/>
    </row>
    <row r="10232" spans="2:8" x14ac:dyDescent="0.25">
      <c r="B10232" s="10"/>
      <c r="C10232" s="10"/>
      <c r="D10232" s="10"/>
      <c r="G10232" s="13"/>
      <c r="H10232" s="13"/>
    </row>
    <row r="10233" spans="2:8" x14ac:dyDescent="0.25">
      <c r="B10233" s="10"/>
      <c r="C10233" s="10"/>
      <c r="D10233" s="10"/>
      <c r="G10233" s="13"/>
      <c r="H10233" s="13"/>
    </row>
    <row r="10234" spans="2:8" x14ac:dyDescent="0.25">
      <c r="B10234" s="10"/>
      <c r="C10234" s="10"/>
      <c r="D10234" s="10"/>
      <c r="G10234" s="13"/>
      <c r="H10234" s="13"/>
    </row>
    <row r="10235" spans="2:8" x14ac:dyDescent="0.25">
      <c r="B10235" s="10"/>
      <c r="C10235" s="10"/>
      <c r="D10235" s="10"/>
      <c r="G10235" s="13"/>
      <c r="H10235" s="13"/>
    </row>
    <row r="10236" spans="2:8" x14ac:dyDescent="0.25">
      <c r="B10236" s="10"/>
      <c r="C10236" s="10"/>
      <c r="D10236" s="10"/>
      <c r="G10236" s="13"/>
      <c r="H10236" s="13"/>
    </row>
    <row r="10237" spans="2:8" x14ac:dyDescent="0.25">
      <c r="B10237" s="10"/>
      <c r="C10237" s="10"/>
      <c r="D10237" s="10"/>
      <c r="G10237" s="13"/>
      <c r="H10237" s="13"/>
    </row>
    <row r="10238" spans="2:8" x14ac:dyDescent="0.25">
      <c r="B10238" s="10"/>
      <c r="C10238" s="10"/>
      <c r="D10238" s="10"/>
      <c r="G10238" s="13"/>
      <c r="H10238" s="13"/>
    </row>
    <row r="10239" spans="2:8" x14ac:dyDescent="0.25">
      <c r="B10239" s="10"/>
      <c r="C10239" s="10"/>
      <c r="D10239" s="10"/>
      <c r="G10239" s="13"/>
      <c r="H10239" s="13"/>
    </row>
    <row r="10240" spans="2:8" x14ac:dyDescent="0.25">
      <c r="B10240" s="10"/>
      <c r="C10240" s="10"/>
      <c r="D10240" s="10"/>
      <c r="G10240" s="13"/>
      <c r="H10240" s="13"/>
    </row>
    <row r="10241" spans="2:8" x14ac:dyDescent="0.25">
      <c r="B10241" s="10"/>
      <c r="C10241" s="10"/>
      <c r="D10241" s="10"/>
      <c r="G10241" s="13"/>
      <c r="H10241" s="13"/>
    </row>
    <row r="10242" spans="2:8" x14ac:dyDescent="0.25">
      <c r="B10242" s="10"/>
      <c r="C10242" s="10"/>
      <c r="D10242" s="10"/>
      <c r="G10242" s="13"/>
      <c r="H10242" s="13"/>
    </row>
    <row r="10243" spans="2:8" x14ac:dyDescent="0.25">
      <c r="B10243" s="10"/>
      <c r="C10243" s="10"/>
      <c r="D10243" s="10"/>
      <c r="G10243" s="13"/>
      <c r="H10243" s="13"/>
    </row>
    <row r="10244" spans="2:8" x14ac:dyDescent="0.25">
      <c r="B10244" s="10"/>
      <c r="C10244" s="10"/>
      <c r="D10244" s="10"/>
      <c r="G10244" s="13"/>
      <c r="H10244" s="13"/>
    </row>
    <row r="10245" spans="2:8" x14ac:dyDescent="0.25">
      <c r="B10245" s="10"/>
      <c r="C10245" s="10"/>
      <c r="D10245" s="10"/>
      <c r="G10245" s="13"/>
      <c r="H10245" s="13"/>
    </row>
    <row r="10246" spans="2:8" x14ac:dyDescent="0.25">
      <c r="B10246" s="10"/>
      <c r="C10246" s="10"/>
      <c r="D10246" s="10"/>
      <c r="G10246" s="13"/>
      <c r="H10246" s="13"/>
    </row>
    <row r="10247" spans="2:8" x14ac:dyDescent="0.25">
      <c r="B10247" s="10"/>
      <c r="C10247" s="10"/>
      <c r="D10247" s="10"/>
      <c r="G10247" s="13"/>
      <c r="H10247" s="13"/>
    </row>
    <row r="10248" spans="2:8" x14ac:dyDescent="0.25">
      <c r="B10248" s="10"/>
      <c r="C10248" s="10"/>
      <c r="D10248" s="10"/>
      <c r="G10248" s="13"/>
      <c r="H10248" s="13"/>
    </row>
    <row r="10249" spans="2:8" x14ac:dyDescent="0.25">
      <c r="B10249" s="10"/>
      <c r="C10249" s="10"/>
      <c r="D10249" s="10"/>
      <c r="G10249" s="13"/>
      <c r="H10249" s="13"/>
    </row>
    <row r="10250" spans="2:8" x14ac:dyDescent="0.25">
      <c r="B10250" s="10"/>
      <c r="C10250" s="10"/>
      <c r="D10250" s="10"/>
      <c r="G10250" s="13"/>
      <c r="H10250" s="13"/>
    </row>
    <row r="10251" spans="2:8" x14ac:dyDescent="0.25">
      <c r="B10251" s="10"/>
      <c r="C10251" s="10"/>
      <c r="D10251" s="10"/>
      <c r="G10251" s="13"/>
      <c r="H10251" s="13"/>
    </row>
    <row r="10252" spans="2:8" x14ac:dyDescent="0.25">
      <c r="B10252" s="10"/>
      <c r="C10252" s="10"/>
      <c r="D10252" s="10"/>
      <c r="G10252" s="13"/>
      <c r="H10252" s="13"/>
    </row>
    <row r="10253" spans="2:8" x14ac:dyDescent="0.25">
      <c r="B10253" s="10"/>
      <c r="C10253" s="10"/>
      <c r="D10253" s="10"/>
      <c r="G10253" s="13"/>
      <c r="H10253" s="13"/>
    </row>
    <row r="10254" spans="2:8" x14ac:dyDescent="0.25">
      <c r="B10254" s="10"/>
      <c r="C10254" s="10"/>
      <c r="D10254" s="10"/>
      <c r="G10254" s="13"/>
      <c r="H10254" s="13"/>
    </row>
    <row r="10255" spans="2:8" x14ac:dyDescent="0.25">
      <c r="B10255" s="10"/>
      <c r="C10255" s="10"/>
      <c r="D10255" s="10"/>
      <c r="G10255" s="13"/>
      <c r="H10255" s="13"/>
    </row>
    <row r="10256" spans="2:8" x14ac:dyDescent="0.25">
      <c r="B10256" s="10"/>
      <c r="C10256" s="10"/>
      <c r="D10256" s="10"/>
      <c r="G10256" s="13"/>
      <c r="H10256" s="13"/>
    </row>
    <row r="10257" spans="2:8" x14ac:dyDescent="0.25">
      <c r="B10257" s="10"/>
      <c r="C10257" s="10"/>
      <c r="D10257" s="10"/>
      <c r="G10257" s="13"/>
      <c r="H10257" s="13"/>
    </row>
    <row r="10258" spans="2:8" x14ac:dyDescent="0.25">
      <c r="B10258" s="10"/>
      <c r="C10258" s="10"/>
      <c r="D10258" s="10"/>
      <c r="G10258" s="13"/>
      <c r="H10258" s="13"/>
    </row>
    <row r="10259" spans="2:8" x14ac:dyDescent="0.25">
      <c r="B10259" s="10"/>
      <c r="C10259" s="10"/>
      <c r="D10259" s="10"/>
      <c r="G10259" s="13"/>
      <c r="H10259" s="13"/>
    </row>
    <row r="10260" spans="2:8" x14ac:dyDescent="0.25">
      <c r="B10260" s="10"/>
      <c r="C10260" s="10"/>
      <c r="D10260" s="10"/>
      <c r="G10260" s="13"/>
      <c r="H10260" s="13"/>
    </row>
    <row r="10261" spans="2:8" x14ac:dyDescent="0.25">
      <c r="B10261" s="10"/>
      <c r="C10261" s="10"/>
      <c r="D10261" s="10"/>
      <c r="G10261" s="13"/>
      <c r="H10261" s="13"/>
    </row>
    <row r="10262" spans="2:8" x14ac:dyDescent="0.25">
      <c r="B10262" s="10"/>
      <c r="C10262" s="10"/>
      <c r="D10262" s="10"/>
      <c r="G10262" s="13"/>
      <c r="H10262" s="13"/>
    </row>
    <row r="10263" spans="2:8" x14ac:dyDescent="0.25">
      <c r="B10263" s="10"/>
      <c r="C10263" s="10"/>
      <c r="D10263" s="10"/>
      <c r="G10263" s="13"/>
      <c r="H10263" s="13"/>
    </row>
    <row r="10264" spans="2:8" x14ac:dyDescent="0.25">
      <c r="B10264" s="10"/>
      <c r="C10264" s="10"/>
      <c r="D10264" s="10"/>
      <c r="G10264" s="13"/>
      <c r="H10264" s="13"/>
    </row>
    <row r="10265" spans="2:8" x14ac:dyDescent="0.25">
      <c r="B10265" s="10"/>
      <c r="C10265" s="10"/>
      <c r="D10265" s="10"/>
      <c r="G10265" s="13"/>
      <c r="H10265" s="13"/>
    </row>
    <row r="10266" spans="2:8" x14ac:dyDescent="0.25">
      <c r="B10266" s="10"/>
      <c r="C10266" s="10"/>
      <c r="D10266" s="10"/>
      <c r="G10266" s="13"/>
      <c r="H10266" s="13"/>
    </row>
    <row r="10267" spans="2:8" x14ac:dyDescent="0.25">
      <c r="B10267" s="10"/>
      <c r="C10267" s="10"/>
      <c r="D10267" s="10"/>
      <c r="G10267" s="13"/>
      <c r="H10267" s="13"/>
    </row>
    <row r="10268" spans="2:8" x14ac:dyDescent="0.25">
      <c r="B10268" s="10"/>
      <c r="C10268" s="10"/>
      <c r="D10268" s="10"/>
      <c r="G10268" s="13"/>
      <c r="H10268" s="13"/>
    </row>
    <row r="10269" spans="2:8" x14ac:dyDescent="0.25">
      <c r="B10269" s="10"/>
      <c r="C10269" s="10"/>
      <c r="D10269" s="10"/>
      <c r="G10269" s="13"/>
      <c r="H10269" s="13"/>
    </row>
    <row r="10270" spans="2:8" x14ac:dyDescent="0.25">
      <c r="B10270" s="10"/>
      <c r="C10270" s="10"/>
      <c r="D10270" s="10"/>
      <c r="G10270" s="13"/>
      <c r="H10270" s="13"/>
    </row>
    <row r="10271" spans="2:8" x14ac:dyDescent="0.25">
      <c r="B10271" s="10"/>
      <c r="C10271" s="10"/>
      <c r="D10271" s="10"/>
      <c r="G10271" s="13"/>
      <c r="H10271" s="13"/>
    </row>
    <row r="10272" spans="2:8" x14ac:dyDescent="0.25">
      <c r="B10272" s="10"/>
      <c r="C10272" s="10"/>
      <c r="D10272" s="10"/>
      <c r="G10272" s="13"/>
      <c r="H10272" s="13"/>
    </row>
    <row r="10273" spans="2:8" x14ac:dyDescent="0.25">
      <c r="B10273" s="10"/>
      <c r="C10273" s="10"/>
      <c r="D10273" s="10"/>
      <c r="G10273" s="13"/>
      <c r="H10273" s="13"/>
    </row>
    <row r="10274" spans="2:8" x14ac:dyDescent="0.25">
      <c r="B10274" s="10"/>
      <c r="C10274" s="10"/>
      <c r="D10274" s="10"/>
      <c r="G10274" s="13"/>
      <c r="H10274" s="13"/>
    </row>
    <row r="10275" spans="2:8" x14ac:dyDescent="0.25">
      <c r="B10275" s="10"/>
      <c r="C10275" s="10"/>
      <c r="D10275" s="10"/>
      <c r="G10275" s="13"/>
      <c r="H10275" s="13"/>
    </row>
    <row r="10276" spans="2:8" x14ac:dyDescent="0.25">
      <c r="B10276" s="10"/>
      <c r="C10276" s="10"/>
      <c r="D10276" s="10"/>
      <c r="G10276" s="13"/>
      <c r="H10276" s="13"/>
    </row>
    <row r="10277" spans="2:8" x14ac:dyDescent="0.25">
      <c r="B10277" s="10"/>
      <c r="C10277" s="10"/>
      <c r="D10277" s="10"/>
      <c r="G10277" s="13"/>
      <c r="H10277" s="13"/>
    </row>
    <row r="10278" spans="2:8" x14ac:dyDescent="0.25">
      <c r="B10278" s="10"/>
      <c r="C10278" s="10"/>
      <c r="D10278" s="10"/>
      <c r="G10278" s="13"/>
      <c r="H10278" s="13"/>
    </row>
    <row r="10279" spans="2:8" x14ac:dyDescent="0.25">
      <c r="B10279" s="10"/>
      <c r="C10279" s="10"/>
      <c r="D10279" s="10"/>
      <c r="G10279" s="13"/>
      <c r="H10279" s="13"/>
    </row>
    <row r="10280" spans="2:8" x14ac:dyDescent="0.25">
      <c r="B10280" s="10"/>
      <c r="C10280" s="10"/>
      <c r="D10280" s="10"/>
      <c r="G10280" s="13"/>
      <c r="H10280" s="13"/>
    </row>
    <row r="10281" spans="2:8" x14ac:dyDescent="0.25">
      <c r="B10281" s="10"/>
      <c r="C10281" s="10"/>
      <c r="D10281" s="10"/>
      <c r="G10281" s="13"/>
      <c r="H10281" s="13"/>
    </row>
    <row r="10282" spans="2:8" x14ac:dyDescent="0.25">
      <c r="B10282" s="10"/>
      <c r="C10282" s="10"/>
      <c r="D10282" s="10"/>
      <c r="G10282" s="13"/>
      <c r="H10282" s="13"/>
    </row>
    <row r="10283" spans="2:8" x14ac:dyDescent="0.25">
      <c r="B10283" s="10"/>
      <c r="C10283" s="10"/>
      <c r="D10283" s="10"/>
      <c r="G10283" s="13"/>
      <c r="H10283" s="13"/>
    </row>
    <row r="10284" spans="2:8" x14ac:dyDescent="0.25">
      <c r="B10284" s="10"/>
      <c r="C10284" s="10"/>
      <c r="D10284" s="10"/>
      <c r="G10284" s="13"/>
      <c r="H10284" s="13"/>
    </row>
    <row r="10285" spans="2:8" x14ac:dyDescent="0.25">
      <c r="B10285" s="10"/>
      <c r="C10285" s="10"/>
      <c r="D10285" s="10"/>
      <c r="G10285" s="13"/>
      <c r="H10285" s="13"/>
    </row>
    <row r="10286" spans="2:8" x14ac:dyDescent="0.25">
      <c r="B10286" s="10"/>
      <c r="C10286" s="10"/>
      <c r="D10286" s="10"/>
      <c r="G10286" s="13"/>
      <c r="H10286" s="13"/>
    </row>
    <row r="10287" spans="2:8" x14ac:dyDescent="0.25">
      <c r="B10287" s="10"/>
      <c r="C10287" s="10"/>
      <c r="D10287" s="10"/>
      <c r="G10287" s="13"/>
      <c r="H10287" s="13"/>
    </row>
    <row r="10288" spans="2:8" x14ac:dyDescent="0.25">
      <c r="B10288" s="10"/>
      <c r="C10288" s="10"/>
      <c r="D10288" s="10"/>
      <c r="G10288" s="13"/>
      <c r="H10288" s="13"/>
    </row>
    <row r="10289" spans="2:8" x14ac:dyDescent="0.25">
      <c r="B10289" s="10"/>
      <c r="C10289" s="10"/>
      <c r="D10289" s="10"/>
      <c r="G10289" s="13"/>
      <c r="H10289" s="13"/>
    </row>
    <row r="10290" spans="2:8" x14ac:dyDescent="0.25">
      <c r="B10290" s="10"/>
      <c r="C10290" s="10"/>
      <c r="D10290" s="10"/>
      <c r="G10290" s="13"/>
      <c r="H10290" s="13"/>
    </row>
    <row r="10291" spans="2:8" x14ac:dyDescent="0.25">
      <c r="B10291" s="10"/>
      <c r="C10291" s="10"/>
      <c r="D10291" s="10"/>
      <c r="G10291" s="13"/>
      <c r="H10291" s="13"/>
    </row>
    <row r="10292" spans="2:8" x14ac:dyDescent="0.25">
      <c r="B10292" s="10"/>
      <c r="C10292" s="10"/>
      <c r="D10292" s="10"/>
      <c r="G10292" s="13"/>
      <c r="H10292" s="13"/>
    </row>
    <row r="10293" spans="2:8" x14ac:dyDescent="0.25">
      <c r="B10293" s="10"/>
      <c r="C10293" s="10"/>
      <c r="D10293" s="10"/>
      <c r="G10293" s="13"/>
      <c r="H10293" s="13"/>
    </row>
    <row r="10294" spans="2:8" x14ac:dyDescent="0.25">
      <c r="B10294" s="10"/>
      <c r="C10294" s="10"/>
      <c r="D10294" s="10"/>
      <c r="G10294" s="13"/>
      <c r="H10294" s="13"/>
    </row>
    <row r="10295" spans="2:8" x14ac:dyDescent="0.25">
      <c r="B10295" s="10"/>
      <c r="C10295" s="10"/>
      <c r="D10295" s="10"/>
      <c r="G10295" s="13"/>
      <c r="H10295" s="13"/>
    </row>
    <row r="10296" spans="2:8" x14ac:dyDescent="0.25">
      <c r="B10296" s="10"/>
      <c r="C10296" s="10"/>
      <c r="D10296" s="10"/>
      <c r="G10296" s="13"/>
      <c r="H10296" s="13"/>
    </row>
    <row r="10297" spans="2:8" x14ac:dyDescent="0.25">
      <c r="B10297" s="10"/>
      <c r="C10297" s="10"/>
      <c r="D10297" s="10"/>
      <c r="G10297" s="13"/>
      <c r="H10297" s="13"/>
    </row>
    <row r="10298" spans="2:8" x14ac:dyDescent="0.25">
      <c r="B10298" s="10"/>
      <c r="C10298" s="10"/>
      <c r="D10298" s="10"/>
      <c r="G10298" s="13"/>
      <c r="H10298" s="13"/>
    </row>
    <row r="10299" spans="2:8" x14ac:dyDescent="0.25">
      <c r="B10299" s="10"/>
      <c r="C10299" s="10"/>
      <c r="D10299" s="10"/>
      <c r="G10299" s="13"/>
      <c r="H10299" s="13"/>
    </row>
    <row r="10300" spans="2:8" x14ac:dyDescent="0.25">
      <c r="B10300" s="10"/>
      <c r="C10300" s="10"/>
      <c r="D10300" s="10"/>
      <c r="G10300" s="13"/>
      <c r="H10300" s="13"/>
    </row>
    <row r="10301" spans="2:8" x14ac:dyDescent="0.25">
      <c r="B10301" s="10"/>
      <c r="C10301" s="10"/>
      <c r="D10301" s="10"/>
      <c r="G10301" s="13"/>
      <c r="H10301" s="13"/>
    </row>
    <row r="10302" spans="2:8" x14ac:dyDescent="0.25">
      <c r="B10302" s="10"/>
      <c r="C10302" s="10"/>
      <c r="D10302" s="10"/>
      <c r="G10302" s="13"/>
      <c r="H10302" s="13"/>
    </row>
    <row r="10303" spans="2:8" x14ac:dyDescent="0.25">
      <c r="B10303" s="10"/>
      <c r="C10303" s="10"/>
      <c r="D10303" s="10"/>
      <c r="G10303" s="13"/>
      <c r="H10303" s="13"/>
    </row>
    <row r="10304" spans="2:8" x14ac:dyDescent="0.25">
      <c r="B10304" s="10"/>
      <c r="C10304" s="10"/>
      <c r="D10304" s="10"/>
      <c r="G10304" s="13"/>
      <c r="H10304" s="13"/>
    </row>
    <row r="10305" spans="2:8" x14ac:dyDescent="0.25">
      <c r="B10305" s="10"/>
      <c r="C10305" s="10"/>
      <c r="D10305" s="10"/>
      <c r="G10305" s="13"/>
      <c r="H10305" s="13"/>
    </row>
    <row r="10306" spans="2:8" x14ac:dyDescent="0.25">
      <c r="B10306" s="10"/>
      <c r="C10306" s="10"/>
      <c r="D10306" s="10"/>
      <c r="G10306" s="13"/>
      <c r="H10306" s="13"/>
    </row>
    <row r="10307" spans="2:8" x14ac:dyDescent="0.25">
      <c r="B10307" s="10"/>
      <c r="C10307" s="10"/>
      <c r="D10307" s="10"/>
      <c r="G10307" s="13"/>
      <c r="H10307" s="13"/>
    </row>
    <row r="10308" spans="2:8" x14ac:dyDescent="0.25">
      <c r="B10308" s="10"/>
      <c r="C10308" s="10"/>
      <c r="D10308" s="10"/>
      <c r="G10308" s="13"/>
      <c r="H10308" s="13"/>
    </row>
    <row r="10309" spans="2:8" x14ac:dyDescent="0.25">
      <c r="B10309" s="10"/>
      <c r="C10309" s="10"/>
      <c r="D10309" s="10"/>
      <c r="G10309" s="13"/>
      <c r="H10309" s="13"/>
    </row>
    <row r="10310" spans="2:8" x14ac:dyDescent="0.25">
      <c r="B10310" s="10"/>
      <c r="C10310" s="10"/>
      <c r="D10310" s="10"/>
      <c r="G10310" s="13"/>
      <c r="H10310" s="13"/>
    </row>
    <row r="10311" spans="2:8" x14ac:dyDescent="0.25">
      <c r="B10311" s="10"/>
      <c r="C10311" s="10"/>
      <c r="D10311" s="10"/>
      <c r="G10311" s="13"/>
      <c r="H10311" s="13"/>
    </row>
    <row r="10312" spans="2:8" x14ac:dyDescent="0.25">
      <c r="B10312" s="10"/>
      <c r="C10312" s="10"/>
      <c r="D10312" s="10"/>
      <c r="G10312" s="13"/>
      <c r="H10312" s="13"/>
    </row>
    <row r="10313" spans="2:8" x14ac:dyDescent="0.25">
      <c r="B10313" s="10"/>
      <c r="C10313" s="10"/>
      <c r="D10313" s="10"/>
      <c r="G10313" s="13"/>
      <c r="H10313" s="13"/>
    </row>
    <row r="10314" spans="2:8" x14ac:dyDescent="0.25">
      <c r="B10314" s="10"/>
      <c r="C10314" s="10"/>
      <c r="D10314" s="10"/>
      <c r="G10314" s="13"/>
      <c r="H10314" s="13"/>
    </row>
    <row r="10315" spans="2:8" x14ac:dyDescent="0.25">
      <c r="B10315" s="10"/>
      <c r="C10315" s="10"/>
      <c r="D10315" s="10"/>
      <c r="G10315" s="13"/>
      <c r="H10315" s="13"/>
    </row>
    <row r="10316" spans="2:8" x14ac:dyDescent="0.25">
      <c r="B10316" s="10"/>
      <c r="C10316" s="10"/>
      <c r="D10316" s="10"/>
      <c r="G10316" s="13"/>
      <c r="H10316" s="13"/>
    </row>
    <row r="10317" spans="2:8" x14ac:dyDescent="0.25">
      <c r="B10317" s="10"/>
      <c r="C10317" s="10"/>
      <c r="D10317" s="10"/>
      <c r="G10317" s="13"/>
      <c r="H10317" s="13"/>
    </row>
    <row r="10318" spans="2:8" x14ac:dyDescent="0.25">
      <c r="B10318" s="10"/>
      <c r="C10318" s="10"/>
      <c r="D10318" s="10"/>
      <c r="G10318" s="13"/>
      <c r="H10318" s="13"/>
    </row>
    <row r="10319" spans="2:8" x14ac:dyDescent="0.25">
      <c r="B10319" s="10"/>
      <c r="C10319" s="10"/>
      <c r="D10319" s="10"/>
      <c r="G10319" s="13"/>
      <c r="H10319" s="13"/>
    </row>
    <row r="10320" spans="2:8" x14ac:dyDescent="0.25">
      <c r="B10320" s="10"/>
      <c r="C10320" s="10"/>
      <c r="D10320" s="10"/>
      <c r="G10320" s="13"/>
      <c r="H10320" s="13"/>
    </row>
    <row r="10321" spans="2:8" x14ac:dyDescent="0.25">
      <c r="B10321" s="10"/>
      <c r="C10321" s="10"/>
      <c r="D10321" s="10"/>
      <c r="G10321" s="13"/>
      <c r="H10321" s="13"/>
    </row>
    <row r="10322" spans="2:8" x14ac:dyDescent="0.25">
      <c r="B10322" s="10"/>
      <c r="C10322" s="10"/>
      <c r="D10322" s="10"/>
      <c r="G10322" s="13"/>
      <c r="H10322" s="13"/>
    </row>
    <row r="10323" spans="2:8" x14ac:dyDescent="0.25">
      <c r="B10323" s="10"/>
      <c r="C10323" s="10"/>
      <c r="D10323" s="10"/>
      <c r="G10323" s="13"/>
      <c r="H10323" s="13"/>
    </row>
    <row r="10324" spans="2:8" x14ac:dyDescent="0.25">
      <c r="B10324" s="10"/>
      <c r="C10324" s="10"/>
      <c r="D10324" s="10"/>
      <c r="G10324" s="13"/>
      <c r="H10324" s="13"/>
    </row>
    <row r="10325" spans="2:8" x14ac:dyDescent="0.25">
      <c r="B10325" s="10"/>
      <c r="C10325" s="10"/>
      <c r="D10325" s="10"/>
      <c r="G10325" s="13"/>
      <c r="H10325" s="13"/>
    </row>
    <row r="10326" spans="2:8" x14ac:dyDescent="0.25">
      <c r="B10326" s="10"/>
      <c r="C10326" s="10"/>
      <c r="D10326" s="10"/>
      <c r="G10326" s="13"/>
      <c r="H10326" s="13"/>
    </row>
    <row r="10327" spans="2:8" x14ac:dyDescent="0.25">
      <c r="B10327" s="10"/>
      <c r="C10327" s="10"/>
      <c r="D10327" s="10"/>
      <c r="G10327" s="13"/>
      <c r="H10327" s="13"/>
    </row>
    <row r="10328" spans="2:8" x14ac:dyDescent="0.25">
      <c r="B10328" s="10"/>
      <c r="C10328" s="10"/>
      <c r="D10328" s="10"/>
      <c r="G10328" s="13"/>
      <c r="H10328" s="13"/>
    </row>
    <row r="10329" spans="2:8" x14ac:dyDescent="0.25">
      <c r="B10329" s="10"/>
      <c r="C10329" s="10"/>
      <c r="D10329" s="10"/>
      <c r="G10329" s="13"/>
      <c r="H10329" s="13"/>
    </row>
    <row r="10330" spans="2:8" x14ac:dyDescent="0.25">
      <c r="B10330" s="10"/>
      <c r="C10330" s="10"/>
      <c r="D10330" s="10"/>
      <c r="G10330" s="13"/>
      <c r="H10330" s="13"/>
    </row>
    <row r="10331" spans="2:8" x14ac:dyDescent="0.25">
      <c r="B10331" s="10"/>
      <c r="C10331" s="10"/>
      <c r="D10331" s="10"/>
      <c r="G10331" s="13"/>
      <c r="H10331" s="13"/>
    </row>
    <row r="10332" spans="2:8" x14ac:dyDescent="0.25">
      <c r="B10332" s="10"/>
      <c r="C10332" s="10"/>
      <c r="D10332" s="10"/>
      <c r="G10332" s="13"/>
      <c r="H10332" s="13"/>
    </row>
    <row r="10333" spans="2:8" x14ac:dyDescent="0.25">
      <c r="B10333" s="10"/>
      <c r="C10333" s="10"/>
      <c r="D10333" s="10"/>
      <c r="G10333" s="13"/>
      <c r="H10333" s="13"/>
    </row>
    <row r="10334" spans="2:8" x14ac:dyDescent="0.25">
      <c r="B10334" s="10"/>
      <c r="C10334" s="10"/>
      <c r="D10334" s="10"/>
      <c r="G10334" s="13"/>
      <c r="H10334" s="13"/>
    </row>
    <row r="10335" spans="2:8" x14ac:dyDescent="0.25">
      <c r="B10335" s="10"/>
      <c r="C10335" s="10"/>
      <c r="D10335" s="10"/>
      <c r="G10335" s="13"/>
      <c r="H10335" s="13"/>
    </row>
    <row r="10336" spans="2:8" x14ac:dyDescent="0.25">
      <c r="B10336" s="10"/>
      <c r="C10336" s="10"/>
      <c r="D10336" s="10"/>
      <c r="G10336" s="13"/>
      <c r="H10336" s="13"/>
    </row>
    <row r="10337" spans="2:8" x14ac:dyDescent="0.25">
      <c r="B10337" s="10"/>
      <c r="C10337" s="10"/>
      <c r="D10337" s="10"/>
      <c r="G10337" s="13"/>
      <c r="H10337" s="13"/>
    </row>
    <row r="10338" spans="2:8" x14ac:dyDescent="0.25">
      <c r="B10338" s="10"/>
      <c r="C10338" s="10"/>
      <c r="D10338" s="10"/>
      <c r="G10338" s="13"/>
      <c r="H10338" s="13"/>
    </row>
    <row r="10339" spans="2:8" x14ac:dyDescent="0.25">
      <c r="B10339" s="10"/>
      <c r="C10339" s="10"/>
      <c r="D10339" s="10"/>
      <c r="G10339" s="13"/>
      <c r="H10339" s="13"/>
    </row>
    <row r="10340" spans="2:8" x14ac:dyDescent="0.25">
      <c r="B10340" s="10"/>
      <c r="C10340" s="10"/>
      <c r="D10340" s="10"/>
      <c r="G10340" s="13"/>
      <c r="H10340" s="13"/>
    </row>
    <row r="10341" spans="2:8" x14ac:dyDescent="0.25">
      <c r="B10341" s="10"/>
      <c r="C10341" s="10"/>
      <c r="D10341" s="10"/>
      <c r="G10341" s="13"/>
      <c r="H10341" s="13"/>
    </row>
    <row r="10342" spans="2:8" x14ac:dyDescent="0.25">
      <c r="B10342" s="10"/>
      <c r="C10342" s="10"/>
      <c r="D10342" s="10"/>
      <c r="G10342" s="13"/>
      <c r="H10342" s="13"/>
    </row>
    <row r="10343" spans="2:8" x14ac:dyDescent="0.25">
      <c r="B10343" s="10"/>
      <c r="C10343" s="10"/>
      <c r="D10343" s="10"/>
      <c r="G10343" s="13"/>
      <c r="H10343" s="13"/>
    </row>
    <row r="10344" spans="2:8" x14ac:dyDescent="0.25">
      <c r="B10344" s="10"/>
      <c r="C10344" s="10"/>
      <c r="D10344" s="10"/>
      <c r="G10344" s="13"/>
      <c r="H10344" s="13"/>
    </row>
    <row r="10345" spans="2:8" x14ac:dyDescent="0.25">
      <c r="B10345" s="10"/>
      <c r="C10345" s="10"/>
      <c r="D10345" s="10"/>
      <c r="G10345" s="13"/>
      <c r="H10345" s="13"/>
    </row>
    <row r="10346" spans="2:8" x14ac:dyDescent="0.25">
      <c r="B10346" s="10"/>
      <c r="C10346" s="10"/>
      <c r="D10346" s="10"/>
      <c r="G10346" s="13"/>
      <c r="H10346" s="13"/>
    </row>
    <row r="10347" spans="2:8" x14ac:dyDescent="0.25">
      <c r="B10347" s="10"/>
      <c r="C10347" s="10"/>
      <c r="D10347" s="10"/>
      <c r="G10347" s="13"/>
      <c r="H10347" s="13"/>
    </row>
    <row r="10348" spans="2:8" x14ac:dyDescent="0.25">
      <c r="B10348" s="10"/>
      <c r="C10348" s="10"/>
      <c r="D10348" s="10"/>
      <c r="G10348" s="13"/>
      <c r="H10348" s="13"/>
    </row>
    <row r="10349" spans="2:8" x14ac:dyDescent="0.25">
      <c r="B10349" s="10"/>
      <c r="C10349" s="10"/>
      <c r="D10349" s="10"/>
      <c r="G10349" s="13"/>
      <c r="H10349" s="13"/>
    </row>
    <row r="10350" spans="2:8" x14ac:dyDescent="0.25">
      <c r="B10350" s="10"/>
      <c r="C10350" s="10"/>
      <c r="D10350" s="10"/>
      <c r="G10350" s="13"/>
      <c r="H10350" s="13"/>
    </row>
    <row r="10351" spans="2:8" x14ac:dyDescent="0.25">
      <c r="B10351" s="10"/>
      <c r="C10351" s="10"/>
      <c r="D10351" s="10"/>
      <c r="G10351" s="13"/>
      <c r="H10351" s="13"/>
    </row>
    <row r="10352" spans="2:8" x14ac:dyDescent="0.25">
      <c r="B10352" s="10"/>
      <c r="C10352" s="10"/>
      <c r="D10352" s="10"/>
      <c r="G10352" s="13"/>
      <c r="H10352" s="13"/>
    </row>
    <row r="10353" spans="2:8" x14ac:dyDescent="0.25">
      <c r="B10353" s="10"/>
      <c r="C10353" s="10"/>
      <c r="D10353" s="10"/>
      <c r="G10353" s="13"/>
      <c r="H10353" s="13"/>
    </row>
    <row r="10354" spans="2:8" x14ac:dyDescent="0.25">
      <c r="B10354" s="10"/>
      <c r="C10354" s="10"/>
      <c r="D10354" s="10"/>
      <c r="G10354" s="13"/>
      <c r="H10354" s="13"/>
    </row>
    <row r="10355" spans="2:8" x14ac:dyDescent="0.25">
      <c r="B10355" s="10"/>
      <c r="C10355" s="10"/>
      <c r="D10355" s="10"/>
      <c r="G10355" s="13"/>
      <c r="H10355" s="13"/>
    </row>
    <row r="10356" spans="2:8" x14ac:dyDescent="0.25">
      <c r="B10356" s="10"/>
      <c r="C10356" s="10"/>
      <c r="D10356" s="10"/>
      <c r="G10356" s="13"/>
      <c r="H10356" s="13"/>
    </row>
    <row r="10357" spans="2:8" x14ac:dyDescent="0.25">
      <c r="B10357" s="10"/>
      <c r="C10357" s="10"/>
      <c r="D10357" s="10"/>
      <c r="G10357" s="13"/>
      <c r="H10357" s="13"/>
    </row>
    <row r="10358" spans="2:8" x14ac:dyDescent="0.25">
      <c r="B10358" s="10"/>
      <c r="C10358" s="10"/>
      <c r="D10358" s="10"/>
      <c r="G10358" s="13"/>
      <c r="H10358" s="13"/>
    </row>
    <row r="10359" spans="2:8" x14ac:dyDescent="0.25">
      <c r="B10359" s="10"/>
      <c r="C10359" s="10"/>
      <c r="D10359" s="10"/>
      <c r="G10359" s="13"/>
      <c r="H10359" s="13"/>
    </row>
    <row r="10360" spans="2:8" x14ac:dyDescent="0.25">
      <c r="B10360" s="10"/>
      <c r="C10360" s="10"/>
      <c r="D10360" s="10"/>
      <c r="G10360" s="13"/>
      <c r="H10360" s="13"/>
    </row>
    <row r="10361" spans="2:8" x14ac:dyDescent="0.25">
      <c r="B10361" s="10"/>
      <c r="C10361" s="10"/>
      <c r="D10361" s="10"/>
      <c r="G10361" s="13"/>
      <c r="H10361" s="13"/>
    </row>
    <row r="10362" spans="2:8" x14ac:dyDescent="0.25">
      <c r="B10362" s="10"/>
      <c r="C10362" s="10"/>
      <c r="D10362" s="10"/>
      <c r="G10362" s="13"/>
      <c r="H10362" s="13"/>
    </row>
    <row r="10363" spans="2:8" x14ac:dyDescent="0.25">
      <c r="B10363" s="10"/>
      <c r="C10363" s="10"/>
      <c r="D10363" s="10"/>
      <c r="G10363" s="13"/>
      <c r="H10363" s="13"/>
    </row>
    <row r="10364" spans="2:8" x14ac:dyDescent="0.25">
      <c r="B10364" s="10"/>
      <c r="C10364" s="10"/>
      <c r="D10364" s="10"/>
      <c r="G10364" s="13"/>
      <c r="H10364" s="13"/>
    </row>
    <row r="10365" spans="2:8" x14ac:dyDescent="0.25">
      <c r="B10365" s="10"/>
      <c r="C10365" s="10"/>
      <c r="D10365" s="10"/>
      <c r="G10365" s="13"/>
      <c r="H10365" s="13"/>
    </row>
    <row r="10366" spans="2:8" x14ac:dyDescent="0.25">
      <c r="B10366" s="10"/>
      <c r="C10366" s="10"/>
      <c r="D10366" s="10"/>
      <c r="G10366" s="13"/>
      <c r="H10366" s="13"/>
    </row>
    <row r="10367" spans="2:8" x14ac:dyDescent="0.25">
      <c r="B10367" s="10"/>
      <c r="C10367" s="10"/>
      <c r="D10367" s="10"/>
      <c r="G10367" s="13"/>
      <c r="H10367" s="13"/>
    </row>
    <row r="10368" spans="2:8" x14ac:dyDescent="0.25">
      <c r="B10368" s="10"/>
      <c r="C10368" s="10"/>
      <c r="D10368" s="10"/>
      <c r="G10368" s="13"/>
      <c r="H10368" s="13"/>
    </row>
    <row r="10369" spans="2:8" x14ac:dyDescent="0.25">
      <c r="B10369" s="10"/>
      <c r="C10369" s="10"/>
      <c r="D10369" s="10"/>
      <c r="G10369" s="13"/>
      <c r="H10369" s="13"/>
    </row>
    <row r="10370" spans="2:8" x14ac:dyDescent="0.25">
      <c r="B10370" s="10"/>
      <c r="C10370" s="10"/>
      <c r="D10370" s="10"/>
      <c r="G10370" s="13"/>
      <c r="H10370" s="13"/>
    </row>
    <row r="10371" spans="2:8" x14ac:dyDescent="0.25">
      <c r="B10371" s="10"/>
      <c r="C10371" s="10"/>
      <c r="D10371" s="10"/>
      <c r="G10371" s="13"/>
      <c r="H10371" s="13"/>
    </row>
    <row r="10372" spans="2:8" x14ac:dyDescent="0.25">
      <c r="B10372" s="10"/>
      <c r="C10372" s="10"/>
      <c r="D10372" s="10"/>
      <c r="G10372" s="13"/>
      <c r="H10372" s="13"/>
    </row>
    <row r="10373" spans="2:8" x14ac:dyDescent="0.25">
      <c r="B10373" s="10"/>
      <c r="C10373" s="10"/>
      <c r="D10373" s="10"/>
      <c r="G10373" s="13"/>
      <c r="H10373" s="13"/>
    </row>
    <row r="10374" spans="2:8" x14ac:dyDescent="0.25">
      <c r="B10374" s="10"/>
      <c r="C10374" s="10"/>
      <c r="D10374" s="10"/>
      <c r="G10374" s="13"/>
      <c r="H10374" s="13"/>
    </row>
    <row r="10375" spans="2:8" x14ac:dyDescent="0.25">
      <c r="B10375" s="10"/>
      <c r="C10375" s="10"/>
      <c r="D10375" s="10"/>
      <c r="G10375" s="13"/>
      <c r="H10375" s="13"/>
    </row>
    <row r="10376" spans="2:8" x14ac:dyDescent="0.25">
      <c r="B10376" s="10"/>
      <c r="C10376" s="10"/>
      <c r="D10376" s="10"/>
      <c r="G10376" s="13"/>
      <c r="H10376" s="13"/>
    </row>
    <row r="10377" spans="2:8" x14ac:dyDescent="0.25">
      <c r="B10377" s="10"/>
      <c r="C10377" s="10"/>
      <c r="D10377" s="10"/>
      <c r="G10377" s="13"/>
      <c r="H10377" s="13"/>
    </row>
    <row r="10378" spans="2:8" x14ac:dyDescent="0.25">
      <c r="B10378" s="10"/>
      <c r="C10378" s="10"/>
      <c r="D10378" s="10"/>
      <c r="G10378" s="13"/>
      <c r="H10378" s="13"/>
    </row>
    <row r="10379" spans="2:8" x14ac:dyDescent="0.25">
      <c r="B10379" s="10"/>
      <c r="C10379" s="10"/>
      <c r="D10379" s="10"/>
      <c r="G10379" s="13"/>
      <c r="H10379" s="13"/>
    </row>
    <row r="10380" spans="2:8" x14ac:dyDescent="0.25">
      <c r="B10380" s="10"/>
      <c r="C10380" s="10"/>
      <c r="D10380" s="10"/>
      <c r="G10380" s="13"/>
      <c r="H10380" s="13"/>
    </row>
    <row r="10381" spans="2:8" x14ac:dyDescent="0.25">
      <c r="B10381" s="10"/>
      <c r="C10381" s="10"/>
      <c r="D10381" s="10"/>
      <c r="G10381" s="13"/>
      <c r="H10381" s="13"/>
    </row>
    <row r="10382" spans="2:8" x14ac:dyDescent="0.25">
      <c r="B10382" s="10"/>
      <c r="C10382" s="10"/>
      <c r="D10382" s="10"/>
      <c r="G10382" s="13"/>
      <c r="H10382" s="13"/>
    </row>
    <row r="10383" spans="2:8" x14ac:dyDescent="0.25">
      <c r="B10383" s="10"/>
      <c r="C10383" s="10"/>
      <c r="D10383" s="10"/>
      <c r="G10383" s="13"/>
      <c r="H10383" s="13"/>
    </row>
    <row r="10384" spans="2:8" x14ac:dyDescent="0.25">
      <c r="B10384" s="10"/>
      <c r="C10384" s="10"/>
      <c r="D10384" s="10"/>
      <c r="G10384" s="13"/>
      <c r="H10384" s="13"/>
    </row>
    <row r="10385" spans="2:8" x14ac:dyDescent="0.25">
      <c r="B10385" s="10"/>
      <c r="C10385" s="10"/>
      <c r="D10385" s="10"/>
      <c r="G10385" s="13"/>
      <c r="H10385" s="13"/>
    </row>
    <row r="10386" spans="2:8" x14ac:dyDescent="0.25">
      <c r="B10386" s="10"/>
      <c r="C10386" s="10"/>
      <c r="D10386" s="10"/>
      <c r="G10386" s="13"/>
      <c r="H10386" s="13"/>
    </row>
    <row r="10387" spans="2:8" x14ac:dyDescent="0.25">
      <c r="B10387" s="10"/>
      <c r="C10387" s="10"/>
      <c r="D10387" s="10"/>
      <c r="G10387" s="13"/>
      <c r="H10387" s="13"/>
    </row>
    <row r="10388" spans="2:8" x14ac:dyDescent="0.25">
      <c r="B10388" s="10"/>
      <c r="C10388" s="10"/>
      <c r="D10388" s="10"/>
      <c r="G10388" s="13"/>
      <c r="H10388" s="13"/>
    </row>
    <row r="10389" spans="2:8" x14ac:dyDescent="0.25">
      <c r="B10389" s="10"/>
      <c r="C10389" s="10"/>
      <c r="D10389" s="10"/>
      <c r="G10389" s="13"/>
      <c r="H10389" s="13"/>
    </row>
    <row r="10390" spans="2:8" x14ac:dyDescent="0.25">
      <c r="B10390" s="10"/>
      <c r="C10390" s="10"/>
      <c r="D10390" s="10"/>
      <c r="G10390" s="13"/>
      <c r="H10390" s="13"/>
    </row>
    <row r="10391" spans="2:8" x14ac:dyDescent="0.25">
      <c r="B10391" s="10"/>
      <c r="C10391" s="10"/>
      <c r="D10391" s="10"/>
      <c r="G10391" s="13"/>
      <c r="H10391" s="13"/>
    </row>
    <row r="10392" spans="2:8" x14ac:dyDescent="0.25">
      <c r="B10392" s="10"/>
      <c r="C10392" s="10"/>
      <c r="D10392" s="10"/>
      <c r="G10392" s="13"/>
      <c r="H10392" s="13"/>
    </row>
    <row r="10393" spans="2:8" x14ac:dyDescent="0.25">
      <c r="B10393" s="10"/>
      <c r="C10393" s="10"/>
      <c r="D10393" s="10"/>
      <c r="G10393" s="13"/>
      <c r="H10393" s="13"/>
    </row>
    <row r="10394" spans="2:8" x14ac:dyDescent="0.25">
      <c r="B10394" s="10"/>
      <c r="C10394" s="10"/>
      <c r="D10394" s="10"/>
      <c r="G10394" s="13"/>
      <c r="H10394" s="13"/>
    </row>
    <row r="10395" spans="2:8" x14ac:dyDescent="0.25">
      <c r="B10395" s="10"/>
      <c r="C10395" s="10"/>
      <c r="D10395" s="10"/>
      <c r="G10395" s="13"/>
      <c r="H10395" s="13"/>
    </row>
    <row r="10396" spans="2:8" x14ac:dyDescent="0.25">
      <c r="B10396" s="10"/>
      <c r="C10396" s="10"/>
      <c r="D10396" s="10"/>
      <c r="G10396" s="13"/>
      <c r="H10396" s="13"/>
    </row>
    <row r="10397" spans="2:8" x14ac:dyDescent="0.25">
      <c r="B10397" s="10"/>
      <c r="C10397" s="10"/>
      <c r="D10397" s="10"/>
      <c r="G10397" s="13"/>
      <c r="H10397" s="13"/>
    </row>
    <row r="10398" spans="2:8" x14ac:dyDescent="0.25">
      <c r="B10398" s="10"/>
      <c r="C10398" s="10"/>
      <c r="D10398" s="10"/>
      <c r="G10398" s="13"/>
      <c r="H10398" s="13"/>
    </row>
    <row r="10399" spans="2:8" x14ac:dyDescent="0.25">
      <c r="B10399" s="10"/>
      <c r="C10399" s="10"/>
      <c r="D10399" s="10"/>
      <c r="G10399" s="13"/>
      <c r="H10399" s="13"/>
    </row>
    <row r="10400" spans="2:8" x14ac:dyDescent="0.25">
      <c r="B10400" s="10"/>
      <c r="C10400" s="10"/>
      <c r="D10400" s="10"/>
      <c r="G10400" s="13"/>
      <c r="H10400" s="13"/>
    </row>
    <row r="10401" spans="2:8" x14ac:dyDescent="0.25">
      <c r="B10401" s="10"/>
      <c r="C10401" s="10"/>
      <c r="D10401" s="10"/>
      <c r="G10401" s="13"/>
      <c r="H10401" s="13"/>
    </row>
    <row r="10402" spans="2:8" x14ac:dyDescent="0.25">
      <c r="B10402" s="10"/>
      <c r="C10402" s="10"/>
      <c r="D10402" s="10"/>
      <c r="G10402" s="13"/>
      <c r="H10402" s="13"/>
    </row>
    <row r="10403" spans="2:8" x14ac:dyDescent="0.25">
      <c r="B10403" s="10"/>
      <c r="C10403" s="10"/>
      <c r="D10403" s="10"/>
      <c r="G10403" s="13"/>
      <c r="H10403" s="13"/>
    </row>
    <row r="10404" spans="2:8" x14ac:dyDescent="0.25">
      <c r="B10404" s="10"/>
      <c r="C10404" s="10"/>
      <c r="D10404" s="10"/>
      <c r="G10404" s="13"/>
      <c r="H10404" s="13"/>
    </row>
    <row r="10405" spans="2:8" x14ac:dyDescent="0.25">
      <c r="B10405" s="10"/>
      <c r="C10405" s="10"/>
      <c r="D10405" s="10"/>
      <c r="G10405" s="13"/>
      <c r="H10405" s="13"/>
    </row>
    <row r="10406" spans="2:8" x14ac:dyDescent="0.25">
      <c r="B10406" s="10"/>
      <c r="C10406" s="10"/>
      <c r="D10406" s="10"/>
      <c r="G10406" s="13"/>
      <c r="H10406" s="13"/>
    </row>
    <row r="10407" spans="2:8" x14ac:dyDescent="0.25">
      <c r="B10407" s="10"/>
      <c r="C10407" s="10"/>
      <c r="D10407" s="10"/>
      <c r="G10407" s="13"/>
      <c r="H10407" s="13"/>
    </row>
    <row r="10408" spans="2:8" x14ac:dyDescent="0.25">
      <c r="B10408" s="10"/>
      <c r="C10408" s="10"/>
      <c r="D10408" s="10"/>
      <c r="G10408" s="13"/>
      <c r="H10408" s="13"/>
    </row>
    <row r="10409" spans="2:8" x14ac:dyDescent="0.25">
      <c r="B10409" s="10"/>
      <c r="C10409" s="10"/>
      <c r="D10409" s="10"/>
      <c r="G10409" s="13"/>
      <c r="H10409" s="13"/>
    </row>
    <row r="10410" spans="2:8" x14ac:dyDescent="0.25">
      <c r="B10410" s="10"/>
      <c r="C10410" s="10"/>
      <c r="D10410" s="10"/>
      <c r="G10410" s="13"/>
      <c r="H10410" s="13"/>
    </row>
    <row r="10411" spans="2:8" x14ac:dyDescent="0.25">
      <c r="B10411" s="10"/>
      <c r="C10411" s="10"/>
      <c r="D10411" s="10"/>
      <c r="G10411" s="13"/>
      <c r="H10411" s="13"/>
    </row>
    <row r="10412" spans="2:8" x14ac:dyDescent="0.25">
      <c r="B10412" s="10"/>
      <c r="C10412" s="10"/>
      <c r="D10412" s="10"/>
      <c r="G10412" s="13"/>
      <c r="H10412" s="13"/>
    </row>
    <row r="10413" spans="2:8" x14ac:dyDescent="0.25">
      <c r="B10413" s="10"/>
      <c r="C10413" s="10"/>
      <c r="D10413" s="10"/>
      <c r="G10413" s="13"/>
      <c r="H10413" s="13"/>
    </row>
    <row r="10414" spans="2:8" x14ac:dyDescent="0.25">
      <c r="B10414" s="10"/>
      <c r="C10414" s="10"/>
      <c r="D10414" s="10"/>
      <c r="G10414" s="13"/>
      <c r="H10414" s="13"/>
    </row>
    <row r="10415" spans="2:8" x14ac:dyDescent="0.25">
      <c r="B10415" s="10"/>
      <c r="C10415" s="10"/>
      <c r="D10415" s="10"/>
      <c r="G10415" s="13"/>
      <c r="H10415" s="13"/>
    </row>
    <row r="10416" spans="2:8" x14ac:dyDescent="0.25">
      <c r="B10416" s="10"/>
      <c r="C10416" s="10"/>
      <c r="D10416" s="10"/>
      <c r="G10416" s="13"/>
      <c r="H10416" s="13"/>
    </row>
    <row r="10417" spans="2:8" x14ac:dyDescent="0.25">
      <c r="B10417" s="10"/>
      <c r="C10417" s="10"/>
      <c r="D10417" s="10"/>
      <c r="G10417" s="13"/>
      <c r="H10417" s="13"/>
    </row>
    <row r="10418" spans="2:8" x14ac:dyDescent="0.25">
      <c r="B10418" s="10"/>
      <c r="C10418" s="10"/>
      <c r="D10418" s="10"/>
      <c r="G10418" s="13"/>
      <c r="H10418" s="13"/>
    </row>
    <row r="10419" spans="2:8" x14ac:dyDescent="0.25">
      <c r="B10419" s="10"/>
      <c r="C10419" s="10"/>
      <c r="D10419" s="10"/>
      <c r="G10419" s="13"/>
      <c r="H10419" s="13"/>
    </row>
    <row r="10420" spans="2:8" x14ac:dyDescent="0.25">
      <c r="B10420" s="10"/>
      <c r="C10420" s="10"/>
      <c r="D10420" s="10"/>
      <c r="G10420" s="13"/>
      <c r="H10420" s="13"/>
    </row>
    <row r="10421" spans="2:8" x14ac:dyDescent="0.25">
      <c r="B10421" s="10"/>
      <c r="C10421" s="10"/>
      <c r="D10421" s="10"/>
      <c r="G10421" s="13"/>
      <c r="H10421" s="13"/>
    </row>
    <row r="10422" spans="2:8" x14ac:dyDescent="0.25">
      <c r="B10422" s="10"/>
      <c r="C10422" s="10"/>
      <c r="D10422" s="10"/>
      <c r="G10422" s="13"/>
      <c r="H10422" s="13"/>
    </row>
    <row r="10423" spans="2:8" x14ac:dyDescent="0.25">
      <c r="B10423" s="10"/>
      <c r="C10423" s="10"/>
      <c r="D10423" s="10"/>
      <c r="G10423" s="13"/>
      <c r="H10423" s="13"/>
    </row>
    <row r="10424" spans="2:8" x14ac:dyDescent="0.25">
      <c r="B10424" s="10"/>
      <c r="C10424" s="10"/>
      <c r="D10424" s="10"/>
      <c r="G10424" s="13"/>
      <c r="H10424" s="13"/>
    </row>
    <row r="10425" spans="2:8" x14ac:dyDescent="0.25">
      <c r="B10425" s="10"/>
      <c r="C10425" s="10"/>
      <c r="D10425" s="10"/>
      <c r="G10425" s="13"/>
      <c r="H10425" s="13"/>
    </row>
    <row r="10426" spans="2:8" x14ac:dyDescent="0.25">
      <c r="B10426" s="10"/>
      <c r="C10426" s="10"/>
      <c r="D10426" s="10"/>
      <c r="G10426" s="13"/>
      <c r="H10426" s="13"/>
    </row>
    <row r="10427" spans="2:8" x14ac:dyDescent="0.25">
      <c r="B10427" s="10"/>
      <c r="C10427" s="10"/>
      <c r="D10427" s="10"/>
      <c r="G10427" s="13"/>
      <c r="H10427" s="13"/>
    </row>
    <row r="10428" spans="2:8" x14ac:dyDescent="0.25">
      <c r="B10428" s="10"/>
      <c r="C10428" s="10"/>
      <c r="D10428" s="10"/>
      <c r="G10428" s="13"/>
      <c r="H10428" s="13"/>
    </row>
    <row r="10429" spans="2:8" x14ac:dyDescent="0.25">
      <c r="B10429" s="10"/>
      <c r="C10429" s="10"/>
      <c r="D10429" s="10"/>
      <c r="G10429" s="13"/>
      <c r="H10429" s="13"/>
    </row>
    <row r="10430" spans="2:8" x14ac:dyDescent="0.25">
      <c r="B10430" s="10"/>
      <c r="C10430" s="10"/>
      <c r="D10430" s="10"/>
      <c r="G10430" s="13"/>
      <c r="H10430" s="13"/>
    </row>
    <row r="10431" spans="2:8" x14ac:dyDescent="0.25">
      <c r="B10431" s="10"/>
      <c r="C10431" s="10"/>
      <c r="D10431" s="10"/>
      <c r="G10431" s="13"/>
      <c r="H10431" s="13"/>
    </row>
    <row r="10432" spans="2:8" x14ac:dyDescent="0.25">
      <c r="B10432" s="10"/>
      <c r="C10432" s="10"/>
      <c r="D10432" s="10"/>
      <c r="G10432" s="13"/>
      <c r="H10432" s="13"/>
    </row>
    <row r="10433" spans="2:8" x14ac:dyDescent="0.25">
      <c r="B10433" s="10"/>
      <c r="C10433" s="10"/>
      <c r="D10433" s="10"/>
      <c r="G10433" s="13"/>
      <c r="H10433" s="13"/>
    </row>
    <row r="10434" spans="2:8" x14ac:dyDescent="0.25">
      <c r="B10434" s="10"/>
      <c r="C10434" s="10"/>
      <c r="D10434" s="10"/>
      <c r="G10434" s="13"/>
      <c r="H10434" s="13"/>
    </row>
    <row r="10435" spans="2:8" x14ac:dyDescent="0.25">
      <c r="B10435" s="10"/>
      <c r="C10435" s="10"/>
      <c r="D10435" s="10"/>
      <c r="G10435" s="13"/>
      <c r="H10435" s="13"/>
    </row>
    <row r="10436" spans="2:8" x14ac:dyDescent="0.25">
      <c r="B10436" s="10"/>
      <c r="C10436" s="10"/>
      <c r="D10436" s="10"/>
      <c r="G10436" s="13"/>
      <c r="H10436" s="13"/>
    </row>
    <row r="10437" spans="2:8" x14ac:dyDescent="0.25">
      <c r="B10437" s="10"/>
      <c r="C10437" s="10"/>
      <c r="D10437" s="10"/>
      <c r="G10437" s="13"/>
      <c r="H10437" s="13"/>
    </row>
    <row r="10438" spans="2:8" x14ac:dyDescent="0.25">
      <c r="B10438" s="10"/>
      <c r="C10438" s="10"/>
      <c r="D10438" s="10"/>
      <c r="G10438" s="13"/>
      <c r="H10438" s="13"/>
    </row>
    <row r="10439" spans="2:8" x14ac:dyDescent="0.25">
      <c r="B10439" s="10"/>
      <c r="C10439" s="10"/>
      <c r="D10439" s="10"/>
      <c r="G10439" s="13"/>
      <c r="H10439" s="13"/>
    </row>
    <row r="10440" spans="2:8" x14ac:dyDescent="0.25">
      <c r="B10440" s="10"/>
      <c r="C10440" s="10"/>
      <c r="D10440" s="10"/>
      <c r="G10440" s="13"/>
      <c r="H10440" s="13"/>
    </row>
    <row r="10441" spans="2:8" x14ac:dyDescent="0.25">
      <c r="B10441" s="10"/>
      <c r="C10441" s="10"/>
      <c r="D10441" s="10"/>
      <c r="G10441" s="13"/>
      <c r="H10441" s="13"/>
    </row>
    <row r="10442" spans="2:8" x14ac:dyDescent="0.25">
      <c r="B10442" s="10"/>
      <c r="C10442" s="10"/>
      <c r="D10442" s="10"/>
      <c r="G10442" s="13"/>
      <c r="H10442" s="13"/>
    </row>
    <row r="10443" spans="2:8" x14ac:dyDescent="0.25">
      <c r="B10443" s="10"/>
      <c r="C10443" s="10"/>
      <c r="D10443" s="10"/>
      <c r="G10443" s="13"/>
      <c r="H10443" s="13"/>
    </row>
    <row r="10444" spans="2:8" x14ac:dyDescent="0.25">
      <c r="B10444" s="10"/>
      <c r="C10444" s="10"/>
      <c r="D10444" s="10"/>
      <c r="G10444" s="13"/>
      <c r="H10444" s="13"/>
    </row>
    <row r="10445" spans="2:8" x14ac:dyDescent="0.25">
      <c r="B10445" s="10"/>
      <c r="C10445" s="10"/>
      <c r="D10445" s="10"/>
      <c r="G10445" s="13"/>
      <c r="H10445" s="13"/>
    </row>
    <row r="10446" spans="2:8" x14ac:dyDescent="0.25">
      <c r="B10446" s="10"/>
      <c r="C10446" s="10"/>
      <c r="D10446" s="10"/>
      <c r="G10446" s="13"/>
      <c r="H10446" s="13"/>
    </row>
    <row r="10447" spans="2:8" x14ac:dyDescent="0.25">
      <c r="B10447" s="10"/>
      <c r="C10447" s="10"/>
      <c r="D10447" s="10"/>
      <c r="G10447" s="13"/>
      <c r="H10447" s="13"/>
    </row>
    <row r="10448" spans="2:8" x14ac:dyDescent="0.25">
      <c r="B10448" s="10"/>
      <c r="C10448" s="10"/>
      <c r="D10448" s="10"/>
      <c r="G10448" s="13"/>
      <c r="H10448" s="13"/>
    </row>
    <row r="10449" spans="2:8" x14ac:dyDescent="0.25">
      <c r="B10449" s="10"/>
      <c r="C10449" s="10"/>
      <c r="D10449" s="10"/>
      <c r="G10449" s="13"/>
      <c r="H10449" s="13"/>
    </row>
    <row r="10450" spans="2:8" x14ac:dyDescent="0.25">
      <c r="B10450" s="10"/>
      <c r="C10450" s="10"/>
      <c r="D10450" s="10"/>
      <c r="G10450" s="13"/>
      <c r="H10450" s="13"/>
    </row>
    <row r="10451" spans="2:8" x14ac:dyDescent="0.25">
      <c r="B10451" s="10"/>
      <c r="C10451" s="10"/>
      <c r="D10451" s="10"/>
      <c r="G10451" s="13"/>
      <c r="H10451" s="13"/>
    </row>
    <row r="10452" spans="2:8" x14ac:dyDescent="0.25">
      <c r="B10452" s="10"/>
      <c r="C10452" s="10"/>
      <c r="D10452" s="10"/>
      <c r="G10452" s="13"/>
      <c r="H10452" s="13"/>
    </row>
    <row r="10453" spans="2:8" x14ac:dyDescent="0.25">
      <c r="B10453" s="10"/>
      <c r="C10453" s="10"/>
      <c r="D10453" s="10"/>
      <c r="G10453" s="13"/>
      <c r="H10453" s="13"/>
    </row>
    <row r="10454" spans="2:8" x14ac:dyDescent="0.25">
      <c r="B10454" s="10"/>
      <c r="C10454" s="10"/>
      <c r="D10454" s="10"/>
      <c r="G10454" s="13"/>
      <c r="H10454" s="13"/>
    </row>
    <row r="10455" spans="2:8" x14ac:dyDescent="0.25">
      <c r="B10455" s="10"/>
      <c r="C10455" s="10"/>
      <c r="D10455" s="10"/>
      <c r="G10455" s="13"/>
      <c r="H10455" s="13"/>
    </row>
    <row r="10456" spans="2:8" x14ac:dyDescent="0.25">
      <c r="B10456" s="10"/>
      <c r="C10456" s="10"/>
      <c r="D10456" s="10"/>
      <c r="G10456" s="13"/>
      <c r="H10456" s="13"/>
    </row>
    <row r="10457" spans="2:8" x14ac:dyDescent="0.25">
      <c r="B10457" s="10"/>
      <c r="C10457" s="10"/>
      <c r="D10457" s="10"/>
      <c r="G10457" s="13"/>
      <c r="H10457" s="13"/>
    </row>
    <row r="10458" spans="2:8" x14ac:dyDescent="0.25">
      <c r="B10458" s="10"/>
      <c r="C10458" s="10"/>
      <c r="D10458" s="10"/>
      <c r="G10458" s="13"/>
      <c r="H10458" s="13"/>
    </row>
    <row r="10459" spans="2:8" x14ac:dyDescent="0.25">
      <c r="B10459" s="10"/>
      <c r="C10459" s="10"/>
      <c r="D10459" s="10"/>
      <c r="G10459" s="13"/>
      <c r="H10459" s="13"/>
    </row>
    <row r="10460" spans="2:8" x14ac:dyDescent="0.25">
      <c r="B10460" s="10"/>
      <c r="C10460" s="10"/>
      <c r="D10460" s="10"/>
      <c r="G10460" s="13"/>
      <c r="H10460" s="13"/>
    </row>
    <row r="10461" spans="2:8" x14ac:dyDescent="0.25">
      <c r="B10461" s="10"/>
      <c r="C10461" s="10"/>
      <c r="D10461" s="10"/>
      <c r="G10461" s="13"/>
      <c r="H10461" s="13"/>
    </row>
    <row r="10462" spans="2:8" x14ac:dyDescent="0.25">
      <c r="B10462" s="10"/>
      <c r="C10462" s="10"/>
      <c r="D10462" s="10"/>
      <c r="G10462" s="13"/>
      <c r="H10462" s="13"/>
    </row>
    <row r="10463" spans="2:8" x14ac:dyDescent="0.25">
      <c r="B10463" s="10"/>
      <c r="C10463" s="10"/>
      <c r="D10463" s="10"/>
      <c r="G10463" s="13"/>
      <c r="H10463" s="13"/>
    </row>
    <row r="10464" spans="2:8" x14ac:dyDescent="0.25">
      <c r="B10464" s="10"/>
      <c r="C10464" s="10"/>
      <c r="D10464" s="10"/>
      <c r="G10464" s="13"/>
      <c r="H10464" s="13"/>
    </row>
    <row r="10465" spans="2:8" x14ac:dyDescent="0.25">
      <c r="B10465" s="10"/>
      <c r="C10465" s="10"/>
      <c r="D10465" s="10"/>
      <c r="G10465" s="13"/>
      <c r="H10465" s="13"/>
    </row>
    <row r="10466" spans="2:8" x14ac:dyDescent="0.25">
      <c r="B10466" s="10"/>
      <c r="C10466" s="10"/>
      <c r="D10466" s="10"/>
      <c r="G10466" s="13"/>
      <c r="H10466" s="13"/>
    </row>
    <row r="10467" spans="2:8" x14ac:dyDescent="0.25">
      <c r="B10467" s="10"/>
      <c r="C10467" s="10"/>
      <c r="D10467" s="10"/>
      <c r="G10467" s="13"/>
      <c r="H10467" s="13"/>
    </row>
    <row r="10468" spans="2:8" x14ac:dyDescent="0.25">
      <c r="B10468" s="10"/>
      <c r="C10468" s="10"/>
      <c r="D10468" s="10"/>
      <c r="G10468" s="13"/>
      <c r="H10468" s="13"/>
    </row>
    <row r="10469" spans="2:8" x14ac:dyDescent="0.25">
      <c r="B10469" s="10"/>
      <c r="C10469" s="10"/>
      <c r="D10469" s="10"/>
      <c r="G10469" s="13"/>
      <c r="H10469" s="13"/>
    </row>
    <row r="10470" spans="2:8" x14ac:dyDescent="0.25">
      <c r="B10470" s="10"/>
      <c r="C10470" s="10"/>
      <c r="D10470" s="10"/>
      <c r="G10470" s="13"/>
      <c r="H10470" s="13"/>
    </row>
    <row r="10471" spans="2:8" x14ac:dyDescent="0.25">
      <c r="B10471" s="10"/>
      <c r="C10471" s="10"/>
      <c r="D10471" s="10"/>
      <c r="G10471" s="13"/>
      <c r="H10471" s="13"/>
    </row>
    <row r="10472" spans="2:8" x14ac:dyDescent="0.25">
      <c r="B10472" s="10"/>
      <c r="C10472" s="10"/>
      <c r="D10472" s="10"/>
      <c r="G10472" s="13"/>
      <c r="H10472" s="13"/>
    </row>
    <row r="10473" spans="2:8" x14ac:dyDescent="0.25">
      <c r="B10473" s="10"/>
      <c r="C10473" s="10"/>
      <c r="D10473" s="10"/>
      <c r="G10473" s="13"/>
      <c r="H10473" s="13"/>
    </row>
    <row r="10474" spans="2:8" x14ac:dyDescent="0.25">
      <c r="B10474" s="10"/>
      <c r="C10474" s="10"/>
      <c r="D10474" s="10"/>
      <c r="G10474" s="13"/>
      <c r="H10474" s="13"/>
    </row>
    <row r="10475" spans="2:8" x14ac:dyDescent="0.25">
      <c r="B10475" s="10"/>
      <c r="C10475" s="10"/>
      <c r="D10475" s="10"/>
      <c r="G10475" s="13"/>
      <c r="H10475" s="13"/>
    </row>
    <row r="10476" spans="2:8" x14ac:dyDescent="0.25">
      <c r="B10476" s="10"/>
      <c r="C10476" s="10"/>
      <c r="D10476" s="10"/>
      <c r="G10476" s="13"/>
      <c r="H10476" s="13"/>
    </row>
    <row r="10477" spans="2:8" x14ac:dyDescent="0.25">
      <c r="B10477" s="10"/>
      <c r="C10477" s="10"/>
      <c r="D10477" s="10"/>
      <c r="G10477" s="13"/>
      <c r="H10477" s="13"/>
    </row>
    <row r="10478" spans="2:8" x14ac:dyDescent="0.25">
      <c r="B10478" s="10"/>
      <c r="C10478" s="10"/>
      <c r="D10478" s="10"/>
      <c r="G10478" s="13"/>
      <c r="H10478" s="13"/>
    </row>
    <row r="10479" spans="2:8" x14ac:dyDescent="0.25">
      <c r="B10479" s="10"/>
      <c r="C10479" s="10"/>
      <c r="D10479" s="10"/>
      <c r="G10479" s="13"/>
      <c r="H10479" s="13"/>
    </row>
    <row r="10480" spans="2:8" x14ac:dyDescent="0.25">
      <c r="B10480" s="10"/>
      <c r="C10480" s="10"/>
      <c r="D10480" s="10"/>
      <c r="G10480" s="13"/>
      <c r="H10480" s="13"/>
    </row>
    <row r="10481" spans="2:8" x14ac:dyDescent="0.25">
      <c r="B10481" s="10"/>
      <c r="C10481" s="10"/>
      <c r="D10481" s="10"/>
      <c r="G10481" s="13"/>
      <c r="H10481" s="13"/>
    </row>
    <row r="10482" spans="2:8" x14ac:dyDescent="0.25">
      <c r="B10482" s="10"/>
      <c r="C10482" s="10"/>
      <c r="D10482" s="10"/>
      <c r="G10482" s="13"/>
      <c r="H10482" s="13"/>
    </row>
    <row r="10483" spans="2:8" x14ac:dyDescent="0.25">
      <c r="B10483" s="10"/>
      <c r="C10483" s="10"/>
      <c r="D10483" s="10"/>
      <c r="G10483" s="13"/>
      <c r="H10483" s="13"/>
    </row>
    <row r="10484" spans="2:8" x14ac:dyDescent="0.25">
      <c r="B10484" s="10"/>
      <c r="C10484" s="10"/>
      <c r="D10484" s="10"/>
      <c r="G10484" s="13"/>
      <c r="H10484" s="13"/>
    </row>
    <row r="10485" spans="2:8" x14ac:dyDescent="0.25">
      <c r="B10485" s="10"/>
      <c r="C10485" s="10"/>
      <c r="D10485" s="10"/>
      <c r="G10485" s="13"/>
      <c r="H10485" s="13"/>
    </row>
    <row r="10486" spans="2:8" x14ac:dyDescent="0.25">
      <c r="B10486" s="10"/>
      <c r="C10486" s="10"/>
      <c r="D10486" s="10"/>
      <c r="G10486" s="13"/>
      <c r="H10486" s="13"/>
    </row>
    <row r="10487" spans="2:8" x14ac:dyDescent="0.25">
      <c r="B10487" s="10"/>
      <c r="C10487" s="10"/>
      <c r="D10487" s="10"/>
      <c r="G10487" s="13"/>
      <c r="H10487" s="13"/>
    </row>
    <row r="10488" spans="2:8" x14ac:dyDescent="0.25">
      <c r="B10488" s="10"/>
      <c r="C10488" s="10"/>
      <c r="D10488" s="10"/>
      <c r="G10488" s="13"/>
      <c r="H10488" s="13"/>
    </row>
    <row r="10489" spans="2:8" x14ac:dyDescent="0.25">
      <c r="B10489" s="10"/>
      <c r="C10489" s="10"/>
      <c r="D10489" s="10"/>
      <c r="G10489" s="13"/>
      <c r="H10489" s="13"/>
    </row>
    <row r="10490" spans="2:8" x14ac:dyDescent="0.25">
      <c r="B10490" s="10"/>
      <c r="C10490" s="10"/>
      <c r="D10490" s="10"/>
      <c r="G10490" s="13"/>
      <c r="H10490" s="13"/>
    </row>
    <row r="10491" spans="2:8" x14ac:dyDescent="0.25">
      <c r="B10491" s="10"/>
      <c r="C10491" s="10"/>
      <c r="D10491" s="10"/>
      <c r="G10491" s="13"/>
      <c r="H10491" s="13"/>
    </row>
    <row r="10492" spans="2:8" x14ac:dyDescent="0.25">
      <c r="B10492" s="10"/>
      <c r="C10492" s="10"/>
      <c r="D10492" s="10"/>
      <c r="G10492" s="13"/>
      <c r="H10492" s="13"/>
    </row>
    <row r="10493" spans="2:8" x14ac:dyDescent="0.25">
      <c r="B10493" s="10"/>
      <c r="C10493" s="10"/>
      <c r="D10493" s="10"/>
      <c r="G10493" s="13"/>
      <c r="H10493" s="13"/>
    </row>
    <row r="10494" spans="2:8" x14ac:dyDescent="0.25">
      <c r="B10494" s="10"/>
      <c r="C10494" s="10"/>
      <c r="D10494" s="10"/>
      <c r="G10494" s="13"/>
      <c r="H10494" s="13"/>
    </row>
    <row r="10495" spans="2:8" x14ac:dyDescent="0.25">
      <c r="B10495" s="10"/>
      <c r="C10495" s="10"/>
      <c r="D10495" s="10"/>
      <c r="G10495" s="13"/>
      <c r="H10495" s="13"/>
    </row>
    <row r="10496" spans="2:8" x14ac:dyDescent="0.25">
      <c r="B10496" s="10"/>
      <c r="C10496" s="10"/>
      <c r="D10496" s="10"/>
      <c r="G10496" s="13"/>
      <c r="H10496" s="13"/>
    </row>
    <row r="10497" spans="2:8" x14ac:dyDescent="0.25">
      <c r="B10497" s="10"/>
      <c r="C10497" s="10"/>
      <c r="D10497" s="10"/>
      <c r="G10497" s="13"/>
      <c r="H10497" s="13"/>
    </row>
    <row r="10498" spans="2:8" x14ac:dyDescent="0.25">
      <c r="B10498" s="10"/>
      <c r="C10498" s="10"/>
      <c r="D10498" s="10"/>
      <c r="G10498" s="13"/>
      <c r="H10498" s="13"/>
    </row>
    <row r="10499" spans="2:8" x14ac:dyDescent="0.25">
      <c r="B10499" s="10"/>
      <c r="C10499" s="10"/>
      <c r="D10499" s="10"/>
      <c r="G10499" s="13"/>
      <c r="H10499" s="13"/>
    </row>
    <row r="10500" spans="2:8" x14ac:dyDescent="0.25">
      <c r="B10500" s="10"/>
      <c r="C10500" s="10"/>
      <c r="D10500" s="10"/>
      <c r="G10500" s="13"/>
      <c r="H10500" s="13"/>
    </row>
    <row r="10501" spans="2:8" x14ac:dyDescent="0.25">
      <c r="B10501" s="10"/>
      <c r="C10501" s="10"/>
      <c r="D10501" s="10"/>
      <c r="G10501" s="13"/>
      <c r="H10501" s="13"/>
    </row>
    <row r="10502" spans="2:8" x14ac:dyDescent="0.25">
      <c r="B10502" s="10"/>
      <c r="C10502" s="10"/>
      <c r="D10502" s="10"/>
      <c r="G10502" s="13"/>
      <c r="H10502" s="13"/>
    </row>
    <row r="10503" spans="2:8" x14ac:dyDescent="0.25">
      <c r="B10503" s="10"/>
      <c r="C10503" s="10"/>
      <c r="D10503" s="10"/>
      <c r="G10503" s="13"/>
      <c r="H10503" s="13"/>
    </row>
    <row r="10504" spans="2:8" x14ac:dyDescent="0.25">
      <c r="B10504" s="10"/>
      <c r="C10504" s="10"/>
      <c r="D10504" s="10"/>
      <c r="G10504" s="13"/>
      <c r="H10504" s="13"/>
    </row>
    <row r="10505" spans="2:8" x14ac:dyDescent="0.25">
      <c r="B10505" s="10"/>
      <c r="C10505" s="10"/>
      <c r="D10505" s="10"/>
      <c r="G10505" s="13"/>
      <c r="H10505" s="13"/>
    </row>
    <row r="10506" spans="2:8" x14ac:dyDescent="0.25">
      <c r="B10506" s="10"/>
      <c r="C10506" s="10"/>
      <c r="D10506" s="10"/>
      <c r="G10506" s="13"/>
      <c r="H10506" s="13"/>
    </row>
    <row r="10507" spans="2:8" x14ac:dyDescent="0.25">
      <c r="B10507" s="10"/>
      <c r="C10507" s="10"/>
      <c r="D10507" s="10"/>
      <c r="G10507" s="13"/>
      <c r="H10507" s="13"/>
    </row>
    <row r="10508" spans="2:8" x14ac:dyDescent="0.25">
      <c r="B10508" s="10"/>
      <c r="C10508" s="10"/>
      <c r="D10508" s="10"/>
      <c r="G10508" s="13"/>
      <c r="H10508" s="13"/>
    </row>
    <row r="10509" spans="2:8" x14ac:dyDescent="0.25">
      <c r="B10509" s="10"/>
      <c r="C10509" s="10"/>
      <c r="D10509" s="10"/>
      <c r="G10509" s="13"/>
      <c r="H10509" s="13"/>
    </row>
    <row r="10510" spans="2:8" x14ac:dyDescent="0.25">
      <c r="B10510" s="10"/>
      <c r="C10510" s="10"/>
      <c r="D10510" s="10"/>
      <c r="G10510" s="13"/>
      <c r="H10510" s="13"/>
    </row>
    <row r="10511" spans="2:8" x14ac:dyDescent="0.25">
      <c r="B10511" s="10"/>
      <c r="C10511" s="10"/>
      <c r="D10511" s="10"/>
      <c r="G10511" s="13"/>
      <c r="H10511" s="13"/>
    </row>
    <row r="10512" spans="2:8" x14ac:dyDescent="0.25">
      <c r="B10512" s="10"/>
      <c r="C10512" s="10"/>
      <c r="D10512" s="10"/>
      <c r="G10512" s="13"/>
      <c r="H10512" s="13"/>
    </row>
    <row r="10513" spans="2:8" x14ac:dyDescent="0.25">
      <c r="B10513" s="10"/>
      <c r="C10513" s="10"/>
      <c r="D10513" s="10"/>
      <c r="G10513" s="13"/>
      <c r="H10513" s="13"/>
    </row>
    <row r="10514" spans="2:8" x14ac:dyDescent="0.25">
      <c r="B10514" s="10"/>
      <c r="C10514" s="10"/>
      <c r="D10514" s="10"/>
      <c r="G10514" s="13"/>
      <c r="H10514" s="13"/>
    </row>
    <row r="10515" spans="2:8" x14ac:dyDescent="0.25">
      <c r="B10515" s="10"/>
      <c r="C10515" s="10"/>
      <c r="D10515" s="10"/>
      <c r="G10515" s="13"/>
      <c r="H10515" s="13"/>
    </row>
    <row r="10516" spans="2:8" x14ac:dyDescent="0.25">
      <c r="B10516" s="10"/>
      <c r="C10516" s="10"/>
      <c r="D10516" s="10"/>
      <c r="G10516" s="13"/>
      <c r="H10516" s="13"/>
    </row>
    <row r="10517" spans="2:8" x14ac:dyDescent="0.25">
      <c r="B10517" s="10"/>
      <c r="C10517" s="10"/>
      <c r="D10517" s="10"/>
      <c r="G10517" s="13"/>
      <c r="H10517" s="13"/>
    </row>
    <row r="10518" spans="2:8" x14ac:dyDescent="0.25">
      <c r="B10518" s="10"/>
      <c r="C10518" s="10"/>
      <c r="D10518" s="10"/>
      <c r="G10518" s="13"/>
      <c r="H10518" s="13"/>
    </row>
    <row r="10519" spans="2:8" x14ac:dyDescent="0.25">
      <c r="B10519" s="10"/>
      <c r="C10519" s="10"/>
      <c r="D10519" s="10"/>
      <c r="G10519" s="13"/>
      <c r="H10519" s="13"/>
    </row>
    <row r="10520" spans="2:8" x14ac:dyDescent="0.25">
      <c r="B10520" s="10"/>
      <c r="C10520" s="10"/>
      <c r="D10520" s="10"/>
      <c r="G10520" s="13"/>
      <c r="H10520" s="13"/>
    </row>
    <row r="10521" spans="2:8" x14ac:dyDescent="0.25">
      <c r="B10521" s="10"/>
      <c r="C10521" s="10"/>
      <c r="D10521" s="10"/>
      <c r="G10521" s="13"/>
      <c r="H10521" s="13"/>
    </row>
    <row r="10522" spans="2:8" x14ac:dyDescent="0.25">
      <c r="B10522" s="10"/>
      <c r="C10522" s="10"/>
      <c r="D10522" s="10"/>
      <c r="G10522" s="13"/>
      <c r="H10522" s="13"/>
    </row>
    <row r="10523" spans="2:8" x14ac:dyDescent="0.25">
      <c r="B10523" s="10"/>
      <c r="C10523" s="10"/>
      <c r="D10523" s="10"/>
      <c r="G10523" s="13"/>
      <c r="H10523" s="13"/>
    </row>
    <row r="10524" spans="2:8" x14ac:dyDescent="0.25">
      <c r="B10524" s="10"/>
      <c r="C10524" s="10"/>
      <c r="D10524" s="10"/>
      <c r="G10524" s="13"/>
      <c r="H10524" s="13"/>
    </row>
    <row r="10525" spans="2:8" x14ac:dyDescent="0.25">
      <c r="B10525" s="10"/>
      <c r="C10525" s="10"/>
      <c r="D10525" s="10"/>
      <c r="G10525" s="13"/>
      <c r="H10525" s="13"/>
    </row>
    <row r="10526" spans="2:8" x14ac:dyDescent="0.25">
      <c r="B10526" s="10"/>
      <c r="C10526" s="10"/>
      <c r="D10526" s="10"/>
      <c r="G10526" s="13"/>
      <c r="H10526" s="13"/>
    </row>
    <row r="10527" spans="2:8" x14ac:dyDescent="0.25">
      <c r="B10527" s="10"/>
      <c r="C10527" s="10"/>
      <c r="D10527" s="10"/>
      <c r="G10527" s="13"/>
      <c r="H10527" s="13"/>
    </row>
    <row r="10528" spans="2:8" x14ac:dyDescent="0.25">
      <c r="B10528" s="10"/>
      <c r="C10528" s="10"/>
      <c r="D10528" s="10"/>
      <c r="G10528" s="13"/>
      <c r="H10528" s="13"/>
    </row>
    <row r="10529" spans="2:8" x14ac:dyDescent="0.25">
      <c r="B10529" s="10"/>
      <c r="C10529" s="10"/>
      <c r="D10529" s="10"/>
      <c r="G10529" s="13"/>
      <c r="H10529" s="13"/>
    </row>
    <row r="10530" spans="2:8" x14ac:dyDescent="0.25">
      <c r="B10530" s="10"/>
      <c r="C10530" s="10"/>
      <c r="D10530" s="10"/>
      <c r="G10530" s="13"/>
      <c r="H10530" s="13"/>
    </row>
    <row r="10531" spans="2:8" x14ac:dyDescent="0.25">
      <c r="B10531" s="10"/>
      <c r="C10531" s="10"/>
      <c r="D10531" s="10"/>
      <c r="G10531" s="13"/>
      <c r="H10531" s="13"/>
    </row>
    <row r="10532" spans="2:8" x14ac:dyDescent="0.25">
      <c r="B10532" s="10"/>
      <c r="C10532" s="10"/>
      <c r="D10532" s="10"/>
      <c r="G10532" s="13"/>
      <c r="H10532" s="13"/>
    </row>
    <row r="10533" spans="2:8" x14ac:dyDescent="0.25">
      <c r="B10533" s="10"/>
      <c r="C10533" s="10"/>
      <c r="D10533" s="10"/>
      <c r="G10533" s="13"/>
      <c r="H10533" s="13"/>
    </row>
    <row r="10534" spans="2:8" x14ac:dyDescent="0.25">
      <c r="B10534" s="10"/>
      <c r="C10534" s="10"/>
      <c r="D10534" s="10"/>
      <c r="G10534" s="13"/>
      <c r="H10534" s="13"/>
    </row>
    <row r="10535" spans="2:8" x14ac:dyDescent="0.25">
      <c r="B10535" s="10"/>
      <c r="C10535" s="10"/>
      <c r="D10535" s="10"/>
      <c r="G10535" s="13"/>
      <c r="H10535" s="13"/>
    </row>
    <row r="10536" spans="2:8" x14ac:dyDescent="0.25">
      <c r="B10536" s="10"/>
      <c r="C10536" s="10"/>
      <c r="D10536" s="10"/>
      <c r="G10536" s="13"/>
      <c r="H10536" s="13"/>
    </row>
    <row r="10537" spans="2:8" x14ac:dyDescent="0.25">
      <c r="B10537" s="10"/>
      <c r="C10537" s="10"/>
      <c r="D10537" s="10"/>
      <c r="G10537" s="13"/>
      <c r="H10537" s="13"/>
    </row>
    <row r="10538" spans="2:8" x14ac:dyDescent="0.25">
      <c r="B10538" s="10"/>
      <c r="C10538" s="10"/>
      <c r="D10538" s="10"/>
      <c r="G10538" s="13"/>
      <c r="H10538" s="13"/>
    </row>
    <row r="10539" spans="2:8" x14ac:dyDescent="0.25">
      <c r="B10539" s="10"/>
      <c r="C10539" s="10"/>
      <c r="D10539" s="10"/>
      <c r="G10539" s="13"/>
      <c r="H10539" s="13"/>
    </row>
    <row r="10540" spans="2:8" x14ac:dyDescent="0.25">
      <c r="B10540" s="10"/>
      <c r="C10540" s="10"/>
      <c r="D10540" s="10"/>
      <c r="G10540" s="13"/>
      <c r="H10540" s="13"/>
    </row>
    <row r="10541" spans="2:8" x14ac:dyDescent="0.25">
      <c r="B10541" s="10"/>
      <c r="C10541" s="10"/>
      <c r="D10541" s="10"/>
      <c r="G10541" s="13"/>
      <c r="H10541" s="13"/>
    </row>
    <row r="10542" spans="2:8" x14ac:dyDescent="0.25">
      <c r="B10542" s="10"/>
      <c r="C10542" s="10"/>
      <c r="D10542" s="10"/>
      <c r="G10542" s="13"/>
      <c r="H10542" s="13"/>
    </row>
    <row r="10543" spans="2:8" x14ac:dyDescent="0.25">
      <c r="B10543" s="10"/>
      <c r="C10543" s="10"/>
      <c r="D10543" s="10"/>
      <c r="G10543" s="13"/>
      <c r="H10543" s="13"/>
    </row>
    <row r="10544" spans="2:8" x14ac:dyDescent="0.25">
      <c r="B10544" s="10"/>
      <c r="C10544" s="10"/>
      <c r="D10544" s="10"/>
      <c r="G10544" s="13"/>
      <c r="H10544" s="13"/>
    </row>
    <row r="10545" spans="2:8" x14ac:dyDescent="0.25">
      <c r="B10545" s="10"/>
      <c r="C10545" s="10"/>
      <c r="D10545" s="10"/>
      <c r="G10545" s="13"/>
      <c r="H10545" s="13"/>
    </row>
    <row r="10546" spans="2:8" x14ac:dyDescent="0.25">
      <c r="B10546" s="10"/>
      <c r="C10546" s="10"/>
      <c r="D10546" s="10"/>
      <c r="G10546" s="13"/>
      <c r="H10546" s="13"/>
    </row>
    <row r="10547" spans="2:8" x14ac:dyDescent="0.25">
      <c r="B10547" s="10"/>
      <c r="C10547" s="10"/>
      <c r="D10547" s="10"/>
      <c r="G10547" s="13"/>
      <c r="H10547" s="13"/>
    </row>
    <row r="10548" spans="2:8" x14ac:dyDescent="0.25">
      <c r="B10548" s="10"/>
      <c r="C10548" s="10"/>
      <c r="D10548" s="10"/>
      <c r="G10548" s="13"/>
      <c r="H10548" s="13"/>
    </row>
    <row r="10549" spans="2:8" x14ac:dyDescent="0.25">
      <c r="B10549" s="10"/>
      <c r="C10549" s="10"/>
      <c r="D10549" s="10"/>
      <c r="G10549" s="13"/>
      <c r="H10549" s="13"/>
    </row>
    <row r="10550" spans="2:8" x14ac:dyDescent="0.25">
      <c r="B10550" s="10"/>
      <c r="C10550" s="10"/>
      <c r="D10550" s="10"/>
      <c r="G10550" s="13"/>
      <c r="H10550" s="13"/>
    </row>
    <row r="10551" spans="2:8" x14ac:dyDescent="0.25">
      <c r="B10551" s="10"/>
      <c r="C10551" s="10"/>
      <c r="D10551" s="10"/>
      <c r="G10551" s="13"/>
      <c r="H10551" s="13"/>
    </row>
    <row r="10552" spans="2:8" x14ac:dyDescent="0.25">
      <c r="B10552" s="10"/>
      <c r="C10552" s="10"/>
      <c r="D10552" s="10"/>
      <c r="G10552" s="13"/>
      <c r="H10552" s="13"/>
    </row>
    <row r="10553" spans="2:8" x14ac:dyDescent="0.25">
      <c r="B10553" s="10"/>
      <c r="C10553" s="10"/>
      <c r="D10553" s="10"/>
      <c r="G10553" s="13"/>
      <c r="H10553" s="13"/>
    </row>
    <row r="10554" spans="2:8" x14ac:dyDescent="0.25">
      <c r="B10554" s="10"/>
      <c r="C10554" s="10"/>
      <c r="D10554" s="10"/>
      <c r="G10554" s="13"/>
      <c r="H10554" s="13"/>
    </row>
    <row r="10555" spans="2:8" x14ac:dyDescent="0.25">
      <c r="B10555" s="10"/>
      <c r="C10555" s="10"/>
      <c r="D10555" s="10"/>
      <c r="G10555" s="13"/>
      <c r="H10555" s="13"/>
    </row>
    <row r="10556" spans="2:8" x14ac:dyDescent="0.25">
      <c r="B10556" s="10"/>
      <c r="C10556" s="10"/>
      <c r="D10556" s="10"/>
      <c r="G10556" s="13"/>
      <c r="H10556" s="13"/>
    </row>
    <row r="10557" spans="2:8" x14ac:dyDescent="0.25">
      <c r="B10557" s="10"/>
      <c r="C10557" s="10"/>
      <c r="D10557" s="10"/>
      <c r="G10557" s="13"/>
      <c r="H10557" s="13"/>
    </row>
    <row r="10558" spans="2:8" x14ac:dyDescent="0.25">
      <c r="B10558" s="10"/>
      <c r="C10558" s="10"/>
      <c r="D10558" s="10"/>
      <c r="G10558" s="13"/>
      <c r="H10558" s="13"/>
    </row>
    <row r="10559" spans="2:8" x14ac:dyDescent="0.25">
      <c r="B10559" s="10"/>
      <c r="C10559" s="10"/>
      <c r="D10559" s="10"/>
      <c r="G10559" s="13"/>
      <c r="H10559" s="13"/>
    </row>
    <row r="10560" spans="2:8" x14ac:dyDescent="0.25">
      <c r="B10560" s="10"/>
      <c r="C10560" s="10"/>
      <c r="D10560" s="10"/>
      <c r="G10560" s="13"/>
      <c r="H10560" s="13"/>
    </row>
    <row r="10561" spans="2:8" x14ac:dyDescent="0.25">
      <c r="B10561" s="10"/>
      <c r="C10561" s="10"/>
      <c r="D10561" s="10"/>
      <c r="G10561" s="13"/>
      <c r="H10561" s="13"/>
    </row>
    <row r="10562" spans="2:8" x14ac:dyDescent="0.25">
      <c r="B10562" s="10"/>
      <c r="C10562" s="10"/>
      <c r="D10562" s="10"/>
      <c r="G10562" s="13"/>
      <c r="H10562" s="13"/>
    </row>
    <row r="10563" spans="2:8" x14ac:dyDescent="0.25">
      <c r="B10563" s="10"/>
      <c r="C10563" s="10"/>
      <c r="D10563" s="10"/>
      <c r="G10563" s="13"/>
      <c r="H10563" s="13"/>
    </row>
    <row r="10564" spans="2:8" x14ac:dyDescent="0.25">
      <c r="B10564" s="10"/>
      <c r="C10564" s="10"/>
      <c r="D10564" s="10"/>
      <c r="G10564" s="13"/>
      <c r="H10564" s="13"/>
    </row>
    <row r="10565" spans="2:8" x14ac:dyDescent="0.25">
      <c r="B10565" s="10"/>
      <c r="C10565" s="10"/>
      <c r="D10565" s="10"/>
      <c r="G10565" s="13"/>
      <c r="H10565" s="13"/>
    </row>
    <row r="10566" spans="2:8" x14ac:dyDescent="0.25">
      <c r="B10566" s="10"/>
      <c r="C10566" s="10"/>
      <c r="D10566" s="10"/>
      <c r="G10566" s="13"/>
      <c r="H10566" s="13"/>
    </row>
    <row r="10567" spans="2:8" x14ac:dyDescent="0.25">
      <c r="B10567" s="10"/>
      <c r="C10567" s="10"/>
      <c r="D10567" s="10"/>
      <c r="G10567" s="13"/>
      <c r="H10567" s="13"/>
    </row>
    <row r="10568" spans="2:8" x14ac:dyDescent="0.25">
      <c r="B10568" s="10"/>
      <c r="C10568" s="10"/>
      <c r="D10568" s="10"/>
      <c r="G10568" s="13"/>
      <c r="H10568" s="13"/>
    </row>
    <row r="10569" spans="2:8" x14ac:dyDescent="0.25">
      <c r="B10569" s="10"/>
      <c r="C10569" s="10"/>
      <c r="D10569" s="10"/>
      <c r="G10569" s="13"/>
      <c r="H10569" s="13"/>
    </row>
    <row r="10570" spans="2:8" x14ac:dyDescent="0.25">
      <c r="B10570" s="10"/>
      <c r="C10570" s="10"/>
      <c r="D10570" s="10"/>
      <c r="G10570" s="13"/>
      <c r="H10570" s="13"/>
    </row>
    <row r="10571" spans="2:8" x14ac:dyDescent="0.25">
      <c r="B10571" s="10"/>
      <c r="C10571" s="10"/>
      <c r="D10571" s="10"/>
      <c r="G10571" s="13"/>
      <c r="H10571" s="13"/>
    </row>
    <row r="10572" spans="2:8" x14ac:dyDescent="0.25">
      <c r="B10572" s="10"/>
      <c r="C10572" s="10"/>
      <c r="D10572" s="10"/>
      <c r="G10572" s="13"/>
      <c r="H10572" s="13"/>
    </row>
    <row r="10573" spans="2:8" x14ac:dyDescent="0.25">
      <c r="B10573" s="10"/>
      <c r="C10573" s="10"/>
      <c r="D10573" s="10"/>
      <c r="G10573" s="13"/>
      <c r="H10573" s="13"/>
    </row>
    <row r="10574" spans="2:8" x14ac:dyDescent="0.25">
      <c r="B10574" s="10"/>
      <c r="C10574" s="10"/>
      <c r="D10574" s="10"/>
      <c r="G10574" s="13"/>
      <c r="H10574" s="13"/>
    </row>
    <row r="10575" spans="2:8" x14ac:dyDescent="0.25">
      <c r="B10575" s="10"/>
      <c r="C10575" s="10"/>
      <c r="D10575" s="10"/>
      <c r="G10575" s="13"/>
      <c r="H10575" s="13"/>
    </row>
    <row r="10576" spans="2:8" x14ac:dyDescent="0.25">
      <c r="B10576" s="10"/>
      <c r="C10576" s="10"/>
      <c r="D10576" s="10"/>
      <c r="G10576" s="13"/>
      <c r="H10576" s="13"/>
    </row>
    <row r="10577" spans="2:8" x14ac:dyDescent="0.25">
      <c r="B10577" s="10"/>
      <c r="C10577" s="10"/>
      <c r="D10577" s="10"/>
      <c r="G10577" s="13"/>
      <c r="H10577" s="13"/>
    </row>
    <row r="10578" spans="2:8" x14ac:dyDescent="0.25">
      <c r="B10578" s="10"/>
      <c r="C10578" s="10"/>
      <c r="D10578" s="10"/>
      <c r="G10578" s="13"/>
      <c r="H10578" s="13"/>
    </row>
    <row r="10579" spans="2:8" x14ac:dyDescent="0.25">
      <c r="B10579" s="10"/>
      <c r="C10579" s="10"/>
      <c r="D10579" s="10"/>
      <c r="G10579" s="13"/>
      <c r="H10579" s="13"/>
    </row>
    <row r="10580" spans="2:8" x14ac:dyDescent="0.25">
      <c r="B10580" s="10"/>
      <c r="C10580" s="10"/>
      <c r="D10580" s="10"/>
      <c r="G10580" s="13"/>
      <c r="H10580" s="13"/>
    </row>
    <row r="10581" spans="2:8" x14ac:dyDescent="0.25">
      <c r="B10581" s="10"/>
      <c r="C10581" s="10"/>
      <c r="D10581" s="10"/>
      <c r="G10581" s="13"/>
      <c r="H10581" s="13"/>
    </row>
    <row r="10582" spans="2:8" x14ac:dyDescent="0.25">
      <c r="B10582" s="10"/>
      <c r="C10582" s="10"/>
      <c r="D10582" s="10"/>
      <c r="G10582" s="13"/>
      <c r="H10582" s="13"/>
    </row>
    <row r="10583" spans="2:8" x14ac:dyDescent="0.25">
      <c r="B10583" s="10"/>
      <c r="C10583" s="10"/>
      <c r="D10583" s="10"/>
      <c r="G10583" s="13"/>
      <c r="H10583" s="13"/>
    </row>
    <row r="10584" spans="2:8" x14ac:dyDescent="0.25">
      <c r="B10584" s="10"/>
      <c r="C10584" s="10"/>
      <c r="D10584" s="10"/>
      <c r="G10584" s="13"/>
      <c r="H10584" s="13"/>
    </row>
    <row r="10585" spans="2:8" x14ac:dyDescent="0.25">
      <c r="B10585" s="10"/>
      <c r="C10585" s="10"/>
      <c r="D10585" s="10"/>
      <c r="G10585" s="13"/>
      <c r="H10585" s="13"/>
    </row>
    <row r="10586" spans="2:8" x14ac:dyDescent="0.25">
      <c r="B10586" s="10"/>
      <c r="C10586" s="10"/>
      <c r="D10586" s="10"/>
      <c r="G10586" s="13"/>
      <c r="H10586" s="13"/>
    </row>
    <row r="10587" spans="2:8" x14ac:dyDescent="0.25">
      <c r="B10587" s="10"/>
      <c r="C10587" s="10"/>
      <c r="D10587" s="10"/>
      <c r="G10587" s="13"/>
      <c r="H10587" s="13"/>
    </row>
    <row r="10588" spans="2:8" x14ac:dyDescent="0.25">
      <c r="B10588" s="10"/>
      <c r="C10588" s="10"/>
      <c r="D10588" s="10"/>
      <c r="G10588" s="13"/>
      <c r="H10588" s="13"/>
    </row>
    <row r="10589" spans="2:8" x14ac:dyDescent="0.25">
      <c r="B10589" s="10"/>
      <c r="C10589" s="10"/>
      <c r="D10589" s="10"/>
      <c r="G10589" s="13"/>
      <c r="H10589" s="13"/>
    </row>
    <row r="10590" spans="2:8" x14ac:dyDescent="0.25">
      <c r="B10590" s="10"/>
      <c r="C10590" s="10"/>
      <c r="D10590" s="10"/>
      <c r="G10590" s="13"/>
      <c r="H10590" s="13"/>
    </row>
    <row r="10591" spans="2:8" x14ac:dyDescent="0.25">
      <c r="B10591" s="10"/>
      <c r="C10591" s="10"/>
      <c r="D10591" s="10"/>
      <c r="G10591" s="13"/>
      <c r="H10591" s="13"/>
    </row>
    <row r="10592" spans="2:8" x14ac:dyDescent="0.25">
      <c r="B10592" s="10"/>
      <c r="C10592" s="10"/>
      <c r="D10592" s="10"/>
      <c r="G10592" s="13"/>
      <c r="H10592" s="13"/>
    </row>
    <row r="10593" spans="2:8" x14ac:dyDescent="0.25">
      <c r="B10593" s="10"/>
      <c r="C10593" s="10"/>
      <c r="D10593" s="10"/>
      <c r="G10593" s="13"/>
      <c r="H10593" s="13"/>
    </row>
    <row r="10594" spans="2:8" x14ac:dyDescent="0.25">
      <c r="B10594" s="10"/>
      <c r="C10594" s="10"/>
      <c r="D10594" s="10"/>
      <c r="G10594" s="13"/>
      <c r="H10594" s="13"/>
    </row>
    <row r="10595" spans="2:8" x14ac:dyDescent="0.25">
      <c r="B10595" s="10"/>
      <c r="C10595" s="10"/>
      <c r="D10595" s="10"/>
      <c r="G10595" s="13"/>
      <c r="H10595" s="13"/>
    </row>
    <row r="10596" spans="2:8" x14ac:dyDescent="0.25">
      <c r="B10596" s="10"/>
      <c r="C10596" s="10"/>
      <c r="D10596" s="10"/>
      <c r="G10596" s="13"/>
      <c r="H10596" s="13"/>
    </row>
    <row r="10597" spans="2:8" x14ac:dyDescent="0.25">
      <c r="B10597" s="10"/>
      <c r="C10597" s="10"/>
      <c r="D10597" s="10"/>
      <c r="G10597" s="13"/>
      <c r="H10597" s="13"/>
    </row>
    <row r="10598" spans="2:8" x14ac:dyDescent="0.25">
      <c r="B10598" s="10"/>
      <c r="C10598" s="10"/>
      <c r="D10598" s="10"/>
      <c r="G10598" s="13"/>
      <c r="H10598" s="13"/>
    </row>
    <row r="10599" spans="2:8" x14ac:dyDescent="0.25">
      <c r="B10599" s="10"/>
      <c r="C10599" s="10"/>
      <c r="D10599" s="10"/>
      <c r="G10599" s="13"/>
      <c r="H10599" s="13"/>
    </row>
    <row r="10600" spans="2:8" x14ac:dyDescent="0.25">
      <c r="B10600" s="10"/>
      <c r="C10600" s="10"/>
      <c r="D10600" s="10"/>
      <c r="G10600" s="13"/>
      <c r="H10600" s="13"/>
    </row>
    <row r="10601" spans="2:8" x14ac:dyDescent="0.25">
      <c r="B10601" s="10"/>
      <c r="C10601" s="10"/>
      <c r="D10601" s="10"/>
      <c r="G10601" s="13"/>
      <c r="H10601" s="13"/>
    </row>
    <row r="10602" spans="2:8" x14ac:dyDescent="0.25">
      <c r="B10602" s="10"/>
      <c r="C10602" s="10"/>
      <c r="D10602" s="10"/>
      <c r="G10602" s="13"/>
      <c r="H10602" s="13"/>
    </row>
    <row r="10603" spans="2:8" x14ac:dyDescent="0.25">
      <c r="B10603" s="10"/>
      <c r="C10603" s="10"/>
      <c r="D10603" s="10"/>
      <c r="G10603" s="13"/>
      <c r="H10603" s="13"/>
    </row>
    <row r="10604" spans="2:8" x14ac:dyDescent="0.25">
      <c r="B10604" s="10"/>
      <c r="C10604" s="10"/>
      <c r="D10604" s="10"/>
      <c r="G10604" s="13"/>
      <c r="H10604" s="13"/>
    </row>
    <row r="10605" spans="2:8" x14ac:dyDescent="0.25">
      <c r="B10605" s="10"/>
      <c r="C10605" s="10"/>
      <c r="D10605" s="10"/>
      <c r="G10605" s="13"/>
      <c r="H10605" s="13"/>
    </row>
    <row r="10606" spans="2:8" x14ac:dyDescent="0.25">
      <c r="B10606" s="10"/>
      <c r="C10606" s="10"/>
      <c r="D10606" s="10"/>
      <c r="G10606" s="13"/>
      <c r="H10606" s="13"/>
    </row>
    <row r="10607" spans="2:8" x14ac:dyDescent="0.25">
      <c r="B10607" s="10"/>
      <c r="C10607" s="10"/>
      <c r="D10607" s="10"/>
      <c r="G10607" s="13"/>
      <c r="H10607" s="13"/>
    </row>
    <row r="10608" spans="2:8" x14ac:dyDescent="0.25">
      <c r="B10608" s="10"/>
      <c r="C10608" s="10"/>
      <c r="D10608" s="10"/>
      <c r="G10608" s="13"/>
      <c r="H10608" s="13"/>
    </row>
    <row r="10609" spans="2:8" x14ac:dyDescent="0.25">
      <c r="B10609" s="10"/>
      <c r="C10609" s="10"/>
      <c r="D10609" s="10"/>
      <c r="G10609" s="13"/>
      <c r="H10609" s="13"/>
    </row>
    <row r="10610" spans="2:8" x14ac:dyDescent="0.25">
      <c r="B10610" s="10"/>
      <c r="C10610" s="10"/>
      <c r="D10610" s="10"/>
      <c r="G10610" s="13"/>
      <c r="H10610" s="13"/>
    </row>
    <row r="10611" spans="2:8" x14ac:dyDescent="0.25">
      <c r="B10611" s="10"/>
      <c r="C10611" s="10"/>
      <c r="D10611" s="10"/>
      <c r="G10611" s="13"/>
      <c r="H10611" s="13"/>
    </row>
    <row r="10612" spans="2:8" x14ac:dyDescent="0.25">
      <c r="B10612" s="10"/>
      <c r="C10612" s="10"/>
      <c r="D10612" s="10"/>
      <c r="G10612" s="13"/>
      <c r="H10612" s="13"/>
    </row>
    <row r="10613" spans="2:8" x14ac:dyDescent="0.25">
      <c r="B10613" s="10"/>
      <c r="C10613" s="10"/>
      <c r="D10613" s="10"/>
      <c r="G10613" s="13"/>
      <c r="H10613" s="13"/>
    </row>
    <row r="10614" spans="2:8" x14ac:dyDescent="0.25">
      <c r="B10614" s="10"/>
      <c r="C10614" s="10"/>
      <c r="D10614" s="10"/>
      <c r="G10614" s="13"/>
      <c r="H10614" s="13"/>
    </row>
    <row r="10615" spans="2:8" x14ac:dyDescent="0.25">
      <c r="B10615" s="10"/>
      <c r="C10615" s="10"/>
      <c r="D10615" s="10"/>
      <c r="G10615" s="13"/>
      <c r="H10615" s="13"/>
    </row>
    <row r="10616" spans="2:8" x14ac:dyDescent="0.25">
      <c r="B10616" s="10"/>
      <c r="C10616" s="10"/>
      <c r="D10616" s="10"/>
      <c r="G10616" s="13"/>
      <c r="H10616" s="13"/>
    </row>
    <row r="10617" spans="2:8" x14ac:dyDescent="0.25">
      <c r="B10617" s="10"/>
      <c r="C10617" s="10"/>
      <c r="D10617" s="10"/>
      <c r="G10617" s="13"/>
      <c r="H10617" s="13"/>
    </row>
    <row r="10618" spans="2:8" x14ac:dyDescent="0.25">
      <c r="B10618" s="10"/>
      <c r="C10618" s="10"/>
      <c r="D10618" s="10"/>
      <c r="G10618" s="13"/>
      <c r="H10618" s="13"/>
    </row>
    <row r="10619" spans="2:8" x14ac:dyDescent="0.25">
      <c r="B10619" s="10"/>
      <c r="C10619" s="10"/>
      <c r="D10619" s="10"/>
      <c r="G10619" s="13"/>
      <c r="H10619" s="13"/>
    </row>
    <row r="10620" spans="2:8" x14ac:dyDescent="0.25">
      <c r="B10620" s="10"/>
      <c r="C10620" s="10"/>
      <c r="D10620" s="10"/>
      <c r="G10620" s="13"/>
      <c r="H10620" s="13"/>
    </row>
    <row r="10621" spans="2:8" x14ac:dyDescent="0.25">
      <c r="B10621" s="10"/>
      <c r="C10621" s="10"/>
      <c r="D10621" s="10"/>
      <c r="G10621" s="13"/>
      <c r="H10621" s="13"/>
    </row>
    <row r="10622" spans="2:8" x14ac:dyDescent="0.25">
      <c r="B10622" s="10"/>
      <c r="C10622" s="10"/>
      <c r="D10622" s="10"/>
      <c r="G10622" s="13"/>
      <c r="H10622" s="13"/>
    </row>
    <row r="10623" spans="2:8" x14ac:dyDescent="0.25">
      <c r="B10623" s="10"/>
      <c r="C10623" s="10"/>
      <c r="D10623" s="10"/>
      <c r="G10623" s="13"/>
      <c r="H10623" s="13"/>
    </row>
    <row r="10624" spans="2:8" x14ac:dyDescent="0.25">
      <c r="B10624" s="10"/>
      <c r="C10624" s="10"/>
      <c r="D10624" s="10"/>
      <c r="G10624" s="13"/>
      <c r="H10624" s="13"/>
    </row>
    <row r="10625" spans="2:8" x14ac:dyDescent="0.25">
      <c r="B10625" s="10"/>
      <c r="C10625" s="10"/>
      <c r="D10625" s="10"/>
      <c r="G10625" s="13"/>
      <c r="H10625" s="13"/>
    </row>
    <row r="10626" spans="2:8" x14ac:dyDescent="0.25">
      <c r="B10626" s="10"/>
      <c r="C10626" s="10"/>
      <c r="D10626" s="10"/>
      <c r="G10626" s="13"/>
      <c r="H10626" s="13"/>
    </row>
    <row r="10627" spans="2:8" x14ac:dyDescent="0.25">
      <c r="B10627" s="10"/>
      <c r="C10627" s="10"/>
      <c r="D10627" s="10"/>
      <c r="G10627" s="13"/>
      <c r="H10627" s="13"/>
    </row>
    <row r="10628" spans="2:8" x14ac:dyDescent="0.25">
      <c r="B10628" s="10"/>
      <c r="C10628" s="10"/>
      <c r="D10628" s="10"/>
      <c r="G10628" s="13"/>
      <c r="H10628" s="13"/>
    </row>
    <row r="10629" spans="2:8" x14ac:dyDescent="0.25">
      <c r="B10629" s="10"/>
      <c r="C10629" s="10"/>
      <c r="D10629" s="10"/>
      <c r="G10629" s="13"/>
      <c r="H10629" s="13"/>
    </row>
    <row r="10630" spans="2:8" x14ac:dyDescent="0.25">
      <c r="B10630" s="10"/>
      <c r="C10630" s="10"/>
      <c r="D10630" s="10"/>
      <c r="G10630" s="13"/>
      <c r="H10630" s="13"/>
    </row>
    <row r="10631" spans="2:8" x14ac:dyDescent="0.25">
      <c r="B10631" s="10"/>
      <c r="C10631" s="10"/>
      <c r="D10631" s="10"/>
      <c r="G10631" s="13"/>
      <c r="H10631" s="13"/>
    </row>
    <row r="10632" spans="2:8" x14ac:dyDescent="0.25">
      <c r="B10632" s="10"/>
      <c r="C10632" s="10"/>
      <c r="D10632" s="10"/>
      <c r="G10632" s="13"/>
      <c r="H10632" s="13"/>
    </row>
    <row r="10633" spans="2:8" x14ac:dyDescent="0.25">
      <c r="B10633" s="10"/>
      <c r="C10633" s="10"/>
      <c r="D10633" s="10"/>
      <c r="G10633" s="13"/>
      <c r="H10633" s="13"/>
    </row>
    <row r="10634" spans="2:8" x14ac:dyDescent="0.25">
      <c r="B10634" s="10"/>
      <c r="C10634" s="10"/>
      <c r="D10634" s="10"/>
      <c r="G10634" s="13"/>
      <c r="H10634" s="13"/>
    </row>
    <row r="10635" spans="2:8" x14ac:dyDescent="0.25">
      <c r="B10635" s="10"/>
      <c r="C10635" s="10"/>
      <c r="D10635" s="10"/>
      <c r="G10635" s="13"/>
      <c r="H10635" s="13"/>
    </row>
    <row r="10636" spans="2:8" x14ac:dyDescent="0.25">
      <c r="B10636" s="10"/>
      <c r="C10636" s="10"/>
      <c r="D10636" s="10"/>
      <c r="G10636" s="13"/>
      <c r="H10636" s="13"/>
    </row>
    <row r="10637" spans="2:8" x14ac:dyDescent="0.25">
      <c r="B10637" s="10"/>
      <c r="C10637" s="10"/>
      <c r="D10637" s="10"/>
      <c r="G10637" s="13"/>
      <c r="H10637" s="13"/>
    </row>
    <row r="10638" spans="2:8" x14ac:dyDescent="0.25">
      <c r="B10638" s="10"/>
      <c r="C10638" s="10"/>
      <c r="D10638" s="10"/>
      <c r="G10638" s="13"/>
      <c r="H10638" s="13"/>
    </row>
    <row r="10639" spans="2:8" x14ac:dyDescent="0.25">
      <c r="B10639" s="10"/>
      <c r="C10639" s="10"/>
      <c r="D10639" s="10"/>
      <c r="G10639" s="13"/>
      <c r="H10639" s="13"/>
    </row>
    <row r="10640" spans="2:8" x14ac:dyDescent="0.25">
      <c r="B10640" s="10"/>
      <c r="C10640" s="10"/>
      <c r="D10640" s="10"/>
      <c r="G10640" s="13"/>
      <c r="H10640" s="13"/>
    </row>
    <row r="10641" spans="2:8" x14ac:dyDescent="0.25">
      <c r="B10641" s="10"/>
      <c r="C10641" s="10"/>
      <c r="D10641" s="10"/>
      <c r="G10641" s="13"/>
      <c r="H10641" s="13"/>
    </row>
    <row r="10642" spans="2:8" x14ac:dyDescent="0.25">
      <c r="B10642" s="10"/>
      <c r="C10642" s="10"/>
      <c r="D10642" s="10"/>
      <c r="G10642" s="13"/>
      <c r="H10642" s="13"/>
    </row>
    <row r="10643" spans="2:8" x14ac:dyDescent="0.25">
      <c r="B10643" s="10"/>
      <c r="C10643" s="10"/>
      <c r="D10643" s="10"/>
      <c r="G10643" s="13"/>
      <c r="H10643" s="13"/>
    </row>
    <row r="10644" spans="2:8" x14ac:dyDescent="0.25">
      <c r="B10644" s="10"/>
      <c r="C10644" s="10"/>
      <c r="D10644" s="10"/>
      <c r="G10644" s="13"/>
      <c r="H10644" s="13"/>
    </row>
    <row r="10645" spans="2:8" x14ac:dyDescent="0.25">
      <c r="B10645" s="10"/>
      <c r="C10645" s="10"/>
      <c r="D10645" s="10"/>
      <c r="G10645" s="13"/>
      <c r="H10645" s="13"/>
    </row>
    <row r="10646" spans="2:8" x14ac:dyDescent="0.25">
      <c r="B10646" s="10"/>
      <c r="C10646" s="10"/>
      <c r="D10646" s="10"/>
      <c r="G10646" s="13"/>
      <c r="H10646" s="13"/>
    </row>
    <row r="10647" spans="2:8" x14ac:dyDescent="0.25">
      <c r="B10647" s="10"/>
      <c r="C10647" s="10"/>
      <c r="D10647" s="10"/>
      <c r="G10647" s="13"/>
      <c r="H10647" s="13"/>
    </row>
    <row r="10648" spans="2:8" x14ac:dyDescent="0.25">
      <c r="B10648" s="10"/>
      <c r="C10648" s="10"/>
      <c r="D10648" s="10"/>
      <c r="G10648" s="13"/>
      <c r="H10648" s="13"/>
    </row>
    <row r="10649" spans="2:8" x14ac:dyDescent="0.25">
      <c r="B10649" s="10"/>
      <c r="C10649" s="10"/>
      <c r="D10649" s="10"/>
      <c r="G10649" s="13"/>
      <c r="H10649" s="13"/>
    </row>
    <row r="10650" spans="2:8" x14ac:dyDescent="0.25">
      <c r="B10650" s="10"/>
      <c r="C10650" s="10"/>
      <c r="D10650" s="10"/>
      <c r="G10650" s="13"/>
      <c r="H10650" s="13"/>
    </row>
    <row r="10651" spans="2:8" x14ac:dyDescent="0.25">
      <c r="B10651" s="10"/>
      <c r="C10651" s="10"/>
      <c r="D10651" s="10"/>
      <c r="G10651" s="13"/>
      <c r="H10651" s="13"/>
    </row>
    <row r="10652" spans="2:8" x14ac:dyDescent="0.25">
      <c r="B10652" s="10"/>
      <c r="C10652" s="10"/>
      <c r="D10652" s="10"/>
      <c r="G10652" s="13"/>
      <c r="H10652" s="13"/>
    </row>
    <row r="10653" spans="2:8" x14ac:dyDescent="0.25">
      <c r="B10653" s="10"/>
      <c r="C10653" s="10"/>
      <c r="D10653" s="10"/>
      <c r="G10653" s="13"/>
      <c r="H10653" s="13"/>
    </row>
    <row r="10654" spans="2:8" x14ac:dyDescent="0.25">
      <c r="B10654" s="10"/>
      <c r="C10654" s="10"/>
      <c r="D10654" s="10"/>
      <c r="G10654" s="13"/>
      <c r="H10654" s="13"/>
    </row>
    <row r="10655" spans="2:8" x14ac:dyDescent="0.25">
      <c r="B10655" s="10"/>
      <c r="C10655" s="10"/>
      <c r="D10655" s="10"/>
      <c r="G10655" s="13"/>
      <c r="H10655" s="13"/>
    </row>
    <row r="10656" spans="2:8" x14ac:dyDescent="0.25">
      <c r="B10656" s="10"/>
      <c r="C10656" s="10"/>
      <c r="D10656" s="10"/>
      <c r="G10656" s="13"/>
      <c r="H10656" s="13"/>
    </row>
    <row r="10657" spans="2:8" x14ac:dyDescent="0.25">
      <c r="B10657" s="10"/>
      <c r="C10657" s="10"/>
      <c r="D10657" s="10"/>
      <c r="G10657" s="13"/>
      <c r="H10657" s="13"/>
    </row>
    <row r="10658" spans="2:8" x14ac:dyDescent="0.25">
      <c r="B10658" s="10"/>
      <c r="C10658" s="10"/>
      <c r="D10658" s="10"/>
      <c r="G10658" s="13"/>
      <c r="H10658" s="13"/>
    </row>
    <row r="10659" spans="2:8" x14ac:dyDescent="0.25">
      <c r="B10659" s="10"/>
      <c r="C10659" s="10"/>
      <c r="D10659" s="10"/>
      <c r="G10659" s="13"/>
      <c r="H10659" s="13"/>
    </row>
    <row r="10660" spans="2:8" x14ac:dyDescent="0.25">
      <c r="B10660" s="10"/>
      <c r="C10660" s="10"/>
      <c r="D10660" s="10"/>
      <c r="G10660" s="13"/>
      <c r="H10660" s="13"/>
    </row>
    <row r="10661" spans="2:8" x14ac:dyDescent="0.25">
      <c r="B10661" s="10"/>
      <c r="C10661" s="10"/>
      <c r="D10661" s="10"/>
      <c r="G10661" s="13"/>
      <c r="H10661" s="13"/>
    </row>
    <row r="10662" spans="2:8" x14ac:dyDescent="0.25">
      <c r="B10662" s="10"/>
      <c r="C10662" s="10"/>
      <c r="D10662" s="10"/>
      <c r="G10662" s="13"/>
      <c r="H10662" s="13"/>
    </row>
    <row r="10663" spans="2:8" x14ac:dyDescent="0.25">
      <c r="B10663" s="10"/>
      <c r="C10663" s="10"/>
      <c r="D10663" s="10"/>
      <c r="G10663" s="13"/>
      <c r="H10663" s="13"/>
    </row>
    <row r="10664" spans="2:8" x14ac:dyDescent="0.25">
      <c r="B10664" s="10"/>
      <c r="C10664" s="10"/>
      <c r="D10664" s="10"/>
      <c r="G10664" s="13"/>
      <c r="H10664" s="13"/>
    </row>
    <row r="10665" spans="2:8" x14ac:dyDescent="0.25">
      <c r="B10665" s="10"/>
      <c r="C10665" s="10"/>
      <c r="D10665" s="10"/>
      <c r="G10665" s="13"/>
      <c r="H10665" s="13"/>
    </row>
    <row r="10666" spans="2:8" x14ac:dyDescent="0.25">
      <c r="B10666" s="10"/>
      <c r="C10666" s="10"/>
      <c r="D10666" s="10"/>
      <c r="G10666" s="13"/>
      <c r="H10666" s="13"/>
    </row>
    <row r="10667" spans="2:8" x14ac:dyDescent="0.25">
      <c r="B10667" s="10"/>
      <c r="C10667" s="10"/>
      <c r="D10667" s="10"/>
      <c r="G10667" s="13"/>
      <c r="H10667" s="13"/>
    </row>
    <row r="10668" spans="2:8" x14ac:dyDescent="0.25">
      <c r="B10668" s="10"/>
      <c r="C10668" s="10"/>
      <c r="D10668" s="10"/>
      <c r="G10668" s="13"/>
      <c r="H10668" s="13"/>
    </row>
    <row r="10669" spans="2:8" x14ac:dyDescent="0.25">
      <c r="B10669" s="10"/>
      <c r="C10669" s="10"/>
      <c r="D10669" s="10"/>
      <c r="G10669" s="13"/>
      <c r="H10669" s="13"/>
    </row>
    <row r="10670" spans="2:8" x14ac:dyDescent="0.25">
      <c r="B10670" s="10"/>
      <c r="C10670" s="10"/>
      <c r="D10670" s="10"/>
      <c r="G10670" s="13"/>
      <c r="H10670" s="13"/>
    </row>
    <row r="10671" spans="2:8" x14ac:dyDescent="0.25">
      <c r="B10671" s="10"/>
      <c r="C10671" s="10"/>
      <c r="D10671" s="10"/>
      <c r="G10671" s="13"/>
      <c r="H10671" s="13"/>
    </row>
    <row r="10672" spans="2:8" x14ac:dyDescent="0.25">
      <c r="B10672" s="10"/>
      <c r="C10672" s="10"/>
      <c r="D10672" s="10"/>
      <c r="G10672" s="13"/>
      <c r="H10672" s="13"/>
    </row>
    <row r="10673" spans="2:8" x14ac:dyDescent="0.25">
      <c r="B10673" s="10"/>
      <c r="C10673" s="10"/>
      <c r="D10673" s="10"/>
      <c r="G10673" s="13"/>
      <c r="H10673" s="13"/>
    </row>
    <row r="10674" spans="2:8" x14ac:dyDescent="0.25">
      <c r="B10674" s="10"/>
      <c r="C10674" s="10"/>
      <c r="D10674" s="10"/>
      <c r="G10674" s="13"/>
      <c r="H10674" s="13"/>
    </row>
    <row r="10675" spans="2:8" x14ac:dyDescent="0.25">
      <c r="B10675" s="10"/>
      <c r="C10675" s="10"/>
      <c r="D10675" s="10"/>
      <c r="G10675" s="13"/>
      <c r="H10675" s="13"/>
    </row>
    <row r="10676" spans="2:8" x14ac:dyDescent="0.25">
      <c r="B10676" s="10"/>
      <c r="C10676" s="10"/>
      <c r="D10676" s="10"/>
      <c r="G10676" s="13"/>
      <c r="H10676" s="13"/>
    </row>
    <row r="10677" spans="2:8" x14ac:dyDescent="0.25">
      <c r="B10677" s="10"/>
      <c r="C10677" s="10"/>
      <c r="D10677" s="10"/>
      <c r="G10677" s="13"/>
      <c r="H10677" s="13"/>
    </row>
    <row r="10678" spans="2:8" x14ac:dyDescent="0.25">
      <c r="B10678" s="10"/>
      <c r="C10678" s="10"/>
      <c r="D10678" s="10"/>
      <c r="G10678" s="13"/>
      <c r="H10678" s="13"/>
    </row>
    <row r="10679" spans="2:8" x14ac:dyDescent="0.25">
      <c r="B10679" s="10"/>
      <c r="C10679" s="10"/>
      <c r="D10679" s="10"/>
      <c r="G10679" s="13"/>
      <c r="H10679" s="13"/>
    </row>
    <row r="10680" spans="2:8" x14ac:dyDescent="0.25">
      <c r="B10680" s="10"/>
      <c r="C10680" s="10"/>
      <c r="D10680" s="10"/>
      <c r="G10680" s="13"/>
      <c r="H10680" s="13"/>
    </row>
    <row r="10681" spans="2:8" x14ac:dyDescent="0.25">
      <c r="B10681" s="10"/>
      <c r="C10681" s="10"/>
      <c r="D10681" s="10"/>
      <c r="G10681" s="13"/>
      <c r="H10681" s="13"/>
    </row>
    <row r="10682" spans="2:8" x14ac:dyDescent="0.25">
      <c r="B10682" s="10"/>
      <c r="C10682" s="10"/>
      <c r="D10682" s="10"/>
      <c r="G10682" s="13"/>
      <c r="H10682" s="13"/>
    </row>
    <row r="10683" spans="2:8" x14ac:dyDescent="0.25">
      <c r="B10683" s="10"/>
      <c r="C10683" s="10"/>
      <c r="D10683" s="10"/>
      <c r="G10683" s="13"/>
      <c r="H10683" s="13"/>
    </row>
    <row r="10684" spans="2:8" x14ac:dyDescent="0.25">
      <c r="B10684" s="10"/>
      <c r="C10684" s="10"/>
      <c r="D10684" s="10"/>
      <c r="G10684" s="13"/>
      <c r="H10684" s="13"/>
    </row>
    <row r="10685" spans="2:8" x14ac:dyDescent="0.25">
      <c r="B10685" s="10"/>
      <c r="C10685" s="10"/>
      <c r="D10685" s="10"/>
      <c r="G10685" s="13"/>
      <c r="H10685" s="13"/>
    </row>
    <row r="10686" spans="2:8" x14ac:dyDescent="0.25">
      <c r="B10686" s="10"/>
      <c r="C10686" s="10"/>
      <c r="D10686" s="10"/>
      <c r="G10686" s="13"/>
      <c r="H10686" s="13"/>
    </row>
    <row r="10687" spans="2:8" x14ac:dyDescent="0.25">
      <c r="B10687" s="10"/>
      <c r="C10687" s="10"/>
      <c r="D10687" s="10"/>
      <c r="G10687" s="13"/>
      <c r="H10687" s="13"/>
    </row>
    <row r="10688" spans="2:8" x14ac:dyDescent="0.25">
      <c r="B10688" s="10"/>
      <c r="C10688" s="10"/>
      <c r="D10688" s="10"/>
      <c r="G10688" s="13"/>
      <c r="H10688" s="13"/>
    </row>
    <row r="10689" spans="2:8" x14ac:dyDescent="0.25">
      <c r="B10689" s="10"/>
      <c r="C10689" s="10"/>
      <c r="D10689" s="10"/>
      <c r="G10689" s="13"/>
      <c r="H10689" s="13"/>
    </row>
    <row r="10690" spans="2:8" x14ac:dyDescent="0.25">
      <c r="B10690" s="10"/>
      <c r="C10690" s="10"/>
      <c r="D10690" s="10"/>
      <c r="G10690" s="13"/>
      <c r="H10690" s="13"/>
    </row>
    <row r="10691" spans="2:8" x14ac:dyDescent="0.25">
      <c r="B10691" s="10"/>
      <c r="C10691" s="10"/>
      <c r="D10691" s="10"/>
      <c r="G10691" s="13"/>
      <c r="H10691" s="13"/>
    </row>
    <row r="10692" spans="2:8" x14ac:dyDescent="0.25">
      <c r="B10692" s="10"/>
      <c r="C10692" s="10"/>
      <c r="D10692" s="10"/>
      <c r="G10692" s="13"/>
      <c r="H10692" s="13"/>
    </row>
    <row r="10693" spans="2:8" x14ac:dyDescent="0.25">
      <c r="B10693" s="10"/>
      <c r="C10693" s="10"/>
      <c r="D10693" s="10"/>
      <c r="G10693" s="13"/>
      <c r="H10693" s="13"/>
    </row>
    <row r="10694" spans="2:8" x14ac:dyDescent="0.25">
      <c r="B10694" s="10"/>
      <c r="C10694" s="10"/>
      <c r="D10694" s="10"/>
      <c r="G10694" s="13"/>
      <c r="H10694" s="13"/>
    </row>
    <row r="10695" spans="2:8" x14ac:dyDescent="0.25">
      <c r="B10695" s="10"/>
      <c r="C10695" s="10"/>
      <c r="D10695" s="10"/>
      <c r="G10695" s="13"/>
      <c r="H10695" s="13"/>
    </row>
    <row r="10696" spans="2:8" x14ac:dyDescent="0.25">
      <c r="B10696" s="10"/>
      <c r="C10696" s="10"/>
      <c r="D10696" s="10"/>
      <c r="G10696" s="13"/>
      <c r="H10696" s="13"/>
    </row>
    <row r="10697" spans="2:8" x14ac:dyDescent="0.25">
      <c r="B10697" s="10"/>
      <c r="C10697" s="10"/>
      <c r="D10697" s="10"/>
      <c r="G10697" s="13"/>
      <c r="H10697" s="13"/>
    </row>
    <row r="10698" spans="2:8" x14ac:dyDescent="0.25">
      <c r="B10698" s="10"/>
      <c r="C10698" s="10"/>
      <c r="D10698" s="10"/>
      <c r="G10698" s="13"/>
      <c r="H10698" s="13"/>
    </row>
    <row r="10699" spans="2:8" x14ac:dyDescent="0.25">
      <c r="B10699" s="10"/>
      <c r="C10699" s="10"/>
      <c r="D10699" s="10"/>
      <c r="G10699" s="13"/>
      <c r="H10699" s="13"/>
    </row>
    <row r="10700" spans="2:8" x14ac:dyDescent="0.25">
      <c r="B10700" s="10"/>
      <c r="C10700" s="10"/>
      <c r="D10700" s="10"/>
      <c r="G10700" s="13"/>
      <c r="H10700" s="13"/>
    </row>
    <row r="10701" spans="2:8" x14ac:dyDescent="0.25">
      <c r="B10701" s="10"/>
      <c r="C10701" s="10"/>
      <c r="D10701" s="10"/>
      <c r="G10701" s="13"/>
      <c r="H10701" s="13"/>
    </row>
    <row r="10702" spans="2:8" x14ac:dyDescent="0.25">
      <c r="B10702" s="10"/>
      <c r="C10702" s="10"/>
      <c r="D10702" s="10"/>
      <c r="G10702" s="13"/>
      <c r="H10702" s="13"/>
    </row>
    <row r="10703" spans="2:8" x14ac:dyDescent="0.25">
      <c r="B10703" s="10"/>
      <c r="C10703" s="10"/>
      <c r="D10703" s="10"/>
      <c r="G10703" s="13"/>
      <c r="H10703" s="13"/>
    </row>
    <row r="10704" spans="2:8" x14ac:dyDescent="0.25">
      <c r="B10704" s="10"/>
      <c r="C10704" s="10"/>
      <c r="D10704" s="10"/>
      <c r="G10704" s="13"/>
      <c r="H10704" s="13"/>
    </row>
    <row r="10705" spans="2:8" x14ac:dyDescent="0.25">
      <c r="B10705" s="10"/>
      <c r="C10705" s="10"/>
      <c r="D10705" s="10"/>
      <c r="G10705" s="13"/>
      <c r="H10705" s="13"/>
    </row>
    <row r="10706" spans="2:8" x14ac:dyDescent="0.25">
      <c r="B10706" s="10"/>
      <c r="C10706" s="10"/>
      <c r="D10706" s="10"/>
      <c r="G10706" s="13"/>
      <c r="H10706" s="13"/>
    </row>
    <row r="10707" spans="2:8" x14ac:dyDescent="0.25">
      <c r="B10707" s="10"/>
      <c r="C10707" s="10"/>
      <c r="D10707" s="10"/>
      <c r="G10707" s="13"/>
      <c r="H10707" s="13"/>
    </row>
    <row r="10708" spans="2:8" x14ac:dyDescent="0.25">
      <c r="B10708" s="10"/>
      <c r="C10708" s="10"/>
      <c r="D10708" s="10"/>
      <c r="G10708" s="13"/>
      <c r="H10708" s="13"/>
    </row>
    <row r="10709" spans="2:8" x14ac:dyDescent="0.25">
      <c r="B10709" s="10"/>
      <c r="C10709" s="10"/>
      <c r="D10709" s="10"/>
      <c r="G10709" s="13"/>
      <c r="H10709" s="13"/>
    </row>
    <row r="10710" spans="2:8" x14ac:dyDescent="0.25">
      <c r="B10710" s="10"/>
      <c r="C10710" s="10"/>
      <c r="D10710" s="10"/>
      <c r="G10710" s="13"/>
      <c r="H10710" s="13"/>
    </row>
    <row r="10711" spans="2:8" x14ac:dyDescent="0.25">
      <c r="B10711" s="10"/>
      <c r="C10711" s="10"/>
      <c r="D10711" s="10"/>
      <c r="G10711" s="13"/>
      <c r="H10711" s="13"/>
    </row>
    <row r="10712" spans="2:8" x14ac:dyDescent="0.25">
      <c r="B10712" s="10"/>
      <c r="C10712" s="10"/>
      <c r="D10712" s="10"/>
      <c r="G10712" s="13"/>
      <c r="H10712" s="13"/>
    </row>
    <row r="10713" spans="2:8" x14ac:dyDescent="0.25">
      <c r="B10713" s="10"/>
      <c r="C10713" s="10"/>
      <c r="D10713" s="10"/>
      <c r="G10713" s="13"/>
      <c r="H10713" s="13"/>
    </row>
    <row r="10714" spans="2:8" x14ac:dyDescent="0.25">
      <c r="B10714" s="10"/>
      <c r="C10714" s="10"/>
      <c r="D10714" s="10"/>
      <c r="G10714" s="13"/>
      <c r="H10714" s="13"/>
    </row>
    <row r="10715" spans="2:8" x14ac:dyDescent="0.25">
      <c r="B10715" s="10"/>
      <c r="C10715" s="10"/>
      <c r="D10715" s="10"/>
      <c r="G10715" s="13"/>
      <c r="H10715" s="13"/>
    </row>
    <row r="10716" spans="2:8" x14ac:dyDescent="0.25">
      <c r="B10716" s="10"/>
      <c r="C10716" s="10"/>
      <c r="D10716" s="10"/>
      <c r="G10716" s="13"/>
      <c r="H10716" s="13"/>
    </row>
    <row r="10717" spans="2:8" x14ac:dyDescent="0.25">
      <c r="B10717" s="10"/>
      <c r="C10717" s="10"/>
      <c r="D10717" s="10"/>
      <c r="G10717" s="13"/>
      <c r="H10717" s="13"/>
    </row>
    <row r="10718" spans="2:8" x14ac:dyDescent="0.25">
      <c r="B10718" s="10"/>
      <c r="C10718" s="10"/>
      <c r="D10718" s="10"/>
      <c r="G10718" s="13"/>
      <c r="H10718" s="13"/>
    </row>
    <row r="10719" spans="2:8" x14ac:dyDescent="0.25">
      <c r="B10719" s="10"/>
      <c r="C10719" s="10"/>
      <c r="D10719" s="10"/>
      <c r="G10719" s="13"/>
      <c r="H10719" s="13"/>
    </row>
    <row r="10720" spans="2:8" x14ac:dyDescent="0.25">
      <c r="B10720" s="10"/>
      <c r="C10720" s="10"/>
      <c r="D10720" s="10"/>
      <c r="G10720" s="13"/>
      <c r="H10720" s="13"/>
    </row>
    <row r="10721" spans="2:8" x14ac:dyDescent="0.25">
      <c r="B10721" s="10"/>
      <c r="C10721" s="10"/>
      <c r="D10721" s="10"/>
      <c r="G10721" s="13"/>
      <c r="H10721" s="13"/>
    </row>
    <row r="10722" spans="2:8" x14ac:dyDescent="0.25">
      <c r="B10722" s="10"/>
      <c r="C10722" s="10"/>
      <c r="D10722" s="10"/>
      <c r="G10722" s="13"/>
      <c r="H10722" s="13"/>
    </row>
    <row r="10723" spans="2:8" x14ac:dyDescent="0.25">
      <c r="B10723" s="10"/>
      <c r="C10723" s="10"/>
      <c r="D10723" s="10"/>
      <c r="G10723" s="13"/>
      <c r="H10723" s="13"/>
    </row>
    <row r="10724" spans="2:8" x14ac:dyDescent="0.25">
      <c r="B10724" s="10"/>
      <c r="C10724" s="10"/>
      <c r="D10724" s="10"/>
      <c r="G10724" s="13"/>
      <c r="H10724" s="13"/>
    </row>
    <row r="10725" spans="2:8" x14ac:dyDescent="0.25">
      <c r="B10725" s="10"/>
      <c r="C10725" s="10"/>
      <c r="D10725" s="10"/>
      <c r="G10725" s="13"/>
      <c r="H10725" s="13"/>
    </row>
    <row r="10726" spans="2:8" x14ac:dyDescent="0.25">
      <c r="B10726" s="10"/>
      <c r="C10726" s="10"/>
      <c r="D10726" s="10"/>
      <c r="G10726" s="13"/>
      <c r="H10726" s="13"/>
    </row>
    <row r="10727" spans="2:8" x14ac:dyDescent="0.25">
      <c r="B10727" s="10"/>
      <c r="C10727" s="10"/>
      <c r="D10727" s="10"/>
      <c r="G10727" s="13"/>
      <c r="H10727" s="13"/>
    </row>
    <row r="10728" spans="2:8" x14ac:dyDescent="0.25">
      <c r="B10728" s="10"/>
      <c r="C10728" s="10"/>
      <c r="D10728" s="10"/>
      <c r="G10728" s="13"/>
      <c r="H10728" s="13"/>
    </row>
    <row r="10729" spans="2:8" x14ac:dyDescent="0.25">
      <c r="B10729" s="10"/>
      <c r="C10729" s="10"/>
      <c r="D10729" s="10"/>
      <c r="G10729" s="13"/>
      <c r="H10729" s="13"/>
    </row>
    <row r="10730" spans="2:8" x14ac:dyDescent="0.25">
      <c r="B10730" s="10"/>
      <c r="C10730" s="10"/>
      <c r="D10730" s="10"/>
      <c r="G10730" s="13"/>
      <c r="H10730" s="13"/>
    </row>
    <row r="10731" spans="2:8" x14ac:dyDescent="0.25">
      <c r="B10731" s="10"/>
      <c r="C10731" s="10"/>
      <c r="D10731" s="10"/>
      <c r="G10731" s="13"/>
      <c r="H10731" s="13"/>
    </row>
    <row r="10732" spans="2:8" x14ac:dyDescent="0.25">
      <c r="B10732" s="10"/>
      <c r="C10732" s="10"/>
      <c r="D10732" s="10"/>
      <c r="G10732" s="13"/>
      <c r="H10732" s="13"/>
    </row>
    <row r="10733" spans="2:8" x14ac:dyDescent="0.25">
      <c r="B10733" s="10"/>
      <c r="C10733" s="10"/>
      <c r="D10733" s="10"/>
      <c r="G10733" s="13"/>
      <c r="H10733" s="13"/>
    </row>
    <row r="10734" spans="2:8" x14ac:dyDescent="0.25">
      <c r="B10734" s="10"/>
      <c r="C10734" s="10"/>
      <c r="D10734" s="10"/>
      <c r="G10734" s="13"/>
      <c r="H10734" s="13"/>
    </row>
    <row r="10735" spans="2:8" x14ac:dyDescent="0.25">
      <c r="B10735" s="10"/>
      <c r="C10735" s="10"/>
      <c r="D10735" s="10"/>
      <c r="G10735" s="13"/>
      <c r="H10735" s="13"/>
    </row>
    <row r="10736" spans="2:8" x14ac:dyDescent="0.25">
      <c r="B10736" s="10"/>
      <c r="C10736" s="10"/>
      <c r="D10736" s="10"/>
      <c r="G10736" s="13"/>
      <c r="H10736" s="13"/>
    </row>
    <row r="10737" spans="2:8" x14ac:dyDescent="0.25">
      <c r="B10737" s="10"/>
      <c r="C10737" s="10"/>
      <c r="D10737" s="10"/>
      <c r="G10737" s="13"/>
      <c r="H10737" s="13"/>
    </row>
    <row r="10738" spans="2:8" x14ac:dyDescent="0.25">
      <c r="B10738" s="10"/>
      <c r="C10738" s="10"/>
      <c r="D10738" s="10"/>
      <c r="G10738" s="13"/>
      <c r="H10738" s="13"/>
    </row>
    <row r="10739" spans="2:8" x14ac:dyDescent="0.25">
      <c r="B10739" s="10"/>
      <c r="C10739" s="10"/>
      <c r="D10739" s="10"/>
      <c r="G10739" s="13"/>
      <c r="H10739" s="13"/>
    </row>
    <row r="10740" spans="2:8" x14ac:dyDescent="0.25">
      <c r="B10740" s="10"/>
      <c r="C10740" s="10"/>
      <c r="D10740" s="10"/>
      <c r="G10740" s="13"/>
      <c r="H10740" s="13"/>
    </row>
    <row r="10741" spans="2:8" x14ac:dyDescent="0.25">
      <c r="B10741" s="10"/>
      <c r="C10741" s="10"/>
      <c r="D10741" s="10"/>
      <c r="G10741" s="13"/>
      <c r="H10741" s="13"/>
    </row>
    <row r="10742" spans="2:8" x14ac:dyDescent="0.25">
      <c r="B10742" s="10"/>
      <c r="C10742" s="10"/>
      <c r="D10742" s="10"/>
      <c r="G10742" s="13"/>
      <c r="H10742" s="13"/>
    </row>
    <row r="10743" spans="2:8" x14ac:dyDescent="0.25">
      <c r="B10743" s="10"/>
      <c r="C10743" s="10"/>
      <c r="D10743" s="10"/>
      <c r="G10743" s="13"/>
      <c r="H10743" s="13"/>
    </row>
    <row r="10744" spans="2:8" x14ac:dyDescent="0.25">
      <c r="B10744" s="10"/>
      <c r="C10744" s="10"/>
      <c r="D10744" s="10"/>
      <c r="G10744" s="13"/>
      <c r="H10744" s="13"/>
    </row>
    <row r="10745" spans="2:8" x14ac:dyDescent="0.25">
      <c r="B10745" s="10"/>
      <c r="C10745" s="10"/>
      <c r="D10745" s="10"/>
      <c r="G10745" s="13"/>
      <c r="H10745" s="13"/>
    </row>
    <row r="10746" spans="2:8" x14ac:dyDescent="0.25">
      <c r="B10746" s="10"/>
      <c r="C10746" s="10"/>
      <c r="D10746" s="10"/>
      <c r="G10746" s="13"/>
      <c r="H10746" s="13"/>
    </row>
    <row r="10747" spans="2:8" x14ac:dyDescent="0.25">
      <c r="B10747" s="10"/>
      <c r="C10747" s="10"/>
      <c r="D10747" s="10"/>
      <c r="G10747" s="13"/>
      <c r="H10747" s="13"/>
    </row>
    <row r="10748" spans="2:8" x14ac:dyDescent="0.25">
      <c r="B10748" s="10"/>
      <c r="C10748" s="10"/>
      <c r="D10748" s="10"/>
      <c r="G10748" s="13"/>
      <c r="H10748" s="13"/>
    </row>
    <row r="10749" spans="2:8" x14ac:dyDescent="0.25">
      <c r="B10749" s="10"/>
      <c r="C10749" s="10"/>
      <c r="D10749" s="10"/>
      <c r="G10749" s="13"/>
      <c r="H10749" s="13"/>
    </row>
    <row r="10750" spans="2:8" x14ac:dyDescent="0.25">
      <c r="B10750" s="10"/>
      <c r="C10750" s="10"/>
      <c r="D10750" s="10"/>
      <c r="G10750" s="13"/>
      <c r="H10750" s="13"/>
    </row>
    <row r="10751" spans="2:8" x14ac:dyDescent="0.25">
      <c r="B10751" s="10"/>
      <c r="C10751" s="10"/>
      <c r="D10751" s="10"/>
      <c r="G10751" s="13"/>
      <c r="H10751" s="13"/>
    </row>
    <row r="10752" spans="2:8" x14ac:dyDescent="0.25">
      <c r="B10752" s="10"/>
      <c r="C10752" s="10"/>
      <c r="D10752" s="10"/>
      <c r="G10752" s="13"/>
      <c r="H10752" s="13"/>
    </row>
    <row r="10753" spans="2:8" x14ac:dyDescent="0.25">
      <c r="B10753" s="10"/>
      <c r="C10753" s="10"/>
      <c r="D10753" s="10"/>
      <c r="G10753" s="13"/>
      <c r="H10753" s="13"/>
    </row>
    <row r="10754" spans="2:8" x14ac:dyDescent="0.25">
      <c r="B10754" s="10"/>
      <c r="C10754" s="10"/>
      <c r="D10754" s="10"/>
      <c r="G10754" s="13"/>
      <c r="H10754" s="13"/>
    </row>
    <row r="10755" spans="2:8" x14ac:dyDescent="0.25">
      <c r="B10755" s="10"/>
      <c r="C10755" s="10"/>
      <c r="D10755" s="10"/>
      <c r="G10755" s="13"/>
      <c r="H10755" s="13"/>
    </row>
    <row r="10756" spans="2:8" x14ac:dyDescent="0.25">
      <c r="B10756" s="10"/>
      <c r="C10756" s="10"/>
      <c r="D10756" s="10"/>
      <c r="G10756" s="13"/>
      <c r="H10756" s="13"/>
    </row>
    <row r="10757" spans="2:8" x14ac:dyDescent="0.25">
      <c r="B10757" s="10"/>
      <c r="C10757" s="10"/>
      <c r="D10757" s="10"/>
      <c r="G10757" s="13"/>
      <c r="H10757" s="13"/>
    </row>
    <row r="10758" spans="2:8" x14ac:dyDescent="0.25">
      <c r="B10758" s="10"/>
      <c r="C10758" s="10"/>
      <c r="D10758" s="10"/>
      <c r="G10758" s="13"/>
      <c r="H10758" s="13"/>
    </row>
    <row r="10759" spans="2:8" x14ac:dyDescent="0.25">
      <c r="B10759" s="10"/>
      <c r="C10759" s="10"/>
      <c r="D10759" s="10"/>
      <c r="G10759" s="13"/>
      <c r="H10759" s="13"/>
    </row>
    <row r="10760" spans="2:8" x14ac:dyDescent="0.25">
      <c r="B10760" s="10"/>
      <c r="C10760" s="10"/>
      <c r="D10760" s="10"/>
      <c r="G10760" s="13"/>
      <c r="H10760" s="13"/>
    </row>
    <row r="10761" spans="2:8" x14ac:dyDescent="0.25">
      <c r="B10761" s="10"/>
      <c r="C10761" s="10"/>
      <c r="D10761" s="10"/>
      <c r="G10761" s="13"/>
      <c r="H10761" s="13"/>
    </row>
    <row r="10762" spans="2:8" x14ac:dyDescent="0.25">
      <c r="B10762" s="10"/>
      <c r="C10762" s="10"/>
      <c r="D10762" s="10"/>
      <c r="G10762" s="13"/>
      <c r="H10762" s="13"/>
    </row>
    <row r="10763" spans="2:8" x14ac:dyDescent="0.25">
      <c r="B10763" s="10"/>
      <c r="C10763" s="10"/>
      <c r="D10763" s="10"/>
      <c r="G10763" s="13"/>
      <c r="H10763" s="13"/>
    </row>
    <row r="10764" spans="2:8" x14ac:dyDescent="0.25">
      <c r="B10764" s="10"/>
      <c r="C10764" s="10"/>
      <c r="D10764" s="10"/>
      <c r="G10764" s="13"/>
      <c r="H10764" s="13"/>
    </row>
    <row r="10765" spans="2:8" x14ac:dyDescent="0.25">
      <c r="B10765" s="10"/>
      <c r="C10765" s="10"/>
      <c r="D10765" s="10"/>
      <c r="G10765" s="13"/>
      <c r="H10765" s="13"/>
    </row>
    <row r="10766" spans="2:8" x14ac:dyDescent="0.25">
      <c r="B10766" s="10"/>
      <c r="C10766" s="10"/>
      <c r="D10766" s="10"/>
      <c r="G10766" s="13"/>
      <c r="H10766" s="13"/>
    </row>
    <row r="10767" spans="2:8" x14ac:dyDescent="0.25">
      <c r="B10767" s="10"/>
      <c r="C10767" s="10"/>
      <c r="D10767" s="10"/>
      <c r="G10767" s="13"/>
      <c r="H10767" s="13"/>
    </row>
    <row r="10768" spans="2:8" x14ac:dyDescent="0.25">
      <c r="B10768" s="10"/>
      <c r="C10768" s="10"/>
      <c r="D10768" s="10"/>
      <c r="G10768" s="13"/>
      <c r="H10768" s="13"/>
    </row>
    <row r="10769" spans="2:8" x14ac:dyDescent="0.25">
      <c r="B10769" s="10"/>
      <c r="C10769" s="10"/>
      <c r="D10769" s="10"/>
      <c r="G10769" s="13"/>
      <c r="H10769" s="13"/>
    </row>
    <row r="10770" spans="2:8" x14ac:dyDescent="0.25">
      <c r="B10770" s="10"/>
      <c r="C10770" s="10"/>
      <c r="D10770" s="10"/>
      <c r="G10770" s="13"/>
      <c r="H10770" s="13"/>
    </row>
    <row r="10771" spans="2:8" x14ac:dyDescent="0.25">
      <c r="B10771" s="10"/>
      <c r="C10771" s="10"/>
      <c r="D10771" s="10"/>
      <c r="G10771" s="13"/>
      <c r="H10771" s="13"/>
    </row>
    <row r="10772" spans="2:8" x14ac:dyDescent="0.25">
      <c r="B10772" s="10"/>
      <c r="C10772" s="10"/>
      <c r="D10772" s="10"/>
      <c r="G10772" s="13"/>
      <c r="H10772" s="13"/>
    </row>
    <row r="10773" spans="2:8" x14ac:dyDescent="0.25">
      <c r="B10773" s="10"/>
      <c r="C10773" s="10"/>
      <c r="D10773" s="10"/>
      <c r="G10773" s="13"/>
      <c r="H10773" s="13"/>
    </row>
    <row r="10774" spans="2:8" x14ac:dyDescent="0.25">
      <c r="B10774" s="10"/>
      <c r="C10774" s="10"/>
      <c r="D10774" s="10"/>
      <c r="G10774" s="13"/>
      <c r="H10774" s="13"/>
    </row>
    <row r="10775" spans="2:8" x14ac:dyDescent="0.25">
      <c r="B10775" s="10"/>
      <c r="C10775" s="10"/>
      <c r="D10775" s="10"/>
      <c r="G10775" s="13"/>
      <c r="H10775" s="13"/>
    </row>
    <row r="10776" spans="2:8" x14ac:dyDescent="0.25">
      <c r="B10776" s="10"/>
      <c r="C10776" s="10"/>
      <c r="D10776" s="10"/>
      <c r="G10776" s="13"/>
      <c r="H10776" s="13"/>
    </row>
    <row r="10777" spans="2:8" x14ac:dyDescent="0.25">
      <c r="B10777" s="10"/>
      <c r="C10777" s="10"/>
      <c r="D10777" s="10"/>
      <c r="G10777" s="13"/>
      <c r="H10777" s="13"/>
    </row>
    <row r="10778" spans="2:8" x14ac:dyDescent="0.25">
      <c r="B10778" s="10"/>
      <c r="C10778" s="10"/>
      <c r="D10778" s="10"/>
      <c r="G10778" s="13"/>
      <c r="H10778" s="13"/>
    </row>
    <row r="10779" spans="2:8" x14ac:dyDescent="0.25">
      <c r="B10779" s="10"/>
      <c r="C10779" s="10"/>
      <c r="D10779" s="10"/>
      <c r="G10779" s="13"/>
      <c r="H10779" s="13"/>
    </row>
    <row r="10780" spans="2:8" x14ac:dyDescent="0.25">
      <c r="B10780" s="10"/>
      <c r="C10780" s="10"/>
      <c r="D10780" s="10"/>
      <c r="G10780" s="13"/>
      <c r="H10780" s="13"/>
    </row>
    <row r="10781" spans="2:8" x14ac:dyDescent="0.25">
      <c r="B10781" s="10"/>
      <c r="C10781" s="10"/>
      <c r="D10781" s="10"/>
      <c r="G10781" s="13"/>
      <c r="H10781" s="13"/>
    </row>
    <row r="10782" spans="2:8" x14ac:dyDescent="0.25">
      <c r="B10782" s="10"/>
      <c r="C10782" s="10"/>
      <c r="D10782" s="10"/>
      <c r="G10782" s="13"/>
      <c r="H10782" s="13"/>
    </row>
    <row r="10783" spans="2:8" x14ac:dyDescent="0.25">
      <c r="B10783" s="10"/>
      <c r="C10783" s="10"/>
      <c r="D10783" s="10"/>
      <c r="G10783" s="13"/>
      <c r="H10783" s="13"/>
    </row>
    <row r="10784" spans="2:8" x14ac:dyDescent="0.25">
      <c r="B10784" s="10"/>
      <c r="C10784" s="10"/>
      <c r="D10784" s="10"/>
      <c r="G10784" s="13"/>
      <c r="H10784" s="13"/>
    </row>
    <row r="10785" spans="2:8" x14ac:dyDescent="0.25">
      <c r="B10785" s="10"/>
      <c r="C10785" s="10"/>
      <c r="D10785" s="10"/>
      <c r="G10785" s="13"/>
      <c r="H10785" s="13"/>
    </row>
    <row r="10786" spans="2:8" x14ac:dyDescent="0.25">
      <c r="B10786" s="10"/>
      <c r="C10786" s="10"/>
      <c r="D10786" s="10"/>
      <c r="G10786" s="13"/>
      <c r="H10786" s="13"/>
    </row>
    <row r="10787" spans="2:8" x14ac:dyDescent="0.25">
      <c r="B10787" s="10"/>
      <c r="C10787" s="10"/>
      <c r="D10787" s="10"/>
      <c r="G10787" s="13"/>
      <c r="H10787" s="13"/>
    </row>
    <row r="10788" spans="2:8" x14ac:dyDescent="0.25">
      <c r="B10788" s="10"/>
      <c r="C10788" s="10"/>
      <c r="D10788" s="10"/>
      <c r="G10788" s="13"/>
      <c r="H10788" s="13"/>
    </row>
    <row r="10789" spans="2:8" x14ac:dyDescent="0.25">
      <c r="B10789" s="10"/>
      <c r="C10789" s="10"/>
      <c r="D10789" s="10"/>
      <c r="G10789" s="13"/>
      <c r="H10789" s="13"/>
    </row>
    <row r="10790" spans="2:8" x14ac:dyDescent="0.25">
      <c r="B10790" s="10"/>
      <c r="C10790" s="10"/>
      <c r="D10790" s="10"/>
      <c r="G10790" s="13"/>
      <c r="H10790" s="13"/>
    </row>
    <row r="10791" spans="2:8" x14ac:dyDescent="0.25">
      <c r="B10791" s="10"/>
      <c r="C10791" s="10"/>
      <c r="D10791" s="10"/>
      <c r="G10791" s="13"/>
      <c r="H10791" s="13"/>
    </row>
    <row r="10792" spans="2:8" x14ac:dyDescent="0.25">
      <c r="B10792" s="10"/>
      <c r="C10792" s="10"/>
      <c r="D10792" s="10"/>
      <c r="G10792" s="13"/>
      <c r="H10792" s="13"/>
    </row>
    <row r="10793" spans="2:8" x14ac:dyDescent="0.25">
      <c r="B10793" s="10"/>
      <c r="C10793" s="10"/>
      <c r="D10793" s="10"/>
      <c r="G10793" s="13"/>
      <c r="H10793" s="13"/>
    </row>
    <row r="10794" spans="2:8" x14ac:dyDescent="0.25">
      <c r="B10794" s="10"/>
      <c r="C10794" s="10"/>
      <c r="D10794" s="10"/>
      <c r="G10794" s="13"/>
      <c r="H10794" s="13"/>
    </row>
    <row r="10795" spans="2:8" x14ac:dyDescent="0.25">
      <c r="B10795" s="10"/>
      <c r="C10795" s="10"/>
      <c r="D10795" s="10"/>
      <c r="G10795" s="13"/>
      <c r="H10795" s="13"/>
    </row>
    <row r="10796" spans="2:8" x14ac:dyDescent="0.25">
      <c r="B10796" s="10"/>
      <c r="C10796" s="10"/>
      <c r="D10796" s="10"/>
      <c r="G10796" s="13"/>
      <c r="H10796" s="13"/>
    </row>
    <row r="10797" spans="2:8" x14ac:dyDescent="0.25">
      <c r="B10797" s="10"/>
      <c r="C10797" s="10"/>
      <c r="D10797" s="10"/>
      <c r="G10797" s="13"/>
      <c r="H10797" s="13"/>
    </row>
    <row r="10798" spans="2:8" x14ac:dyDescent="0.25">
      <c r="B10798" s="10"/>
      <c r="C10798" s="10"/>
      <c r="D10798" s="10"/>
      <c r="G10798" s="13"/>
      <c r="H10798" s="13"/>
    </row>
    <row r="10799" spans="2:8" x14ac:dyDescent="0.25">
      <c r="B10799" s="10"/>
      <c r="C10799" s="10"/>
      <c r="D10799" s="10"/>
      <c r="G10799" s="13"/>
      <c r="H10799" s="13"/>
    </row>
    <row r="10800" spans="2:8" x14ac:dyDescent="0.25">
      <c r="B10800" s="10"/>
      <c r="C10800" s="10"/>
      <c r="D10800" s="10"/>
      <c r="G10800" s="13"/>
      <c r="H10800" s="13"/>
    </row>
    <row r="10801" spans="2:8" x14ac:dyDescent="0.25">
      <c r="B10801" s="10"/>
      <c r="C10801" s="10"/>
      <c r="D10801" s="10"/>
      <c r="G10801" s="13"/>
      <c r="H10801" s="13"/>
    </row>
    <row r="10802" spans="2:8" x14ac:dyDescent="0.25">
      <c r="B10802" s="10"/>
      <c r="C10802" s="10"/>
      <c r="D10802" s="10"/>
      <c r="G10802" s="13"/>
      <c r="H10802" s="13"/>
    </row>
    <row r="10803" spans="2:8" x14ac:dyDescent="0.25">
      <c r="B10803" s="10"/>
      <c r="C10803" s="10"/>
      <c r="D10803" s="10"/>
      <c r="G10803" s="13"/>
      <c r="H10803" s="13"/>
    </row>
    <row r="10804" spans="2:8" x14ac:dyDescent="0.25">
      <c r="B10804" s="10"/>
      <c r="C10804" s="10"/>
      <c r="D10804" s="10"/>
      <c r="G10804" s="13"/>
      <c r="H10804" s="13"/>
    </row>
    <row r="10805" spans="2:8" x14ac:dyDescent="0.25">
      <c r="B10805" s="10"/>
      <c r="C10805" s="10"/>
      <c r="D10805" s="10"/>
      <c r="G10805" s="13"/>
      <c r="H10805" s="13"/>
    </row>
    <row r="10806" spans="2:8" x14ac:dyDescent="0.25">
      <c r="B10806" s="10"/>
      <c r="C10806" s="10"/>
      <c r="D10806" s="10"/>
      <c r="G10806" s="13"/>
      <c r="H10806" s="13"/>
    </row>
    <row r="10807" spans="2:8" x14ac:dyDescent="0.25">
      <c r="B10807" s="10"/>
      <c r="C10807" s="10"/>
      <c r="D10807" s="10"/>
      <c r="G10807" s="13"/>
      <c r="H10807" s="13"/>
    </row>
    <row r="10808" spans="2:8" x14ac:dyDescent="0.25">
      <c r="B10808" s="10"/>
      <c r="C10808" s="10"/>
      <c r="D10808" s="10"/>
      <c r="G10808" s="13"/>
      <c r="H10808" s="13"/>
    </row>
    <row r="10809" spans="2:8" x14ac:dyDescent="0.25">
      <c r="B10809" s="10"/>
      <c r="C10809" s="10"/>
      <c r="D10809" s="10"/>
      <c r="G10809" s="13"/>
      <c r="H10809" s="13"/>
    </row>
    <row r="10810" spans="2:8" x14ac:dyDescent="0.25">
      <c r="B10810" s="10"/>
      <c r="C10810" s="10"/>
      <c r="D10810" s="10"/>
      <c r="G10810" s="13"/>
      <c r="H10810" s="13"/>
    </row>
    <row r="10811" spans="2:8" x14ac:dyDescent="0.25">
      <c r="B10811" s="10"/>
      <c r="C10811" s="10"/>
      <c r="D10811" s="10"/>
      <c r="G10811" s="13"/>
      <c r="H10811" s="13"/>
    </row>
    <row r="10812" spans="2:8" x14ac:dyDescent="0.25">
      <c r="B10812" s="10"/>
      <c r="C10812" s="10"/>
      <c r="D10812" s="10"/>
      <c r="G10812" s="13"/>
      <c r="H10812" s="13"/>
    </row>
    <row r="10813" spans="2:8" x14ac:dyDescent="0.25">
      <c r="B10813" s="10"/>
      <c r="C10813" s="10"/>
      <c r="D10813" s="10"/>
      <c r="G10813" s="13"/>
      <c r="H10813" s="13"/>
    </row>
    <row r="10814" spans="2:8" x14ac:dyDescent="0.25">
      <c r="B10814" s="10"/>
      <c r="C10814" s="10"/>
      <c r="D10814" s="10"/>
      <c r="G10814" s="13"/>
      <c r="H10814" s="13"/>
    </row>
    <row r="10815" spans="2:8" x14ac:dyDescent="0.25">
      <c r="B10815" s="10"/>
      <c r="C10815" s="10"/>
      <c r="D10815" s="10"/>
      <c r="G10815" s="13"/>
      <c r="H10815" s="13"/>
    </row>
    <row r="10816" spans="2:8" x14ac:dyDescent="0.25">
      <c r="B10816" s="10"/>
      <c r="C10816" s="10"/>
      <c r="D10816" s="10"/>
      <c r="G10816" s="13"/>
      <c r="H10816" s="13"/>
    </row>
    <row r="10817" spans="2:8" x14ac:dyDescent="0.25">
      <c r="B10817" s="10"/>
      <c r="C10817" s="10"/>
      <c r="D10817" s="10"/>
      <c r="G10817" s="13"/>
      <c r="H10817" s="13"/>
    </row>
    <row r="10818" spans="2:8" x14ac:dyDescent="0.25">
      <c r="B10818" s="10"/>
      <c r="C10818" s="10"/>
      <c r="D10818" s="10"/>
      <c r="G10818" s="13"/>
      <c r="H10818" s="13"/>
    </row>
    <row r="10819" spans="2:8" x14ac:dyDescent="0.25">
      <c r="B10819" s="10"/>
      <c r="C10819" s="10"/>
      <c r="D10819" s="10"/>
      <c r="G10819" s="13"/>
      <c r="H10819" s="13"/>
    </row>
    <row r="10820" spans="2:8" x14ac:dyDescent="0.25">
      <c r="B10820" s="10"/>
      <c r="C10820" s="10"/>
      <c r="D10820" s="10"/>
      <c r="G10820" s="13"/>
      <c r="H10820" s="13"/>
    </row>
    <row r="10821" spans="2:8" x14ac:dyDescent="0.25">
      <c r="B10821" s="10"/>
      <c r="C10821" s="10"/>
      <c r="D10821" s="10"/>
      <c r="G10821" s="13"/>
      <c r="H10821" s="13"/>
    </row>
    <row r="10822" spans="2:8" x14ac:dyDescent="0.25">
      <c r="B10822" s="10"/>
      <c r="C10822" s="10"/>
      <c r="D10822" s="10"/>
      <c r="G10822" s="13"/>
      <c r="H10822" s="13"/>
    </row>
    <row r="10823" spans="2:8" x14ac:dyDescent="0.25">
      <c r="B10823" s="10"/>
      <c r="C10823" s="10"/>
      <c r="D10823" s="10"/>
      <c r="G10823" s="13"/>
      <c r="H10823" s="13"/>
    </row>
    <row r="10824" spans="2:8" x14ac:dyDescent="0.25">
      <c r="B10824" s="10"/>
      <c r="C10824" s="10"/>
      <c r="D10824" s="10"/>
      <c r="G10824" s="13"/>
      <c r="H10824" s="13"/>
    </row>
    <row r="10825" spans="2:8" x14ac:dyDescent="0.25">
      <c r="B10825" s="10"/>
      <c r="C10825" s="10"/>
      <c r="D10825" s="10"/>
      <c r="G10825" s="13"/>
      <c r="H10825" s="13"/>
    </row>
    <row r="10826" spans="2:8" x14ac:dyDescent="0.25">
      <c r="B10826" s="10"/>
      <c r="C10826" s="10"/>
      <c r="D10826" s="10"/>
      <c r="G10826" s="13"/>
      <c r="H10826" s="13"/>
    </row>
    <row r="10827" spans="2:8" x14ac:dyDescent="0.25">
      <c r="B10827" s="10"/>
      <c r="C10827" s="10"/>
      <c r="D10827" s="10"/>
      <c r="G10827" s="13"/>
      <c r="H10827" s="13"/>
    </row>
    <row r="10828" spans="2:8" x14ac:dyDescent="0.25">
      <c r="B10828" s="10"/>
      <c r="C10828" s="10"/>
      <c r="D10828" s="10"/>
      <c r="G10828" s="13"/>
      <c r="H10828" s="13"/>
    </row>
    <row r="10829" spans="2:8" x14ac:dyDescent="0.25">
      <c r="B10829" s="10"/>
      <c r="C10829" s="10"/>
      <c r="D10829" s="10"/>
      <c r="G10829" s="13"/>
      <c r="H10829" s="13"/>
    </row>
    <row r="10830" spans="2:8" x14ac:dyDescent="0.25">
      <c r="B10830" s="10"/>
      <c r="C10830" s="10"/>
      <c r="D10830" s="10"/>
      <c r="G10830" s="13"/>
      <c r="H10830" s="13"/>
    </row>
    <row r="10831" spans="2:8" x14ac:dyDescent="0.25">
      <c r="B10831" s="10"/>
      <c r="C10831" s="10"/>
      <c r="D10831" s="10"/>
      <c r="G10831" s="13"/>
      <c r="H10831" s="13"/>
    </row>
    <row r="10832" spans="2:8" x14ac:dyDescent="0.25">
      <c r="B10832" s="10"/>
      <c r="C10832" s="10"/>
      <c r="D10832" s="10"/>
      <c r="G10832" s="13"/>
      <c r="H10832" s="13"/>
    </row>
    <row r="10833" spans="2:8" x14ac:dyDescent="0.25">
      <c r="B10833" s="10"/>
      <c r="C10833" s="10"/>
      <c r="D10833" s="10"/>
      <c r="G10833" s="13"/>
      <c r="H10833" s="13"/>
    </row>
    <row r="10834" spans="2:8" x14ac:dyDescent="0.25">
      <c r="B10834" s="10"/>
      <c r="C10834" s="10"/>
      <c r="D10834" s="10"/>
      <c r="G10834" s="13"/>
      <c r="H10834" s="13"/>
    </row>
    <row r="10835" spans="2:8" x14ac:dyDescent="0.25">
      <c r="B10835" s="10"/>
      <c r="C10835" s="10"/>
      <c r="D10835" s="10"/>
      <c r="G10835" s="13"/>
      <c r="H10835" s="13"/>
    </row>
    <row r="10836" spans="2:8" x14ac:dyDescent="0.25">
      <c r="B10836" s="10"/>
      <c r="C10836" s="10"/>
      <c r="D10836" s="10"/>
      <c r="G10836" s="13"/>
      <c r="H10836" s="13"/>
    </row>
    <row r="10837" spans="2:8" x14ac:dyDescent="0.25">
      <c r="B10837" s="10"/>
      <c r="C10837" s="10"/>
      <c r="D10837" s="10"/>
      <c r="G10837" s="13"/>
      <c r="H10837" s="13"/>
    </row>
    <row r="10838" spans="2:8" x14ac:dyDescent="0.25">
      <c r="B10838" s="10"/>
      <c r="C10838" s="10"/>
      <c r="D10838" s="10"/>
      <c r="G10838" s="13"/>
      <c r="H10838" s="13"/>
    </row>
    <row r="10839" spans="2:8" x14ac:dyDescent="0.25">
      <c r="B10839" s="10"/>
      <c r="C10839" s="10"/>
      <c r="D10839" s="10"/>
      <c r="G10839" s="13"/>
      <c r="H10839" s="13"/>
    </row>
    <row r="10840" spans="2:8" x14ac:dyDescent="0.25">
      <c r="B10840" s="10"/>
      <c r="C10840" s="10"/>
      <c r="D10840" s="10"/>
      <c r="G10840" s="13"/>
      <c r="H10840" s="13"/>
    </row>
    <row r="10841" spans="2:8" x14ac:dyDescent="0.25">
      <c r="B10841" s="10"/>
      <c r="C10841" s="10"/>
      <c r="D10841" s="10"/>
      <c r="G10841" s="13"/>
      <c r="H10841" s="13"/>
    </row>
    <row r="10842" spans="2:8" x14ac:dyDescent="0.25">
      <c r="B10842" s="10"/>
      <c r="C10842" s="10"/>
      <c r="D10842" s="10"/>
      <c r="G10842" s="13"/>
      <c r="H10842" s="13"/>
    </row>
    <row r="10843" spans="2:8" x14ac:dyDescent="0.25">
      <c r="B10843" s="10"/>
      <c r="C10843" s="10"/>
      <c r="D10843" s="10"/>
      <c r="G10843" s="13"/>
      <c r="H10843" s="13"/>
    </row>
    <row r="10844" spans="2:8" x14ac:dyDescent="0.25">
      <c r="B10844" s="10"/>
      <c r="C10844" s="10"/>
      <c r="D10844" s="10"/>
      <c r="G10844" s="13"/>
      <c r="H10844" s="13"/>
    </row>
    <row r="10845" spans="2:8" x14ac:dyDescent="0.25">
      <c r="B10845" s="10"/>
      <c r="C10845" s="10"/>
      <c r="D10845" s="10"/>
      <c r="G10845" s="13"/>
      <c r="H10845" s="13"/>
    </row>
    <row r="10846" spans="2:8" x14ac:dyDescent="0.25">
      <c r="B10846" s="10"/>
      <c r="C10846" s="10"/>
      <c r="D10846" s="10"/>
      <c r="G10846" s="13"/>
      <c r="H10846" s="13"/>
    </row>
    <row r="10847" spans="2:8" x14ac:dyDescent="0.25">
      <c r="B10847" s="10"/>
      <c r="C10847" s="10"/>
      <c r="D10847" s="10"/>
      <c r="G10847" s="13"/>
      <c r="H10847" s="13"/>
    </row>
    <row r="10848" spans="2:8" x14ac:dyDescent="0.25">
      <c r="B10848" s="10"/>
      <c r="C10848" s="10"/>
      <c r="D10848" s="10"/>
      <c r="G10848" s="13"/>
      <c r="H10848" s="13"/>
    </row>
    <row r="10849" spans="2:8" x14ac:dyDescent="0.25">
      <c r="B10849" s="10"/>
      <c r="C10849" s="10"/>
      <c r="D10849" s="10"/>
      <c r="G10849" s="13"/>
      <c r="H10849" s="13"/>
    </row>
    <row r="10850" spans="2:8" x14ac:dyDescent="0.25">
      <c r="B10850" s="10"/>
      <c r="C10850" s="10"/>
      <c r="D10850" s="10"/>
      <c r="G10850" s="13"/>
      <c r="H10850" s="13"/>
    </row>
    <row r="10851" spans="2:8" x14ac:dyDescent="0.25">
      <c r="B10851" s="10"/>
      <c r="C10851" s="10"/>
      <c r="D10851" s="10"/>
      <c r="G10851" s="13"/>
      <c r="H10851" s="13"/>
    </row>
    <row r="10852" spans="2:8" x14ac:dyDescent="0.25">
      <c r="B10852" s="10"/>
      <c r="C10852" s="10"/>
      <c r="D10852" s="10"/>
      <c r="G10852" s="13"/>
      <c r="H10852" s="13"/>
    </row>
    <row r="10853" spans="2:8" x14ac:dyDescent="0.25">
      <c r="B10853" s="10"/>
      <c r="C10853" s="10"/>
      <c r="D10853" s="10"/>
      <c r="G10853" s="13"/>
      <c r="H10853" s="13"/>
    </row>
    <row r="10854" spans="2:8" x14ac:dyDescent="0.25">
      <c r="B10854" s="10"/>
      <c r="C10854" s="10"/>
      <c r="D10854" s="10"/>
      <c r="G10854" s="13"/>
      <c r="H10854" s="13"/>
    </row>
    <row r="10855" spans="2:8" x14ac:dyDescent="0.25">
      <c r="B10855" s="10"/>
      <c r="C10855" s="10"/>
      <c r="D10855" s="10"/>
      <c r="G10855" s="13"/>
      <c r="H10855" s="13"/>
    </row>
    <row r="10856" spans="2:8" x14ac:dyDescent="0.25">
      <c r="B10856" s="10"/>
      <c r="C10856" s="10"/>
      <c r="D10856" s="10"/>
      <c r="G10856" s="13"/>
      <c r="H10856" s="13"/>
    </row>
    <row r="10857" spans="2:8" x14ac:dyDescent="0.25">
      <c r="B10857" s="10"/>
      <c r="C10857" s="10"/>
      <c r="D10857" s="10"/>
      <c r="G10857" s="13"/>
      <c r="H10857" s="13"/>
    </row>
    <row r="10858" spans="2:8" x14ac:dyDescent="0.25">
      <c r="B10858" s="10"/>
      <c r="C10858" s="10"/>
      <c r="D10858" s="10"/>
      <c r="G10858" s="13"/>
      <c r="H10858" s="13"/>
    </row>
    <row r="10859" spans="2:8" x14ac:dyDescent="0.25">
      <c r="B10859" s="10"/>
      <c r="C10859" s="10"/>
      <c r="D10859" s="10"/>
      <c r="G10859" s="13"/>
      <c r="H10859" s="13"/>
    </row>
    <row r="10860" spans="2:8" x14ac:dyDescent="0.25">
      <c r="B10860" s="10"/>
      <c r="C10860" s="10"/>
      <c r="D10860" s="10"/>
      <c r="G10860" s="13"/>
      <c r="H10860" s="13"/>
    </row>
    <row r="10861" spans="2:8" x14ac:dyDescent="0.25">
      <c r="B10861" s="10"/>
      <c r="C10861" s="10"/>
      <c r="D10861" s="10"/>
      <c r="G10861" s="13"/>
      <c r="H10861" s="13"/>
    </row>
    <row r="10862" spans="2:8" x14ac:dyDescent="0.25">
      <c r="B10862" s="10"/>
      <c r="C10862" s="10"/>
      <c r="D10862" s="10"/>
      <c r="G10862" s="13"/>
      <c r="H10862" s="13"/>
    </row>
    <row r="10863" spans="2:8" x14ac:dyDescent="0.25">
      <c r="B10863" s="10"/>
      <c r="C10863" s="10"/>
      <c r="D10863" s="10"/>
      <c r="G10863" s="13"/>
      <c r="H10863" s="13"/>
    </row>
    <row r="10864" spans="2:8" x14ac:dyDescent="0.25">
      <c r="B10864" s="10"/>
      <c r="C10864" s="10"/>
      <c r="D10864" s="10"/>
      <c r="G10864" s="13"/>
      <c r="H10864" s="13"/>
    </row>
    <row r="10865" spans="2:8" x14ac:dyDescent="0.25">
      <c r="B10865" s="10"/>
      <c r="C10865" s="10"/>
      <c r="D10865" s="10"/>
      <c r="G10865" s="13"/>
      <c r="H10865" s="13"/>
    </row>
    <row r="10866" spans="2:8" x14ac:dyDescent="0.25">
      <c r="B10866" s="10"/>
      <c r="C10866" s="10"/>
      <c r="D10866" s="10"/>
      <c r="G10866" s="13"/>
      <c r="H10866" s="13"/>
    </row>
    <row r="10867" spans="2:8" x14ac:dyDescent="0.25">
      <c r="B10867" s="10"/>
      <c r="C10867" s="10"/>
      <c r="D10867" s="10"/>
      <c r="G10867" s="13"/>
      <c r="H10867" s="13"/>
    </row>
    <row r="10868" spans="2:8" x14ac:dyDescent="0.25">
      <c r="B10868" s="10"/>
      <c r="C10868" s="10"/>
      <c r="D10868" s="10"/>
      <c r="G10868" s="13"/>
      <c r="H10868" s="13"/>
    </row>
    <row r="10869" spans="2:8" x14ac:dyDescent="0.25">
      <c r="B10869" s="10"/>
      <c r="C10869" s="10"/>
      <c r="D10869" s="10"/>
      <c r="G10869" s="13"/>
      <c r="H10869" s="13"/>
    </row>
    <row r="10870" spans="2:8" x14ac:dyDescent="0.25">
      <c r="B10870" s="10"/>
      <c r="C10870" s="10"/>
      <c r="D10870" s="10"/>
      <c r="G10870" s="13"/>
      <c r="H10870" s="13"/>
    </row>
    <row r="10871" spans="2:8" x14ac:dyDescent="0.25">
      <c r="B10871" s="10"/>
      <c r="C10871" s="10"/>
      <c r="D10871" s="10"/>
      <c r="G10871" s="13"/>
      <c r="H10871" s="13"/>
    </row>
    <row r="10872" spans="2:8" x14ac:dyDescent="0.25">
      <c r="B10872" s="10"/>
      <c r="C10872" s="10"/>
      <c r="D10872" s="10"/>
      <c r="G10872" s="13"/>
      <c r="H10872" s="13"/>
    </row>
    <row r="10873" spans="2:8" x14ac:dyDescent="0.25">
      <c r="B10873" s="10"/>
      <c r="C10873" s="10"/>
      <c r="D10873" s="10"/>
      <c r="G10873" s="13"/>
      <c r="H10873" s="13"/>
    </row>
    <row r="10874" spans="2:8" x14ac:dyDescent="0.25">
      <c r="B10874" s="10"/>
      <c r="C10874" s="10"/>
      <c r="D10874" s="10"/>
      <c r="G10874" s="13"/>
      <c r="H10874" s="13"/>
    </row>
    <row r="10875" spans="2:8" x14ac:dyDescent="0.25">
      <c r="B10875" s="10"/>
      <c r="C10875" s="10"/>
      <c r="D10875" s="10"/>
      <c r="G10875" s="13"/>
      <c r="H10875" s="13"/>
    </row>
    <row r="10876" spans="2:8" x14ac:dyDescent="0.25">
      <c r="B10876" s="10"/>
      <c r="C10876" s="10"/>
      <c r="D10876" s="10"/>
      <c r="G10876" s="13"/>
      <c r="H10876" s="13"/>
    </row>
    <row r="10877" spans="2:8" x14ac:dyDescent="0.25">
      <c r="B10877" s="10"/>
      <c r="C10877" s="10"/>
      <c r="D10877" s="10"/>
      <c r="G10877" s="13"/>
      <c r="H10877" s="13"/>
    </row>
    <row r="10878" spans="2:8" x14ac:dyDescent="0.25">
      <c r="B10878" s="10"/>
      <c r="C10878" s="10"/>
      <c r="D10878" s="10"/>
      <c r="G10878" s="13"/>
      <c r="H10878" s="13"/>
    </row>
    <row r="10879" spans="2:8" x14ac:dyDescent="0.25">
      <c r="B10879" s="10"/>
      <c r="C10879" s="10"/>
      <c r="D10879" s="10"/>
      <c r="G10879" s="13"/>
      <c r="H10879" s="13"/>
    </row>
    <row r="10880" spans="2:8" x14ac:dyDescent="0.25">
      <c r="B10880" s="10"/>
      <c r="C10880" s="10"/>
      <c r="D10880" s="10"/>
      <c r="G10880" s="13"/>
      <c r="H10880" s="13"/>
    </row>
    <row r="10881" spans="2:8" x14ac:dyDescent="0.25">
      <c r="B10881" s="10"/>
      <c r="C10881" s="10"/>
      <c r="D10881" s="10"/>
      <c r="G10881" s="13"/>
      <c r="H10881" s="13"/>
    </row>
    <row r="10882" spans="2:8" x14ac:dyDescent="0.25">
      <c r="B10882" s="10"/>
      <c r="C10882" s="10"/>
      <c r="D10882" s="10"/>
      <c r="G10882" s="13"/>
      <c r="H10882" s="13"/>
    </row>
    <row r="10883" spans="2:8" x14ac:dyDescent="0.25">
      <c r="B10883" s="10"/>
      <c r="C10883" s="10"/>
      <c r="D10883" s="10"/>
      <c r="G10883" s="13"/>
      <c r="H10883" s="13"/>
    </row>
    <row r="10884" spans="2:8" x14ac:dyDescent="0.25">
      <c r="B10884" s="10"/>
      <c r="C10884" s="10"/>
      <c r="D10884" s="10"/>
      <c r="G10884" s="13"/>
      <c r="H10884" s="13"/>
    </row>
    <row r="10885" spans="2:8" x14ac:dyDescent="0.25">
      <c r="B10885" s="10"/>
      <c r="C10885" s="10"/>
      <c r="D10885" s="10"/>
      <c r="G10885" s="13"/>
      <c r="H10885" s="13"/>
    </row>
    <row r="10886" spans="2:8" x14ac:dyDescent="0.25">
      <c r="B10886" s="10"/>
      <c r="C10886" s="10"/>
      <c r="D10886" s="10"/>
      <c r="G10886" s="13"/>
      <c r="H10886" s="13"/>
    </row>
    <row r="10887" spans="2:8" x14ac:dyDescent="0.25">
      <c r="B10887" s="10"/>
      <c r="C10887" s="10"/>
      <c r="D10887" s="10"/>
      <c r="G10887" s="13"/>
      <c r="H10887" s="13"/>
    </row>
    <row r="10888" spans="2:8" x14ac:dyDescent="0.25">
      <c r="B10888" s="10"/>
      <c r="C10888" s="10"/>
      <c r="D10888" s="10"/>
      <c r="G10888" s="13"/>
      <c r="H10888" s="13"/>
    </row>
    <row r="10889" spans="2:8" x14ac:dyDescent="0.25">
      <c r="B10889" s="10"/>
      <c r="C10889" s="10"/>
      <c r="D10889" s="10"/>
      <c r="G10889" s="13"/>
      <c r="H10889" s="13"/>
    </row>
    <row r="10890" spans="2:8" x14ac:dyDescent="0.25">
      <c r="B10890" s="10"/>
      <c r="C10890" s="10"/>
      <c r="D10890" s="10"/>
      <c r="G10890" s="13"/>
      <c r="H10890" s="13"/>
    </row>
    <row r="10891" spans="2:8" x14ac:dyDescent="0.25">
      <c r="B10891" s="10"/>
      <c r="C10891" s="10"/>
      <c r="D10891" s="10"/>
      <c r="G10891" s="13"/>
      <c r="H10891" s="13"/>
    </row>
    <row r="10892" spans="2:8" x14ac:dyDescent="0.25">
      <c r="B10892" s="10"/>
      <c r="C10892" s="10"/>
      <c r="D10892" s="10"/>
      <c r="G10892" s="13"/>
      <c r="H10892" s="13"/>
    </row>
    <row r="10893" spans="2:8" x14ac:dyDescent="0.25">
      <c r="B10893" s="10"/>
      <c r="C10893" s="10"/>
      <c r="D10893" s="10"/>
      <c r="G10893" s="13"/>
      <c r="H10893" s="13"/>
    </row>
    <row r="10894" spans="2:8" x14ac:dyDescent="0.25">
      <c r="B10894" s="10"/>
      <c r="C10894" s="10"/>
      <c r="D10894" s="10"/>
      <c r="G10894" s="13"/>
      <c r="H10894" s="13"/>
    </row>
    <row r="10895" spans="2:8" x14ac:dyDescent="0.25">
      <c r="B10895" s="10"/>
      <c r="C10895" s="10"/>
      <c r="D10895" s="10"/>
      <c r="G10895" s="13"/>
      <c r="H10895" s="13"/>
    </row>
    <row r="10896" spans="2:8" x14ac:dyDescent="0.25">
      <c r="B10896" s="10"/>
      <c r="C10896" s="10"/>
      <c r="D10896" s="10"/>
      <c r="G10896" s="13"/>
      <c r="H10896" s="13"/>
    </row>
    <row r="10897" spans="2:8" x14ac:dyDescent="0.25">
      <c r="B10897" s="10"/>
      <c r="C10897" s="10"/>
      <c r="D10897" s="10"/>
      <c r="G10897" s="13"/>
      <c r="H10897" s="13"/>
    </row>
    <row r="10898" spans="2:8" x14ac:dyDescent="0.25">
      <c r="B10898" s="10"/>
      <c r="C10898" s="10"/>
      <c r="D10898" s="10"/>
      <c r="G10898" s="13"/>
      <c r="H10898" s="13"/>
    </row>
    <row r="10899" spans="2:8" x14ac:dyDescent="0.25">
      <c r="B10899" s="10"/>
      <c r="C10899" s="10"/>
      <c r="D10899" s="10"/>
      <c r="G10899" s="13"/>
      <c r="H10899" s="13"/>
    </row>
    <row r="10900" spans="2:8" x14ac:dyDescent="0.25">
      <c r="B10900" s="10"/>
      <c r="C10900" s="10"/>
      <c r="D10900" s="10"/>
      <c r="G10900" s="13"/>
      <c r="H10900" s="13"/>
    </row>
    <row r="10901" spans="2:8" x14ac:dyDescent="0.25">
      <c r="B10901" s="10"/>
      <c r="C10901" s="10"/>
      <c r="D10901" s="10"/>
      <c r="G10901" s="13"/>
      <c r="H10901" s="13"/>
    </row>
    <row r="10902" spans="2:8" x14ac:dyDescent="0.25">
      <c r="B10902" s="10"/>
      <c r="C10902" s="10"/>
      <c r="D10902" s="10"/>
      <c r="G10902" s="13"/>
      <c r="H10902" s="13"/>
    </row>
    <row r="10903" spans="2:8" x14ac:dyDescent="0.25">
      <c r="B10903" s="10"/>
      <c r="C10903" s="10"/>
      <c r="D10903" s="10"/>
      <c r="G10903" s="13"/>
      <c r="H10903" s="13"/>
    </row>
    <row r="10904" spans="2:8" x14ac:dyDescent="0.25">
      <c r="B10904" s="10"/>
      <c r="C10904" s="10"/>
      <c r="D10904" s="10"/>
      <c r="G10904" s="13"/>
      <c r="H10904" s="13"/>
    </row>
    <row r="10905" spans="2:8" x14ac:dyDescent="0.25">
      <c r="B10905" s="10"/>
      <c r="C10905" s="10"/>
      <c r="D10905" s="10"/>
      <c r="G10905" s="13"/>
      <c r="H10905" s="13"/>
    </row>
    <row r="10906" spans="2:8" x14ac:dyDescent="0.25">
      <c r="B10906" s="10"/>
      <c r="C10906" s="10"/>
      <c r="D10906" s="10"/>
      <c r="G10906" s="13"/>
      <c r="H10906" s="13"/>
    </row>
    <row r="10907" spans="2:8" x14ac:dyDescent="0.25">
      <c r="B10907" s="10"/>
      <c r="C10907" s="10"/>
      <c r="D10907" s="10"/>
      <c r="G10907" s="13"/>
      <c r="H10907" s="13"/>
    </row>
    <row r="10908" spans="2:8" x14ac:dyDescent="0.25">
      <c r="B10908" s="10"/>
      <c r="C10908" s="10"/>
      <c r="D10908" s="10"/>
      <c r="G10908" s="13"/>
      <c r="H10908" s="13"/>
    </row>
    <row r="10909" spans="2:8" x14ac:dyDescent="0.25">
      <c r="B10909" s="10"/>
      <c r="C10909" s="10"/>
      <c r="D10909" s="10"/>
      <c r="G10909" s="13"/>
      <c r="H10909" s="13"/>
    </row>
    <row r="10910" spans="2:8" x14ac:dyDescent="0.25">
      <c r="B10910" s="10"/>
      <c r="C10910" s="10"/>
      <c r="D10910" s="10"/>
      <c r="G10910" s="13"/>
      <c r="H10910" s="13"/>
    </row>
    <row r="10911" spans="2:8" x14ac:dyDescent="0.25">
      <c r="B10911" s="10"/>
      <c r="C10911" s="10"/>
      <c r="D10911" s="10"/>
      <c r="G10911" s="13"/>
      <c r="H10911" s="13"/>
    </row>
    <row r="10912" spans="2:8" x14ac:dyDescent="0.25">
      <c r="B10912" s="10"/>
      <c r="C10912" s="10"/>
      <c r="D10912" s="10"/>
      <c r="G10912" s="13"/>
      <c r="H10912" s="13"/>
    </row>
    <row r="10913" spans="2:8" x14ac:dyDescent="0.25">
      <c r="B10913" s="10"/>
      <c r="C10913" s="10"/>
      <c r="D10913" s="10"/>
      <c r="G10913" s="13"/>
      <c r="H10913" s="13"/>
    </row>
    <row r="10914" spans="2:8" x14ac:dyDescent="0.25">
      <c r="B10914" s="10"/>
      <c r="C10914" s="10"/>
      <c r="D10914" s="10"/>
      <c r="G10914" s="13"/>
      <c r="H10914" s="13"/>
    </row>
    <row r="10915" spans="2:8" x14ac:dyDescent="0.25">
      <c r="B10915" s="10"/>
      <c r="C10915" s="10"/>
      <c r="D10915" s="10"/>
      <c r="G10915" s="13"/>
      <c r="H10915" s="13"/>
    </row>
    <row r="10916" spans="2:8" x14ac:dyDescent="0.25">
      <c r="B10916" s="10"/>
      <c r="C10916" s="10"/>
      <c r="D10916" s="10"/>
      <c r="G10916" s="13"/>
      <c r="H10916" s="13"/>
    </row>
    <row r="10917" spans="2:8" x14ac:dyDescent="0.25">
      <c r="B10917" s="10"/>
      <c r="C10917" s="10"/>
      <c r="D10917" s="10"/>
      <c r="G10917" s="13"/>
      <c r="H10917" s="13"/>
    </row>
    <row r="10918" spans="2:8" x14ac:dyDescent="0.25">
      <c r="B10918" s="10"/>
      <c r="C10918" s="10"/>
      <c r="D10918" s="10"/>
      <c r="G10918" s="13"/>
      <c r="H10918" s="13"/>
    </row>
    <row r="10919" spans="2:8" x14ac:dyDescent="0.25">
      <c r="B10919" s="10"/>
      <c r="C10919" s="10"/>
      <c r="D10919" s="10"/>
      <c r="G10919" s="13"/>
      <c r="H10919" s="13"/>
    </row>
    <row r="10920" spans="2:8" x14ac:dyDescent="0.25">
      <c r="B10920" s="10"/>
      <c r="C10920" s="10"/>
      <c r="D10920" s="10"/>
      <c r="G10920" s="13"/>
      <c r="H10920" s="13"/>
    </row>
    <row r="10921" spans="2:8" x14ac:dyDescent="0.25">
      <c r="B10921" s="10"/>
      <c r="C10921" s="10"/>
      <c r="D10921" s="10"/>
      <c r="G10921" s="13"/>
      <c r="H10921" s="13"/>
    </row>
    <row r="10922" spans="2:8" x14ac:dyDescent="0.25">
      <c r="B10922" s="10"/>
      <c r="C10922" s="10"/>
      <c r="D10922" s="10"/>
      <c r="G10922" s="13"/>
      <c r="H10922" s="13"/>
    </row>
    <row r="10923" spans="2:8" x14ac:dyDescent="0.25">
      <c r="B10923" s="10"/>
      <c r="C10923" s="10"/>
      <c r="D10923" s="10"/>
      <c r="G10923" s="13"/>
      <c r="H10923" s="13"/>
    </row>
    <row r="10924" spans="2:8" x14ac:dyDescent="0.25">
      <c r="B10924" s="10"/>
      <c r="C10924" s="10"/>
      <c r="D10924" s="10"/>
      <c r="G10924" s="13"/>
      <c r="H10924" s="13"/>
    </row>
    <row r="10925" spans="2:8" x14ac:dyDescent="0.25">
      <c r="B10925" s="10"/>
      <c r="C10925" s="10"/>
      <c r="D10925" s="10"/>
      <c r="G10925" s="13"/>
      <c r="H10925" s="13"/>
    </row>
    <row r="10926" spans="2:8" x14ac:dyDescent="0.25">
      <c r="B10926" s="10"/>
      <c r="C10926" s="10"/>
      <c r="D10926" s="10"/>
      <c r="G10926" s="13"/>
      <c r="H10926" s="13"/>
    </row>
    <row r="10927" spans="2:8" x14ac:dyDescent="0.25">
      <c r="B10927" s="10"/>
      <c r="C10927" s="10"/>
      <c r="D10927" s="10"/>
      <c r="G10927" s="13"/>
      <c r="H10927" s="13"/>
    </row>
    <row r="10928" spans="2:8" x14ac:dyDescent="0.25">
      <c r="B10928" s="10"/>
      <c r="C10928" s="10"/>
      <c r="D10928" s="10"/>
      <c r="G10928" s="13"/>
      <c r="H10928" s="13"/>
    </row>
    <row r="10929" spans="2:8" x14ac:dyDescent="0.25">
      <c r="B10929" s="10"/>
      <c r="C10929" s="10"/>
      <c r="D10929" s="10"/>
      <c r="G10929" s="13"/>
      <c r="H10929" s="13"/>
    </row>
    <row r="10930" spans="2:8" x14ac:dyDescent="0.25">
      <c r="B10930" s="10"/>
      <c r="C10930" s="10"/>
      <c r="D10930" s="10"/>
      <c r="G10930" s="13"/>
      <c r="H10930" s="13"/>
    </row>
    <row r="10931" spans="2:8" x14ac:dyDescent="0.25">
      <c r="B10931" s="10"/>
      <c r="C10931" s="10"/>
      <c r="D10931" s="10"/>
      <c r="G10931" s="13"/>
      <c r="H10931" s="13"/>
    </row>
    <row r="10932" spans="2:8" x14ac:dyDescent="0.25">
      <c r="B10932" s="10"/>
      <c r="C10932" s="10"/>
      <c r="D10932" s="10"/>
      <c r="G10932" s="13"/>
      <c r="H10932" s="13"/>
    </row>
    <row r="10933" spans="2:8" x14ac:dyDescent="0.25">
      <c r="B10933" s="10"/>
      <c r="C10933" s="10"/>
      <c r="D10933" s="10"/>
      <c r="G10933" s="13"/>
      <c r="H10933" s="13"/>
    </row>
    <row r="10934" spans="2:8" x14ac:dyDescent="0.25">
      <c r="B10934" s="10"/>
      <c r="C10934" s="10"/>
      <c r="D10934" s="10"/>
      <c r="G10934" s="13"/>
      <c r="H10934" s="13"/>
    </row>
    <row r="10935" spans="2:8" x14ac:dyDescent="0.25">
      <c r="B10935" s="10"/>
      <c r="C10935" s="10"/>
      <c r="D10935" s="10"/>
      <c r="G10935" s="13"/>
      <c r="H10935" s="13"/>
    </row>
    <row r="10936" spans="2:8" x14ac:dyDescent="0.25">
      <c r="B10936" s="10"/>
      <c r="C10936" s="10"/>
      <c r="D10936" s="10"/>
      <c r="G10936" s="13"/>
      <c r="H10936" s="13"/>
    </row>
    <row r="10937" spans="2:8" x14ac:dyDescent="0.25">
      <c r="B10937" s="10"/>
      <c r="C10937" s="10"/>
      <c r="D10937" s="10"/>
      <c r="G10937" s="13"/>
      <c r="H10937" s="13"/>
    </row>
    <row r="10938" spans="2:8" x14ac:dyDescent="0.25">
      <c r="B10938" s="10"/>
      <c r="C10938" s="10"/>
      <c r="D10938" s="10"/>
      <c r="G10938" s="13"/>
      <c r="H10938" s="13"/>
    </row>
    <row r="10939" spans="2:8" x14ac:dyDescent="0.25">
      <c r="B10939" s="10"/>
      <c r="C10939" s="10"/>
      <c r="D10939" s="10"/>
      <c r="G10939" s="13"/>
      <c r="H10939" s="13"/>
    </row>
    <row r="10940" spans="2:8" x14ac:dyDescent="0.25">
      <c r="B10940" s="10"/>
      <c r="C10940" s="10"/>
      <c r="D10940" s="10"/>
      <c r="G10940" s="13"/>
      <c r="H10940" s="13"/>
    </row>
    <row r="10941" spans="2:8" x14ac:dyDescent="0.25">
      <c r="B10941" s="10"/>
      <c r="C10941" s="10"/>
      <c r="D10941" s="10"/>
      <c r="G10941" s="13"/>
      <c r="H10941" s="13"/>
    </row>
    <row r="10942" spans="2:8" x14ac:dyDescent="0.25">
      <c r="B10942" s="10"/>
      <c r="C10942" s="10"/>
      <c r="D10942" s="10"/>
      <c r="G10942" s="13"/>
      <c r="H10942" s="13"/>
    </row>
    <row r="10943" spans="2:8" x14ac:dyDescent="0.25">
      <c r="B10943" s="10"/>
      <c r="C10943" s="10"/>
      <c r="D10943" s="10"/>
      <c r="G10943" s="13"/>
      <c r="H10943" s="13"/>
    </row>
    <row r="10944" spans="2:8" x14ac:dyDescent="0.25">
      <c r="B10944" s="10"/>
      <c r="C10944" s="10"/>
      <c r="D10944" s="10"/>
      <c r="G10944" s="13"/>
      <c r="H10944" s="13"/>
    </row>
    <row r="10945" spans="2:8" x14ac:dyDescent="0.25">
      <c r="B10945" s="10"/>
      <c r="C10945" s="10"/>
      <c r="D10945" s="10"/>
      <c r="G10945" s="13"/>
      <c r="H10945" s="13"/>
    </row>
    <row r="10946" spans="2:8" x14ac:dyDescent="0.25">
      <c r="B10946" s="10"/>
      <c r="C10946" s="10"/>
      <c r="D10946" s="10"/>
      <c r="G10946" s="13"/>
      <c r="H10946" s="13"/>
    </row>
    <row r="10947" spans="2:8" x14ac:dyDescent="0.25">
      <c r="B10947" s="10"/>
      <c r="C10947" s="10"/>
      <c r="D10947" s="10"/>
      <c r="G10947" s="13"/>
      <c r="H10947" s="13"/>
    </row>
    <row r="10948" spans="2:8" x14ac:dyDescent="0.25">
      <c r="B10948" s="10"/>
      <c r="C10948" s="10"/>
      <c r="D10948" s="10"/>
      <c r="G10948" s="13"/>
      <c r="H10948" s="13"/>
    </row>
    <row r="10949" spans="2:8" x14ac:dyDescent="0.25">
      <c r="B10949" s="10"/>
      <c r="C10949" s="10"/>
      <c r="D10949" s="10"/>
      <c r="G10949" s="13"/>
      <c r="H10949" s="13"/>
    </row>
    <row r="10950" spans="2:8" x14ac:dyDescent="0.25">
      <c r="B10950" s="10"/>
      <c r="C10950" s="10"/>
      <c r="D10950" s="10"/>
      <c r="G10950" s="13"/>
      <c r="H10950" s="13"/>
    </row>
    <row r="10951" spans="2:8" x14ac:dyDescent="0.25">
      <c r="B10951" s="10"/>
      <c r="C10951" s="10"/>
      <c r="D10951" s="10"/>
      <c r="G10951" s="13"/>
      <c r="H10951" s="13"/>
    </row>
    <row r="10952" spans="2:8" x14ac:dyDescent="0.25">
      <c r="B10952" s="10"/>
      <c r="C10952" s="10"/>
      <c r="D10952" s="10"/>
      <c r="G10952" s="13"/>
      <c r="H10952" s="13"/>
    </row>
    <row r="10953" spans="2:8" x14ac:dyDescent="0.25">
      <c r="B10953" s="10"/>
      <c r="C10953" s="10"/>
      <c r="D10953" s="10"/>
      <c r="G10953" s="13"/>
      <c r="H10953" s="13"/>
    </row>
    <row r="10954" spans="2:8" x14ac:dyDescent="0.25">
      <c r="B10954" s="10"/>
      <c r="C10954" s="10"/>
      <c r="D10954" s="10"/>
      <c r="G10954" s="13"/>
      <c r="H10954" s="13"/>
    </row>
    <row r="10955" spans="2:8" x14ac:dyDescent="0.25">
      <c r="B10955" s="10"/>
      <c r="C10955" s="10"/>
      <c r="D10955" s="10"/>
      <c r="G10955" s="13"/>
      <c r="H10955" s="13"/>
    </row>
    <row r="10956" spans="2:8" x14ac:dyDescent="0.25">
      <c r="B10956" s="10"/>
      <c r="C10956" s="10"/>
      <c r="D10956" s="10"/>
      <c r="G10956" s="13"/>
      <c r="H10956" s="13"/>
    </row>
    <row r="10957" spans="2:8" x14ac:dyDescent="0.25">
      <c r="B10957" s="10"/>
      <c r="C10957" s="10"/>
      <c r="D10957" s="10"/>
      <c r="G10957" s="13"/>
      <c r="H10957" s="13"/>
    </row>
    <row r="10958" spans="2:8" x14ac:dyDescent="0.25">
      <c r="B10958" s="10"/>
      <c r="C10958" s="10"/>
      <c r="D10958" s="10"/>
      <c r="G10958" s="13"/>
      <c r="H10958" s="13"/>
    </row>
    <row r="10959" spans="2:8" x14ac:dyDescent="0.25">
      <c r="B10959" s="10"/>
      <c r="C10959" s="10"/>
      <c r="D10959" s="10"/>
      <c r="G10959" s="13"/>
      <c r="H10959" s="13"/>
    </row>
    <row r="10960" spans="2:8" x14ac:dyDescent="0.25">
      <c r="B10960" s="10"/>
      <c r="C10960" s="10"/>
      <c r="D10960" s="10"/>
      <c r="G10960" s="13"/>
      <c r="H10960" s="13"/>
    </row>
    <row r="10961" spans="2:8" x14ac:dyDescent="0.25">
      <c r="B10961" s="10"/>
      <c r="C10961" s="10"/>
      <c r="D10961" s="10"/>
      <c r="G10961" s="13"/>
      <c r="H10961" s="13"/>
    </row>
    <row r="10962" spans="2:8" x14ac:dyDescent="0.25">
      <c r="B10962" s="10"/>
      <c r="C10962" s="10"/>
      <c r="D10962" s="10"/>
      <c r="G10962" s="13"/>
      <c r="H10962" s="13"/>
    </row>
    <row r="10963" spans="2:8" x14ac:dyDescent="0.25">
      <c r="B10963" s="10"/>
      <c r="C10963" s="10"/>
      <c r="D10963" s="10"/>
      <c r="G10963" s="13"/>
      <c r="H10963" s="13"/>
    </row>
    <row r="10964" spans="2:8" x14ac:dyDescent="0.25">
      <c r="B10964" s="10"/>
      <c r="C10964" s="10"/>
      <c r="D10964" s="10"/>
      <c r="G10964" s="13"/>
      <c r="H10964" s="13"/>
    </row>
    <row r="10965" spans="2:8" x14ac:dyDescent="0.25">
      <c r="B10965" s="10"/>
      <c r="C10965" s="10"/>
      <c r="D10965" s="10"/>
      <c r="G10965" s="13"/>
      <c r="H10965" s="13"/>
    </row>
    <row r="10966" spans="2:8" x14ac:dyDescent="0.25">
      <c r="B10966" s="10"/>
      <c r="C10966" s="10"/>
      <c r="D10966" s="10"/>
      <c r="G10966" s="13"/>
      <c r="H10966" s="13"/>
    </row>
    <row r="10967" spans="2:8" x14ac:dyDescent="0.25">
      <c r="B10967" s="10"/>
      <c r="C10967" s="10"/>
      <c r="D10967" s="10"/>
      <c r="G10967" s="13"/>
      <c r="H10967" s="13"/>
    </row>
    <row r="10968" spans="2:8" x14ac:dyDescent="0.25">
      <c r="B10968" s="10"/>
      <c r="C10968" s="10"/>
      <c r="D10968" s="10"/>
      <c r="G10968" s="13"/>
      <c r="H10968" s="13"/>
    </row>
    <row r="10969" spans="2:8" x14ac:dyDescent="0.25">
      <c r="B10969" s="10"/>
      <c r="C10969" s="10"/>
      <c r="D10969" s="10"/>
      <c r="G10969" s="13"/>
      <c r="H10969" s="13"/>
    </row>
    <row r="10970" spans="2:8" x14ac:dyDescent="0.25">
      <c r="B10970" s="10"/>
      <c r="C10970" s="10"/>
      <c r="D10970" s="10"/>
      <c r="G10970" s="13"/>
      <c r="H10970" s="13"/>
    </row>
    <row r="10971" spans="2:8" x14ac:dyDescent="0.25">
      <c r="B10971" s="10"/>
      <c r="C10971" s="10"/>
      <c r="D10971" s="10"/>
      <c r="G10971" s="13"/>
      <c r="H10971" s="13"/>
    </row>
    <row r="10972" spans="2:8" x14ac:dyDescent="0.25">
      <c r="B10972" s="10"/>
      <c r="C10972" s="10"/>
      <c r="D10972" s="10"/>
      <c r="G10972" s="13"/>
      <c r="H10972" s="13"/>
    </row>
    <row r="10973" spans="2:8" x14ac:dyDescent="0.25">
      <c r="B10973" s="10"/>
      <c r="C10973" s="10"/>
      <c r="D10973" s="10"/>
      <c r="G10973" s="13"/>
      <c r="H10973" s="13"/>
    </row>
    <row r="10974" spans="2:8" x14ac:dyDescent="0.25">
      <c r="B10974" s="10"/>
      <c r="C10974" s="10"/>
      <c r="D10974" s="10"/>
      <c r="G10974" s="13"/>
      <c r="H10974" s="13"/>
    </row>
    <row r="10975" spans="2:8" x14ac:dyDescent="0.25">
      <c r="B10975" s="10"/>
      <c r="C10975" s="10"/>
      <c r="D10975" s="10"/>
      <c r="G10975" s="13"/>
      <c r="H10975" s="13"/>
    </row>
    <row r="10976" spans="2:8" x14ac:dyDescent="0.25">
      <c r="B10976" s="10"/>
      <c r="C10976" s="10"/>
      <c r="D10976" s="10"/>
      <c r="G10976" s="13"/>
      <c r="H10976" s="13"/>
    </row>
    <row r="10977" spans="2:8" x14ac:dyDescent="0.25">
      <c r="B10977" s="10"/>
      <c r="C10977" s="10"/>
      <c r="D10977" s="10"/>
      <c r="G10977" s="13"/>
      <c r="H10977" s="13"/>
    </row>
    <row r="10978" spans="2:8" x14ac:dyDescent="0.25">
      <c r="B10978" s="10"/>
      <c r="C10978" s="10"/>
      <c r="D10978" s="10"/>
      <c r="G10978" s="13"/>
      <c r="H10978" s="13"/>
    </row>
    <row r="10979" spans="2:8" x14ac:dyDescent="0.25">
      <c r="B10979" s="10"/>
      <c r="C10979" s="10"/>
      <c r="D10979" s="10"/>
      <c r="G10979" s="13"/>
      <c r="H10979" s="13"/>
    </row>
    <row r="10980" spans="2:8" x14ac:dyDescent="0.25">
      <c r="B10980" s="10"/>
      <c r="C10980" s="10"/>
      <c r="D10980" s="10"/>
      <c r="G10980" s="13"/>
      <c r="H10980" s="13"/>
    </row>
    <row r="10981" spans="2:8" x14ac:dyDescent="0.25">
      <c r="B10981" s="10"/>
      <c r="C10981" s="10"/>
      <c r="D10981" s="10"/>
      <c r="G10981" s="13"/>
      <c r="H10981" s="13"/>
    </row>
    <row r="10982" spans="2:8" x14ac:dyDescent="0.25">
      <c r="B10982" s="10"/>
      <c r="C10982" s="10"/>
      <c r="D10982" s="10"/>
      <c r="G10982" s="13"/>
      <c r="H10982" s="13"/>
    </row>
    <row r="10983" spans="2:8" x14ac:dyDescent="0.25">
      <c r="B10983" s="10"/>
      <c r="C10983" s="10"/>
      <c r="D10983" s="10"/>
      <c r="G10983" s="13"/>
      <c r="H10983" s="13"/>
    </row>
    <row r="10984" spans="2:8" x14ac:dyDescent="0.25">
      <c r="B10984" s="10"/>
      <c r="C10984" s="10"/>
      <c r="D10984" s="10"/>
      <c r="G10984" s="13"/>
      <c r="H10984" s="13"/>
    </row>
    <row r="10985" spans="2:8" x14ac:dyDescent="0.25">
      <c r="B10985" s="10"/>
      <c r="C10985" s="10"/>
      <c r="D10985" s="10"/>
      <c r="G10985" s="13"/>
      <c r="H10985" s="13"/>
    </row>
    <row r="10986" spans="2:8" x14ac:dyDescent="0.25">
      <c r="B10986" s="10"/>
      <c r="C10986" s="10"/>
      <c r="D10986" s="10"/>
      <c r="G10986" s="13"/>
      <c r="H10986" s="13"/>
    </row>
    <row r="10987" spans="2:8" x14ac:dyDescent="0.25">
      <c r="B10987" s="10"/>
      <c r="C10987" s="10"/>
      <c r="D10987" s="10"/>
      <c r="G10987" s="13"/>
      <c r="H10987" s="13"/>
    </row>
    <row r="10988" spans="2:8" x14ac:dyDescent="0.25">
      <c r="B10988" s="10"/>
      <c r="C10988" s="10"/>
      <c r="D10988" s="10"/>
      <c r="G10988" s="13"/>
      <c r="H10988" s="13"/>
    </row>
    <row r="10989" spans="2:8" x14ac:dyDescent="0.25">
      <c r="B10989" s="10"/>
      <c r="C10989" s="10"/>
      <c r="D10989" s="10"/>
      <c r="G10989" s="13"/>
      <c r="H10989" s="13"/>
    </row>
    <row r="10990" spans="2:8" x14ac:dyDescent="0.25">
      <c r="B10990" s="10"/>
      <c r="C10990" s="10"/>
      <c r="D10990" s="10"/>
      <c r="G10990" s="13"/>
      <c r="H10990" s="13"/>
    </row>
    <row r="10991" spans="2:8" x14ac:dyDescent="0.25">
      <c r="B10991" s="10"/>
      <c r="C10991" s="10"/>
      <c r="D10991" s="10"/>
      <c r="G10991" s="13"/>
      <c r="H10991" s="13"/>
    </row>
    <row r="10992" spans="2:8" x14ac:dyDescent="0.25">
      <c r="B10992" s="10"/>
      <c r="C10992" s="10"/>
      <c r="D10992" s="10"/>
      <c r="G10992" s="13"/>
      <c r="H10992" s="13"/>
    </row>
    <row r="10993" spans="2:8" x14ac:dyDescent="0.25">
      <c r="B10993" s="10"/>
      <c r="C10993" s="10"/>
      <c r="D10993" s="10"/>
      <c r="G10993" s="13"/>
      <c r="H10993" s="13"/>
    </row>
    <row r="10994" spans="2:8" x14ac:dyDescent="0.25">
      <c r="B10994" s="10"/>
      <c r="C10994" s="10"/>
      <c r="D10994" s="10"/>
      <c r="G10994" s="13"/>
      <c r="H10994" s="13"/>
    </row>
    <row r="10995" spans="2:8" x14ac:dyDescent="0.25">
      <c r="B10995" s="10"/>
      <c r="C10995" s="10"/>
      <c r="D10995" s="10"/>
      <c r="G10995" s="13"/>
      <c r="H10995" s="13"/>
    </row>
    <row r="10996" spans="2:8" x14ac:dyDescent="0.25">
      <c r="B10996" s="10"/>
      <c r="C10996" s="10"/>
      <c r="D10996" s="10"/>
      <c r="G10996" s="13"/>
      <c r="H10996" s="13"/>
    </row>
    <row r="10997" spans="2:8" x14ac:dyDescent="0.25">
      <c r="B10997" s="10"/>
      <c r="C10997" s="10"/>
      <c r="D10997" s="10"/>
      <c r="G10997" s="13"/>
      <c r="H10997" s="13"/>
    </row>
    <row r="10998" spans="2:8" x14ac:dyDescent="0.25">
      <c r="B10998" s="10"/>
      <c r="C10998" s="10"/>
      <c r="D10998" s="10"/>
      <c r="G10998" s="13"/>
      <c r="H10998" s="13"/>
    </row>
    <row r="10999" spans="2:8" x14ac:dyDescent="0.25">
      <c r="B10999" s="10"/>
      <c r="C10999" s="10"/>
      <c r="D10999" s="10"/>
      <c r="G10999" s="13"/>
      <c r="H10999" s="13"/>
    </row>
    <row r="11000" spans="2:8" x14ac:dyDescent="0.25">
      <c r="B11000" s="10"/>
      <c r="C11000" s="10"/>
      <c r="D11000" s="10"/>
      <c r="G11000" s="13"/>
      <c r="H11000" s="13"/>
    </row>
    <row r="11001" spans="2:8" x14ac:dyDescent="0.25">
      <c r="B11001" s="10"/>
      <c r="C11001" s="10"/>
      <c r="D11001" s="10"/>
      <c r="G11001" s="13"/>
      <c r="H11001" s="13"/>
    </row>
    <row r="11002" spans="2:8" x14ac:dyDescent="0.25">
      <c r="B11002" s="10"/>
      <c r="C11002" s="10"/>
      <c r="D11002" s="10"/>
      <c r="G11002" s="13"/>
      <c r="H11002" s="13"/>
    </row>
  </sheetData>
  <mergeCells count="5">
    <mergeCell ref="U2:V2"/>
    <mergeCell ref="U1:V1"/>
    <mergeCell ref="AK1:AL1"/>
    <mergeCell ref="AK2:AL2"/>
    <mergeCell ref="A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Importar">
                <anchor moveWithCells="1" sizeWithCells="1">
                  <from>
                    <xdr:col>13</xdr:col>
                    <xdr:colOff>38100</xdr:colOff>
                    <xdr:row>1</xdr:row>
                    <xdr:rowOff>9525</xdr:rowOff>
                  </from>
                  <to>
                    <xdr:col>16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Z1000"/>
  <sheetViews>
    <sheetView workbookViewId="0">
      <selection activeCell="H3" sqref="H3"/>
    </sheetView>
  </sheetViews>
  <sheetFormatPr defaultRowHeight="15" x14ac:dyDescent="0.25"/>
  <cols>
    <col min="1" max="1" width="9.140625" style="2"/>
    <col min="2" max="2" width="12.7109375" style="2" bestFit="1" customWidth="1"/>
    <col min="3" max="3" width="13.28515625" style="2" bestFit="1" customWidth="1"/>
    <col min="4" max="5" width="9.140625" style="2"/>
    <col min="6" max="6" width="13.7109375" style="5" bestFit="1" customWidth="1"/>
    <col min="7" max="7" width="9.140625" style="2"/>
    <col min="8" max="8" width="12.7109375" style="2" bestFit="1" customWidth="1"/>
    <col min="9" max="9" width="13.28515625" style="2" bestFit="1" customWidth="1"/>
    <col min="10" max="10" width="18" style="2" bestFit="1" customWidth="1"/>
    <col min="11" max="11" width="12.7109375" style="2" bestFit="1" customWidth="1"/>
    <col min="13" max="13" width="15" bestFit="1" customWidth="1"/>
    <col min="14" max="14" width="12" bestFit="1" customWidth="1"/>
    <col min="15" max="15" width="13.7109375" customWidth="1"/>
    <col min="16" max="16" width="10.5703125" customWidth="1"/>
    <col min="17" max="17" width="12" bestFit="1" customWidth="1"/>
  </cols>
  <sheetData>
    <row r="1" spans="1:26" x14ac:dyDescent="0.25">
      <c r="A1" s="17" t="s">
        <v>7</v>
      </c>
      <c r="B1" s="17"/>
      <c r="C1" s="17"/>
      <c r="D1" s="17"/>
      <c r="E1" s="17"/>
      <c r="G1" s="17" t="s">
        <v>8</v>
      </c>
      <c r="H1" s="17"/>
      <c r="I1" s="17"/>
      <c r="J1" s="17"/>
      <c r="K1" s="17"/>
      <c r="Q1" s="6"/>
    </row>
    <row r="2" spans="1:26" x14ac:dyDescent="0.25">
      <c r="A2" s="1" t="s">
        <v>5</v>
      </c>
      <c r="B2" s="1" t="s">
        <v>3</v>
      </c>
      <c r="C2" s="1" t="s">
        <v>4</v>
      </c>
      <c r="D2" s="1" t="s">
        <v>6</v>
      </c>
      <c r="E2" s="1" t="s">
        <v>0</v>
      </c>
      <c r="G2" s="1" t="s">
        <v>5</v>
      </c>
      <c r="H2" s="1" t="s">
        <v>3</v>
      </c>
      <c r="I2" s="1" t="s">
        <v>4</v>
      </c>
      <c r="J2" s="1" t="s">
        <v>6</v>
      </c>
      <c r="K2" s="1" t="s">
        <v>0</v>
      </c>
    </row>
    <row r="3" spans="1:26" x14ac:dyDescent="0.25">
      <c r="A3" s="2">
        <f>'Cubic Spline'!A3</f>
        <v>1E-4</v>
      </c>
      <c r="B3" s="2">
        <f t="array" ref="B3:C3">csplinediff1d('Cubic Spline'!$A$3:$A$1002,'Cubic Spline'!$B$3:$B$1002,A3,2,0,2,0)</f>
        <v>-4.8287711691683E-2</v>
      </c>
      <c r="C3" s="2">
        <v>-293.60450491273002</v>
      </c>
      <c r="D3" s="2">
        <f>C3</f>
        <v>-293.60450491273002</v>
      </c>
      <c r="E3" s="2">
        <f>-B3+D3*A3</f>
        <v>1.8927261200409995E-2</v>
      </c>
      <c r="G3" s="2">
        <f>'Calculation_Cubic Spline'!A3</f>
        <v>1E-4</v>
      </c>
      <c r="H3" s="2">
        <f t="array" ref="H3:I3">csplinediff1d('Cubic Spline'!$A$3:$A$1002,'Cubic Spline'!$C$3:$C$1002,G3,2,0,2,0)</f>
        <v>-4.8287711691683E-2</v>
      </c>
      <c r="I3" s="2">
        <v>-293.4929468966908</v>
      </c>
      <c r="J3" s="2">
        <f t="shared" ref="J3:J66" si="0">I3</f>
        <v>-293.4929468966908</v>
      </c>
      <c r="K3" s="2">
        <f>-H3+J3*G3</f>
        <v>1.8938417002013919E-2</v>
      </c>
      <c r="M3" s="12">
        <f>INDEX(A:A,VALUE(N10),1)</f>
        <v>1.09882874941523</v>
      </c>
      <c r="N3" s="12">
        <f>INDEX(A:A,VALUE(N9),1)</f>
        <v>1.11291501543338</v>
      </c>
      <c r="O3">
        <v>-1000</v>
      </c>
      <c r="P3" s="5">
        <f>P9</f>
        <v>20.139911810129512</v>
      </c>
      <c r="Q3">
        <v>0</v>
      </c>
      <c r="R3">
        <f t="shared" ref="R3:R66" si="1">ABS($E3-M$13)</f>
        <v>20.125967436143394</v>
      </c>
      <c r="S3">
        <f t="shared" ref="S3:S66" si="2">ABS($E3-M$14)</f>
        <v>20.130952960134493</v>
      </c>
      <c r="T3">
        <f t="shared" ref="T3:T66" si="3">ABS($E3-M$15)</f>
        <v>20.135938484125592</v>
      </c>
      <c r="U3">
        <f t="shared" ref="U3:U66" si="4">ABS($E3-M$16)</f>
        <v>20.140924008116691</v>
      </c>
      <c r="V3">
        <f t="shared" ref="V3:V66" si="5">ABS($E3-M$17)</f>
        <v>20.14590953210779</v>
      </c>
      <c r="W3">
        <f t="shared" ref="W3:W66" si="6">ABS($E3-M$18)</f>
        <v>20.150895056098889</v>
      </c>
      <c r="X3">
        <f t="shared" ref="X3:X66" si="7">ABS($E3-M$19)</f>
        <v>20.155880580089988</v>
      </c>
      <c r="Y3">
        <f t="shared" ref="Y3:Y66" si="8">ABS($E3-M$20)</f>
        <v>20.160866104081087</v>
      </c>
      <c r="Z3">
        <f t="shared" ref="Z3:Z66" si="9">ABS($E3-M$21)</f>
        <v>20.165851628072186</v>
      </c>
    </row>
    <row r="4" spans="1:26" x14ac:dyDescent="0.25">
      <c r="A4" s="2">
        <f>'Cubic Spline'!A4</f>
        <v>7.1431330090720004E-3</v>
      </c>
      <c r="B4" s="2">
        <f t="array" ref="B4:C4">csplinediff1d('Cubic Spline'!$A$3:$A$1002,'Cubic Spline'!$B$3:$B$1002,A4,2,0,2,0)</f>
        <v>-2.00969242818578</v>
      </c>
      <c r="C4" s="2">
        <v>-248.24506180758328</v>
      </c>
      <c r="D4" s="2">
        <f t="shared" ref="D4:D67" si="10">C4</f>
        <v>-248.24506180758328</v>
      </c>
      <c r="E4" s="2">
        <f t="shared" ref="E4:E67" si="11">-B4+D4*A4</f>
        <v>0.23644493284891288</v>
      </c>
      <c r="F4" s="5">
        <f>ABS((E4-E3)/(A4-A3))</f>
        <v>30.883652398488909</v>
      </c>
      <c r="G4" s="2">
        <f>'Calculation_Cubic Spline'!A4</f>
        <v>7.1431330090720004E-3</v>
      </c>
      <c r="H4" s="2">
        <f t="array" ref="H4:I4">csplinediff1d('Cubic Spline'!$A$3:$A$1002,'Cubic Spline'!$C$3:$C$1002,G4,2,0,2,0)</f>
        <v>-2.0086898813235701</v>
      </c>
      <c r="I4" s="2">
        <v>-248.04114620718286</v>
      </c>
      <c r="J4" s="2">
        <f t="shared" si="0"/>
        <v>-248.04114620718286</v>
      </c>
      <c r="K4" s="2">
        <f t="shared" ref="K4:K67" si="12">-H4+J4*G4</f>
        <v>0.23689898224298789</v>
      </c>
      <c r="M4" s="12">
        <f>M3</f>
        <v>1.09882874941523</v>
      </c>
      <c r="N4" s="12">
        <f>N3</f>
        <v>1.11291501543338</v>
      </c>
      <c r="O4">
        <v>1000</v>
      </c>
      <c r="P4" s="5">
        <f>P3</f>
        <v>20.139911810129512</v>
      </c>
      <c r="Q4">
        <v>100</v>
      </c>
      <c r="R4">
        <f t="shared" si="1"/>
        <v>19.908449764494893</v>
      </c>
      <c r="S4">
        <f t="shared" si="2"/>
        <v>19.913435288485992</v>
      </c>
      <c r="T4">
        <f t="shared" si="3"/>
        <v>19.918420812477091</v>
      </c>
      <c r="U4">
        <f t="shared" si="4"/>
        <v>19.92340633646819</v>
      </c>
      <c r="V4">
        <f t="shared" si="5"/>
        <v>19.928391860459289</v>
      </c>
      <c r="W4">
        <f t="shared" si="6"/>
        <v>19.933377384450388</v>
      </c>
      <c r="X4">
        <f t="shared" si="7"/>
        <v>19.938362908441487</v>
      </c>
      <c r="Y4">
        <f t="shared" si="8"/>
        <v>19.943348432432586</v>
      </c>
      <c r="Z4">
        <f t="shared" si="9"/>
        <v>19.948333956423685</v>
      </c>
    </row>
    <row r="5" spans="1:26" x14ac:dyDescent="0.25">
      <c r="A5" s="2">
        <f>'Cubic Spline'!A5</f>
        <v>1.4186266018144E-2</v>
      </c>
      <c r="B5" s="2">
        <f t="array" ref="B5:C5">csplinediff1d('Cubic Spline'!$A$3:$A$1002,'Cubic Spline'!$B$3:$B$1002,A5,2,0,2,0)</f>
        <v>-3.53494593780706</v>
      </c>
      <c r="C5" s="2">
        <v>-198.54617820753836</v>
      </c>
      <c r="D5" s="2">
        <f t="shared" si="10"/>
        <v>-198.54617820753836</v>
      </c>
      <c r="E5" s="2">
        <f t="shared" si="11"/>
        <v>0.71831703686909565</v>
      </c>
      <c r="F5" s="5">
        <f t="shared" ref="F5:F68" si="13">ABS((E5-E4)/(A5-A4))</f>
        <v>68.417294320510649</v>
      </c>
      <c r="G5" s="2">
        <f>'Calculation_Cubic Spline'!A5</f>
        <v>1.4186266018144E-2</v>
      </c>
      <c r="H5" s="2">
        <f t="array" ref="H5:I5">csplinediff1d('Cubic Spline'!$A$3:$A$1002,'Cubic Spline'!$C$3:$C$1002,G5,2,0,2,0)</f>
        <v>-3.5318888064856502</v>
      </c>
      <c r="I5" s="2">
        <v>-198.17122330740293</v>
      </c>
      <c r="J5" s="2">
        <f t="shared" si="0"/>
        <v>-198.17122330740293</v>
      </c>
      <c r="K5" s="2">
        <f t="shared" si="12"/>
        <v>0.72057911550581411</v>
      </c>
      <c r="M5" s="6" t="s">
        <v>20</v>
      </c>
      <c r="N5" s="6" t="s">
        <v>19</v>
      </c>
      <c r="O5" s="6" t="s">
        <v>14</v>
      </c>
      <c r="P5" s="6" t="s">
        <v>15</v>
      </c>
      <c r="R5">
        <f t="shared" si="1"/>
        <v>19.42657766047471</v>
      </c>
      <c r="S5">
        <f t="shared" si="2"/>
        <v>19.431563184465809</v>
      </c>
      <c r="T5">
        <f t="shared" si="3"/>
        <v>19.436548708456908</v>
      </c>
      <c r="U5">
        <f t="shared" si="4"/>
        <v>19.441534232448006</v>
      </c>
      <c r="V5">
        <f t="shared" si="5"/>
        <v>19.446519756439105</v>
      </c>
      <c r="W5">
        <f t="shared" si="6"/>
        <v>19.451505280430204</v>
      </c>
      <c r="X5">
        <f t="shared" si="7"/>
        <v>19.456490804421303</v>
      </c>
      <c r="Y5">
        <f t="shared" si="8"/>
        <v>19.461476328412402</v>
      </c>
      <c r="Z5">
        <f t="shared" si="9"/>
        <v>19.466461852403501</v>
      </c>
    </row>
    <row r="6" spans="1:26" x14ac:dyDescent="0.25">
      <c r="A6" s="2">
        <f>'Cubic Spline'!A6</f>
        <v>2.1229399027216E-2</v>
      </c>
      <c r="B6" s="2">
        <f t="array" ref="B6:C6">csplinediff1d('Cubic Spline'!$A$3:$A$1002,'Cubic Spline'!$B$3:$B$1002,A6,2,0,2,0)</f>
        <v>-4.8913013509243104</v>
      </c>
      <c r="C6" s="2">
        <v>-184.98233827856171</v>
      </c>
      <c r="D6" s="2">
        <f t="shared" si="10"/>
        <v>-184.98233827856171</v>
      </c>
      <c r="E6" s="2">
        <f t="shared" si="11"/>
        <v>0.96423747862127129</v>
      </c>
      <c r="F6" s="5">
        <f t="shared" si="13"/>
        <v>34.916342121526682</v>
      </c>
      <c r="G6" s="2">
        <f>'Calculation_Cubic Spline'!A6</f>
        <v>2.1229399027216E-2</v>
      </c>
      <c r="H6" s="2">
        <f t="array" ref="H6:I6">csplinediff1d('Cubic Spline'!$A$3:$A$1002,'Cubic Spline'!$C$3:$C$1002,G6,2,0,2,0)</f>
        <v>-4.8850757033109904</v>
      </c>
      <c r="I6" s="2">
        <v>-184.46131040415861</v>
      </c>
      <c r="J6" s="2">
        <f t="shared" si="0"/>
        <v>-184.46131040415861</v>
      </c>
      <c r="K6" s="2">
        <f t="shared" si="12"/>
        <v>0.96907293965795693</v>
      </c>
      <c r="M6" s="8">
        <f>SMALL(F:F,1)</f>
        <v>3.5389056470458731</v>
      </c>
      <c r="N6">
        <f>MATCH(M6,F:F,0)</f>
        <v>160</v>
      </c>
      <c r="O6" s="5">
        <f>INDEX(D:D,VALUE(N6),1)</f>
        <v>-59.446821255467107</v>
      </c>
      <c r="P6" s="5">
        <f>INDEX(E:E,VALUE(N6),1)</f>
        <v>20.139909173352706</v>
      </c>
      <c r="Q6" s="6"/>
      <c r="R6">
        <f t="shared" si="1"/>
        <v>19.180657218722533</v>
      </c>
      <c r="S6">
        <f t="shared" si="2"/>
        <v>19.185642742713632</v>
      </c>
      <c r="T6">
        <f t="shared" si="3"/>
        <v>19.190628266704731</v>
      </c>
      <c r="U6">
        <f t="shared" si="4"/>
        <v>19.19561379069583</v>
      </c>
      <c r="V6">
        <f t="shared" si="5"/>
        <v>19.200599314686929</v>
      </c>
      <c r="W6">
        <f t="shared" si="6"/>
        <v>19.205584838678028</v>
      </c>
      <c r="X6">
        <f t="shared" si="7"/>
        <v>19.210570362669127</v>
      </c>
      <c r="Y6">
        <f t="shared" si="8"/>
        <v>19.215555886660226</v>
      </c>
      <c r="Z6">
        <f t="shared" si="9"/>
        <v>19.220541410651325</v>
      </c>
    </row>
    <row r="7" spans="1:26" x14ac:dyDescent="0.25">
      <c r="A7" s="2">
        <f>'Cubic Spline'!A7</f>
        <v>2.8272532036288E-2</v>
      </c>
      <c r="B7" s="2">
        <f t="array" ref="B7:C7">csplinediff1d('Cubic Spline'!$A$3:$A$1002,'Cubic Spline'!$B$3:$B$1002,A7,2,0,2,0)</f>
        <v>-6.1389152163852003</v>
      </c>
      <c r="C7" s="2">
        <v>-170.67686231783372</v>
      </c>
      <c r="D7" s="2">
        <f t="shared" si="10"/>
        <v>-170.67686231783372</v>
      </c>
      <c r="E7" s="2">
        <f t="shared" si="11"/>
        <v>1.3134481586511306</v>
      </c>
      <c r="F7" s="5">
        <f t="shared" si="13"/>
        <v>49.581724437129601</v>
      </c>
      <c r="G7" s="2">
        <f>'Calculation_Cubic Spline'!A7</f>
        <v>2.8272532036288E-2</v>
      </c>
      <c r="H7" s="2">
        <f t="array" ref="H7:I7">csplinediff1d('Cubic Spline'!$A$3:$A$1002,'Cubic Spline'!$C$3:$C$1002,G7,2,0,2,0)</f>
        <v>-6.1285541149211502</v>
      </c>
      <c r="I7" s="2">
        <v>-170.02482597200179</v>
      </c>
      <c r="J7" s="2">
        <f t="shared" si="0"/>
        <v>-170.02482597200179</v>
      </c>
      <c r="K7" s="2">
        <f t="shared" si="12"/>
        <v>1.3215217756634372</v>
      </c>
      <c r="M7" s="8">
        <f>SMALL(F:F,2)</f>
        <v>3.5392619122825861</v>
      </c>
      <c r="N7">
        <f>MATCH(M7,F:F,0)</f>
        <v>159</v>
      </c>
      <c r="O7" s="5">
        <f>INDEX(D:D,VALUE(N7),1)</f>
        <v>-59.469432095997512</v>
      </c>
      <c r="P7" s="5">
        <f>INDEX(E:E,VALUE(N7),1)</f>
        <v>20.114984190174013</v>
      </c>
      <c r="Q7" s="6"/>
      <c r="R7">
        <f t="shared" si="1"/>
        <v>18.831446538692674</v>
      </c>
      <c r="S7">
        <f t="shared" si="2"/>
        <v>18.836432062683773</v>
      </c>
      <c r="T7">
        <f t="shared" si="3"/>
        <v>18.841417586674872</v>
      </c>
      <c r="U7">
        <f t="shared" si="4"/>
        <v>18.846403110665971</v>
      </c>
      <c r="V7">
        <f t="shared" si="5"/>
        <v>18.85138863465707</v>
      </c>
      <c r="W7">
        <f t="shared" si="6"/>
        <v>18.856374158648169</v>
      </c>
      <c r="X7">
        <f t="shared" si="7"/>
        <v>18.861359682639268</v>
      </c>
      <c r="Y7">
        <f t="shared" si="8"/>
        <v>18.866345206630367</v>
      </c>
      <c r="Z7">
        <f t="shared" si="9"/>
        <v>18.871330730621466</v>
      </c>
    </row>
    <row r="8" spans="1:26" x14ac:dyDescent="0.25">
      <c r="A8" s="2">
        <f>'Cubic Spline'!A8</f>
        <v>3.5315665045359997E-2</v>
      </c>
      <c r="B8" s="2">
        <f t="array" ref="B8:C8">csplinediff1d('Cubic Spline'!$A$3:$A$1002,'Cubic Spline'!$B$3:$B$1002,A8,2,0,2,0)</f>
        <v>-7.3064805826564099</v>
      </c>
      <c r="C8" s="2">
        <v>-161.04808888429682</v>
      </c>
      <c r="D8" s="2">
        <f t="shared" si="10"/>
        <v>-161.04808888429682</v>
      </c>
      <c r="E8" s="2">
        <f t="shared" si="11"/>
        <v>1.6189602194232187</v>
      </c>
      <c r="F8" s="5">
        <f t="shared" si="13"/>
        <v>43.377295356848911</v>
      </c>
      <c r="G8" s="2">
        <f>'Calculation_Cubic Spline'!A8</f>
        <v>3.5315665045359997E-2</v>
      </c>
      <c r="H8" s="2">
        <f t="array" ref="H8:I8">csplinediff1d('Cubic Spline'!$A$3:$A$1002,'Cubic Spline'!$C$3:$C$1002,G8,2,0,2,0)</f>
        <v>-7.29108838191571</v>
      </c>
      <c r="I8" s="2">
        <v>-160.27279812768643</v>
      </c>
      <c r="J8" s="2">
        <f t="shared" si="0"/>
        <v>-160.27279812768643</v>
      </c>
      <c r="K8" s="2">
        <f t="shared" si="12"/>
        <v>1.6309479273557352</v>
      </c>
      <c r="M8" s="8">
        <f>SMALL(F:F,3)</f>
        <v>3.5396543981440884</v>
      </c>
      <c r="N8">
        <f>MATCH(M8,F:F,0)</f>
        <v>161</v>
      </c>
      <c r="O8" s="5">
        <f>INDEX(D:D,VALUE(N8),1)</f>
        <v>-59.424349213953654</v>
      </c>
      <c r="P8" s="5">
        <f>INDEX(E:E,VALUE(N8),1)</f>
        <v>20.16483943008501</v>
      </c>
      <c r="Q8" s="6"/>
      <c r="R8">
        <f t="shared" si="1"/>
        <v>18.525934477920586</v>
      </c>
      <c r="S8">
        <f t="shared" si="2"/>
        <v>18.530920001911685</v>
      </c>
      <c r="T8">
        <f t="shared" si="3"/>
        <v>18.535905525902784</v>
      </c>
      <c r="U8">
        <f t="shared" si="4"/>
        <v>18.540891049893883</v>
      </c>
      <c r="V8">
        <f t="shared" si="5"/>
        <v>18.545876573884982</v>
      </c>
      <c r="W8">
        <f t="shared" si="6"/>
        <v>18.550862097876081</v>
      </c>
      <c r="X8">
        <f t="shared" si="7"/>
        <v>18.55584762186718</v>
      </c>
      <c r="Y8">
        <f t="shared" si="8"/>
        <v>18.560833145858279</v>
      </c>
      <c r="Z8">
        <f t="shared" si="9"/>
        <v>18.565818669849378</v>
      </c>
    </row>
    <row r="9" spans="1:26" x14ac:dyDescent="0.25">
      <c r="A9" s="2">
        <f>'Cubic Spline'!A9</f>
        <v>4.2358798054431997E-2</v>
      </c>
      <c r="B9" s="2">
        <f t="array" ref="B9:C9">csplinediff1d('Cubic Spline'!$A$3:$A$1002,'Cubic Spline'!$B$3:$B$1002,A9,2,0,2,0)</f>
        <v>-8.4109204773898991</v>
      </c>
      <c r="C9" s="2">
        <v>-152.8841632375466</v>
      </c>
      <c r="D9" s="2">
        <f t="shared" si="10"/>
        <v>-152.8841632375466</v>
      </c>
      <c r="E9" s="2">
        <f t="shared" si="11"/>
        <v>1.9349310810898466</v>
      </c>
      <c r="F9" s="5">
        <f t="shared" si="13"/>
        <v>44.862259630712281</v>
      </c>
      <c r="G9" s="2">
        <f>'Calculation_Cubic Spline'!A9</f>
        <v>4.2358798054431997E-2</v>
      </c>
      <c r="H9" s="2">
        <f t="array" ref="H9:I9">csplinediff1d('Cubic Spline'!$A$3:$A$1002,'Cubic Spline'!$C$3:$C$1002,G9,2,0,2,0)</f>
        <v>-8.3896534481328704</v>
      </c>
      <c r="I9" s="2">
        <v>-151.99201751456309</v>
      </c>
      <c r="J9" s="2">
        <f t="shared" si="0"/>
        <v>-151.99201751456309</v>
      </c>
      <c r="K9" s="2">
        <f t="shared" si="12"/>
        <v>1.9514542723478012</v>
      </c>
      <c r="L9" s="6" t="s">
        <v>16</v>
      </c>
      <c r="M9">
        <f>LARGE(P6:P8,1)</f>
        <v>20.16483943008501</v>
      </c>
      <c r="N9">
        <f>MATCH(M9,E:E,0)</f>
        <v>161</v>
      </c>
      <c r="P9" s="5">
        <f>AVERAGE(SMALL(P6:P8,1),LARGE(P6:P8,1))</f>
        <v>20.139911810129512</v>
      </c>
      <c r="Q9" s="6" t="s">
        <v>17</v>
      </c>
      <c r="R9">
        <f t="shared" si="1"/>
        <v>18.209963616253958</v>
      </c>
      <c r="S9">
        <f t="shared" si="2"/>
        <v>18.214949140245057</v>
      </c>
      <c r="T9">
        <f t="shared" si="3"/>
        <v>18.219934664236156</v>
      </c>
      <c r="U9">
        <f t="shared" si="4"/>
        <v>18.224920188227255</v>
      </c>
      <c r="V9">
        <f t="shared" si="5"/>
        <v>18.229905712218354</v>
      </c>
      <c r="W9">
        <f t="shared" si="6"/>
        <v>18.234891236209453</v>
      </c>
      <c r="X9">
        <f t="shared" si="7"/>
        <v>18.239876760200552</v>
      </c>
      <c r="Y9">
        <f t="shared" si="8"/>
        <v>18.244862284191651</v>
      </c>
      <c r="Z9">
        <f t="shared" si="9"/>
        <v>18.24984780818275</v>
      </c>
    </row>
    <row r="10" spans="1:26" x14ac:dyDescent="0.25">
      <c r="A10" s="2">
        <f>'Cubic Spline'!A10</f>
        <v>4.9401931063503997E-2</v>
      </c>
      <c r="B10" s="2">
        <f t="array" ref="B10:C10">csplinediff1d('Cubic Spline'!$A$3:$A$1002,'Cubic Spline'!$B$3:$B$1002,A10,2,0,2,0)</f>
        <v>-9.4634266354298706</v>
      </c>
      <c r="C10" s="2">
        <v>-146.15953716543547</v>
      </c>
      <c r="D10" s="2">
        <f t="shared" si="10"/>
        <v>-146.15953716543547</v>
      </c>
      <c r="E10" s="2">
        <f t="shared" si="11"/>
        <v>2.2428632561093771</v>
      </c>
      <c r="F10" s="5">
        <f t="shared" si="13"/>
        <v>43.720908667051212</v>
      </c>
      <c r="G10" s="2">
        <f>'Calculation_Cubic Spline'!A10</f>
        <v>4.9401931063503997E-2</v>
      </c>
      <c r="H10" s="2">
        <f t="array" ref="H10:I10">csplinediff1d('Cubic Spline'!$A$3:$A$1002,'Cubic Spline'!$C$3:$C$1002,G10,2,0,2,0)</f>
        <v>-9.4354777965628003</v>
      </c>
      <c r="I10" s="2">
        <v>-145.15495092679757</v>
      </c>
      <c r="J10" s="2">
        <f t="shared" si="0"/>
        <v>-145.15495092679757</v>
      </c>
      <c r="K10" s="2">
        <f t="shared" si="12"/>
        <v>2.2645429173508411</v>
      </c>
      <c r="L10" s="6" t="s">
        <v>16</v>
      </c>
      <c r="M10">
        <f>SMALL(P6:P8,1)</f>
        <v>20.114984190174013</v>
      </c>
      <c r="N10">
        <f>MATCH(M10,E:E,0)</f>
        <v>159</v>
      </c>
      <c r="P10" s="7">
        <f>ABS(M10-M9)</f>
        <v>4.9855239910996829E-2</v>
      </c>
      <c r="Q10" s="6" t="s">
        <v>21</v>
      </c>
      <c r="R10">
        <f t="shared" si="1"/>
        <v>17.902031441234428</v>
      </c>
      <c r="S10">
        <f t="shared" si="2"/>
        <v>17.907016965225527</v>
      </c>
      <c r="T10">
        <f t="shared" si="3"/>
        <v>17.912002489216626</v>
      </c>
      <c r="U10">
        <f t="shared" si="4"/>
        <v>17.916988013207725</v>
      </c>
      <c r="V10">
        <f t="shared" si="5"/>
        <v>17.921973537198824</v>
      </c>
      <c r="W10">
        <f t="shared" si="6"/>
        <v>17.926959061189923</v>
      </c>
      <c r="X10">
        <f t="shared" si="7"/>
        <v>17.931944585181022</v>
      </c>
      <c r="Y10">
        <f t="shared" si="8"/>
        <v>17.93693010917212</v>
      </c>
      <c r="Z10">
        <f t="shared" si="9"/>
        <v>17.941915633163219</v>
      </c>
    </row>
    <row r="11" spans="1:26" x14ac:dyDescent="0.25">
      <c r="A11" s="2">
        <f>'Cubic Spline'!A11</f>
        <v>5.6445064072575997E-2</v>
      </c>
      <c r="B11" s="2">
        <f t="array" ref="B11:C11">csplinediff1d('Cubic Spline'!$A$3:$A$1002,'Cubic Spline'!$B$3:$B$1002,A11,2,0,2,0)</f>
        <v>-10.471956146092699</v>
      </c>
      <c r="C11" s="2">
        <v>-140.36924547214954</v>
      </c>
      <c r="D11" s="2">
        <f t="shared" si="10"/>
        <v>-140.36924547214954</v>
      </c>
      <c r="E11" s="2">
        <f t="shared" si="11"/>
        <v>2.5488050915980702</v>
      </c>
      <c r="F11" s="5">
        <f t="shared" si="13"/>
        <v>43.438315745935896</v>
      </c>
      <c r="G11" s="2">
        <f>'Calculation_Cubic Spline'!A11</f>
        <v>5.6445064072575997E-2</v>
      </c>
      <c r="H11" s="2">
        <f t="array" ref="H11:I11">csplinediff1d('Cubic Spline'!$A$3:$A$1002,'Cubic Spline'!$C$3:$C$1002,G11,2,0,2,0)</f>
        <v>-10.4365469046708</v>
      </c>
      <c r="I11" s="2">
        <v>-139.25590606725376</v>
      </c>
      <c r="J11" s="2">
        <f t="shared" si="0"/>
        <v>-139.25590606725376</v>
      </c>
      <c r="K11" s="2">
        <f t="shared" si="12"/>
        <v>2.5762383642200373</v>
      </c>
      <c r="P11" s="7">
        <f>P10/10</f>
        <v>4.9855239910996827E-3</v>
      </c>
      <c r="Q11" s="6" t="s">
        <v>22</v>
      </c>
      <c r="R11">
        <f t="shared" si="1"/>
        <v>17.596089605745735</v>
      </c>
      <c r="S11">
        <f t="shared" si="2"/>
        <v>17.601075129736834</v>
      </c>
      <c r="T11">
        <f t="shared" si="3"/>
        <v>17.606060653727933</v>
      </c>
      <c r="U11">
        <f t="shared" si="4"/>
        <v>17.611046177719032</v>
      </c>
      <c r="V11">
        <f t="shared" si="5"/>
        <v>17.616031701710131</v>
      </c>
      <c r="W11">
        <f t="shared" si="6"/>
        <v>17.62101722570123</v>
      </c>
      <c r="X11">
        <f t="shared" si="7"/>
        <v>17.626002749692329</v>
      </c>
      <c r="Y11">
        <f t="shared" si="8"/>
        <v>17.630988273683428</v>
      </c>
      <c r="Z11">
        <f t="shared" si="9"/>
        <v>17.635973797674527</v>
      </c>
    </row>
    <row r="12" spans="1:26" x14ac:dyDescent="0.25">
      <c r="A12" s="2">
        <f>'Cubic Spline'!A12</f>
        <v>6.3488197081648004E-2</v>
      </c>
      <c r="B12" s="2">
        <f t="array" ref="B12:C12">csplinediff1d('Cubic Spline'!$A$3:$A$1002,'Cubic Spline'!$B$3:$B$1002,A12,2,0,2,0)</f>
        <v>-11.442457592228701</v>
      </c>
      <c r="C12" s="2">
        <v>-135.32539331495573</v>
      </c>
      <c r="D12" s="2">
        <f t="shared" si="10"/>
        <v>-135.32539331495573</v>
      </c>
      <c r="E12" s="2">
        <f t="shared" si="11"/>
        <v>2.8508923512972597</v>
      </c>
      <c r="F12" s="5">
        <f t="shared" si="13"/>
        <v>42.891034332317979</v>
      </c>
      <c r="G12" s="2">
        <f>'Calculation_Cubic Spline'!A12</f>
        <v>6.3488197081648004E-2</v>
      </c>
      <c r="H12" s="2">
        <f t="array" ref="H12:I12">csplinediff1d('Cubic Spline'!$A$3:$A$1002,'Cubic Spline'!$C$3:$C$1002,G12,2,0,2,0)</f>
        <v>-11.398833566647699</v>
      </c>
      <c r="I12" s="2">
        <v>-134.10654147995018</v>
      </c>
      <c r="J12" s="2">
        <f t="shared" si="0"/>
        <v>-134.10654147995018</v>
      </c>
      <c r="K12" s="2">
        <f t="shared" si="12"/>
        <v>2.884651031230419</v>
      </c>
      <c r="M12" s="6" t="s">
        <v>18</v>
      </c>
      <c r="N12" s="6" t="s">
        <v>23</v>
      </c>
      <c r="O12" s="6" t="s">
        <v>24</v>
      </c>
      <c r="P12" s="6" t="s">
        <v>25</v>
      </c>
      <c r="Q12" s="6" t="s">
        <v>26</v>
      </c>
      <c r="R12">
        <f t="shared" si="1"/>
        <v>17.294002346046547</v>
      </c>
      <c r="S12">
        <f t="shared" si="2"/>
        <v>17.298987870037642</v>
      </c>
      <c r="T12">
        <f t="shared" si="3"/>
        <v>17.303973394028745</v>
      </c>
      <c r="U12">
        <f t="shared" si="4"/>
        <v>17.30895891801984</v>
      </c>
      <c r="V12">
        <f t="shared" si="5"/>
        <v>17.313944442010943</v>
      </c>
      <c r="W12">
        <f t="shared" si="6"/>
        <v>17.318929966002038</v>
      </c>
      <c r="X12">
        <f t="shared" si="7"/>
        <v>17.323915489993141</v>
      </c>
      <c r="Y12">
        <f t="shared" si="8"/>
        <v>17.328901013984236</v>
      </c>
      <c r="Z12">
        <f t="shared" si="9"/>
        <v>17.333886537975339</v>
      </c>
    </row>
    <row r="13" spans="1:26" x14ac:dyDescent="0.25">
      <c r="A13" s="2">
        <f>'Cubic Spline'!A13</f>
        <v>7.0531330090720004E-2</v>
      </c>
      <c r="B13" s="2">
        <f t="array" ref="B13:C13">csplinediff1d('Cubic Spline'!$A$3:$A$1002,'Cubic Spline'!$B$3:$B$1002,A13,2,0,2,0)</f>
        <v>-12.379545905016499</v>
      </c>
      <c r="C13" s="2">
        <v>-130.86094368116227</v>
      </c>
      <c r="D13" s="2">
        <f t="shared" si="10"/>
        <v>-130.86094368116227</v>
      </c>
      <c r="E13" s="2">
        <f t="shared" si="11"/>
        <v>3.1497494902573226</v>
      </c>
      <c r="F13" s="5">
        <f t="shared" si="13"/>
        <v>42.432414463153833</v>
      </c>
      <c r="G13" s="2">
        <f>'Calculation_Cubic Spline'!A13</f>
        <v>7.0531330090720004E-2</v>
      </c>
      <c r="H13" s="2">
        <f t="array" ref="H13:I13">csplinediff1d('Cubic Spline'!$A$3:$A$1002,'Cubic Spline'!$C$3:$C$1002,G13,2,0,2,0)</f>
        <v>-12.326974593150901</v>
      </c>
      <c r="I13" s="2">
        <v>-129.53956135925986</v>
      </c>
      <c r="J13" s="2">
        <f t="shared" si="0"/>
        <v>-129.53956135925986</v>
      </c>
      <c r="K13" s="2">
        <f t="shared" si="12"/>
        <v>3.1903770311138651</v>
      </c>
      <c r="M13" s="11">
        <f>P6+P11</f>
        <v>20.144894697343805</v>
      </c>
      <c r="N13" s="8" t="e">
        <f>SMALL(R3:R700,1)</f>
        <v>#VALUE!</v>
      </c>
      <c r="O13" s="8" t="e">
        <f>SMALL(R3:R700,2)</f>
        <v>#VALUE!</v>
      </c>
      <c r="P13" t="e">
        <f>MATCH($N13,R3:R700,0)</f>
        <v>#VALUE!</v>
      </c>
      <c r="Q13" t="e">
        <f>MATCH($O13,R3:R700,0)</f>
        <v>#VALUE!</v>
      </c>
      <c r="R13">
        <f t="shared" si="1"/>
        <v>16.99514520708648</v>
      </c>
      <c r="S13">
        <f t="shared" si="2"/>
        <v>17.000130731077583</v>
      </c>
      <c r="T13">
        <f t="shared" si="3"/>
        <v>17.005116255068678</v>
      </c>
      <c r="U13">
        <f t="shared" si="4"/>
        <v>17.010101779059781</v>
      </c>
      <c r="V13">
        <f t="shared" si="5"/>
        <v>17.015087303050876</v>
      </c>
      <c r="W13">
        <f t="shared" si="6"/>
        <v>17.020072827041979</v>
      </c>
      <c r="X13">
        <f t="shared" si="7"/>
        <v>17.025058351033074</v>
      </c>
      <c r="Y13">
        <f t="shared" si="8"/>
        <v>17.030043875024177</v>
      </c>
      <c r="Z13">
        <f t="shared" si="9"/>
        <v>17.035029399015272</v>
      </c>
    </row>
    <row r="14" spans="1:26" x14ac:dyDescent="0.25">
      <c r="A14" s="2">
        <f>'Cubic Spline'!A14</f>
        <v>7.7574463099792004E-2</v>
      </c>
      <c r="B14" s="2">
        <f t="array" ref="B14:C14">csplinediff1d('Cubic Spline'!$A$3:$A$1002,'Cubic Spline'!$B$3:$B$1002,A14,2,0,2,0)</f>
        <v>-13.2869051379858</v>
      </c>
      <c r="C14" s="2">
        <v>-126.86737043609942</v>
      </c>
      <c r="D14" s="2">
        <f t="shared" si="10"/>
        <v>-126.86737043609942</v>
      </c>
      <c r="E14" s="2">
        <f t="shared" si="11"/>
        <v>3.4452369915229628</v>
      </c>
      <c r="F14" s="5">
        <f t="shared" si="13"/>
        <v>41.953985660221612</v>
      </c>
      <c r="G14" s="2">
        <f>'Calculation_Cubic Spline'!A14</f>
        <v>7.7574463099792004E-2</v>
      </c>
      <c r="H14" s="2">
        <f t="array" ref="H14:I14">csplinediff1d('Cubic Spline'!$A$3:$A$1002,'Cubic Spline'!$C$3:$C$1002,G14,2,0,2,0)</f>
        <v>-13.2246742681137</v>
      </c>
      <c r="I14" s="2">
        <v>-125.44622568814067</v>
      </c>
      <c r="J14" s="2">
        <f t="shared" si="0"/>
        <v>-125.44622568814067</v>
      </c>
      <c r="K14" s="2">
        <f t="shared" si="12"/>
        <v>3.4932506624608521</v>
      </c>
      <c r="M14" s="11">
        <f t="shared" ref="M14:M21" si="14">M13+$P$11</f>
        <v>20.149880221334904</v>
      </c>
      <c r="N14" s="8" t="e">
        <f>SMALL(S3:S700,1)</f>
        <v>#VALUE!</v>
      </c>
      <c r="O14" s="8" t="e">
        <f>SMALL(S3:S700,2)</f>
        <v>#VALUE!</v>
      </c>
      <c r="P14" t="e">
        <f>MATCH($N14,S3:S700,0)</f>
        <v>#VALUE!</v>
      </c>
      <c r="Q14" t="e">
        <f>MATCH($O14,S3:S700,0)</f>
        <v>#VALUE!</v>
      </c>
      <c r="R14">
        <f t="shared" si="1"/>
        <v>16.69965770582084</v>
      </c>
      <c r="S14">
        <f t="shared" si="2"/>
        <v>16.704643229811943</v>
      </c>
      <c r="T14">
        <f t="shared" si="3"/>
        <v>16.709628753803038</v>
      </c>
      <c r="U14">
        <f t="shared" si="4"/>
        <v>16.714614277794141</v>
      </c>
      <c r="V14">
        <f t="shared" si="5"/>
        <v>16.719599801785236</v>
      </c>
      <c r="W14">
        <f t="shared" si="6"/>
        <v>16.724585325776339</v>
      </c>
      <c r="X14">
        <f t="shared" si="7"/>
        <v>16.729570849767434</v>
      </c>
      <c r="Y14">
        <f t="shared" si="8"/>
        <v>16.734556373758537</v>
      </c>
      <c r="Z14">
        <f t="shared" si="9"/>
        <v>16.739541897749632</v>
      </c>
    </row>
    <row r="15" spans="1:26" x14ac:dyDescent="0.25">
      <c r="A15" s="2">
        <f>'Cubic Spline'!A15</f>
        <v>8.4617596108864004E-2</v>
      </c>
      <c r="B15" s="2">
        <f t="array" ref="B15:C15">csplinediff1d('Cubic Spline'!$A$3:$A$1002,'Cubic Spline'!$B$3:$B$1002,A15,2,0,2,0)</f>
        <v>-14.167543896469899</v>
      </c>
      <c r="C15" s="2">
        <v>-123.2616057700794</v>
      </c>
      <c r="D15" s="2">
        <f t="shared" si="10"/>
        <v>-123.2616057700794</v>
      </c>
      <c r="E15" s="2">
        <f t="shared" si="11"/>
        <v>3.7374431236872994</v>
      </c>
      <c r="F15" s="5">
        <f t="shared" si="13"/>
        <v>41.488089432352986</v>
      </c>
      <c r="G15" s="2">
        <f>'Calculation_Cubic Spline'!A15</f>
        <v>8.4617596108864004E-2</v>
      </c>
      <c r="H15" s="2">
        <f t="array" ref="H15:I15">csplinediff1d('Cubic Spline'!$A$3:$A$1002,'Cubic Spline'!$C$3:$C$1002,G15,2,0,2,0)</f>
        <v>-14.0949600052924</v>
      </c>
      <c r="I15" s="2">
        <v>-121.74327287293509</v>
      </c>
      <c r="J15" s="2">
        <f t="shared" si="0"/>
        <v>-121.74327287293509</v>
      </c>
      <c r="K15" s="2">
        <f t="shared" si="12"/>
        <v>3.7933369123591589</v>
      </c>
      <c r="M15" s="11">
        <f t="shared" si="14"/>
        <v>20.154865745326003</v>
      </c>
      <c r="N15" s="8" t="e">
        <f>SMALL(T3:T700,1)</f>
        <v>#VALUE!</v>
      </c>
      <c r="O15" s="8" t="e">
        <f>SMALL(T3:T700,2)</f>
        <v>#VALUE!</v>
      </c>
      <c r="P15" t="e">
        <f>MATCH($N15,T3:T700,0)</f>
        <v>#VALUE!</v>
      </c>
      <c r="Q15" t="e">
        <f>MATCH($O15,T3:T700,0)</f>
        <v>#VALUE!</v>
      </c>
      <c r="R15">
        <f t="shared" si="1"/>
        <v>16.407451573656505</v>
      </c>
      <c r="S15">
        <f t="shared" si="2"/>
        <v>16.412437097647604</v>
      </c>
      <c r="T15">
        <f t="shared" si="3"/>
        <v>16.417422621638703</v>
      </c>
      <c r="U15">
        <f t="shared" si="4"/>
        <v>16.422408145629802</v>
      </c>
      <c r="V15">
        <f t="shared" si="5"/>
        <v>16.427393669620901</v>
      </c>
      <c r="W15">
        <f t="shared" si="6"/>
        <v>16.432379193612</v>
      </c>
      <c r="X15">
        <f t="shared" si="7"/>
        <v>16.437364717603099</v>
      </c>
      <c r="Y15">
        <f t="shared" si="8"/>
        <v>16.442350241594198</v>
      </c>
      <c r="Z15">
        <f t="shared" si="9"/>
        <v>16.447335765585297</v>
      </c>
    </row>
    <row r="16" spans="1:26" x14ac:dyDescent="0.25">
      <c r="A16" s="2">
        <f>'Cubic Spline'!A16</f>
        <v>9.1660729117936005E-2</v>
      </c>
      <c r="B16" s="2">
        <f t="array" ref="B16:C16">csplinediff1d('Cubic Spline'!$A$3:$A$1002,'Cubic Spline'!$B$3:$B$1002,A16,2,0,2,0)</f>
        <v>-15.023965180473001</v>
      </c>
      <c r="C16" s="2">
        <v>-119.98138108120506</v>
      </c>
      <c r="D16" s="2">
        <f t="shared" si="10"/>
        <v>-119.98138108120506</v>
      </c>
      <c r="E16" s="2">
        <f t="shared" si="11"/>
        <v>4.026384309992812</v>
      </c>
      <c r="F16" s="5">
        <f t="shared" si="13"/>
        <v>41.024525013703162</v>
      </c>
      <c r="G16" s="2">
        <f>'Calculation_Cubic Spline'!A16</f>
        <v>9.1660729117936005E-2</v>
      </c>
      <c r="H16" s="2">
        <f t="array" ref="H16:I16">csplinediff1d('Cubic Spline'!$A$3:$A$1002,'Cubic Spline'!$C$3:$C$1002,G16,2,0,2,0)</f>
        <v>-14.940352278600701</v>
      </c>
      <c r="I16" s="2">
        <v>-118.36824921014677</v>
      </c>
      <c r="J16" s="2">
        <f t="shared" si="0"/>
        <v>-118.36824921014677</v>
      </c>
      <c r="K16" s="2">
        <f t="shared" si="12"/>
        <v>4.0906322515850952</v>
      </c>
      <c r="M16" s="11">
        <f t="shared" si="14"/>
        <v>20.159851269317102</v>
      </c>
      <c r="N16" s="8" t="e">
        <f>SMALL(U3:U700,1)</f>
        <v>#VALUE!</v>
      </c>
      <c r="O16" s="8" t="e">
        <f>SMALL(U3:U700,2)</f>
        <v>#VALUE!</v>
      </c>
      <c r="P16" t="e">
        <f>MATCH($N16,U3:U700,0)</f>
        <v>#VALUE!</v>
      </c>
      <c r="Q16" t="e">
        <f>MATCH($O16,U3:U700,0)</f>
        <v>#VALUE!</v>
      </c>
      <c r="R16">
        <f t="shared" si="1"/>
        <v>16.118510387350995</v>
      </c>
      <c r="S16">
        <f t="shared" si="2"/>
        <v>16.12349591134209</v>
      </c>
      <c r="T16">
        <f t="shared" si="3"/>
        <v>16.128481435333192</v>
      </c>
      <c r="U16">
        <f t="shared" si="4"/>
        <v>16.133466959324288</v>
      </c>
      <c r="V16">
        <f t="shared" si="5"/>
        <v>16.13845248331539</v>
      </c>
      <c r="W16">
        <f t="shared" si="6"/>
        <v>16.143438007306486</v>
      </c>
      <c r="X16">
        <f t="shared" si="7"/>
        <v>16.148423531297588</v>
      </c>
      <c r="Y16">
        <f t="shared" si="8"/>
        <v>16.153409055288684</v>
      </c>
      <c r="Z16">
        <f t="shared" si="9"/>
        <v>16.158394579279786</v>
      </c>
    </row>
    <row r="17" spans="1:26" x14ac:dyDescent="0.25">
      <c r="A17" s="2">
        <f>'Cubic Spline'!A17</f>
        <v>9.8703862127008005E-2</v>
      </c>
      <c r="B17" s="2">
        <f t="array" ref="B17:C17">csplinediff1d('Cubic Spline'!$A$3:$A$1002,'Cubic Spline'!$B$3:$B$1002,A17,2,0,2,0)</f>
        <v>-15.8582837110737</v>
      </c>
      <c r="C17" s="2">
        <v>-116.97809144472795</v>
      </c>
      <c r="D17" s="2">
        <f t="shared" si="10"/>
        <v>-116.97809144472795</v>
      </c>
      <c r="E17" s="2">
        <f t="shared" si="11"/>
        <v>4.3120943012327366</v>
      </c>
      <c r="F17" s="5">
        <f t="shared" si="13"/>
        <v>40.565752609231154</v>
      </c>
      <c r="G17" s="2">
        <f>'Calculation_Cubic Spline'!A17</f>
        <v>9.8703862127008005E-2</v>
      </c>
      <c r="H17" s="2">
        <f t="array" ref="H17:I17">csplinediff1d('Cubic Spline'!$A$3:$A$1002,'Cubic Spline'!$C$3:$C$1002,G17,2,0,2,0)</f>
        <v>-15.762982011738</v>
      </c>
      <c r="I17" s="2">
        <v>-115.27237403227213</v>
      </c>
      <c r="J17" s="2">
        <f t="shared" si="0"/>
        <v>-115.27237403227213</v>
      </c>
      <c r="K17" s="2">
        <f t="shared" si="12"/>
        <v>4.3851534982037137</v>
      </c>
      <c r="M17" s="11">
        <f t="shared" si="14"/>
        <v>20.164836793308201</v>
      </c>
      <c r="N17" s="8" t="e">
        <f>SMALL(V3:V700,1)</f>
        <v>#VALUE!</v>
      </c>
      <c r="O17" s="8" t="e">
        <f>SMALL(V3:V700,2)</f>
        <v>#VALUE!</v>
      </c>
      <c r="P17" t="e">
        <f>MATCH($N17,V3:V700,0)</f>
        <v>#VALUE!</v>
      </c>
      <c r="Q17" t="e">
        <f>MATCH($O17,V3:V700,0)</f>
        <v>#VALUE!</v>
      </c>
      <c r="R17">
        <f t="shared" si="1"/>
        <v>15.832800396111068</v>
      </c>
      <c r="S17">
        <f t="shared" si="2"/>
        <v>15.837785920102167</v>
      </c>
      <c r="T17">
        <f t="shared" si="3"/>
        <v>15.842771444093266</v>
      </c>
      <c r="U17">
        <f t="shared" si="4"/>
        <v>15.847756968084365</v>
      </c>
      <c r="V17">
        <f t="shared" si="5"/>
        <v>15.852742492075464</v>
      </c>
      <c r="W17">
        <f t="shared" si="6"/>
        <v>15.857728016066563</v>
      </c>
      <c r="X17">
        <f t="shared" si="7"/>
        <v>15.862713540057662</v>
      </c>
      <c r="Y17">
        <f t="shared" si="8"/>
        <v>15.867699064048761</v>
      </c>
      <c r="Z17">
        <f t="shared" si="9"/>
        <v>15.87268458803986</v>
      </c>
    </row>
    <row r="18" spans="1:26" x14ac:dyDescent="0.25">
      <c r="A18" s="2">
        <f>'Cubic Spline'!A18</f>
        <v>0.10574699513608</v>
      </c>
      <c r="B18" s="2">
        <f t="array" ref="B18:C18">csplinediff1d('Cubic Spline'!$A$3:$A$1002,'Cubic Spline'!$B$3:$B$1002,A18,2,0,2,0)</f>
        <v>-16.672309574918799</v>
      </c>
      <c r="C18" s="2">
        <v>-114.21328093104947</v>
      </c>
      <c r="D18" s="2">
        <f t="shared" si="10"/>
        <v>-114.21328093104947</v>
      </c>
      <c r="E18" s="2">
        <f t="shared" si="11"/>
        <v>4.5945983118273723</v>
      </c>
      <c r="F18" s="5">
        <f t="shared" si="13"/>
        <v>40.110560205345081</v>
      </c>
      <c r="G18" s="2">
        <f>'Calculation_Cubic Spline'!A18</f>
        <v>0.10574699513608</v>
      </c>
      <c r="H18" s="2">
        <f t="array" ref="H18:I18">csplinediff1d('Cubic Spline'!$A$3:$A$1002,'Cubic Spline'!$C$3:$C$1002,G18,2,0,2,0)</f>
        <v>-16.5646742924691</v>
      </c>
      <c r="I18" s="2">
        <v>-112.41702620469407</v>
      </c>
      <c r="J18" s="2">
        <f t="shared" si="0"/>
        <v>-112.41702620469407</v>
      </c>
      <c r="K18" s="2">
        <f t="shared" si="12"/>
        <v>4.6769115691887375</v>
      </c>
      <c r="M18" s="11">
        <f t="shared" si="14"/>
        <v>20.1698223172993</v>
      </c>
      <c r="N18" s="8" t="e">
        <f>SMALL(W3:W700,1)</f>
        <v>#VALUE!</v>
      </c>
      <c r="O18" s="8" t="e">
        <f>SMALL(W3:W700,2)</f>
        <v>#VALUE!</v>
      </c>
      <c r="P18" t="e">
        <f>MATCH($N18,W3:W700,0)</f>
        <v>#VALUE!</v>
      </c>
      <c r="Q18" t="e">
        <f>MATCH($O18,W3:W700,0)</f>
        <v>#VALUE!</v>
      </c>
      <c r="R18">
        <f t="shared" si="1"/>
        <v>15.550296385516432</v>
      </c>
      <c r="S18">
        <f t="shared" si="2"/>
        <v>15.555281909507531</v>
      </c>
      <c r="T18">
        <f t="shared" si="3"/>
        <v>15.56026743349863</v>
      </c>
      <c r="U18">
        <f t="shared" si="4"/>
        <v>15.565252957489729</v>
      </c>
      <c r="V18">
        <f t="shared" si="5"/>
        <v>15.570238481480828</v>
      </c>
      <c r="W18">
        <f t="shared" si="6"/>
        <v>15.575224005471927</v>
      </c>
      <c r="X18">
        <f t="shared" si="7"/>
        <v>15.580209529463026</v>
      </c>
      <c r="Y18">
        <f t="shared" si="8"/>
        <v>15.585195053454125</v>
      </c>
      <c r="Z18">
        <f t="shared" si="9"/>
        <v>15.590180577445224</v>
      </c>
    </row>
    <row r="19" spans="1:26" x14ac:dyDescent="0.25">
      <c r="A19" s="2">
        <f>'Cubic Spline'!A19</f>
        <v>0.112790128145153</v>
      </c>
      <c r="B19" s="2">
        <f t="array" ref="B19:C19">csplinediff1d('Cubic Spline'!$A$3:$A$1002,'Cubic Spline'!$B$3:$B$1002,A19,2,0,2,0)</f>
        <v>-17.467609460979801</v>
      </c>
      <c r="C19" s="2">
        <v>-111.65594565839747</v>
      </c>
      <c r="D19" s="2">
        <f t="shared" si="10"/>
        <v>-111.65594565839747</v>
      </c>
      <c r="E19" s="2">
        <f t="shared" si="11"/>
        <v>4.8739210420009105</v>
      </c>
      <c r="F19" s="5">
        <f t="shared" si="13"/>
        <v>39.658874795309586</v>
      </c>
      <c r="G19" s="2">
        <f>'Calculation_Cubic Spline'!A19</f>
        <v>0.112790128145153</v>
      </c>
      <c r="H19" s="2">
        <f t="array" ref="H19:I19">csplinediff1d('Cubic Spline'!$A$3:$A$1002,'Cubic Spline'!$C$3:$C$1002,G19,2,0,2,0)</f>
        <v>-17.347009687326398</v>
      </c>
      <c r="I19" s="2">
        <v>-109.77104805663321</v>
      </c>
      <c r="J19" s="2">
        <f t="shared" si="0"/>
        <v>-109.77104805663321</v>
      </c>
      <c r="K19" s="2">
        <f t="shared" si="12"/>
        <v>4.9659191103909901</v>
      </c>
      <c r="M19" s="11">
        <f t="shared" si="14"/>
        <v>20.174807841290399</v>
      </c>
      <c r="N19" s="8" t="e">
        <f>SMALL(X3:X700,1)</f>
        <v>#VALUE!</v>
      </c>
      <c r="O19" s="8" t="e">
        <f>SMALL(X3:X700,2)</f>
        <v>#VALUE!</v>
      </c>
      <c r="P19" t="e">
        <f>MATCH($N19,X3:X700,0)</f>
        <v>#VALUE!</v>
      </c>
      <c r="Q19" t="e">
        <f>MATCH($O19,X3:X700,0)</f>
        <v>#VALUE!</v>
      </c>
      <c r="R19">
        <f t="shared" si="1"/>
        <v>15.270973655342894</v>
      </c>
      <c r="S19">
        <f t="shared" si="2"/>
        <v>15.275959179333993</v>
      </c>
      <c r="T19">
        <f t="shared" si="3"/>
        <v>15.280944703325092</v>
      </c>
      <c r="U19">
        <f t="shared" si="4"/>
        <v>15.285930227316191</v>
      </c>
      <c r="V19">
        <f t="shared" si="5"/>
        <v>15.29091575130729</v>
      </c>
      <c r="W19">
        <f t="shared" si="6"/>
        <v>15.295901275298389</v>
      </c>
      <c r="X19">
        <f t="shared" si="7"/>
        <v>15.300886799289488</v>
      </c>
      <c r="Y19">
        <f t="shared" si="8"/>
        <v>15.305872323280587</v>
      </c>
      <c r="Z19">
        <f t="shared" si="9"/>
        <v>15.310857847271686</v>
      </c>
    </row>
    <row r="20" spans="1:26" x14ac:dyDescent="0.25">
      <c r="A20" s="2">
        <f>'Cubic Spline'!A20</f>
        <v>0.119833261154225</v>
      </c>
      <c r="B20" s="2">
        <f t="array" ref="B20:C20">csplinediff1d('Cubic Spline'!$A$3:$A$1002,'Cubic Spline'!$B$3:$B$1002,A20,2,0,2,0)</f>
        <v>-18.2455525215696</v>
      </c>
      <c r="C20" s="2">
        <v>-109.28074251296194</v>
      </c>
      <c r="D20" s="2">
        <f t="shared" si="10"/>
        <v>-109.28074251296194</v>
      </c>
      <c r="E20" s="2">
        <f t="shared" si="11"/>
        <v>5.1500847648862127</v>
      </c>
      <c r="F20" s="5">
        <f t="shared" si="13"/>
        <v>39.210351775209396</v>
      </c>
      <c r="G20" s="2">
        <f>'Calculation_Cubic Spline'!A20</f>
        <v>0.119833261154225</v>
      </c>
      <c r="H20" s="2">
        <f t="array" ref="H20:I20">csplinediff1d('Cubic Spline'!$A$3:$A$1002,'Cubic Spline'!$C$3:$C$1002,G20,2,0,2,0)</f>
        <v>-18.1113701834465</v>
      </c>
      <c r="I20" s="2">
        <v>-107.30895410919507</v>
      </c>
      <c r="J20" s="2">
        <f t="shared" si="0"/>
        <v>-107.30895410919507</v>
      </c>
      <c r="K20" s="2">
        <f t="shared" si="12"/>
        <v>5.2521882614925808</v>
      </c>
      <c r="M20" s="11">
        <f t="shared" si="14"/>
        <v>20.179793365281498</v>
      </c>
      <c r="N20" s="8" t="e">
        <f>SMALL(Y3:Y700,1)</f>
        <v>#VALUE!</v>
      </c>
      <c r="O20" s="8" t="e">
        <f>SMALL(Y3:Y700,2)</f>
        <v>#VALUE!</v>
      </c>
      <c r="P20" t="e">
        <f>MATCH($N20,Y3:Y700,0)</f>
        <v>#VALUE!</v>
      </c>
      <c r="Q20" t="e">
        <f>MATCH($O20,Y3:Y700,0)</f>
        <v>#VALUE!</v>
      </c>
      <c r="R20">
        <f t="shared" si="1"/>
        <v>14.994809932457592</v>
      </c>
      <c r="S20">
        <f t="shared" si="2"/>
        <v>14.999795456448691</v>
      </c>
      <c r="T20">
        <f t="shared" si="3"/>
        <v>15.00478098043979</v>
      </c>
      <c r="U20">
        <f t="shared" si="4"/>
        <v>15.009766504430889</v>
      </c>
      <c r="V20">
        <f t="shared" si="5"/>
        <v>15.014752028421988</v>
      </c>
      <c r="W20">
        <f t="shared" si="6"/>
        <v>15.019737552413087</v>
      </c>
      <c r="X20">
        <f t="shared" si="7"/>
        <v>15.024723076404186</v>
      </c>
      <c r="Y20">
        <f t="shared" si="8"/>
        <v>15.029708600395285</v>
      </c>
      <c r="Z20">
        <f t="shared" si="9"/>
        <v>15.034694124386384</v>
      </c>
    </row>
    <row r="21" spans="1:26" x14ac:dyDescent="0.25">
      <c r="A21" s="2">
        <f>'Cubic Spline'!A21</f>
        <v>0.12687639416329699</v>
      </c>
      <c r="B21" s="2">
        <f t="array" ref="B21:C21">csplinediff1d('Cubic Spline'!$A$3:$A$1002,'Cubic Spline'!$B$3:$B$1002,A21,2,0,2,0)</f>
        <v>-19.007345398771299</v>
      </c>
      <c r="C21" s="2">
        <v>-107.06668701011625</v>
      </c>
      <c r="D21" s="2">
        <f t="shared" si="10"/>
        <v>-107.06668701011625</v>
      </c>
      <c r="E21" s="2">
        <f t="shared" si="11"/>
        <v>5.4231102159174398</v>
      </c>
      <c r="F21" s="5">
        <f t="shared" si="13"/>
        <v>38.764772819078331</v>
      </c>
      <c r="G21" s="2">
        <f>'Calculation_Cubic Spline'!A21</f>
        <v>0.12687639416329699</v>
      </c>
      <c r="H21" s="2">
        <f t="array" ref="H21:I21">csplinediff1d('Cubic Spline'!$A$3:$A$1002,'Cubic Spline'!$C$3:$C$1002,G21,2,0,2,0)</f>
        <v>-18.858974293848501</v>
      </c>
      <c r="I21" s="2">
        <v>-105.00962841163241</v>
      </c>
      <c r="J21" s="2">
        <f t="shared" si="0"/>
        <v>-105.00962841163241</v>
      </c>
      <c r="K21" s="2">
        <f t="shared" si="12"/>
        <v>5.5357312885528778</v>
      </c>
      <c r="M21" s="11">
        <f t="shared" si="14"/>
        <v>20.184778889272597</v>
      </c>
      <c r="N21" s="8" t="e">
        <f>SMALL(Z3:Z700,1)</f>
        <v>#VALUE!</v>
      </c>
      <c r="O21" s="8" t="e">
        <f>SMALL(Z3:Z700,2)</f>
        <v>#VALUE!</v>
      </c>
      <c r="P21" t="e">
        <f>MATCH($N21,Z3:Z700,0)</f>
        <v>#VALUE!</v>
      </c>
      <c r="Q21" t="e">
        <f>MATCH($O21,Z3:Z700,0)</f>
        <v>#VALUE!</v>
      </c>
      <c r="R21">
        <f t="shared" si="1"/>
        <v>14.721784481426365</v>
      </c>
      <c r="S21">
        <f t="shared" si="2"/>
        <v>14.726770005417464</v>
      </c>
      <c r="T21">
        <f t="shared" si="3"/>
        <v>14.731755529408563</v>
      </c>
      <c r="U21">
        <f t="shared" si="4"/>
        <v>14.736741053399662</v>
      </c>
      <c r="V21">
        <f t="shared" si="5"/>
        <v>14.741726577390761</v>
      </c>
      <c r="W21">
        <f t="shared" si="6"/>
        <v>14.74671210138186</v>
      </c>
      <c r="X21">
        <f t="shared" si="7"/>
        <v>14.751697625372959</v>
      </c>
      <c r="Y21">
        <f t="shared" si="8"/>
        <v>14.756683149364058</v>
      </c>
      <c r="Z21">
        <f t="shared" si="9"/>
        <v>14.761668673355157</v>
      </c>
    </row>
    <row r="22" spans="1:26" x14ac:dyDescent="0.25">
      <c r="A22" s="2">
        <f>'Cubic Spline'!A22</f>
        <v>0.13391952717236899</v>
      </c>
      <c r="B22" s="2">
        <f t="array" ref="B22:C22">csplinediff1d('Cubic Spline'!$A$3:$A$1002,'Cubic Spline'!$B$3:$B$1002,A22,2,0,2,0)</f>
        <v>-19.754059437867099</v>
      </c>
      <c r="C22" s="2">
        <v>-104.99621024894954</v>
      </c>
      <c r="D22" s="2">
        <f t="shared" si="10"/>
        <v>-104.99621024894954</v>
      </c>
      <c r="E22" s="2">
        <f t="shared" si="11"/>
        <v>5.6930166064371335</v>
      </c>
      <c r="F22" s="5">
        <f t="shared" si="13"/>
        <v>38.32192153293672</v>
      </c>
      <c r="G22" s="2">
        <f>'Calculation_Cubic Spline'!A22</f>
        <v>0.13391952717236899</v>
      </c>
      <c r="H22" s="2">
        <f t="array" ref="H22:I22">csplinediff1d('Cubic Spline'!$A$3:$A$1002,'Cubic Spline'!$C$3:$C$1002,G22,2,0,2,0)</f>
        <v>-19.590904344887502</v>
      </c>
      <c r="I22" s="2">
        <v>-102.85538069336891</v>
      </c>
      <c r="J22" s="2">
        <f t="shared" si="0"/>
        <v>-102.85538069336891</v>
      </c>
      <c r="K22" s="2">
        <f t="shared" si="12"/>
        <v>5.8165603952975271</v>
      </c>
      <c r="N22" s="8" t="e">
        <f>SMALL(N13:N21,1)</f>
        <v>#VALUE!</v>
      </c>
      <c r="O22" s="8" t="e">
        <f>SMALL(O13:O21,1)</f>
        <v>#VALUE!</v>
      </c>
      <c r="P22" t="e">
        <f>MATCH(N22,N13:N21,0)</f>
        <v>#VALUE!</v>
      </c>
      <c r="Q22" t="e">
        <f>MATCH(O22,O13:O21,0)</f>
        <v>#VALUE!</v>
      </c>
      <c r="R22">
        <f t="shared" si="1"/>
        <v>14.451878090906671</v>
      </c>
      <c r="S22">
        <f t="shared" si="2"/>
        <v>14.45686361489777</v>
      </c>
      <c r="T22">
        <f t="shared" si="3"/>
        <v>14.461849138888869</v>
      </c>
      <c r="U22">
        <f t="shared" si="4"/>
        <v>14.466834662879968</v>
      </c>
      <c r="V22">
        <f t="shared" si="5"/>
        <v>14.471820186871067</v>
      </c>
      <c r="W22">
        <f t="shared" si="6"/>
        <v>14.476805710862166</v>
      </c>
      <c r="X22">
        <f t="shared" si="7"/>
        <v>14.481791234853265</v>
      </c>
      <c r="Y22">
        <f t="shared" si="8"/>
        <v>14.486776758844364</v>
      </c>
      <c r="Z22">
        <f t="shared" si="9"/>
        <v>14.491762282835463</v>
      </c>
    </row>
    <row r="23" spans="1:26" x14ac:dyDescent="0.25">
      <c r="A23" s="2">
        <f>'Cubic Spline'!A23</f>
        <v>0.14096266018144099</v>
      </c>
      <c r="B23" s="2">
        <f t="array" ref="B23:C23">csplinediff1d('Cubic Spline'!$A$3:$A$1002,'Cubic Spline'!$B$3:$B$1002,A23,2,0,2,0)</f>
        <v>-20.486652151377498</v>
      </c>
      <c r="C23" s="2">
        <v>-103.05445637664307</v>
      </c>
      <c r="D23" s="2">
        <f t="shared" si="10"/>
        <v>-103.05445637664307</v>
      </c>
      <c r="E23" s="2">
        <f t="shared" si="11"/>
        <v>5.9598218369736262</v>
      </c>
      <c r="F23" s="5">
        <f t="shared" si="13"/>
        <v>37.881611804410163</v>
      </c>
      <c r="G23" s="2">
        <f>'Calculation_Cubic Spline'!A23</f>
        <v>0.14096266018144099</v>
      </c>
      <c r="H23" s="2">
        <f t="array" ref="H23:I23">csplinediff1d('Cubic Spline'!$A$3:$A$1002,'Cubic Spline'!$C$3:$C$1002,G23,2,0,2,0)</f>
        <v>-20.3081280083113</v>
      </c>
      <c r="I23" s="2">
        <v>-100.83124294951821</v>
      </c>
      <c r="J23" s="2">
        <f t="shared" si="0"/>
        <v>-100.83124294951821</v>
      </c>
      <c r="K23" s="2">
        <f t="shared" si="12"/>
        <v>6.0946877727460471</v>
      </c>
      <c r="M23" s="6" t="s">
        <v>29</v>
      </c>
      <c r="N23" s="6" t="s">
        <v>30</v>
      </c>
      <c r="O23" s="6" t="s">
        <v>27</v>
      </c>
      <c r="P23" s="6" t="s">
        <v>28</v>
      </c>
      <c r="Q23" s="6" t="s">
        <v>21</v>
      </c>
      <c r="R23">
        <f t="shared" si="1"/>
        <v>14.185072860370179</v>
      </c>
      <c r="S23">
        <f t="shared" si="2"/>
        <v>14.190058384361278</v>
      </c>
      <c r="T23">
        <f t="shared" si="3"/>
        <v>14.195043908352377</v>
      </c>
      <c r="U23">
        <f t="shared" si="4"/>
        <v>14.200029432343475</v>
      </c>
      <c r="V23">
        <f t="shared" si="5"/>
        <v>14.205014956334574</v>
      </c>
      <c r="W23">
        <f t="shared" si="6"/>
        <v>14.210000480325673</v>
      </c>
      <c r="X23">
        <f t="shared" si="7"/>
        <v>14.214986004316772</v>
      </c>
      <c r="Y23">
        <f t="shared" si="8"/>
        <v>14.219971528307871</v>
      </c>
      <c r="Z23">
        <f t="shared" si="9"/>
        <v>14.22495705229897</v>
      </c>
    </row>
    <row r="24" spans="1:26" x14ac:dyDescent="0.25">
      <c r="A24" s="2">
        <f>'Cubic Spline'!A24</f>
        <v>0.14800579319051299</v>
      </c>
      <c r="B24" s="2">
        <f t="array" ref="B24:C24">csplinediff1d('Cubic Spline'!$A$3:$A$1002,'Cubic Spline'!$B$3:$B$1002,A24,2,0,2,0)</f>
        <v>-21.205984375811099</v>
      </c>
      <c r="C24" s="2">
        <v>-101.22875216591683</v>
      </c>
      <c r="D24" s="2">
        <f t="shared" si="10"/>
        <v>-101.22875216591683</v>
      </c>
      <c r="E24" s="2">
        <f t="shared" si="11"/>
        <v>6.2235426178087181</v>
      </c>
      <c r="F24" s="5">
        <f t="shared" si="13"/>
        <v>37.443674639596168</v>
      </c>
      <c r="G24" s="2">
        <f>'Calculation_Cubic Spline'!A24</f>
        <v>0.14800579319051299</v>
      </c>
      <c r="H24" s="2">
        <f t="array" ref="H24:I24">csplinediff1d('Cubic Spline'!$A$3:$A$1002,'Cubic Spline'!$C$3:$C$1002,G24,2,0,2,0)</f>
        <v>-21.011515519908698</v>
      </c>
      <c r="I24" s="2">
        <v>-98.924438171190829</v>
      </c>
      <c r="J24" s="2">
        <f t="shared" si="0"/>
        <v>-98.924438171190829</v>
      </c>
      <c r="K24" s="2">
        <f t="shared" si="12"/>
        <v>6.3701255824557403</v>
      </c>
      <c r="M24" t="e">
        <f t="shared" ref="M24:M32" si="15">INDEX(A:A,VALUE(P13),1)</f>
        <v>#VALUE!</v>
      </c>
      <c r="N24" t="e">
        <f t="shared" ref="N24:N32" si="16">INDEX(A:A,VALUE(Q13),1)</f>
        <v>#VALUE!</v>
      </c>
      <c r="O24" s="7" t="e">
        <f t="shared" ref="O24:O32" si="17">INDEX(D:D,VALUE(P13),1)</f>
        <v>#VALUE!</v>
      </c>
      <c r="P24" s="7" t="e">
        <f t="shared" ref="P24:P32" si="18">INDEX(D:D,VALUE(Q13),1)</f>
        <v>#VALUE!</v>
      </c>
      <c r="Q24" s="8" t="e">
        <f>ABS(P24-O24)</f>
        <v>#VALUE!</v>
      </c>
      <c r="R24">
        <f t="shared" si="1"/>
        <v>13.921352079535087</v>
      </c>
      <c r="S24">
        <f t="shared" si="2"/>
        <v>13.926337603526186</v>
      </c>
      <c r="T24">
        <f t="shared" si="3"/>
        <v>13.931323127517285</v>
      </c>
      <c r="U24">
        <f t="shared" si="4"/>
        <v>13.936308651508384</v>
      </c>
      <c r="V24">
        <f t="shared" si="5"/>
        <v>13.941294175499483</v>
      </c>
      <c r="W24">
        <f t="shared" si="6"/>
        <v>13.946279699490582</v>
      </c>
      <c r="X24">
        <f t="shared" si="7"/>
        <v>13.951265223481681</v>
      </c>
      <c r="Y24">
        <f t="shared" si="8"/>
        <v>13.956250747472779</v>
      </c>
      <c r="Z24">
        <f t="shared" si="9"/>
        <v>13.961236271463878</v>
      </c>
    </row>
    <row r="25" spans="1:26" x14ac:dyDescent="0.25">
      <c r="A25" s="2">
        <f>'Cubic Spline'!A25</f>
        <v>0.15504892619958499</v>
      </c>
      <c r="B25" s="2">
        <f t="array" ref="B25:C25">csplinediff1d('Cubic Spline'!$A$3:$A$1002,'Cubic Spline'!$B$3:$B$1002,A25,2,0,2,0)</f>
        <v>-21.912834149678599</v>
      </c>
      <c r="C25" s="2">
        <v>-99.508199997714982</v>
      </c>
      <c r="D25" s="2">
        <f t="shared" si="10"/>
        <v>-99.508199997714982</v>
      </c>
      <c r="E25" s="2">
        <f t="shared" si="11"/>
        <v>6.4841945919793442</v>
      </c>
      <c r="F25" s="5">
        <f t="shared" si="13"/>
        <v>37.007958508648059</v>
      </c>
      <c r="G25" s="2">
        <f>'Calculation_Cubic Spline'!A25</f>
        <v>0.15504892619958499</v>
      </c>
      <c r="H25" s="2">
        <f t="array" ref="H25:I25">csplinediff1d('Cubic Spline'!$A$3:$A$1002,'Cubic Spline'!$C$3:$C$1002,G25,2,0,2,0)</f>
        <v>-21.701853613724602</v>
      </c>
      <c r="I25" s="2">
        <v>-97.123972562440741</v>
      </c>
      <c r="J25" s="2">
        <f t="shared" si="0"/>
        <v>-97.123972562440741</v>
      </c>
      <c r="K25" s="2">
        <f t="shared" si="12"/>
        <v>6.6428859596802088</v>
      </c>
      <c r="M25" t="e">
        <f t="shared" si="15"/>
        <v>#VALUE!</v>
      </c>
      <c r="N25" t="e">
        <f t="shared" si="16"/>
        <v>#VALUE!</v>
      </c>
      <c r="O25" s="7" t="e">
        <f t="shared" si="17"/>
        <v>#VALUE!</v>
      </c>
      <c r="P25" s="7" t="e">
        <f t="shared" si="18"/>
        <v>#VALUE!</v>
      </c>
      <c r="Q25" s="8" t="e">
        <f t="shared" ref="Q25:Q32" si="19">ABS(P25-O25)</f>
        <v>#VALUE!</v>
      </c>
      <c r="R25">
        <f t="shared" si="1"/>
        <v>13.660700105364461</v>
      </c>
      <c r="S25">
        <f t="shared" si="2"/>
        <v>13.66568562935556</v>
      </c>
      <c r="T25">
        <f t="shared" si="3"/>
        <v>13.670671153346658</v>
      </c>
      <c r="U25">
        <f t="shared" si="4"/>
        <v>13.675656677337757</v>
      </c>
      <c r="V25">
        <f t="shared" si="5"/>
        <v>13.680642201328856</v>
      </c>
      <c r="W25">
        <f t="shared" si="6"/>
        <v>13.685627725319955</v>
      </c>
      <c r="X25">
        <f t="shared" si="7"/>
        <v>13.690613249311054</v>
      </c>
      <c r="Y25">
        <f t="shared" si="8"/>
        <v>13.695598773302153</v>
      </c>
      <c r="Z25">
        <f t="shared" si="9"/>
        <v>13.700584297293252</v>
      </c>
    </row>
    <row r="26" spans="1:26" x14ac:dyDescent="0.25">
      <c r="A26" s="2">
        <f>'Cubic Spline'!A26</f>
        <v>0.16209205920865699</v>
      </c>
      <c r="B26" s="2">
        <f t="array" ref="B26:C26">csplinediff1d('Cubic Spline'!$A$3:$A$1002,'Cubic Spline'!$B$3:$B$1002,A26,2,0,2,0)</f>
        <v>-22.607908059867</v>
      </c>
      <c r="C26" s="2">
        <v>-97.88336144210129</v>
      </c>
      <c r="D26" s="2">
        <f t="shared" si="10"/>
        <v>-97.88336144210129</v>
      </c>
      <c r="E26" s="2">
        <f t="shared" si="11"/>
        <v>6.7417924414515458</v>
      </c>
      <c r="F26" s="5">
        <f t="shared" si="13"/>
        <v>36.574326956540396</v>
      </c>
      <c r="G26" s="2">
        <f>'Calculation_Cubic Spline'!A26</f>
        <v>0.16209205920865699</v>
      </c>
      <c r="H26" s="2">
        <f t="array" ref="H26:I26">csplinediff1d('Cubic Spline'!$A$3:$A$1002,'Cubic Spline'!$C$3:$C$1002,G26,2,0,2,0)</f>
        <v>-22.379856919579801</v>
      </c>
      <c r="I26" s="2">
        <v>-95.420318451081286</v>
      </c>
      <c r="J26" s="2">
        <f t="shared" si="0"/>
        <v>-95.420318451081286</v>
      </c>
      <c r="K26" s="2">
        <f t="shared" si="12"/>
        <v>6.9129810114982284</v>
      </c>
      <c r="M26" t="e">
        <f t="shared" si="15"/>
        <v>#VALUE!</v>
      </c>
      <c r="N26" t="e">
        <f t="shared" si="16"/>
        <v>#VALUE!</v>
      </c>
      <c r="O26" s="7" t="e">
        <f t="shared" si="17"/>
        <v>#VALUE!</v>
      </c>
      <c r="P26" s="7" t="e">
        <f t="shared" si="18"/>
        <v>#VALUE!</v>
      </c>
      <c r="Q26" s="8" t="e">
        <f t="shared" si="19"/>
        <v>#VALUE!</v>
      </c>
      <c r="R26">
        <f t="shared" si="1"/>
        <v>13.403102255892259</v>
      </c>
      <c r="S26">
        <f t="shared" si="2"/>
        <v>13.408087779883358</v>
      </c>
      <c r="T26">
        <f t="shared" si="3"/>
        <v>13.413073303874457</v>
      </c>
      <c r="U26">
        <f t="shared" si="4"/>
        <v>13.418058827865556</v>
      </c>
      <c r="V26">
        <f t="shared" si="5"/>
        <v>13.423044351856655</v>
      </c>
      <c r="W26">
        <f t="shared" si="6"/>
        <v>13.428029875847754</v>
      </c>
      <c r="X26">
        <f t="shared" si="7"/>
        <v>13.433015399838853</v>
      </c>
      <c r="Y26">
        <f t="shared" si="8"/>
        <v>13.438000923829952</v>
      </c>
      <c r="Z26">
        <f t="shared" si="9"/>
        <v>13.442986447821051</v>
      </c>
    </row>
    <row r="27" spans="1:26" x14ac:dyDescent="0.25">
      <c r="A27" s="2">
        <f>'Cubic Spline'!A27</f>
        <v>0.16913519221772899</v>
      </c>
      <c r="B27" s="2">
        <f t="array" ref="B27:C27">csplinediff1d('Cubic Spline'!$A$3:$A$1002,'Cubic Spline'!$B$3:$B$1002,A27,2,0,2,0)</f>
        <v>-23.291850608006602</v>
      </c>
      <c r="C27" s="2">
        <v>-96.346008230365285</v>
      </c>
      <c r="D27" s="2">
        <f t="shared" si="10"/>
        <v>-96.346008230365285</v>
      </c>
      <c r="E27" s="2">
        <f t="shared" si="11"/>
        <v>6.9963499865528682</v>
      </c>
      <c r="F27" s="5">
        <f t="shared" si="13"/>
        <v>36.142657645885187</v>
      </c>
      <c r="G27" s="2">
        <f>'Calculation_Cubic Spline'!A27</f>
        <v>0.16913519221772899</v>
      </c>
      <c r="H27" s="2">
        <f t="array" ref="H27:I27">csplinediff1d('Cubic Spline'!$A$3:$A$1002,'Cubic Spline'!$C$3:$C$1002,G27,2,0,2,0)</f>
        <v>-23.046177376188499</v>
      </c>
      <c r="I27" s="2">
        <v>-93.805164681409792</v>
      </c>
      <c r="J27" s="2">
        <f t="shared" si="0"/>
        <v>-93.805164681409792</v>
      </c>
      <c r="K27" s="2">
        <f t="shared" si="12"/>
        <v>7.1804228167825315</v>
      </c>
      <c r="M27" t="e">
        <f t="shared" si="15"/>
        <v>#VALUE!</v>
      </c>
      <c r="N27" t="e">
        <f t="shared" si="16"/>
        <v>#VALUE!</v>
      </c>
      <c r="O27" s="7" t="e">
        <f t="shared" si="17"/>
        <v>#VALUE!</v>
      </c>
      <c r="P27" s="7" t="e">
        <f t="shared" si="18"/>
        <v>#VALUE!</v>
      </c>
      <c r="Q27" s="8" t="e">
        <f t="shared" si="19"/>
        <v>#VALUE!</v>
      </c>
      <c r="R27">
        <f t="shared" si="1"/>
        <v>13.148544710790937</v>
      </c>
      <c r="S27">
        <f t="shared" si="2"/>
        <v>13.153530234782036</v>
      </c>
      <c r="T27">
        <f t="shared" si="3"/>
        <v>13.158515758773135</v>
      </c>
      <c r="U27">
        <f t="shared" si="4"/>
        <v>13.163501282764233</v>
      </c>
      <c r="V27">
        <f t="shared" si="5"/>
        <v>13.168486806755332</v>
      </c>
      <c r="W27">
        <f t="shared" si="6"/>
        <v>13.173472330746431</v>
      </c>
      <c r="X27">
        <f t="shared" si="7"/>
        <v>13.17845785473753</v>
      </c>
      <c r="Y27">
        <f t="shared" si="8"/>
        <v>13.183443378728629</v>
      </c>
      <c r="Z27">
        <f t="shared" si="9"/>
        <v>13.188428902719728</v>
      </c>
    </row>
    <row r="28" spans="1:26" x14ac:dyDescent="0.25">
      <c r="A28" s="2">
        <f>'Cubic Spline'!A28</f>
        <v>0.17617832522680099</v>
      </c>
      <c r="B28" s="2">
        <f t="array" ref="B28:C28">csplinediff1d('Cubic Spline'!$A$3:$A$1002,'Cubic Spline'!$B$3:$B$1002,A28,2,0,2,0)</f>
        <v>-23.9652520102096</v>
      </c>
      <c r="C28" s="2">
        <v>-94.888924107601497</v>
      </c>
      <c r="D28" s="2">
        <f t="shared" si="10"/>
        <v>-94.888924107601497</v>
      </c>
      <c r="E28" s="2">
        <f t="shared" si="11"/>
        <v>7.2478802783593466</v>
      </c>
      <c r="F28" s="5">
        <f t="shared" si="13"/>
        <v>35.712841356608124</v>
      </c>
      <c r="G28" s="2">
        <f>'Calculation_Cubic Spline'!A28</f>
        <v>0.17617832522680099</v>
      </c>
      <c r="H28" s="2">
        <f t="array" ref="H28:I28">csplinediff1d('Cubic Spline'!$A$3:$A$1002,'Cubic Spline'!$C$3:$C$1002,G28,2,0,2,0)</f>
        <v>-23.701412073853302</v>
      </c>
      <c r="I28" s="2">
        <v>-92.271217966231177</v>
      </c>
      <c r="J28" s="2">
        <f t="shared" si="0"/>
        <v>-92.271217966231177</v>
      </c>
      <c r="K28" s="2">
        <f t="shared" si="12"/>
        <v>7.4452234259255832</v>
      </c>
      <c r="M28" t="e">
        <f t="shared" si="15"/>
        <v>#VALUE!</v>
      </c>
      <c r="N28" t="e">
        <f t="shared" si="16"/>
        <v>#VALUE!</v>
      </c>
      <c r="O28" s="7" t="e">
        <f t="shared" si="17"/>
        <v>#VALUE!</v>
      </c>
      <c r="P28" s="7" t="e">
        <f t="shared" si="18"/>
        <v>#VALUE!</v>
      </c>
      <c r="Q28" s="8" t="e">
        <f t="shared" si="19"/>
        <v>#VALUE!</v>
      </c>
      <c r="R28">
        <f t="shared" si="1"/>
        <v>12.897014418984458</v>
      </c>
      <c r="S28">
        <f t="shared" si="2"/>
        <v>12.901999942975557</v>
      </c>
      <c r="T28">
        <f t="shared" si="3"/>
        <v>12.906985466966656</v>
      </c>
      <c r="U28">
        <f t="shared" si="4"/>
        <v>12.911970990957755</v>
      </c>
      <c r="V28">
        <f t="shared" si="5"/>
        <v>12.916956514948854</v>
      </c>
      <c r="W28">
        <f t="shared" si="6"/>
        <v>12.921942038939953</v>
      </c>
      <c r="X28">
        <f t="shared" si="7"/>
        <v>12.926927562931052</v>
      </c>
      <c r="Y28">
        <f t="shared" si="8"/>
        <v>12.931913086922151</v>
      </c>
      <c r="Z28">
        <f t="shared" si="9"/>
        <v>12.93689861091325</v>
      </c>
    </row>
    <row r="29" spans="1:26" x14ac:dyDescent="0.25">
      <c r="A29" s="2">
        <f>'Cubic Spline'!A29</f>
        <v>0.18322145823587299</v>
      </c>
      <c r="B29" s="2">
        <f t="array" ref="B29:C29">csplinediff1d('Cubic Spline'!$A$3:$A$1002,'Cubic Spline'!$B$3:$B$1002,A29,2,0,2,0)</f>
        <v>-24.628654744144399</v>
      </c>
      <c r="C29" s="2">
        <v>-93.505745581574885</v>
      </c>
      <c r="D29" s="2">
        <f t="shared" si="10"/>
        <v>-93.505745581574885</v>
      </c>
      <c r="E29" s="2">
        <f t="shared" si="11"/>
        <v>7.4963956852557097</v>
      </c>
      <c r="F29" s="5">
        <f t="shared" si="13"/>
        <v>35.284781158649075</v>
      </c>
      <c r="G29" s="2">
        <f>'Calculation_Cubic Spline'!A29</f>
        <v>0.18322145823587299</v>
      </c>
      <c r="H29" s="2">
        <f t="array" ref="H29:I29">csplinediff1d('Cubic Spline'!$A$3:$A$1002,'Cubic Spline'!$C$3:$C$1002,G29,2,0,2,0)</f>
        <v>-24.346109841205401</v>
      </c>
      <c r="I29" s="2">
        <v>-90.812043199642062</v>
      </c>
      <c r="J29" s="2">
        <f t="shared" si="0"/>
        <v>-90.812043199642062</v>
      </c>
      <c r="K29" s="2">
        <f t="shared" si="12"/>
        <v>7.7073948607878897</v>
      </c>
      <c r="M29" t="e">
        <f t="shared" si="15"/>
        <v>#VALUE!</v>
      </c>
      <c r="N29" t="e">
        <f t="shared" si="16"/>
        <v>#VALUE!</v>
      </c>
      <c r="O29" s="7" t="e">
        <f t="shared" si="17"/>
        <v>#VALUE!</v>
      </c>
      <c r="P29" s="7" t="e">
        <f t="shared" si="18"/>
        <v>#VALUE!</v>
      </c>
      <c r="Q29" s="8" t="e">
        <f t="shared" si="19"/>
        <v>#VALUE!</v>
      </c>
      <c r="R29">
        <f t="shared" si="1"/>
        <v>12.648499012088095</v>
      </c>
      <c r="S29">
        <f t="shared" si="2"/>
        <v>12.653484536079194</v>
      </c>
      <c r="T29">
        <f t="shared" si="3"/>
        <v>12.658470060070293</v>
      </c>
      <c r="U29">
        <f t="shared" si="4"/>
        <v>12.663455584061392</v>
      </c>
      <c r="V29">
        <f t="shared" si="5"/>
        <v>12.668441108052491</v>
      </c>
      <c r="W29">
        <f t="shared" si="6"/>
        <v>12.67342663204359</v>
      </c>
      <c r="X29">
        <f t="shared" si="7"/>
        <v>12.678412156034689</v>
      </c>
      <c r="Y29">
        <f t="shared" si="8"/>
        <v>12.683397680025788</v>
      </c>
      <c r="Z29">
        <f t="shared" si="9"/>
        <v>12.688383204016887</v>
      </c>
    </row>
    <row r="30" spans="1:26" x14ac:dyDescent="0.25">
      <c r="A30" s="2">
        <f>'Cubic Spline'!A30</f>
        <v>0.19026459124494499</v>
      </c>
      <c r="B30" s="2">
        <f t="array" ref="B30:C30">csplinediff1d('Cubic Spline'!$A$3:$A$1002,'Cubic Spline'!$B$3:$B$1002,A30,2,0,2,0)</f>
        <v>-25.282559084835899</v>
      </c>
      <c r="C30" s="2">
        <v>-92.190832757389799</v>
      </c>
      <c r="D30" s="2">
        <f t="shared" si="10"/>
        <v>-92.190832757389799</v>
      </c>
      <c r="E30" s="2">
        <f t="shared" si="11"/>
        <v>7.7419079737200427</v>
      </c>
      <c r="F30" s="5">
        <f t="shared" si="13"/>
        <v>34.858391591937526</v>
      </c>
      <c r="G30" s="2">
        <f>'Calculation_Cubic Spline'!A30</f>
        <v>0.19026459124494499</v>
      </c>
      <c r="H30" s="2">
        <f t="array" ref="H30:I30">csplinediff1d('Cubic Spline'!$A$3:$A$1002,'Cubic Spline'!$C$3:$C$1002,G30,2,0,2,0)</f>
        <v>-24.980776817786801</v>
      </c>
      <c r="I30" s="2">
        <v>-89.421933906591718</v>
      </c>
      <c r="J30" s="2">
        <f t="shared" si="0"/>
        <v>-89.421933906591718</v>
      </c>
      <c r="K30" s="2">
        <f t="shared" si="12"/>
        <v>7.9669491147166411</v>
      </c>
      <c r="M30" t="e">
        <f t="shared" si="15"/>
        <v>#VALUE!</v>
      </c>
      <c r="N30" t="e">
        <f t="shared" si="16"/>
        <v>#VALUE!</v>
      </c>
      <c r="O30" s="7" t="e">
        <f t="shared" si="17"/>
        <v>#VALUE!</v>
      </c>
      <c r="P30" s="7" t="e">
        <f t="shared" si="18"/>
        <v>#VALUE!</v>
      </c>
      <c r="Q30" s="8" t="e">
        <f t="shared" si="19"/>
        <v>#VALUE!</v>
      </c>
      <c r="R30">
        <f t="shared" si="1"/>
        <v>12.402986723623762</v>
      </c>
      <c r="S30">
        <f t="shared" si="2"/>
        <v>12.407972247614861</v>
      </c>
      <c r="T30">
        <f t="shared" si="3"/>
        <v>12.41295777160596</v>
      </c>
      <c r="U30">
        <f t="shared" si="4"/>
        <v>12.417943295597059</v>
      </c>
      <c r="V30">
        <f t="shared" si="5"/>
        <v>12.422928819588158</v>
      </c>
      <c r="W30">
        <f t="shared" si="6"/>
        <v>12.427914343579257</v>
      </c>
      <c r="X30">
        <f t="shared" si="7"/>
        <v>12.432899867570356</v>
      </c>
      <c r="Y30">
        <f t="shared" si="8"/>
        <v>12.437885391561455</v>
      </c>
      <c r="Z30">
        <f t="shared" si="9"/>
        <v>12.442870915552554</v>
      </c>
    </row>
    <row r="31" spans="1:26" x14ac:dyDescent="0.25">
      <c r="A31" s="2">
        <f>'Cubic Spline'!A31</f>
        <v>0.19730772425401699</v>
      </c>
      <c r="B31" s="2">
        <f t="array" ref="B31:C31">csplinediff1d('Cubic Spline'!$A$3:$A$1002,'Cubic Spline'!$B$3:$B$1002,A31,2,0,2,0)</f>
        <v>-25.9274278168668</v>
      </c>
      <c r="C31" s="2">
        <v>-90.939163691654187</v>
      </c>
      <c r="D31" s="2">
        <f t="shared" si="10"/>
        <v>-90.939163691654187</v>
      </c>
      <c r="E31" s="2">
        <f t="shared" si="11"/>
        <v>7.9844283833029799</v>
      </c>
      <c r="F31" s="5">
        <f t="shared" si="13"/>
        <v>34.433597842118779</v>
      </c>
      <c r="G31" s="2">
        <f>'Calculation_Cubic Spline'!A31</f>
        <v>0.19730772425401699</v>
      </c>
      <c r="H31" s="2">
        <f t="array" ref="H31:I31">csplinediff1d('Cubic Spline'!$A$3:$A$1002,'Cubic Spline'!$C$3:$C$1002,G31,2,0,2,0)</f>
        <v>-25.605881200466499</v>
      </c>
      <c r="I31" s="2">
        <v>-88.095806251725463</v>
      </c>
      <c r="J31" s="2">
        <f t="shared" si="0"/>
        <v>-88.095806251725463</v>
      </c>
      <c r="K31" s="2">
        <f t="shared" si="12"/>
        <v>8.223898152615746</v>
      </c>
      <c r="M31" t="e">
        <f t="shared" si="15"/>
        <v>#VALUE!</v>
      </c>
      <c r="N31" t="e">
        <f t="shared" si="16"/>
        <v>#VALUE!</v>
      </c>
      <c r="O31" s="7" t="e">
        <f t="shared" si="17"/>
        <v>#VALUE!</v>
      </c>
      <c r="P31" s="7" t="e">
        <f t="shared" si="18"/>
        <v>#VALUE!</v>
      </c>
      <c r="Q31" s="8" t="e">
        <f t="shared" si="19"/>
        <v>#VALUE!</v>
      </c>
      <c r="R31">
        <f t="shared" si="1"/>
        <v>12.160466314040825</v>
      </c>
      <c r="S31">
        <f t="shared" si="2"/>
        <v>12.165451838031924</v>
      </c>
      <c r="T31">
        <f t="shared" si="3"/>
        <v>12.170437362023023</v>
      </c>
      <c r="U31">
        <f t="shared" si="4"/>
        <v>12.175422886014122</v>
      </c>
      <c r="V31">
        <f t="shared" si="5"/>
        <v>12.180408410005221</v>
      </c>
      <c r="W31">
        <f t="shared" si="6"/>
        <v>12.18539393399632</v>
      </c>
      <c r="X31">
        <f t="shared" si="7"/>
        <v>12.190379457987419</v>
      </c>
      <c r="Y31">
        <f t="shared" si="8"/>
        <v>12.195364981978518</v>
      </c>
      <c r="Z31">
        <f t="shared" si="9"/>
        <v>12.200350505969617</v>
      </c>
    </row>
    <row r="32" spans="1:26" x14ac:dyDescent="0.25">
      <c r="A32" s="2">
        <f>'Cubic Spline'!A32</f>
        <v>0.20435085726308899</v>
      </c>
      <c r="B32" s="2">
        <f t="array" ref="B32:C32">csplinediff1d('Cubic Spline'!$A$3:$A$1002,'Cubic Spline'!$B$3:$B$1002,A32,2,0,2,0)</f>
        <v>-26.563690270395401</v>
      </c>
      <c r="C32" s="2">
        <v>-89.746247313596669</v>
      </c>
      <c r="D32" s="2">
        <f t="shared" si="10"/>
        <v>-89.746247313596669</v>
      </c>
      <c r="E32" s="2">
        <f t="shared" si="11"/>
        <v>8.2239676957167234</v>
      </c>
      <c r="F32" s="5">
        <f t="shared" si="13"/>
        <v>34.010334904253796</v>
      </c>
      <c r="G32" s="2">
        <f>'Calculation_Cubic Spline'!A32</f>
        <v>0.20435085726308899</v>
      </c>
      <c r="H32" s="2">
        <f t="array" ref="H32:I32">csplinediff1d('Cubic Spline'!$A$3:$A$1002,'Cubic Spline'!$C$3:$C$1002,G32,2,0,2,0)</f>
        <v>-26.221857311355201</v>
      </c>
      <c r="I32" s="2">
        <v>-86.829111646132588</v>
      </c>
      <c r="J32" s="2">
        <f t="shared" si="0"/>
        <v>-86.829111646132588</v>
      </c>
      <c r="K32" s="2">
        <f t="shared" si="12"/>
        <v>8.4782539110755408</v>
      </c>
      <c r="M32" t="e">
        <f t="shared" si="15"/>
        <v>#VALUE!</v>
      </c>
      <c r="N32" t="e">
        <f t="shared" si="16"/>
        <v>#VALUE!</v>
      </c>
      <c r="O32" s="7" t="e">
        <f t="shared" si="17"/>
        <v>#VALUE!</v>
      </c>
      <c r="P32" s="7" t="e">
        <f t="shared" si="18"/>
        <v>#VALUE!</v>
      </c>
      <c r="Q32" s="8" t="e">
        <f t="shared" si="19"/>
        <v>#VALUE!</v>
      </c>
      <c r="R32">
        <f t="shared" si="1"/>
        <v>11.920927001627081</v>
      </c>
      <c r="S32">
        <f t="shared" si="2"/>
        <v>11.92591252561818</v>
      </c>
      <c r="T32">
        <f t="shared" si="3"/>
        <v>11.930898049609279</v>
      </c>
      <c r="U32">
        <f t="shared" si="4"/>
        <v>11.935883573600378</v>
      </c>
      <c r="V32">
        <f t="shared" si="5"/>
        <v>11.940869097591477</v>
      </c>
      <c r="W32">
        <f t="shared" si="6"/>
        <v>11.945854621582576</v>
      </c>
      <c r="X32">
        <f t="shared" si="7"/>
        <v>11.950840145573675</v>
      </c>
      <c r="Y32">
        <f t="shared" si="8"/>
        <v>11.955825669564774</v>
      </c>
      <c r="Z32">
        <f t="shared" si="9"/>
        <v>11.960811193555873</v>
      </c>
    </row>
    <row r="33" spans="1:26" x14ac:dyDescent="0.25">
      <c r="A33" s="2">
        <f>'Cubic Spline'!A33</f>
        <v>0.21139399027216099</v>
      </c>
      <c r="B33" s="2">
        <f t="array" ref="B33:C33">csplinediff1d('Cubic Spline'!$A$3:$A$1002,'Cubic Spline'!$B$3:$B$1002,A33,2,0,2,0)</f>
        <v>-27.191745797873601</v>
      </c>
      <c r="C33" s="2">
        <v>-88.608051136267321</v>
      </c>
      <c r="D33" s="2">
        <f t="shared" si="10"/>
        <v>-88.608051136267321</v>
      </c>
      <c r="E33" s="2">
        <f t="shared" si="11"/>
        <v>8.4605362979383649</v>
      </c>
      <c r="F33" s="5">
        <f t="shared" si="13"/>
        <v>33.588546732956239</v>
      </c>
      <c r="G33" s="2">
        <f>'Calculation_Cubic Spline'!A33</f>
        <v>0.21139399027216099</v>
      </c>
      <c r="H33" s="2">
        <f t="array" ref="H33:I33">csplinediff1d('Cubic Spline'!$A$3:$A$1002,'Cubic Spline'!$C$3:$C$1002,G33,2,0,2,0)</f>
        <v>-26.829109104294599</v>
      </c>
      <c r="I33" s="2">
        <v>-85.617764168607749</v>
      </c>
      <c r="J33" s="2">
        <f t="shared" si="0"/>
        <v>-85.617764168607749</v>
      </c>
      <c r="K33" s="2">
        <f t="shared" si="12"/>
        <v>8.7300282985117583</v>
      </c>
      <c r="R33">
        <f t="shared" si="1"/>
        <v>11.68435839940544</v>
      </c>
      <c r="S33">
        <f t="shared" si="2"/>
        <v>11.689343923396539</v>
      </c>
      <c r="T33">
        <f t="shared" si="3"/>
        <v>11.694329447387638</v>
      </c>
      <c r="U33">
        <f t="shared" si="4"/>
        <v>11.699314971378737</v>
      </c>
      <c r="V33">
        <f t="shared" si="5"/>
        <v>11.704300495369836</v>
      </c>
      <c r="W33">
        <f t="shared" si="6"/>
        <v>11.709286019360935</v>
      </c>
      <c r="X33">
        <f t="shared" si="7"/>
        <v>11.714271543352034</v>
      </c>
      <c r="Y33">
        <f t="shared" si="8"/>
        <v>11.719257067343133</v>
      </c>
      <c r="Z33">
        <f t="shared" si="9"/>
        <v>11.724242591334232</v>
      </c>
    </row>
    <row r="34" spans="1:26" x14ac:dyDescent="0.25">
      <c r="A34" s="2">
        <f>'Cubic Spline'!A34</f>
        <v>0.21843712328123299</v>
      </c>
      <c r="B34" s="2">
        <f t="array" ref="B34:C34">csplinediff1d('Cubic Spline'!$A$3:$A$1002,'Cubic Spline'!$B$3:$B$1002,A34,2,0,2,0)</f>
        <v>-27.8119667849524</v>
      </c>
      <c r="C34" s="2">
        <v>-87.52094084731003</v>
      </c>
      <c r="D34" s="2">
        <f t="shared" si="10"/>
        <v>-87.52094084731003</v>
      </c>
      <c r="E34" s="2">
        <f t="shared" si="11"/>
        <v>8.6941442393990371</v>
      </c>
      <c r="F34" s="5">
        <f t="shared" si="13"/>
        <v>33.168185402685204</v>
      </c>
      <c r="G34" s="2">
        <f>'Calculation_Cubic Spline'!A34</f>
        <v>0.21843712328123299</v>
      </c>
      <c r="H34" s="2">
        <f t="array" ref="H34:I34">csplinediff1d('Cubic Spline'!$A$3:$A$1002,'Cubic Spline'!$C$3:$C$1002,G34,2,0,2,0)</f>
        <v>-27.428013203565001</v>
      </c>
      <c r="I34" s="2">
        <v>-84.458079886389967</v>
      </c>
      <c r="J34" s="2">
        <f t="shared" si="0"/>
        <v>-84.458079886389967</v>
      </c>
      <c r="K34" s="2">
        <f t="shared" si="12"/>
        <v>8.9792331953254099</v>
      </c>
      <c r="R34">
        <f t="shared" si="1"/>
        <v>11.450750457944768</v>
      </c>
      <c r="S34">
        <f t="shared" si="2"/>
        <v>11.455735981935867</v>
      </c>
      <c r="T34">
        <f t="shared" si="3"/>
        <v>11.460721505926966</v>
      </c>
      <c r="U34">
        <f t="shared" si="4"/>
        <v>11.465707029918065</v>
      </c>
      <c r="V34">
        <f t="shared" si="5"/>
        <v>11.470692553909164</v>
      </c>
      <c r="W34">
        <f t="shared" si="6"/>
        <v>11.475678077900263</v>
      </c>
      <c r="X34">
        <f t="shared" si="7"/>
        <v>11.480663601891361</v>
      </c>
      <c r="Y34">
        <f t="shared" si="8"/>
        <v>11.48564912588246</v>
      </c>
      <c r="Z34">
        <f t="shared" si="9"/>
        <v>11.490634649873559</v>
      </c>
    </row>
    <row r="35" spans="1:26" x14ac:dyDescent="0.25">
      <c r="A35" s="2">
        <f>'Cubic Spline'!A35</f>
        <v>0.22548025629030499</v>
      </c>
      <c r="B35" s="2">
        <f t="array" ref="B35:C35">csplinediff1d('Cubic Spline'!$A$3:$A$1002,'Cubic Spline'!$B$3:$B$1002,A35,2,0,2,0)</f>
        <v>-28.4247012709444</v>
      </c>
      <c r="C35" s="2">
        <v>-86.481629515379396</v>
      </c>
      <c r="D35" s="2">
        <f t="shared" si="10"/>
        <v>-86.481629515379396</v>
      </c>
      <c r="E35" s="2">
        <f t="shared" si="11"/>
        <v>8.9248012834134478</v>
      </c>
      <c r="F35" s="5">
        <f t="shared" si="13"/>
        <v>32.749210289981718</v>
      </c>
      <c r="G35" s="2">
        <f>'Calculation_Cubic Spline'!A35</f>
        <v>0.22548025629030499</v>
      </c>
      <c r="H35" s="2">
        <f t="array" ref="H35:I35">csplinediff1d('Cubic Spline'!$A$3:$A$1002,'Cubic Spline'!$C$3:$C$1002,G35,2,0,2,0)</f>
        <v>-28.018921550307901</v>
      </c>
      <c r="I35" s="2">
        <v>-83.346725808277441</v>
      </c>
      <c r="J35" s="2">
        <f t="shared" si="0"/>
        <v>-83.346725808277441</v>
      </c>
      <c r="K35" s="2">
        <f t="shared" si="12"/>
        <v>9.2258804540997268</v>
      </c>
      <c r="R35">
        <f t="shared" si="1"/>
        <v>11.220093413930357</v>
      </c>
      <c r="S35">
        <f t="shared" si="2"/>
        <v>11.225078937921456</v>
      </c>
      <c r="T35">
        <f t="shared" si="3"/>
        <v>11.230064461912555</v>
      </c>
      <c r="U35">
        <f t="shared" si="4"/>
        <v>11.235049985903654</v>
      </c>
      <c r="V35">
        <f t="shared" si="5"/>
        <v>11.240035509894753</v>
      </c>
      <c r="W35">
        <f t="shared" si="6"/>
        <v>11.245021033885852</v>
      </c>
      <c r="X35">
        <f t="shared" si="7"/>
        <v>11.250006557876951</v>
      </c>
      <c r="Y35">
        <f t="shared" si="8"/>
        <v>11.25499208186805</v>
      </c>
      <c r="Z35">
        <f t="shared" si="9"/>
        <v>11.259977605859149</v>
      </c>
    </row>
    <row r="36" spans="1:26" x14ac:dyDescent="0.25">
      <c r="A36" s="2">
        <f>'Cubic Spline'!A36</f>
        <v>0.23252338929937699</v>
      </c>
      <c r="B36" s="2">
        <f t="array" ref="B36:C36">csplinediff1d('Cubic Spline'!$A$3:$A$1002,'Cubic Spline'!$B$3:$B$1002,A36,2,0,2,0)</f>
        <v>-29.030275240066999</v>
      </c>
      <c r="C36" s="2">
        <v>-85.487134635838075</v>
      </c>
      <c r="D36" s="2">
        <f t="shared" si="10"/>
        <v>-85.487134635838075</v>
      </c>
      <c r="E36" s="2">
        <f t="shared" si="11"/>
        <v>9.1525169530497692</v>
      </c>
      <c r="F36" s="5">
        <f t="shared" si="13"/>
        <v>32.331587284097751</v>
      </c>
      <c r="G36" s="2">
        <f>'Calculation_Cubic Spline'!A36</f>
        <v>0.23252338929937699</v>
      </c>
      <c r="H36" s="2">
        <f t="array" ref="H36:I36">csplinediff1d('Cubic Spline'!$A$3:$A$1002,'Cubic Spline'!$C$3:$C$1002,G36,2,0,2,0)</f>
        <v>-28.6021637179987</v>
      </c>
      <c r="I36" s="2">
        <v>-82.280676691830706</v>
      </c>
      <c r="J36" s="2">
        <f t="shared" si="0"/>
        <v>-82.280676691830706</v>
      </c>
      <c r="K36" s="2">
        <f t="shared" si="12"/>
        <v>9.4699818997679728</v>
      </c>
      <c r="R36">
        <f t="shared" si="1"/>
        <v>10.992377744294036</v>
      </c>
      <c r="S36">
        <f t="shared" si="2"/>
        <v>10.997363268285135</v>
      </c>
      <c r="T36">
        <f t="shared" si="3"/>
        <v>11.002348792276234</v>
      </c>
      <c r="U36">
        <f t="shared" si="4"/>
        <v>11.007334316267332</v>
      </c>
      <c r="V36">
        <f t="shared" si="5"/>
        <v>11.012319840258431</v>
      </c>
      <c r="W36">
        <f t="shared" si="6"/>
        <v>11.01730536424953</v>
      </c>
      <c r="X36">
        <f t="shared" si="7"/>
        <v>11.022290888240629</v>
      </c>
      <c r="Y36">
        <f t="shared" si="8"/>
        <v>11.027276412231728</v>
      </c>
      <c r="Z36">
        <f t="shared" si="9"/>
        <v>11.032261936222827</v>
      </c>
    </row>
    <row r="37" spans="1:26" x14ac:dyDescent="0.25">
      <c r="A37" s="2">
        <f>'Cubic Spline'!A37</f>
        <v>0.23956652230844899</v>
      </c>
      <c r="B37" s="2">
        <f t="array" ref="B37:C37">csplinediff1d('Cubic Spline'!$A$3:$A$1002,'Cubic Spline'!$B$3:$B$1002,A37,2,0,2,0)</f>
        <v>-29.628994633538401</v>
      </c>
      <c r="C37" s="2">
        <v>-84.534741609790103</v>
      </c>
      <c r="D37" s="2">
        <f t="shared" si="10"/>
        <v>-84.534741609790103</v>
      </c>
      <c r="E37" s="2">
        <f t="shared" si="11"/>
        <v>9.3773005718376474</v>
      </c>
      <c r="F37" s="5">
        <f t="shared" si="13"/>
        <v>31.915288054100742</v>
      </c>
      <c r="G37" s="2">
        <f>'Calculation_Cubic Spline'!A37</f>
        <v>0.23956652230844899</v>
      </c>
      <c r="H37" s="2">
        <f t="array" ref="H37:I37">csplinediff1d('Cubic Spline'!$A$3:$A$1002,'Cubic Spline'!$C$3:$C$1002,G37,2,0,2,0)</f>
        <v>-29.178048947140098</v>
      </c>
      <c r="I37" s="2">
        <v>-81.257178297359729</v>
      </c>
      <c r="J37" s="2">
        <f t="shared" si="0"/>
        <v>-81.257178297359729</v>
      </c>
      <c r="K37" s="2">
        <f t="shared" si="12"/>
        <v>9.7115493298440505</v>
      </c>
      <c r="R37">
        <f t="shared" si="1"/>
        <v>10.767594125506157</v>
      </c>
      <c r="S37">
        <f t="shared" si="2"/>
        <v>10.772579649497256</v>
      </c>
      <c r="T37">
        <f t="shared" si="3"/>
        <v>10.777565173488355</v>
      </c>
      <c r="U37">
        <f t="shared" si="4"/>
        <v>10.782550697479454</v>
      </c>
      <c r="V37">
        <f t="shared" si="5"/>
        <v>10.787536221470553</v>
      </c>
      <c r="W37">
        <f t="shared" si="6"/>
        <v>10.792521745461652</v>
      </c>
      <c r="X37">
        <f t="shared" si="7"/>
        <v>10.797507269452751</v>
      </c>
      <c r="Y37">
        <f t="shared" si="8"/>
        <v>10.80249279344385</v>
      </c>
      <c r="Z37">
        <f t="shared" si="9"/>
        <v>10.807478317434949</v>
      </c>
    </row>
    <row r="38" spans="1:26" x14ac:dyDescent="0.25">
      <c r="A38" s="2">
        <f>'Cubic Spline'!A38</f>
        <v>0.24660965531752099</v>
      </c>
      <c r="B38" s="2">
        <f t="array" ref="B38:C38">csplinediff1d('Cubic Spline'!$A$3:$A$1002,'Cubic Spline'!$B$3:$B$1002,A38,2,0,2,0)</f>
        <v>-30.2211471237461</v>
      </c>
      <c r="C38" s="2">
        <v>-83.621972535928435</v>
      </c>
      <c r="D38" s="2">
        <f t="shared" si="10"/>
        <v>-83.621972535928435</v>
      </c>
      <c r="E38" s="2">
        <f t="shared" si="11"/>
        <v>9.5991612996895803</v>
      </c>
      <c r="F38" s="5">
        <f t="shared" si="13"/>
        <v>31.500289369256873</v>
      </c>
      <c r="G38" s="2">
        <f>'Calculation_Cubic Spline'!A38</f>
        <v>0.24660965531752099</v>
      </c>
      <c r="H38" s="2">
        <f t="array" ref="H38:I38">csplinediff1d('Cubic Spline'!$A$3:$A$1002,'Cubic Spline'!$C$3:$C$1002,G38,2,0,2,0)</f>
        <v>-29.746867940489299</v>
      </c>
      <c r="I38" s="2">
        <v>-80.273715967852297</v>
      </c>
      <c r="J38" s="2">
        <f t="shared" si="0"/>
        <v>-80.273715967852297</v>
      </c>
      <c r="K38" s="2">
        <f t="shared" si="12"/>
        <v>9.9505945146006631</v>
      </c>
      <c r="R38">
        <f t="shared" si="1"/>
        <v>10.545733397654224</v>
      </c>
      <c r="S38">
        <f t="shared" si="2"/>
        <v>10.550718921645323</v>
      </c>
      <c r="T38">
        <f t="shared" si="3"/>
        <v>10.555704445636422</v>
      </c>
      <c r="U38">
        <f t="shared" si="4"/>
        <v>10.560689969627521</v>
      </c>
      <c r="V38">
        <f t="shared" si="5"/>
        <v>10.56567549361862</v>
      </c>
      <c r="W38">
        <f t="shared" si="6"/>
        <v>10.570661017609719</v>
      </c>
      <c r="X38">
        <f t="shared" si="7"/>
        <v>10.575646541600818</v>
      </c>
      <c r="Y38">
        <f t="shared" si="8"/>
        <v>10.580632065591917</v>
      </c>
      <c r="Z38">
        <f t="shared" si="9"/>
        <v>10.585617589583016</v>
      </c>
    </row>
    <row r="39" spans="1:26" x14ac:dyDescent="0.25">
      <c r="A39" s="2">
        <f>'Cubic Spline'!A39</f>
        <v>0.25365278832659299</v>
      </c>
      <c r="B39" s="2">
        <f t="array" ref="B39:C39">csplinediff1d('Cubic Spline'!$A$3:$A$1002,'Cubic Spline'!$B$3:$B$1002,A39,2,0,2,0)</f>
        <v>-30.807003684624501</v>
      </c>
      <c r="C39" s="2">
        <v>-82.746559415575362</v>
      </c>
      <c r="D39" s="2">
        <f t="shared" si="10"/>
        <v>-82.746559415575362</v>
      </c>
      <c r="E39" s="2">
        <f t="shared" si="11"/>
        <v>9.8181081644317132</v>
      </c>
      <c r="F39" s="5">
        <f t="shared" si="13"/>
        <v>31.086572475646204</v>
      </c>
      <c r="G39" s="2">
        <f>'Calculation_Cubic Spline'!A39</f>
        <v>0.25365278832659299</v>
      </c>
      <c r="H39" s="2">
        <f t="array" ref="H39:I39">csplinediff1d('Cubic Spline'!$A$3:$A$1002,'Cubic Spline'!$C$3:$C$1002,G39,2,0,2,0)</f>
        <v>-30.3088944530456</v>
      </c>
      <c r="I39" s="2">
        <v>-79.32798763426095</v>
      </c>
      <c r="J39" s="2">
        <f t="shared" si="0"/>
        <v>-79.32798763426095</v>
      </c>
      <c r="K39" s="2">
        <f t="shared" si="12"/>
        <v>10.18712919727782</v>
      </c>
      <c r="R39">
        <f t="shared" si="1"/>
        <v>10.326786532912092</v>
      </c>
      <c r="S39">
        <f t="shared" si="2"/>
        <v>10.331772056903191</v>
      </c>
      <c r="T39">
        <f t="shared" si="3"/>
        <v>10.33675758089429</v>
      </c>
      <c r="U39">
        <f t="shared" si="4"/>
        <v>10.341743104885389</v>
      </c>
      <c r="V39">
        <f t="shared" si="5"/>
        <v>10.346728628876487</v>
      </c>
      <c r="W39">
        <f t="shared" si="6"/>
        <v>10.351714152867586</v>
      </c>
      <c r="X39">
        <f t="shared" si="7"/>
        <v>10.356699676858685</v>
      </c>
      <c r="Y39">
        <f t="shared" si="8"/>
        <v>10.361685200849784</v>
      </c>
      <c r="Z39">
        <f t="shared" si="9"/>
        <v>10.366670724840883</v>
      </c>
    </row>
    <row r="40" spans="1:26" x14ac:dyDescent="0.25">
      <c r="A40" s="2">
        <f>'Cubic Spline'!A40</f>
        <v>0.26069592133566499</v>
      </c>
      <c r="B40" s="2">
        <f t="array" ref="B40:C40">csplinediff1d('Cubic Spline'!$A$3:$A$1002,'Cubic Spline'!$B$3:$B$1002,A40,2,0,2,0)</f>
        <v>-31.386819986674599</v>
      </c>
      <c r="C40" s="2">
        <v>-81.906421043451431</v>
      </c>
      <c r="D40" s="2">
        <f t="shared" si="10"/>
        <v>-81.906421043451431</v>
      </c>
      <c r="E40" s="2">
        <f t="shared" si="11"/>
        <v>10.034150089445127</v>
      </c>
      <c r="F40" s="5">
        <f t="shared" si="13"/>
        <v>30.67412254392163</v>
      </c>
      <c r="G40" s="2">
        <f>'Calculation_Cubic Spline'!A40</f>
        <v>0.26069592133566499</v>
      </c>
      <c r="H40" s="2">
        <f t="array" ref="H40:I40">csplinediff1d('Cubic Spline'!$A$3:$A$1002,'Cubic Spline'!$C$3:$C$1002,G40,2,0,2,0)</f>
        <v>-30.8643867053148</v>
      </c>
      <c r="I40" s="2">
        <v>-78.4178805185946</v>
      </c>
      <c r="J40" s="2">
        <f t="shared" si="0"/>
        <v>-78.4178805185946</v>
      </c>
      <c r="K40" s="2">
        <f t="shared" si="12"/>
        <v>10.421165094329687</v>
      </c>
      <c r="R40">
        <f t="shared" si="1"/>
        <v>10.110744607898678</v>
      </c>
      <c r="S40">
        <f t="shared" si="2"/>
        <v>10.115730131889777</v>
      </c>
      <c r="T40">
        <f t="shared" si="3"/>
        <v>10.120715655880876</v>
      </c>
      <c r="U40">
        <f t="shared" si="4"/>
        <v>10.125701179871974</v>
      </c>
      <c r="V40">
        <f t="shared" si="5"/>
        <v>10.130686703863073</v>
      </c>
      <c r="W40">
        <f t="shared" si="6"/>
        <v>10.135672227854172</v>
      </c>
      <c r="X40">
        <f t="shared" si="7"/>
        <v>10.140657751845271</v>
      </c>
      <c r="Y40">
        <f t="shared" si="8"/>
        <v>10.14564327583637</v>
      </c>
      <c r="Z40">
        <f t="shared" si="9"/>
        <v>10.150628799827469</v>
      </c>
    </row>
    <row r="41" spans="1:26" x14ac:dyDescent="0.25">
      <c r="A41" s="2">
        <f>'Cubic Spline'!A41</f>
        <v>0.26773905434473699</v>
      </c>
      <c r="B41" s="2">
        <f t="array" ref="B41:C41">csplinediff1d('Cubic Spline'!$A$3:$A$1002,'Cubic Spline'!$B$3:$B$1002,A41,2,0,2,0)</f>
        <v>-31.960837640430299</v>
      </c>
      <c r="C41" s="2">
        <v>-81.099642992735127</v>
      </c>
      <c r="D41" s="2">
        <f t="shared" si="10"/>
        <v>-81.099642992735127</v>
      </c>
      <c r="E41" s="2">
        <f t="shared" si="11"/>
        <v>10.247295917859621</v>
      </c>
      <c r="F41" s="5">
        <f t="shared" si="13"/>
        <v>30.262928179823962</v>
      </c>
      <c r="G41" s="2">
        <f>'Calculation_Cubic Spline'!A41</f>
        <v>0.26773905434473699</v>
      </c>
      <c r="H41" s="2">
        <f t="array" ref="H41:I41">csplinediff1d('Cubic Spline'!$A$3:$A$1002,'Cubic Spline'!$C$3:$C$1002,G41,2,0,2,0)</f>
        <v>-31.413588643742301</v>
      </c>
      <c r="I41" s="2">
        <v>-77.541450943581253</v>
      </c>
      <c r="J41" s="2">
        <f t="shared" si="0"/>
        <v>-77.541450943581253</v>
      </c>
      <c r="K41" s="2">
        <f t="shared" si="12"/>
        <v>10.652713895589041</v>
      </c>
      <c r="R41">
        <f t="shared" si="1"/>
        <v>9.8975987794841842</v>
      </c>
      <c r="S41">
        <f t="shared" si="2"/>
        <v>9.9025843034752832</v>
      </c>
      <c r="T41">
        <f t="shared" si="3"/>
        <v>9.9075698274663822</v>
      </c>
      <c r="U41">
        <f t="shared" si="4"/>
        <v>9.9125553514574811</v>
      </c>
      <c r="V41">
        <f t="shared" si="5"/>
        <v>9.9175408754485801</v>
      </c>
      <c r="W41">
        <f t="shared" si="6"/>
        <v>9.9225263994396791</v>
      </c>
      <c r="X41">
        <f t="shared" si="7"/>
        <v>9.927511923430778</v>
      </c>
      <c r="Y41">
        <f t="shared" si="8"/>
        <v>9.932497447421877</v>
      </c>
      <c r="Z41">
        <f t="shared" si="9"/>
        <v>9.937482971412976</v>
      </c>
    </row>
    <row r="42" spans="1:26" x14ac:dyDescent="0.25">
      <c r="A42" s="2">
        <f>'Cubic Spline'!A42</f>
        <v>0.27478218735380899</v>
      </c>
      <c r="B42" s="2">
        <f t="array" ref="B42:C42">csplinediff1d('Cubic Spline'!$A$3:$A$1002,'Cubic Spline'!$B$3:$B$1002,A42,2,0,2,0)</f>
        <v>-32.529285308406898</v>
      </c>
      <c r="C42" s="2">
        <v>-80.324460210784238</v>
      </c>
      <c r="D42" s="2">
        <f t="shared" si="10"/>
        <v>-80.324460210784238</v>
      </c>
      <c r="E42" s="2">
        <f t="shared" si="11"/>
        <v>10.457554433673607</v>
      </c>
      <c r="F42" s="5">
        <f t="shared" si="13"/>
        <v>29.852980987745148</v>
      </c>
      <c r="G42" s="2">
        <f>'Calculation_Cubic Spline'!A42</f>
        <v>0.27478218735380899</v>
      </c>
      <c r="H42" s="2">
        <f t="array" ref="H42:I42">csplinediff1d('Cubic Spline'!$A$3:$A$1002,'Cubic Spline'!$C$3:$C$1002,G42,2,0,2,0)</f>
        <v>-31.956731068432902</v>
      </c>
      <c r="I42" s="2">
        <v>-76.696906764111276</v>
      </c>
      <c r="J42" s="2">
        <f t="shared" si="0"/>
        <v>-76.696906764111276</v>
      </c>
      <c r="K42" s="2">
        <f t="shared" si="12"/>
        <v>10.881787264519257</v>
      </c>
      <c r="R42">
        <f t="shared" si="1"/>
        <v>9.6873402636701975</v>
      </c>
      <c r="S42">
        <f t="shared" si="2"/>
        <v>9.6923257876612965</v>
      </c>
      <c r="T42">
        <f t="shared" si="3"/>
        <v>9.6973113116523955</v>
      </c>
      <c r="U42">
        <f t="shared" si="4"/>
        <v>9.7022968356434944</v>
      </c>
      <c r="V42">
        <f t="shared" si="5"/>
        <v>9.7072823596345934</v>
      </c>
      <c r="W42">
        <f t="shared" si="6"/>
        <v>9.7122678836256924</v>
      </c>
      <c r="X42">
        <f t="shared" si="7"/>
        <v>9.7172534076167913</v>
      </c>
      <c r="Y42">
        <f t="shared" si="8"/>
        <v>9.7222389316078903</v>
      </c>
      <c r="Z42">
        <f t="shared" si="9"/>
        <v>9.7272244555989893</v>
      </c>
    </row>
    <row r="43" spans="1:26" x14ac:dyDescent="0.25">
      <c r="A43" s="2">
        <f>'Cubic Spline'!A43</f>
        <v>0.28182532036288099</v>
      </c>
      <c r="B43" s="2">
        <f t="array" ref="B43:C43">csplinediff1d('Cubic Spline'!$A$3:$A$1002,'Cubic Spline'!$B$3:$B$1002,A43,2,0,2,0)</f>
        <v>-33.092379702471</v>
      </c>
      <c r="C43" s="2">
        <v>-79.579241827211391</v>
      </c>
      <c r="D43" s="2">
        <f t="shared" si="10"/>
        <v>-79.579241827211391</v>
      </c>
      <c r="E43" s="2">
        <f t="shared" si="11"/>
        <v>10.66493438028197</v>
      </c>
      <c r="F43" s="5">
        <f t="shared" si="13"/>
        <v>29.444275202703729</v>
      </c>
      <c r="G43" s="2">
        <f>'Calculation_Cubic Spline'!A43</f>
        <v>0.28182532036288099</v>
      </c>
      <c r="H43" s="2">
        <f t="array" ref="H43:I43">csplinediff1d('Cubic Spline'!$A$3:$A$1002,'Cubic Spline'!$C$3:$C$1002,G43,2,0,2,0)</f>
        <v>-32.494032645174599</v>
      </c>
      <c r="I43" s="2">
        <v>-75.882592022654279</v>
      </c>
      <c r="J43" s="2">
        <f t="shared" si="0"/>
        <v>-75.882592022654279</v>
      </c>
      <c r="K43" s="2">
        <f t="shared" si="12"/>
        <v>11.108396838424259</v>
      </c>
      <c r="R43">
        <f t="shared" si="1"/>
        <v>9.4799603170618347</v>
      </c>
      <c r="S43">
        <f t="shared" si="2"/>
        <v>9.4849458410529337</v>
      </c>
      <c r="T43">
        <f t="shared" si="3"/>
        <v>9.4899313650440327</v>
      </c>
      <c r="U43">
        <f t="shared" si="4"/>
        <v>9.4949168890351316</v>
      </c>
      <c r="V43">
        <f t="shared" si="5"/>
        <v>9.4999024130262306</v>
      </c>
      <c r="W43">
        <f t="shared" si="6"/>
        <v>9.5048879370173296</v>
      </c>
      <c r="X43">
        <f t="shared" si="7"/>
        <v>9.5098734610084286</v>
      </c>
      <c r="Y43">
        <f t="shared" si="8"/>
        <v>9.5148589849995275</v>
      </c>
      <c r="Z43">
        <f t="shared" si="9"/>
        <v>9.5198445089906265</v>
      </c>
    </row>
    <row r="44" spans="1:26" x14ac:dyDescent="0.25">
      <c r="A44" s="2">
        <f>'Cubic Spline'!A44</f>
        <v>0.28886845337195299</v>
      </c>
      <c r="B44" s="2">
        <f t="array" ref="B44:C44">csplinediff1d('Cubic Spline'!$A$3:$A$1002,'Cubic Spline'!$B$3:$B$1002,A44,2,0,2,0)</f>
        <v>-33.650326481018901</v>
      </c>
      <c r="C44" s="2">
        <v>-78.862477845226024</v>
      </c>
      <c r="D44" s="2">
        <f t="shared" si="10"/>
        <v>-78.862477845226024</v>
      </c>
      <c r="E44" s="2">
        <f t="shared" si="11"/>
        <v>10.869444476788551</v>
      </c>
      <c r="F44" s="5">
        <f t="shared" si="13"/>
        <v>29.036807375802706</v>
      </c>
      <c r="G44" s="2">
        <f>'Calculation_Cubic Spline'!A44</f>
        <v>0.28886845337195299</v>
      </c>
      <c r="H44" s="2">
        <f t="array" ref="H44:I44">csplinediff1d('Cubic Spline'!$A$3:$A$1002,'Cubic Spline'!$C$3:$C$1002,G44,2,0,2,0)</f>
        <v>-33.0257008162368</v>
      </c>
      <c r="I44" s="2">
        <v>-75.096973499092599</v>
      </c>
      <c r="J44" s="2">
        <f t="shared" si="0"/>
        <v>-75.096973499092599</v>
      </c>
      <c r="K44" s="2">
        <f t="shared" si="12"/>
        <v>11.332554228639381</v>
      </c>
      <c r="R44">
        <f t="shared" si="1"/>
        <v>9.2754502205552534</v>
      </c>
      <c r="S44">
        <f t="shared" si="2"/>
        <v>9.2804357445463523</v>
      </c>
      <c r="T44">
        <f t="shared" si="3"/>
        <v>9.2854212685374513</v>
      </c>
      <c r="U44">
        <f t="shared" si="4"/>
        <v>9.2904067925285503</v>
      </c>
      <c r="V44">
        <f t="shared" si="5"/>
        <v>9.2953923165196493</v>
      </c>
      <c r="W44">
        <f t="shared" si="6"/>
        <v>9.3003778405107482</v>
      </c>
      <c r="X44">
        <f t="shared" si="7"/>
        <v>9.3053633645018472</v>
      </c>
      <c r="Y44">
        <f t="shared" si="8"/>
        <v>9.3103488884929462</v>
      </c>
      <c r="Z44">
        <f t="shared" si="9"/>
        <v>9.3153344124840451</v>
      </c>
    </row>
    <row r="45" spans="1:26" x14ac:dyDescent="0.25">
      <c r="A45" s="2">
        <f>'Cubic Spline'!A45</f>
        <v>0.29591158638102499</v>
      </c>
      <c r="B45" s="2">
        <f t="array" ref="B45:C45">csplinediff1d('Cubic Spline'!$A$3:$A$1002,'Cubic Spline'!$B$3:$B$1002,A45,2,0,2,0)</f>
        <v>-34.2033210582359</v>
      </c>
      <c r="C45" s="2">
        <v>-78.172767443079621</v>
      </c>
      <c r="D45" s="2">
        <f t="shared" si="10"/>
        <v>-78.172767443079621</v>
      </c>
      <c r="E45" s="2">
        <f t="shared" si="11"/>
        <v>11.071093432359266</v>
      </c>
      <c r="F45" s="5">
        <f t="shared" si="13"/>
        <v>28.630576096032549</v>
      </c>
      <c r="G45" s="2">
        <f>'Calculation_Cubic Spline'!A45</f>
        <v>0.29591158638102499</v>
      </c>
      <c r="H45" s="2">
        <f t="array" ref="H45:I45">csplinediff1d('Cubic Spline'!$A$3:$A$1002,'Cubic Spline'!$C$3:$C$1002,G45,2,0,2,0)</f>
        <v>-33.551932622287701</v>
      </c>
      <c r="I45" s="2">
        <v>-74.338628880748061</v>
      </c>
      <c r="J45" s="2">
        <f t="shared" si="0"/>
        <v>-74.338628880748061</v>
      </c>
      <c r="K45" s="2">
        <f t="shared" si="12"/>
        <v>11.554271020795262</v>
      </c>
      <c r="R45">
        <f t="shared" si="1"/>
        <v>9.0738012649845388</v>
      </c>
      <c r="S45">
        <f t="shared" si="2"/>
        <v>9.0787867889756377</v>
      </c>
      <c r="T45">
        <f t="shared" si="3"/>
        <v>9.0837723129667367</v>
      </c>
      <c r="U45">
        <f t="shared" si="4"/>
        <v>9.0887578369578357</v>
      </c>
      <c r="V45">
        <f t="shared" si="5"/>
        <v>9.0937433609489347</v>
      </c>
      <c r="W45">
        <f t="shared" si="6"/>
        <v>9.0987288849400336</v>
      </c>
      <c r="X45">
        <f t="shared" si="7"/>
        <v>9.1037144089311326</v>
      </c>
      <c r="Y45">
        <f t="shared" si="8"/>
        <v>9.1086999329222316</v>
      </c>
      <c r="Z45">
        <f t="shared" si="9"/>
        <v>9.1136854569133305</v>
      </c>
    </row>
    <row r="46" spans="1:26" x14ac:dyDescent="0.25">
      <c r="A46" s="2">
        <f>'Cubic Spline'!A46</f>
        <v>0.30295471939009699</v>
      </c>
      <c r="B46" s="2">
        <f t="array" ref="B46:C46">csplinediff1d('Cubic Spline'!$A$3:$A$1002,'Cubic Spline'!$B$3:$B$1002,A46,2,0,2,0)</f>
        <v>-34.751549335948503</v>
      </c>
      <c r="C46" s="2">
        <v>-77.508808656783103</v>
      </c>
      <c r="D46" s="2">
        <f t="shared" si="10"/>
        <v>-77.508808656783103</v>
      </c>
      <c r="E46" s="2">
        <f t="shared" si="11"/>
        <v>11.269889959072056</v>
      </c>
      <c r="F46" s="5">
        <f t="shared" si="13"/>
        <v>28.225581776849591</v>
      </c>
      <c r="G46" s="2">
        <f>'Calculation_Cubic Spline'!A46</f>
        <v>0.30295471939009699</v>
      </c>
      <c r="H46" s="2">
        <f t="array" ref="H46:I46">csplinediff1d('Cubic Spline'!$A$3:$A$1002,'Cubic Spline'!$C$3:$C$1002,G46,2,0,2,0)</f>
        <v>-34.072915446016601</v>
      </c>
      <c r="I46" s="2">
        <v>-73.606236324400896</v>
      </c>
      <c r="J46" s="2">
        <f t="shared" si="0"/>
        <v>-73.606236324400896</v>
      </c>
      <c r="K46" s="2">
        <f t="shared" si="12"/>
        <v>11.773558774996562</v>
      </c>
      <c r="R46">
        <f t="shared" si="1"/>
        <v>8.8750047382717483</v>
      </c>
      <c r="S46">
        <f t="shared" si="2"/>
        <v>8.8799902622628473</v>
      </c>
      <c r="T46">
        <f t="shared" si="3"/>
        <v>8.8849757862539462</v>
      </c>
      <c r="U46">
        <f t="shared" si="4"/>
        <v>8.8899613102450452</v>
      </c>
      <c r="V46">
        <f t="shared" si="5"/>
        <v>8.8949468342361442</v>
      </c>
      <c r="W46">
        <f t="shared" si="6"/>
        <v>8.8999323582272432</v>
      </c>
      <c r="X46">
        <f t="shared" si="7"/>
        <v>8.9049178822183421</v>
      </c>
      <c r="Y46">
        <f t="shared" si="8"/>
        <v>8.9099034062094411</v>
      </c>
      <c r="Z46">
        <f t="shared" si="9"/>
        <v>8.9148889302005401</v>
      </c>
    </row>
    <row r="47" spans="1:26" x14ac:dyDescent="0.25">
      <c r="A47" s="2">
        <f>'Cubic Spline'!A47</f>
        <v>0.30999785239916899</v>
      </c>
      <c r="B47" s="2">
        <f t="array" ref="B47:C47">csplinediff1d('Cubic Spline'!$A$3:$A$1002,'Cubic Spline'!$B$3:$B$1002,A47,2,0,2,0)</f>
        <v>-35.295188367102902</v>
      </c>
      <c r="C47" s="2">
        <v>-76.869389252914132</v>
      </c>
      <c r="D47" s="2">
        <f t="shared" si="10"/>
        <v>-76.869389252914132</v>
      </c>
      <c r="E47" s="2">
        <f t="shared" si="11"/>
        <v>11.46584278346376</v>
      </c>
      <c r="F47" s="5">
        <f t="shared" si="13"/>
        <v>27.82182647116047</v>
      </c>
      <c r="G47" s="2">
        <f>'Calculation_Cubic Spline'!A47</f>
        <v>0.30999785239916899</v>
      </c>
      <c r="H47" s="2">
        <f t="array" ref="H47:I47">csplinediff1d('Cubic Spline'!$A$3:$A$1002,'Cubic Spline'!$C$3:$C$1002,G47,2,0,2,0)</f>
        <v>-34.588827686567299</v>
      </c>
      <c r="I47" s="2">
        <v>-72.898565217856685</v>
      </c>
      <c r="J47" s="2">
        <f t="shared" si="0"/>
        <v>-72.898565217856685</v>
      </c>
      <c r="K47" s="2">
        <f t="shared" si="12"/>
        <v>11.990429026050968</v>
      </c>
      <c r="R47">
        <f t="shared" si="1"/>
        <v>8.6790519138800448</v>
      </c>
      <c r="S47">
        <f t="shared" si="2"/>
        <v>8.6840374378711438</v>
      </c>
      <c r="T47">
        <f t="shared" si="3"/>
        <v>8.6890229618622428</v>
      </c>
      <c r="U47">
        <f t="shared" si="4"/>
        <v>8.6940084858533417</v>
      </c>
      <c r="V47">
        <f t="shared" si="5"/>
        <v>8.6989940098444407</v>
      </c>
      <c r="W47">
        <f t="shared" si="6"/>
        <v>8.7039795338355397</v>
      </c>
      <c r="X47">
        <f t="shared" si="7"/>
        <v>8.7089650578266387</v>
      </c>
      <c r="Y47">
        <f t="shared" si="8"/>
        <v>8.7139505818177376</v>
      </c>
      <c r="Z47">
        <f t="shared" si="9"/>
        <v>8.7189361058088366</v>
      </c>
    </row>
    <row r="48" spans="1:26" x14ac:dyDescent="0.25">
      <c r="A48" s="2">
        <f>'Cubic Spline'!A48</f>
        <v>0.31704098540824099</v>
      </c>
      <c r="B48" s="2">
        <f t="array" ref="B48:C48">csplinediff1d('Cubic Spline'!$A$3:$A$1002,'Cubic Spline'!$B$3:$B$1002,A48,2,0,2,0)</f>
        <v>-35.834406958670698</v>
      </c>
      <c r="C48" s="2">
        <v>-76.253378630328612</v>
      </c>
      <c r="D48" s="2">
        <f t="shared" si="10"/>
        <v>-76.253378630328612</v>
      </c>
      <c r="E48" s="2">
        <f t="shared" si="11"/>
        <v>11.658960657003608</v>
      </c>
      <c r="F48" s="5">
        <f t="shared" si="13"/>
        <v>27.419313718923032</v>
      </c>
      <c r="G48" s="2">
        <f>'Calculation_Cubic Spline'!A48</f>
        <v>0.31704098540824099</v>
      </c>
      <c r="H48" s="2">
        <f t="array" ref="H48:I48">csplinediff1d('Cubic Spline'!$A$3:$A$1002,'Cubic Spline'!$C$3:$C$1002,G48,2,0,2,0)</f>
        <v>-35.099839372646002</v>
      </c>
      <c r="I48" s="2">
        <v>-72.214467979467727</v>
      </c>
      <c r="J48" s="2">
        <f t="shared" si="0"/>
        <v>-72.214467979467727</v>
      </c>
      <c r="K48" s="2">
        <f t="shared" si="12"/>
        <v>12.204893283703687</v>
      </c>
      <c r="R48">
        <f t="shared" si="1"/>
        <v>8.4859340403401973</v>
      </c>
      <c r="S48">
        <f t="shared" si="2"/>
        <v>8.4909195643312962</v>
      </c>
      <c r="T48">
        <f t="shared" si="3"/>
        <v>8.4959050883223952</v>
      </c>
      <c r="U48">
        <f t="shared" si="4"/>
        <v>8.5008906123134942</v>
      </c>
      <c r="V48">
        <f t="shared" si="5"/>
        <v>8.5058761363045932</v>
      </c>
      <c r="W48">
        <f t="shared" si="6"/>
        <v>8.5108616602956921</v>
      </c>
      <c r="X48">
        <f t="shared" si="7"/>
        <v>8.5158471842867911</v>
      </c>
      <c r="Y48">
        <f t="shared" si="8"/>
        <v>8.5208327082778901</v>
      </c>
      <c r="Z48">
        <f t="shared" si="9"/>
        <v>8.525818232268989</v>
      </c>
    </row>
    <row r="49" spans="1:26" x14ac:dyDescent="0.25">
      <c r="A49" s="2">
        <f>'Cubic Spline'!A49</f>
        <v>0.32408411841731299</v>
      </c>
      <c r="B49" s="2">
        <f t="array" ref="B49:C49">csplinediff1d('Cubic Spline'!$A$3:$A$1002,'Cubic Spline'!$B$3:$B$1002,A49,2,0,2,0)</f>
        <v>-36.3693662207316</v>
      </c>
      <c r="C49" s="2">
        <v>-75.65972061398972</v>
      </c>
      <c r="D49" s="2">
        <f t="shared" si="10"/>
        <v>-75.65972061398972</v>
      </c>
      <c r="E49" s="2">
        <f t="shared" si="11"/>
        <v>11.849252365846539</v>
      </c>
      <c r="F49" s="5">
        <f t="shared" si="13"/>
        <v>27.018048444892848</v>
      </c>
      <c r="G49" s="2">
        <f>'Calculation_Cubic Spline'!A49</f>
        <v>0.32408411841731299</v>
      </c>
      <c r="H49" s="2">
        <f t="array" ref="H49:I49">csplinediff1d('Cubic Spline'!$A$3:$A$1002,'Cubic Spline'!$C$3:$C$1002,G49,2,0,2,0)</f>
        <v>-35.606112721119601</v>
      </c>
      <c r="I49" s="2">
        <v>-71.552872758877939</v>
      </c>
      <c r="J49" s="2">
        <f t="shared" si="0"/>
        <v>-71.552872758877939</v>
      </c>
      <c r="K49" s="2">
        <f t="shared" si="12"/>
        <v>12.416963032832474</v>
      </c>
      <c r="R49">
        <f t="shared" si="1"/>
        <v>8.295642331497266</v>
      </c>
      <c r="S49">
        <f t="shared" si="2"/>
        <v>8.300627855488365</v>
      </c>
      <c r="T49">
        <f t="shared" si="3"/>
        <v>8.305613379479464</v>
      </c>
      <c r="U49">
        <f t="shared" si="4"/>
        <v>8.310598903470563</v>
      </c>
      <c r="V49">
        <f t="shared" si="5"/>
        <v>8.3155844274616619</v>
      </c>
      <c r="W49">
        <f t="shared" si="6"/>
        <v>8.3205699514527609</v>
      </c>
      <c r="X49">
        <f t="shared" si="7"/>
        <v>8.3255554754438599</v>
      </c>
      <c r="Y49">
        <f t="shared" si="8"/>
        <v>8.3305409994349588</v>
      </c>
      <c r="Z49">
        <f t="shared" si="9"/>
        <v>8.3355265234260578</v>
      </c>
    </row>
    <row r="50" spans="1:26" x14ac:dyDescent="0.25">
      <c r="A50" s="2">
        <f>'Cubic Spline'!A50</f>
        <v>0.33112725142638499</v>
      </c>
      <c r="B50" s="2">
        <f t="array" ref="B50:C50">csplinediff1d('Cubic Spline'!$A$3:$A$1002,'Cubic Spline'!$B$3:$B$1002,A50,2,0,2,0)</f>
        <v>-36.900220067600301</v>
      </c>
      <c r="C50" s="2">
        <v>-75.087427025566498</v>
      </c>
      <c r="D50" s="2">
        <f t="shared" si="10"/>
        <v>-75.087427025566498</v>
      </c>
      <c r="E50" s="2">
        <f t="shared" si="11"/>
        <v>12.036726739945209</v>
      </c>
      <c r="F50" s="5">
        <f t="shared" si="13"/>
        <v>26.618036867568929</v>
      </c>
      <c r="G50" s="2">
        <f>'Calculation_Cubic Spline'!A50</f>
        <v>0.33112725142638499</v>
      </c>
      <c r="H50" s="2">
        <f t="array" ref="H50:I50">csplinediff1d('Cubic Spline'!$A$3:$A$1002,'Cubic Spline'!$C$3:$C$1002,G50,2,0,2,0)</f>
        <v>-36.107802647030901</v>
      </c>
      <c r="I50" s="2">
        <v>-70.912776922526675</v>
      </c>
      <c r="J50" s="2">
        <f t="shared" si="0"/>
        <v>-70.912776922526675</v>
      </c>
      <c r="K50" s="2">
        <f t="shared" si="12"/>
        <v>12.626649733662259</v>
      </c>
      <c r="R50">
        <f t="shared" si="1"/>
        <v>8.1081679573985959</v>
      </c>
      <c r="S50">
        <f t="shared" si="2"/>
        <v>8.1131534813896948</v>
      </c>
      <c r="T50">
        <f t="shared" si="3"/>
        <v>8.1181390053807938</v>
      </c>
      <c r="U50">
        <f t="shared" si="4"/>
        <v>8.1231245293718928</v>
      </c>
      <c r="V50">
        <f t="shared" si="5"/>
        <v>8.1281100533629917</v>
      </c>
      <c r="W50">
        <f t="shared" si="6"/>
        <v>8.1330955773540907</v>
      </c>
      <c r="X50">
        <f t="shared" si="7"/>
        <v>8.1380811013451897</v>
      </c>
      <c r="Y50">
        <f t="shared" si="8"/>
        <v>8.1430666253362887</v>
      </c>
      <c r="Z50">
        <f t="shared" si="9"/>
        <v>8.1480521493273876</v>
      </c>
    </row>
    <row r="51" spans="1:26" x14ac:dyDescent="0.25">
      <c r="A51" s="2">
        <f>'Cubic Spline'!A51</f>
        <v>0.33817038443545699</v>
      </c>
      <c r="B51" s="2">
        <f t="array" ref="B51:C51">csplinediff1d('Cubic Spline'!$A$3:$A$1002,'Cubic Spline'!$B$3:$B$1002,A51,2,0,2,0)</f>
        <v>-37.427115676110702</v>
      </c>
      <c r="C51" s="2">
        <v>-74.535571931888171</v>
      </c>
      <c r="D51" s="2">
        <f t="shared" si="10"/>
        <v>-74.535571931888171</v>
      </c>
      <c r="E51" s="2">
        <f t="shared" si="11"/>
        <v>12.221392661787423</v>
      </c>
      <c r="F51" s="5">
        <f t="shared" si="13"/>
        <v>26.219286446010972</v>
      </c>
      <c r="G51" s="2">
        <f>'Calculation_Cubic Spline'!A51</f>
        <v>0.33817038443545699</v>
      </c>
      <c r="H51" s="2">
        <f t="array" ref="H51:I51">csplinediff1d('Cubic Spline'!$A$3:$A$1002,'Cubic Spline'!$C$3:$C$1002,G51,2,0,2,0)</f>
        <v>-36.605057230199101</v>
      </c>
      <c r="I51" s="2">
        <v>-70.293241224720759</v>
      </c>
      <c r="J51" s="2">
        <f t="shared" si="0"/>
        <v>-70.293241224720759</v>
      </c>
      <c r="K51" s="2">
        <f t="shared" si="12"/>
        <v>12.833964822020967</v>
      </c>
      <c r="R51">
        <f t="shared" si="1"/>
        <v>7.9235020355563819</v>
      </c>
      <c r="S51">
        <f t="shared" si="2"/>
        <v>7.9284875595474809</v>
      </c>
      <c r="T51">
        <f t="shared" si="3"/>
        <v>7.9334730835385798</v>
      </c>
      <c r="U51">
        <f t="shared" si="4"/>
        <v>7.9384586075296788</v>
      </c>
      <c r="V51">
        <f t="shared" si="5"/>
        <v>7.9434441315207778</v>
      </c>
      <c r="W51">
        <f t="shared" si="6"/>
        <v>7.9484296555118767</v>
      </c>
      <c r="X51">
        <f t="shared" si="7"/>
        <v>7.9534151795029757</v>
      </c>
      <c r="Y51">
        <f t="shared" si="8"/>
        <v>7.9584007034940747</v>
      </c>
      <c r="Z51">
        <f t="shared" si="9"/>
        <v>7.9633862274851737</v>
      </c>
    </row>
    <row r="52" spans="1:26" x14ac:dyDescent="0.25">
      <c r="A52" s="2">
        <f>'Cubic Spline'!A52</f>
        <v>0.34521351744452999</v>
      </c>
      <c r="B52" s="2">
        <f t="array" ref="B52:C52">csplinediff1d('Cubic Spline'!$A$3:$A$1002,'Cubic Spline'!$B$3:$B$1002,A52,2,0,2,0)</f>
        <v>-37.9501939055272</v>
      </c>
      <c r="C52" s="2">
        <v>-74.003286486979064</v>
      </c>
      <c r="D52" s="2">
        <f t="shared" si="10"/>
        <v>-74.003286486979064</v>
      </c>
      <c r="E52" s="2">
        <f t="shared" si="11"/>
        <v>12.403259074901904</v>
      </c>
      <c r="F52" s="5">
        <f t="shared" si="13"/>
        <v>25.821805846943324</v>
      </c>
      <c r="G52" s="2">
        <f>'Calculation_Cubic Spline'!A52</f>
        <v>0.34521351744452999</v>
      </c>
      <c r="H52" s="2">
        <f t="array" ref="H52:I52">csplinediff1d('Cubic Spline'!$A$3:$A$1002,'Cubic Spline'!$C$3:$C$1002,G52,2,0,2,0)</f>
        <v>-37.098018142929099</v>
      </c>
      <c r="I52" s="2">
        <v>-69.6933845798672</v>
      </c>
      <c r="J52" s="2">
        <f t="shared" si="0"/>
        <v>-69.6933845798672</v>
      </c>
      <c r="K52" s="2">
        <f t="shared" si="12"/>
        <v>13.038919709498778</v>
      </c>
      <c r="R52">
        <f t="shared" si="1"/>
        <v>7.7416356224419012</v>
      </c>
      <c r="S52">
        <f t="shared" si="2"/>
        <v>7.7466211464330001</v>
      </c>
      <c r="T52">
        <f t="shared" si="3"/>
        <v>7.7516066704240991</v>
      </c>
      <c r="U52">
        <f t="shared" si="4"/>
        <v>7.7565921944151981</v>
      </c>
      <c r="V52">
        <f t="shared" si="5"/>
        <v>7.7615777184062971</v>
      </c>
      <c r="W52">
        <f t="shared" si="6"/>
        <v>7.766563242397396</v>
      </c>
      <c r="X52">
        <f t="shared" si="7"/>
        <v>7.771548766388495</v>
      </c>
      <c r="Y52">
        <f t="shared" si="8"/>
        <v>7.776534290379594</v>
      </c>
      <c r="Z52">
        <f t="shared" si="9"/>
        <v>7.781519814370693</v>
      </c>
    </row>
    <row r="53" spans="1:26" x14ac:dyDescent="0.25">
      <c r="A53" s="2">
        <f>'Cubic Spline'!A53</f>
        <v>0.35225665045360199</v>
      </c>
      <c r="B53" s="2">
        <f t="array" ref="B53:C53">csplinediff1d('Cubic Spline'!$A$3:$A$1002,'Cubic Spline'!$B$3:$B$1002,A53,2,0,2,0)</f>
        <v>-38.469589683002198</v>
      </c>
      <c r="C53" s="2">
        <v>-73.489754295283987</v>
      </c>
      <c r="D53" s="2">
        <f t="shared" si="10"/>
        <v>-73.489754295283987</v>
      </c>
      <c r="E53" s="2">
        <f t="shared" si="11"/>
        <v>12.582334992287251</v>
      </c>
      <c r="F53" s="5">
        <f t="shared" si="13"/>
        <v>25.425604933867675</v>
      </c>
      <c r="G53" s="2">
        <f>'Calculation_Cubic Spline'!A53</f>
        <v>0.35225665045360199</v>
      </c>
      <c r="H53" s="2">
        <f t="array" ref="H53:I53">csplinediff1d('Cubic Spline'!$A$3:$A$1002,'Cubic Spline'!$C$3:$C$1002,G53,2,0,2,0)</f>
        <v>-37.586821042799599</v>
      </c>
      <c r="I53" s="2">
        <v>-69.112379362445068</v>
      </c>
      <c r="J53" s="2">
        <f t="shared" si="0"/>
        <v>-69.112379362445068</v>
      </c>
      <c r="K53" s="2">
        <f t="shared" si="12"/>
        <v>13.241525783706049</v>
      </c>
      <c r="R53">
        <f t="shared" si="1"/>
        <v>7.5625597050565538</v>
      </c>
      <c r="S53">
        <f t="shared" si="2"/>
        <v>7.5675452290476528</v>
      </c>
      <c r="T53">
        <f t="shared" si="3"/>
        <v>7.5725307530387518</v>
      </c>
      <c r="U53">
        <f t="shared" si="4"/>
        <v>7.5775162770298508</v>
      </c>
      <c r="V53">
        <f t="shared" si="5"/>
        <v>7.5825018010209497</v>
      </c>
      <c r="W53">
        <f t="shared" si="6"/>
        <v>7.5874873250120487</v>
      </c>
      <c r="X53">
        <f t="shared" si="7"/>
        <v>7.5924728490031477</v>
      </c>
      <c r="Y53">
        <f t="shared" si="8"/>
        <v>7.5974583729942466</v>
      </c>
      <c r="Z53">
        <f t="shared" si="9"/>
        <v>7.6024438969853456</v>
      </c>
    </row>
    <row r="54" spans="1:26" x14ac:dyDescent="0.25">
      <c r="A54" s="2">
        <f>'Cubic Spline'!A54</f>
        <v>0.35929978346267399</v>
      </c>
      <c r="B54" s="2">
        <f t="array" ref="B54:C54">csplinediff1d('Cubic Spline'!$A$3:$A$1002,'Cubic Spline'!$B$3:$B$1002,A54,2,0,2,0)</f>
        <v>-38.9854323580265</v>
      </c>
      <c r="C54" s="2">
        <v>-72.994207233715457</v>
      </c>
      <c r="D54" s="2">
        <f t="shared" si="10"/>
        <v>-72.994207233715457</v>
      </c>
      <c r="E54" s="2">
        <f t="shared" si="11"/>
        <v>12.758629504922986</v>
      </c>
      <c r="F54" s="5">
        <f t="shared" si="13"/>
        <v>25.030694778681116</v>
      </c>
      <c r="G54" s="2">
        <f>'Calculation_Cubic Spline'!A54</f>
        <v>0.35929978346267399</v>
      </c>
      <c r="H54" s="2">
        <f t="array" ref="H54:I54">csplinediff1d('Cubic Spline'!$A$3:$A$1002,'Cubic Spline'!$C$3:$C$1002,G54,2,0,2,0)</f>
        <v>-38.0715959340206</v>
      </c>
      <c r="I54" s="2">
        <v>-68.54944717239259</v>
      </c>
      <c r="J54" s="2">
        <f t="shared" si="0"/>
        <v>-68.54944717239259</v>
      </c>
      <c r="K54" s="2">
        <f t="shared" si="12"/>
        <v>13.441794408493934</v>
      </c>
      <c r="R54">
        <f t="shared" si="1"/>
        <v>7.3862651924208187</v>
      </c>
      <c r="S54">
        <f t="shared" si="2"/>
        <v>7.3912507164119177</v>
      </c>
      <c r="T54">
        <f t="shared" si="3"/>
        <v>7.3962362404030166</v>
      </c>
      <c r="U54">
        <f t="shared" si="4"/>
        <v>7.4012217643941156</v>
      </c>
      <c r="V54">
        <f t="shared" si="5"/>
        <v>7.4062072883852146</v>
      </c>
      <c r="W54">
        <f t="shared" si="6"/>
        <v>7.4111928123763136</v>
      </c>
      <c r="X54">
        <f t="shared" si="7"/>
        <v>7.4161783363674125</v>
      </c>
      <c r="Y54">
        <f t="shared" si="8"/>
        <v>7.4211638603585115</v>
      </c>
      <c r="Z54">
        <f t="shared" si="9"/>
        <v>7.4261493843496105</v>
      </c>
    </row>
    <row r="55" spans="1:26" x14ac:dyDescent="0.25">
      <c r="A55" s="2">
        <f>'Cubic Spline'!A55</f>
        <v>0.36634291647174599</v>
      </c>
      <c r="B55" s="2">
        <f t="array" ref="B55:C55">csplinediff1d('Cubic Spline'!$A$3:$A$1002,'Cubic Spline'!$B$3:$B$1002,A55,2,0,2,0)</f>
        <v>-39.497846028908803</v>
      </c>
      <c r="C55" s="2">
        <v>-72.515921678740426</v>
      </c>
      <c r="D55" s="2">
        <f t="shared" si="10"/>
        <v>-72.515921678740426</v>
      </c>
      <c r="E55" s="2">
        <f t="shared" si="11"/>
        <v>12.932151790482326</v>
      </c>
      <c r="F55" s="5">
        <f t="shared" si="13"/>
        <v>24.637087690354882</v>
      </c>
      <c r="G55" s="2">
        <f>'Calculation_Cubic Spline'!A55</f>
        <v>0.36634291647174599</v>
      </c>
      <c r="H55" s="2">
        <f t="array" ref="H55:I55">csplinediff1d('Cubic Spline'!$A$3:$A$1002,'Cubic Spline'!$C$3:$C$1002,G55,2,0,2,0)</f>
        <v>-38.552467500444401</v>
      </c>
      <c r="I55" s="2">
        <v>-68.003855011721086</v>
      </c>
      <c r="J55" s="2">
        <f t="shared" si="0"/>
        <v>-68.003855011721086</v>
      </c>
      <c r="K55" s="2">
        <f t="shared" si="12"/>
        <v>13.639736924128737</v>
      </c>
      <c r="R55">
        <f t="shared" si="1"/>
        <v>7.2127429068614788</v>
      </c>
      <c r="S55">
        <f t="shared" si="2"/>
        <v>7.2177284308525778</v>
      </c>
      <c r="T55">
        <f t="shared" si="3"/>
        <v>7.2227139548436767</v>
      </c>
      <c r="U55">
        <f t="shared" si="4"/>
        <v>7.2276994788347757</v>
      </c>
      <c r="V55">
        <f t="shared" si="5"/>
        <v>7.2326850028258747</v>
      </c>
      <c r="W55">
        <f t="shared" si="6"/>
        <v>7.2376705268169736</v>
      </c>
      <c r="X55">
        <f t="shared" si="7"/>
        <v>7.2426560508080726</v>
      </c>
      <c r="Y55">
        <f t="shared" si="8"/>
        <v>7.2476415747991716</v>
      </c>
      <c r="Z55">
        <f t="shared" si="9"/>
        <v>7.2526270987902706</v>
      </c>
    </row>
    <row r="56" spans="1:26" x14ac:dyDescent="0.25">
      <c r="A56" s="2">
        <f>'Cubic Spline'!A56</f>
        <v>0.37338604948081799</v>
      </c>
      <c r="B56" s="2">
        <f t="array" ref="B56:C56">csplinediff1d('Cubic Spline'!$A$3:$A$1002,'Cubic Spline'!$B$3:$B$1002,A56,2,0,2,0)</f>
        <v>-40.006949843969899</v>
      </c>
      <c r="C56" s="2">
        <v>-72.054215091839183</v>
      </c>
      <c r="D56" s="2">
        <f t="shared" si="10"/>
        <v>-72.054215091839183</v>
      </c>
      <c r="E56" s="2">
        <f t="shared" si="11"/>
        <v>13.102911122386931</v>
      </c>
      <c r="F56" s="5">
        <f t="shared" si="13"/>
        <v>24.2447972634702</v>
      </c>
      <c r="G56" s="2">
        <f>'Calculation_Cubic Spline'!A56</f>
        <v>0.37338604948081799</v>
      </c>
      <c r="H56" s="2">
        <f t="array" ref="H56:I56">csplinediff1d('Cubic Spline'!$A$3:$A$1002,'Cubic Spline'!$C$3:$C$1002,G56,2,0,2,0)</f>
        <v>-39.029555412954402</v>
      </c>
      <c r="I56" s="2">
        <v>-67.474911825030219</v>
      </c>
      <c r="J56" s="2">
        <f t="shared" si="0"/>
        <v>-67.474911825030219</v>
      </c>
      <c r="K56" s="2">
        <f t="shared" si="12"/>
        <v>13.835364647539837</v>
      </c>
      <c r="R56">
        <f t="shared" si="1"/>
        <v>7.0419835749568733</v>
      </c>
      <c r="S56">
        <f t="shared" si="2"/>
        <v>7.0469690989479723</v>
      </c>
      <c r="T56">
        <f t="shared" si="3"/>
        <v>7.0519546229390713</v>
      </c>
      <c r="U56">
        <f t="shared" si="4"/>
        <v>7.0569401469301702</v>
      </c>
      <c r="V56">
        <f t="shared" si="5"/>
        <v>7.0619256709212692</v>
      </c>
      <c r="W56">
        <f t="shared" si="6"/>
        <v>7.0669111949123682</v>
      </c>
      <c r="X56">
        <f t="shared" si="7"/>
        <v>7.0718967189034672</v>
      </c>
      <c r="Y56">
        <f t="shared" si="8"/>
        <v>7.0768822428945661</v>
      </c>
      <c r="Z56">
        <f t="shared" si="9"/>
        <v>7.0818677668856651</v>
      </c>
    </row>
    <row r="57" spans="1:26" x14ac:dyDescent="0.25">
      <c r="A57" s="2">
        <f>'Cubic Spline'!A57</f>
        <v>0.38042918248988999</v>
      </c>
      <c r="B57" s="2">
        <f t="array" ref="B57:C57">csplinediff1d('Cubic Spline'!$A$3:$A$1002,'Cubic Spline'!$B$3:$B$1002,A57,2,0,2,0)</f>
        <v>-40.512858279829501</v>
      </c>
      <c r="C57" s="2">
        <v>-71.608442922946409</v>
      </c>
      <c r="D57" s="2">
        <f t="shared" si="10"/>
        <v>-71.608442922946409</v>
      </c>
      <c r="E57" s="2">
        <f t="shared" si="11"/>
        <v>13.270916879279049</v>
      </c>
      <c r="F57" s="5">
        <f t="shared" si="13"/>
        <v>23.853838437484541</v>
      </c>
      <c r="G57" s="2">
        <f>'Calculation_Cubic Spline'!A57</f>
        <v>0.38042918248988999</v>
      </c>
      <c r="H57" s="2">
        <f t="array" ref="H57:I57">csplinediff1d('Cubic Spline'!$A$3:$A$1002,'Cubic Spline'!$C$3:$C$1002,G57,2,0,2,0)</f>
        <v>-39.502974613650103</v>
      </c>
      <c r="I57" s="2">
        <v>-66.961965363433848</v>
      </c>
      <c r="J57" s="2">
        <f t="shared" si="0"/>
        <v>-66.961965363433848</v>
      </c>
      <c r="K57" s="2">
        <f t="shared" si="12"/>
        <v>14.028688872522636</v>
      </c>
      <c r="R57">
        <f t="shared" si="1"/>
        <v>6.8739778180647555</v>
      </c>
      <c r="S57">
        <f t="shared" si="2"/>
        <v>6.8789633420558545</v>
      </c>
      <c r="T57">
        <f t="shared" si="3"/>
        <v>6.8839488660469534</v>
      </c>
      <c r="U57">
        <f t="shared" si="4"/>
        <v>6.8889343900380524</v>
      </c>
      <c r="V57">
        <f t="shared" si="5"/>
        <v>6.8939199140291514</v>
      </c>
      <c r="W57">
        <f t="shared" si="6"/>
        <v>6.8989054380202504</v>
      </c>
      <c r="X57">
        <f t="shared" si="7"/>
        <v>6.9038909620113493</v>
      </c>
      <c r="Y57">
        <f t="shared" si="8"/>
        <v>6.9088764860024483</v>
      </c>
      <c r="Z57">
        <f t="shared" si="9"/>
        <v>6.9138620099935473</v>
      </c>
    </row>
    <row r="58" spans="1:26" x14ac:dyDescent="0.25">
      <c r="A58" s="2">
        <f>'Cubic Spline'!A58</f>
        <v>0.38747231549896199</v>
      </c>
      <c r="B58" s="2">
        <f t="array" ref="B58:C58">csplinediff1d('Cubic Spline'!$A$3:$A$1002,'Cubic Spline'!$B$3:$B$1002,A58,2,0,2,0)</f>
        <v>-41.015681398898202</v>
      </c>
      <c r="C58" s="2">
        <v>-71.177995796425876</v>
      </c>
      <c r="D58" s="2">
        <f t="shared" si="10"/>
        <v>-71.177995796425876</v>
      </c>
      <c r="E58" s="2">
        <f t="shared" si="11"/>
        <v>13.436178555081685</v>
      </c>
      <c r="F58" s="5">
        <f t="shared" si="13"/>
        <v>23.464227580221571</v>
      </c>
      <c r="G58" s="2">
        <f>'Calculation_Cubic Spline'!A58</f>
        <v>0.38747231549896199</v>
      </c>
      <c r="H58" s="2">
        <f t="array" ref="H58:I58">csplinediff1d('Cubic Spline'!$A$3:$A$1002,'Cubic Spline'!$C$3:$C$1002,G58,2,0,2,0)</f>
        <v>-39.972835578976301</v>
      </c>
      <c r="I58" s="2">
        <v>-66.464399336132715</v>
      </c>
      <c r="J58" s="2">
        <f t="shared" si="0"/>
        <v>-66.464399336132715</v>
      </c>
      <c r="K58" s="2">
        <f t="shared" si="12"/>
        <v>14.219720869957285</v>
      </c>
      <c r="R58">
        <f t="shared" si="1"/>
        <v>6.7087161422621193</v>
      </c>
      <c r="S58">
        <f t="shared" si="2"/>
        <v>6.7137016662532183</v>
      </c>
      <c r="T58">
        <f t="shared" si="3"/>
        <v>6.7186871902443173</v>
      </c>
      <c r="U58">
        <f t="shared" si="4"/>
        <v>6.7236727142354162</v>
      </c>
      <c r="V58">
        <f t="shared" si="5"/>
        <v>6.7286582382265152</v>
      </c>
      <c r="W58">
        <f t="shared" si="6"/>
        <v>6.7336437622176142</v>
      </c>
      <c r="X58">
        <f t="shared" si="7"/>
        <v>6.7386292862087132</v>
      </c>
      <c r="Y58">
        <f t="shared" si="8"/>
        <v>6.7436148101998121</v>
      </c>
      <c r="Z58">
        <f t="shared" si="9"/>
        <v>6.7486003341909111</v>
      </c>
    </row>
    <row r="59" spans="1:26" x14ac:dyDescent="0.25">
      <c r="A59" s="2">
        <f>'Cubic Spline'!A59</f>
        <v>0.39451544850803399</v>
      </c>
      <c r="B59" s="2">
        <f t="array" ref="B59:C59">csplinediff1d('Cubic Spline'!$A$3:$A$1002,'Cubic Spline'!$B$3:$B$1002,A59,2,0,2,0)</f>
        <v>-41.515525087952803</v>
      </c>
      <c r="C59" s="2">
        <v>-70.762296948746439</v>
      </c>
      <c r="D59" s="2">
        <f t="shared" si="10"/>
        <v>-70.762296948746439</v>
      </c>
      <c r="E59" s="2">
        <f t="shared" si="11"/>
        <v>13.598705769759416</v>
      </c>
      <c r="F59" s="5">
        <f t="shared" si="13"/>
        <v>23.075982587349301</v>
      </c>
      <c r="G59" s="2">
        <f>'Calculation_Cubic Spline'!A59</f>
        <v>0.39451544850803399</v>
      </c>
      <c r="H59" s="2">
        <f t="array" ref="H59:I59">csplinediff1d('Cubic Spline'!$A$3:$A$1002,'Cubic Spline'!$C$3:$C$1002,G59,2,0,2,0)</f>
        <v>-40.439244563711497</v>
      </c>
      <c r="I59" s="2">
        <v>-65.981630818589252</v>
      </c>
      <c r="J59" s="2">
        <f t="shared" si="0"/>
        <v>-65.981630818589252</v>
      </c>
      <c r="K59" s="2">
        <f t="shared" si="12"/>
        <v>14.408471888024241</v>
      </c>
      <c r="R59">
        <f t="shared" si="1"/>
        <v>6.5461889275843888</v>
      </c>
      <c r="S59">
        <f t="shared" si="2"/>
        <v>6.5511744515754877</v>
      </c>
      <c r="T59">
        <f t="shared" si="3"/>
        <v>6.5561599755665867</v>
      </c>
      <c r="U59">
        <f t="shared" si="4"/>
        <v>6.5611454995576857</v>
      </c>
      <c r="V59">
        <f t="shared" si="5"/>
        <v>6.5661310235487846</v>
      </c>
      <c r="W59">
        <f t="shared" si="6"/>
        <v>6.5711165475398836</v>
      </c>
      <c r="X59">
        <f t="shared" si="7"/>
        <v>6.5761020715309826</v>
      </c>
      <c r="Y59">
        <f t="shared" si="8"/>
        <v>6.5810875955220816</v>
      </c>
      <c r="Z59">
        <f t="shared" si="9"/>
        <v>6.5860731195131805</v>
      </c>
    </row>
    <row r="60" spans="1:26" x14ac:dyDescent="0.25">
      <c r="A60" s="2">
        <f>'Cubic Spline'!A60</f>
        <v>0.40155858151710599</v>
      </c>
      <c r="B60" s="2">
        <f t="array" ref="B60:C60">csplinediff1d('Cubic Spline'!$A$3:$A$1002,'Cubic Spline'!$B$3:$B$1002,A60,2,0,2,0)</f>
        <v>-42.012491279471803</v>
      </c>
      <c r="C60" s="2">
        <v>-70.36079989107256</v>
      </c>
      <c r="D60" s="2">
        <f t="shared" si="10"/>
        <v>-70.36079989107256</v>
      </c>
      <c r="E60" s="2">
        <f t="shared" si="11"/>
        <v>13.75850828080376</v>
      </c>
      <c r="F60" s="5">
        <f t="shared" si="13"/>
        <v>22.689122985255</v>
      </c>
      <c r="G60" s="2">
        <f>'Calculation_Cubic Spline'!A60</f>
        <v>0.40155858151710599</v>
      </c>
      <c r="H60" s="2">
        <f t="array" ref="H60:I60">csplinediff1d('Cubic Spline'!$A$3:$A$1002,'Cubic Spline'!$C$3:$C$1002,G60,2,0,2,0)</f>
        <v>-40.902303827524001</v>
      </c>
      <c r="I60" s="2">
        <v>-65.513107890064177</v>
      </c>
      <c r="J60" s="2">
        <f t="shared" si="0"/>
        <v>-65.513107890064177</v>
      </c>
      <c r="K60" s="2">
        <f t="shared" si="12"/>
        <v>14.594953152412707</v>
      </c>
      <c r="R60">
        <f t="shared" si="1"/>
        <v>6.386386416540045</v>
      </c>
      <c r="S60">
        <f t="shared" si="2"/>
        <v>6.391371940531144</v>
      </c>
      <c r="T60">
        <f t="shared" si="3"/>
        <v>6.396357464522243</v>
      </c>
      <c r="U60">
        <f t="shared" si="4"/>
        <v>6.4013429885133419</v>
      </c>
      <c r="V60">
        <f t="shared" si="5"/>
        <v>6.4063285125044409</v>
      </c>
      <c r="W60">
        <f t="shared" si="6"/>
        <v>6.4113140364955399</v>
      </c>
      <c r="X60">
        <f t="shared" si="7"/>
        <v>6.4162995604866389</v>
      </c>
      <c r="Y60">
        <f t="shared" si="8"/>
        <v>6.4212850844777378</v>
      </c>
      <c r="Z60">
        <f t="shared" si="9"/>
        <v>6.4262706084688368</v>
      </c>
    </row>
    <row r="61" spans="1:26" x14ac:dyDescent="0.25">
      <c r="A61" s="2">
        <f>'Cubic Spline'!A61</f>
        <v>0.40860171452617799</v>
      </c>
      <c r="B61" s="2">
        <f t="array" ref="B61:C61">csplinediff1d('Cubic Spline'!$A$3:$A$1002,'Cubic Spline'!$B$3:$B$1002,A61,2,0,2,0)</f>
        <v>-42.506678157229103</v>
      </c>
      <c r="C61" s="2">
        <v>-69.972986272805841</v>
      </c>
      <c r="D61" s="2">
        <f t="shared" si="10"/>
        <v>-69.972986272805841</v>
      </c>
      <c r="E61" s="2">
        <f t="shared" si="11"/>
        <v>13.915595995643919</v>
      </c>
      <c r="F61" s="5">
        <f t="shared" si="13"/>
        <v>22.303670062431074</v>
      </c>
      <c r="G61" s="2">
        <f>'Calculation_Cubic Spline'!A61</f>
        <v>0.40860171452617799</v>
      </c>
      <c r="H61" s="2">
        <f t="array" ref="H61:I61">csplinediff1d('Cubic Spline'!$A$3:$A$1002,'Cubic Spline'!$C$3:$C$1002,G61,2,0,2,0)</f>
        <v>-41.362111845625897</v>
      </c>
      <c r="I61" s="2">
        <v>-65.058307476595402</v>
      </c>
      <c r="J61" s="2">
        <f t="shared" si="0"/>
        <v>-65.058307476595402</v>
      </c>
      <c r="K61" s="2">
        <f t="shared" si="12"/>
        <v>14.77917586651775</v>
      </c>
      <c r="R61">
        <f t="shared" si="1"/>
        <v>6.2292987016998858</v>
      </c>
      <c r="S61">
        <f t="shared" si="2"/>
        <v>6.2342842256909847</v>
      </c>
      <c r="T61">
        <f t="shared" si="3"/>
        <v>6.2392697496820837</v>
      </c>
      <c r="U61">
        <f t="shared" si="4"/>
        <v>6.2442552736731827</v>
      </c>
      <c r="V61">
        <f t="shared" si="5"/>
        <v>6.2492407976642816</v>
      </c>
      <c r="W61">
        <f t="shared" si="6"/>
        <v>6.2542263216553806</v>
      </c>
      <c r="X61">
        <f t="shared" si="7"/>
        <v>6.2592118456464796</v>
      </c>
      <c r="Y61">
        <f t="shared" si="8"/>
        <v>6.2641973696375786</v>
      </c>
      <c r="Z61">
        <f t="shared" si="9"/>
        <v>6.2691828936286775</v>
      </c>
    </row>
    <row r="62" spans="1:26" x14ac:dyDescent="0.25">
      <c r="A62" s="2">
        <f>'Cubic Spline'!A62</f>
        <v>0.41564484753524999</v>
      </c>
      <c r="B62" s="2">
        <f t="array" ref="B62:C62">csplinediff1d('Cubic Spline'!$A$3:$A$1002,'Cubic Spline'!$B$3:$B$1002,A62,2,0,2,0)</f>
        <v>-42.998180347485999</v>
      </c>
      <c r="C62" s="2">
        <v>-69.598363925302181</v>
      </c>
      <c r="D62" s="2">
        <f t="shared" si="10"/>
        <v>-69.598363925302181</v>
      </c>
      <c r="E62" s="2">
        <f t="shared" si="11"/>
        <v>14.06997898505093</v>
      </c>
      <c r="F62" s="5">
        <f t="shared" si="13"/>
        <v>21.919647010521654</v>
      </c>
      <c r="G62" s="2">
        <f>'Calculation_Cubic Spline'!A62</f>
        <v>0.41564484753524999</v>
      </c>
      <c r="H62" s="2">
        <f t="array" ref="H62:I62">csplinediff1d('Cubic Spline'!$A$3:$A$1002,'Cubic Spline'!$C$3:$C$1002,G62,2,0,2,0)</f>
        <v>-41.818763504895003</v>
      </c>
      <c r="I62" s="2">
        <v>-64.616733378219138</v>
      </c>
      <c r="J62" s="2">
        <f t="shared" si="0"/>
        <v>-64.616733378219138</v>
      </c>
      <c r="K62" s="2">
        <f t="shared" si="12"/>
        <v>14.961151211679208</v>
      </c>
      <c r="R62">
        <f t="shared" si="1"/>
        <v>6.0749157122928743</v>
      </c>
      <c r="S62">
        <f t="shared" si="2"/>
        <v>6.0799012362839733</v>
      </c>
      <c r="T62">
        <f t="shared" si="3"/>
        <v>6.0848867602750722</v>
      </c>
      <c r="U62">
        <f t="shared" si="4"/>
        <v>6.0898722842661712</v>
      </c>
      <c r="V62">
        <f t="shared" si="5"/>
        <v>6.0948578082572702</v>
      </c>
      <c r="W62">
        <f t="shared" si="6"/>
        <v>6.0998433322483692</v>
      </c>
      <c r="X62">
        <f t="shared" si="7"/>
        <v>6.1048288562394681</v>
      </c>
      <c r="Y62">
        <f t="shared" si="8"/>
        <v>6.1098143802305671</v>
      </c>
      <c r="Z62">
        <f t="shared" si="9"/>
        <v>6.1147999042216661</v>
      </c>
    </row>
    <row r="63" spans="1:26" x14ac:dyDescent="0.25">
      <c r="A63" s="2">
        <f>'Cubic Spline'!A63</f>
        <v>0.422687980544322</v>
      </c>
      <c r="B63" s="2">
        <f t="array" ref="B63:C63">csplinediff1d('Cubic Spline'!$A$3:$A$1002,'Cubic Spline'!$B$3:$B$1002,A63,2,0,2,0)</f>
        <v>-43.487089096984803</v>
      </c>
      <c r="C63" s="2">
        <v>-69.236465067298738</v>
      </c>
      <c r="D63" s="2">
        <f t="shared" si="10"/>
        <v>-69.236465067298738</v>
      </c>
      <c r="E63" s="2">
        <f t="shared" si="11"/>
        <v>14.221667497660803</v>
      </c>
      <c r="F63" s="5">
        <f t="shared" si="13"/>
        <v>21.537079083198972</v>
      </c>
      <c r="G63" s="2">
        <f>'Calculation_Cubic Spline'!A63</f>
        <v>0.422687980544322</v>
      </c>
      <c r="H63" s="2">
        <f t="array" ref="H63:I63">csplinediff1d('Cubic Spline'!$A$3:$A$1002,'Cubic Spline'!$C$3:$C$1002,G63,2,0,2,0)</f>
        <v>-42.2723502866966</v>
      </c>
      <c r="I63" s="2">
        <v>-64.187914462054479</v>
      </c>
      <c r="J63" s="2">
        <f t="shared" si="0"/>
        <v>-64.187914462054479</v>
      </c>
      <c r="K63" s="2">
        <f t="shared" si="12"/>
        <v>15.140890347379113</v>
      </c>
      <c r="R63">
        <f t="shared" si="1"/>
        <v>5.9232271996830015</v>
      </c>
      <c r="S63">
        <f t="shared" si="2"/>
        <v>5.9282127236741005</v>
      </c>
      <c r="T63">
        <f t="shared" si="3"/>
        <v>5.9331982476651994</v>
      </c>
      <c r="U63">
        <f t="shared" si="4"/>
        <v>5.9381837716562984</v>
      </c>
      <c r="V63">
        <f t="shared" si="5"/>
        <v>5.9431692956473974</v>
      </c>
      <c r="W63">
        <f t="shared" si="6"/>
        <v>5.9481548196384963</v>
      </c>
      <c r="X63">
        <f t="shared" si="7"/>
        <v>5.9531403436295953</v>
      </c>
      <c r="Y63">
        <f t="shared" si="8"/>
        <v>5.9581258676206943</v>
      </c>
      <c r="Z63">
        <f t="shared" si="9"/>
        <v>5.9631113916117933</v>
      </c>
    </row>
    <row r="64" spans="1:26" x14ac:dyDescent="0.25">
      <c r="A64" s="2">
        <f>'Cubic Spline'!A64</f>
        <v>0.429731113553394</v>
      </c>
      <c r="B64" s="2">
        <f t="array" ref="B64:C64">csplinediff1d('Cubic Spline'!$A$3:$A$1002,'Cubic Spline'!$B$3:$B$1002,A64,2,0,2,0)</f>
        <v>-43.973492438824003</v>
      </c>
      <c r="C64" s="2">
        <v>-68.886844655860017</v>
      </c>
      <c r="D64" s="2">
        <f t="shared" si="10"/>
        <v>-68.886844655860017</v>
      </c>
      <c r="E64" s="2">
        <f t="shared" si="11"/>
        <v>14.37067197568161</v>
      </c>
      <c r="F64" s="5">
        <f t="shared" si="13"/>
        <v>21.155993764263638</v>
      </c>
      <c r="G64" s="2">
        <f>'Calculation_Cubic Spline'!A64</f>
        <v>0.429731113553394</v>
      </c>
      <c r="H64" s="2">
        <f t="array" ref="H64:I64">csplinediff1d('Cubic Spline'!$A$3:$A$1002,'Cubic Spline'!$C$3:$C$1002,G64,2,0,2,0)</f>
        <v>-42.722960437513699</v>
      </c>
      <c r="I64" s="2">
        <v>-63.771403004638678</v>
      </c>
      <c r="J64" s="2">
        <f t="shared" si="0"/>
        <v>-63.771403004638678</v>
      </c>
      <c r="K64" s="2">
        <f t="shared" si="12"/>
        <v>15.318404411468062</v>
      </c>
      <c r="R64">
        <f t="shared" si="1"/>
        <v>5.7742227216621949</v>
      </c>
      <c r="S64">
        <f t="shared" si="2"/>
        <v>5.7792082456532938</v>
      </c>
      <c r="T64">
        <f t="shared" si="3"/>
        <v>5.7841937696443928</v>
      </c>
      <c r="U64">
        <f t="shared" si="4"/>
        <v>5.7891792936354918</v>
      </c>
      <c r="V64">
        <f t="shared" si="5"/>
        <v>5.7941648176265907</v>
      </c>
      <c r="W64">
        <f t="shared" si="6"/>
        <v>5.7991503416176897</v>
      </c>
      <c r="X64">
        <f t="shared" si="7"/>
        <v>5.8041358656087887</v>
      </c>
      <c r="Y64">
        <f t="shared" si="8"/>
        <v>5.8091213895998877</v>
      </c>
      <c r="Z64">
        <f t="shared" si="9"/>
        <v>5.8141069135909866</v>
      </c>
    </row>
    <row r="65" spans="1:26" x14ac:dyDescent="0.25">
      <c r="A65" s="2">
        <f>'Cubic Spline'!A65</f>
        <v>0.436774246562466</v>
      </c>
      <c r="B65" s="2">
        <f t="array" ref="B65:C65">csplinediff1d('Cubic Spline'!$A$3:$A$1002,'Cubic Spline'!$B$3:$B$1002,A65,2,0,2,0)</f>
        <v>-44.457475347188598</v>
      </c>
      <c r="C65" s="2">
        <v>-68.549078868245743</v>
      </c>
      <c r="D65" s="2">
        <f t="shared" si="10"/>
        <v>-68.549078868245743</v>
      </c>
      <c r="E65" s="2">
        <f t="shared" si="11"/>
        <v>14.517003071959504</v>
      </c>
      <c r="F65" s="5">
        <f t="shared" si="13"/>
        <v>20.776420960588194</v>
      </c>
      <c r="G65" s="2">
        <f>'Calculation_Cubic Spline'!A65</f>
        <v>0.436774246562466</v>
      </c>
      <c r="H65" s="2">
        <f t="array" ref="H65:I65">csplinediff1d('Cubic Spline'!$A$3:$A$1002,'Cubic Spline'!$C$3:$C$1002,G65,2,0,2,0)</f>
        <v>-43.170679128384698</v>
      </c>
      <c r="I65" s="2">
        <v>-63.366773169132138</v>
      </c>
      <c r="J65" s="2">
        <f t="shared" si="0"/>
        <v>-63.366773169132138</v>
      </c>
      <c r="K65" s="2">
        <f t="shared" si="12"/>
        <v>15.493704520342323</v>
      </c>
      <c r="R65">
        <f t="shared" si="1"/>
        <v>5.6278916253843008</v>
      </c>
      <c r="S65">
        <f t="shared" si="2"/>
        <v>5.6328771493753997</v>
      </c>
      <c r="T65">
        <f t="shared" si="3"/>
        <v>5.6378626733664987</v>
      </c>
      <c r="U65">
        <f t="shared" si="4"/>
        <v>5.6428481973575977</v>
      </c>
      <c r="V65">
        <f t="shared" si="5"/>
        <v>5.6478337213486967</v>
      </c>
      <c r="W65">
        <f t="shared" si="6"/>
        <v>5.6528192453397956</v>
      </c>
      <c r="X65">
        <f t="shared" si="7"/>
        <v>5.6578047693308946</v>
      </c>
      <c r="Y65">
        <f t="shared" si="8"/>
        <v>5.6627902933219936</v>
      </c>
      <c r="Z65">
        <f t="shared" si="9"/>
        <v>5.6677758173130925</v>
      </c>
    </row>
    <row r="66" spans="1:26" x14ac:dyDescent="0.25">
      <c r="A66" s="2">
        <f>'Cubic Spline'!A66</f>
        <v>0.443817379571538</v>
      </c>
      <c r="B66" s="2">
        <f t="array" ref="B66:C66">csplinediff1d('Cubic Spline'!$A$3:$A$1002,'Cubic Spline'!$B$3:$B$1002,A66,2,0,2,0)</f>
        <v>-44.939119881810498</v>
      </c>
      <c r="C66" s="2">
        <v>-68.222763701946221</v>
      </c>
      <c r="D66" s="2">
        <f t="shared" si="10"/>
        <v>-68.222763701946221</v>
      </c>
      <c r="E66" s="2">
        <f t="shared" si="11"/>
        <v>14.660671668484486</v>
      </c>
      <c r="F66" s="5">
        <f t="shared" si="13"/>
        <v>20.398393206535783</v>
      </c>
      <c r="G66" s="2">
        <f>'Calculation_Cubic Spline'!A66</f>
        <v>0.443817379571538</v>
      </c>
      <c r="H66" s="2">
        <f t="array" ref="H66:I66">csplinediff1d('Cubic Spline'!$A$3:$A$1002,'Cubic Spline'!$C$3:$C$1002,G66,2,0,2,0)</f>
        <v>-43.615588604052199</v>
      </c>
      <c r="I66" s="2">
        <v>-62.973619604206107</v>
      </c>
      <c r="J66" s="2">
        <f t="shared" si="0"/>
        <v>-62.973619604206107</v>
      </c>
      <c r="K66" s="2">
        <f t="shared" si="12"/>
        <v>15.666801769178612</v>
      </c>
      <c r="R66">
        <f t="shared" si="1"/>
        <v>5.4842230288593186</v>
      </c>
      <c r="S66">
        <f t="shared" si="2"/>
        <v>5.4892085528504175</v>
      </c>
      <c r="T66">
        <f t="shared" si="3"/>
        <v>5.4941940768415165</v>
      </c>
      <c r="U66">
        <f t="shared" si="4"/>
        <v>5.4991796008326155</v>
      </c>
      <c r="V66">
        <f t="shared" si="5"/>
        <v>5.5041651248237145</v>
      </c>
      <c r="W66">
        <f t="shared" si="6"/>
        <v>5.5091506488148134</v>
      </c>
      <c r="X66">
        <f t="shared" si="7"/>
        <v>5.5141361728059124</v>
      </c>
      <c r="Y66">
        <f t="shared" si="8"/>
        <v>5.5191216967970114</v>
      </c>
      <c r="Z66">
        <f t="shared" si="9"/>
        <v>5.5241072207881103</v>
      </c>
    </row>
    <row r="67" spans="1:26" x14ac:dyDescent="0.25">
      <c r="A67" s="2">
        <f>'Cubic Spline'!A67</f>
        <v>0.45086051258061</v>
      </c>
      <c r="B67" s="2">
        <f t="array" ref="B67:C67">csplinediff1d('Cubic Spline'!$A$3:$A$1002,'Cubic Spline'!$B$3:$B$1002,A67,2,0,2,0)</f>
        <v>-45.418505322951802</v>
      </c>
      <c r="C67" s="2">
        <v>-67.907513681474668</v>
      </c>
      <c r="D67" s="2">
        <f t="shared" si="10"/>
        <v>-67.907513681474668</v>
      </c>
      <c r="E67" s="2">
        <f t="shared" si="11"/>
        <v>14.801688896447345</v>
      </c>
      <c r="F67" s="5">
        <f t="shared" si="13"/>
        <v>20.021945884199528</v>
      </c>
      <c r="G67" s="2">
        <f>'Calculation_Cubic Spline'!A67</f>
        <v>0.45086051258061</v>
      </c>
      <c r="H67" s="2">
        <f t="array" ref="H67:I67">csplinediff1d('Cubic Spline'!$A$3:$A$1002,'Cubic Spline'!$C$3:$C$1002,G67,2,0,2,0)</f>
        <v>-44.0577683226376</v>
      </c>
      <c r="I67" s="2">
        <v>-62.591556153273046</v>
      </c>
      <c r="J67" s="2">
        <f t="shared" ref="J67:J130" si="20">I67</f>
        <v>-62.591556153273046</v>
      </c>
      <c r="K67" s="2">
        <f t="shared" si="12"/>
        <v>15.83770723215488</v>
      </c>
      <c r="R67">
        <f t="shared" ref="R67:R130" si="21">ABS($E67-M$13)</f>
        <v>5.3432058008964596</v>
      </c>
      <c r="S67">
        <f t="shared" ref="S67:S130" si="22">ABS($E67-M$14)</f>
        <v>5.3481913248875586</v>
      </c>
      <c r="T67">
        <f t="shared" ref="T67:T130" si="23">ABS($E67-M$15)</f>
        <v>5.3531768488786575</v>
      </c>
      <c r="U67">
        <f t="shared" ref="U67:U130" si="24">ABS($E67-M$16)</f>
        <v>5.3581623728697565</v>
      </c>
      <c r="V67">
        <f t="shared" ref="V67:V130" si="25">ABS($E67-M$17)</f>
        <v>5.3631478968608555</v>
      </c>
      <c r="W67">
        <f t="shared" ref="W67:W130" si="26">ABS($E67-M$18)</f>
        <v>5.3681334208519544</v>
      </c>
      <c r="X67">
        <f t="shared" ref="X67:X130" si="27">ABS($E67-M$19)</f>
        <v>5.3731189448430534</v>
      </c>
      <c r="Y67">
        <f t="shared" ref="Y67:Y130" si="28">ABS($E67-M$20)</f>
        <v>5.3781044688341524</v>
      </c>
      <c r="Z67">
        <f t="shared" ref="Z67:Z130" si="29">ABS($E67-M$21)</f>
        <v>5.3830899928252514</v>
      </c>
    </row>
    <row r="68" spans="1:26" x14ac:dyDescent="0.25">
      <c r="A68" s="2">
        <f>'Cubic Spline'!A68</f>
        <v>0.457903645589682</v>
      </c>
      <c r="B68" s="2">
        <f t="array" ref="B68:C68">csplinediff1d('Cubic Spline'!$A$3:$A$1002,'Cubic Spline'!$B$3:$B$1002,A68,2,0,2,0)</f>
        <v>-45.895708297624601</v>
      </c>
      <c r="C68" s="2">
        <v>-67.602960661641319</v>
      </c>
      <c r="D68" s="2">
        <f t="shared" ref="D68:D131" si="30">C68</f>
        <v>-67.602960661641319</v>
      </c>
      <c r="E68" s="2">
        <f t="shared" ref="E68:E131" si="31">-B68+D68*A68</f>
        <v>14.94006615800318</v>
      </c>
      <c r="F68" s="5">
        <f t="shared" si="13"/>
        <v>19.647117465706852</v>
      </c>
      <c r="G68" s="2">
        <f>'Calculation_Cubic Spline'!A68</f>
        <v>0.457903645589682</v>
      </c>
      <c r="H68" s="2">
        <f t="array" ref="H68:I68">csplinediff1d('Cubic Spline'!$A$3:$A$1002,'Cubic Spline'!$C$3:$C$1002,G68,2,0,2,0)</f>
        <v>-44.497295086583897</v>
      </c>
      <c r="I68" s="2">
        <v>-62.220214663885969</v>
      </c>
      <c r="J68" s="2">
        <f t="shared" si="20"/>
        <v>-62.220214663885969</v>
      </c>
      <c r="K68" s="2">
        <f t="shared" ref="K68:K131" si="32">-H68+J68*G68</f>
        <v>16.006431962617921</v>
      </c>
      <c r="R68">
        <f t="shared" si="21"/>
        <v>5.2048285393406246</v>
      </c>
      <c r="S68">
        <f t="shared" si="22"/>
        <v>5.2098140633317236</v>
      </c>
      <c r="T68">
        <f t="shared" si="23"/>
        <v>5.2147995873228226</v>
      </c>
      <c r="U68">
        <f t="shared" si="24"/>
        <v>5.2197851113139215</v>
      </c>
      <c r="V68">
        <f t="shared" si="25"/>
        <v>5.2247706353050205</v>
      </c>
      <c r="W68">
        <f t="shared" si="26"/>
        <v>5.2297561592961195</v>
      </c>
      <c r="X68">
        <f t="shared" si="27"/>
        <v>5.2347416832872185</v>
      </c>
      <c r="Y68">
        <f t="shared" si="28"/>
        <v>5.2397272072783174</v>
      </c>
      <c r="Z68">
        <f t="shared" si="29"/>
        <v>5.2447127312694164</v>
      </c>
    </row>
    <row r="69" spans="1:26" x14ac:dyDescent="0.25">
      <c r="A69" s="2">
        <f>'Cubic Spline'!A69</f>
        <v>0.464946778598754</v>
      </c>
      <c r="B69" s="2">
        <f t="array" ref="B69:C69">csplinediff1d('Cubic Spline'!$A$3:$A$1002,'Cubic Spline'!$B$3:$B$1002,A69,2,0,2,0)</f>
        <v>-46.370802897695803</v>
      </c>
      <c r="C69" s="2">
        <v>-67.308752718338425</v>
      </c>
      <c r="D69" s="2">
        <f t="shared" si="30"/>
        <v>-67.308752718338425</v>
      </c>
      <c r="E69" s="2">
        <f t="shared" si="31"/>
        <v>15.075815149804225</v>
      </c>
      <c r="F69" s="5">
        <f t="shared" ref="F69:F132" si="33">ABS((E69-E68)/(A69-A68))</f>
        <v>19.273949764428856</v>
      </c>
      <c r="G69" s="2">
        <f>'Calculation_Cubic Spline'!A69</f>
        <v>0.464946778598754</v>
      </c>
      <c r="H69" s="2">
        <f t="array" ref="H69:I69">csplinediff1d('Cubic Spline'!$A$3:$A$1002,'Cubic Spline'!$C$3:$C$1002,G69,2,0,2,0)</f>
        <v>-44.934243165536898</v>
      </c>
      <c r="I69" s="2">
        <v>-61.859243887821592</v>
      </c>
      <c r="J69" s="2">
        <f t="shared" si="20"/>
        <v>-61.859243887821592</v>
      </c>
      <c r="K69" s="2">
        <f t="shared" si="32"/>
        <v>16.172986993339588</v>
      </c>
      <c r="R69">
        <f t="shared" si="21"/>
        <v>5.0690795475395802</v>
      </c>
      <c r="S69">
        <f t="shared" si="22"/>
        <v>5.0740650715306792</v>
      </c>
      <c r="T69">
        <f t="shared" si="23"/>
        <v>5.0790505955217782</v>
      </c>
      <c r="U69">
        <f t="shared" si="24"/>
        <v>5.0840361195128771</v>
      </c>
      <c r="V69">
        <f t="shared" si="25"/>
        <v>5.0890216435039761</v>
      </c>
      <c r="W69">
        <f t="shared" si="26"/>
        <v>5.0940071674950751</v>
      </c>
      <c r="X69">
        <f t="shared" si="27"/>
        <v>5.0989926914861741</v>
      </c>
      <c r="Y69">
        <f t="shared" si="28"/>
        <v>5.103978215477273</v>
      </c>
      <c r="Z69">
        <f t="shared" si="29"/>
        <v>5.108963739468372</v>
      </c>
    </row>
    <row r="70" spans="1:26" x14ac:dyDescent="0.25">
      <c r="A70" s="2">
        <f>'Cubic Spline'!A70</f>
        <v>0.471989911607826</v>
      </c>
      <c r="B70" s="2">
        <f t="array" ref="B70:C70">csplinediff1d('Cubic Spline'!$A$3:$A$1002,'Cubic Spline'!$B$3:$B$1002,A70,2,0,2,0)</f>
        <v>-46.8438607904626</v>
      </c>
      <c r="C70" s="2">
        <v>-67.024553118473008</v>
      </c>
      <c r="D70" s="2">
        <f t="shared" si="30"/>
        <v>-67.024553118473008</v>
      </c>
      <c r="E70" s="2">
        <f t="shared" si="31"/>
        <v>15.208947888520488</v>
      </c>
      <c r="F70" s="5">
        <f t="shared" si="33"/>
        <v>18.902488217215222</v>
      </c>
      <c r="G70" s="2">
        <f>'Calculation_Cubic Spline'!A70</f>
        <v>0.471989911607826</v>
      </c>
      <c r="H70" s="2">
        <f t="array" ref="H70:I70">csplinediff1d('Cubic Spline'!$A$3:$A$1002,'Cubic Spline'!$C$3:$C$1002,G70,2,0,2,0)</f>
        <v>-45.368684411775902</v>
      </c>
      <c r="I70" s="2">
        <v>-61.508308464009623</v>
      </c>
      <c r="J70" s="2">
        <f t="shared" si="20"/>
        <v>-61.508308464009623</v>
      </c>
      <c r="K70" s="2">
        <f t="shared" si="32"/>
        <v>16.337383336701105</v>
      </c>
      <c r="R70">
        <f t="shared" si="21"/>
        <v>4.9359468088233172</v>
      </c>
      <c r="S70">
        <f t="shared" si="22"/>
        <v>4.9409323328144161</v>
      </c>
      <c r="T70">
        <f t="shared" si="23"/>
        <v>4.9459178568055151</v>
      </c>
      <c r="U70">
        <f t="shared" si="24"/>
        <v>4.9509033807966141</v>
      </c>
      <c r="V70">
        <f t="shared" si="25"/>
        <v>4.955888904787713</v>
      </c>
      <c r="W70">
        <f t="shared" si="26"/>
        <v>4.960874428778812</v>
      </c>
      <c r="X70">
        <f t="shared" si="27"/>
        <v>4.965859952769911</v>
      </c>
      <c r="Y70">
        <f t="shared" si="28"/>
        <v>4.97084547676101</v>
      </c>
      <c r="Z70">
        <f t="shared" si="29"/>
        <v>4.9758310007521089</v>
      </c>
    </row>
    <row r="71" spans="1:26" x14ac:dyDescent="0.25">
      <c r="A71" s="2">
        <f>'Cubic Spline'!A71</f>
        <v>0.479033044616898</v>
      </c>
      <c r="B71" s="2">
        <f t="array" ref="B71:C71">csplinediff1d('Cubic Spline'!$A$3:$A$1002,'Cubic Spline'!$B$3:$B$1002,A71,2,0,2,0)</f>
        <v>-47.314951322230797</v>
      </c>
      <c r="C71" s="2">
        <v>-66.750039361937922</v>
      </c>
      <c r="D71" s="2">
        <f t="shared" si="30"/>
        <v>-66.750039361937922</v>
      </c>
      <c r="E71" s="2">
        <f t="shared" si="31"/>
        <v>15.33947673838389</v>
      </c>
      <c r="F71" s="5">
        <f t="shared" si="33"/>
        <v>18.532782171694521</v>
      </c>
      <c r="G71" s="2">
        <f>'Calculation_Cubic Spline'!A71</f>
        <v>0.479033044616898</v>
      </c>
      <c r="H71" s="2">
        <f t="array" ref="H71:I71">csplinediff1d('Cubic Spline'!$A$3:$A$1002,'Cubic Spline'!$C$3:$C$1002,G71,2,0,2,0)</f>
        <v>-45.8006883687505</v>
      </c>
      <c r="I71" s="2">
        <v>-61.167087976778028</v>
      </c>
      <c r="J71" s="2">
        <f t="shared" si="20"/>
        <v>-61.167087976778028</v>
      </c>
      <c r="K71" s="2">
        <f t="shared" si="32"/>
        <v>16.499631984884864</v>
      </c>
      <c r="R71">
        <f t="shared" si="21"/>
        <v>4.8054179589599144</v>
      </c>
      <c r="S71">
        <f t="shared" si="22"/>
        <v>4.8104034829510134</v>
      </c>
      <c r="T71">
        <f t="shared" si="23"/>
        <v>4.8153890069421124</v>
      </c>
      <c r="U71">
        <f t="shared" si="24"/>
        <v>4.8203745309332113</v>
      </c>
      <c r="V71">
        <f t="shared" si="25"/>
        <v>4.8253600549243103</v>
      </c>
      <c r="W71">
        <f t="shared" si="26"/>
        <v>4.8303455789154093</v>
      </c>
      <c r="X71">
        <f t="shared" si="27"/>
        <v>4.8353311029065082</v>
      </c>
      <c r="Y71">
        <f t="shared" si="28"/>
        <v>4.8403166268976072</v>
      </c>
      <c r="Z71">
        <f t="shared" si="29"/>
        <v>4.8453021508887062</v>
      </c>
    </row>
    <row r="72" spans="1:26" x14ac:dyDescent="0.25">
      <c r="A72" s="2">
        <f>'Cubic Spline'!A72</f>
        <v>0.48607617762597</v>
      </c>
      <c r="B72" s="2">
        <f t="array" ref="B72:C72">csplinediff1d('Cubic Spline'!$A$3:$A$1002,'Cubic Spline'!$B$3:$B$1002,A72,2,0,2,0)</f>
        <v>-47.784141615379397</v>
      </c>
      <c r="C72" s="2">
        <v>-66.484902288873926</v>
      </c>
      <c r="D72" s="2">
        <f t="shared" si="30"/>
        <v>-66.484902288873926</v>
      </c>
      <c r="E72" s="2">
        <f t="shared" si="31"/>
        <v>15.467414440967453</v>
      </c>
      <c r="F72" s="5">
        <f t="shared" si="33"/>
        <v>18.164885203611849</v>
      </c>
      <c r="G72" s="2">
        <f>'Calculation_Cubic Spline'!A72</f>
        <v>0.48607617762597</v>
      </c>
      <c r="H72" s="2">
        <f t="array" ref="H72:I72">csplinediff1d('Cubic Spline'!$A$3:$A$1002,'Cubic Spline'!$C$3:$C$1002,G72,2,0,2,0)</f>
        <v>-46.230322373229697</v>
      </c>
      <c r="I72" s="2">
        <v>-60.835276082705292</v>
      </c>
      <c r="J72" s="2">
        <f t="shared" si="20"/>
        <v>-60.835276082705292</v>
      </c>
      <c r="K72" s="2">
        <f t="shared" si="32"/>
        <v>16.659743910127716</v>
      </c>
      <c r="R72">
        <f t="shared" si="21"/>
        <v>4.6774802563763522</v>
      </c>
      <c r="S72">
        <f t="shared" si="22"/>
        <v>4.6824657803674512</v>
      </c>
      <c r="T72">
        <f t="shared" si="23"/>
        <v>4.6874513043585502</v>
      </c>
      <c r="U72">
        <f t="shared" si="24"/>
        <v>4.6924368283496491</v>
      </c>
      <c r="V72">
        <f t="shared" si="25"/>
        <v>4.6974223523407481</v>
      </c>
      <c r="W72">
        <f t="shared" si="26"/>
        <v>4.7024078763318471</v>
      </c>
      <c r="X72">
        <f t="shared" si="27"/>
        <v>4.7073934003229461</v>
      </c>
      <c r="Y72">
        <f t="shared" si="28"/>
        <v>4.712378924314045</v>
      </c>
      <c r="Z72">
        <f t="shared" si="29"/>
        <v>4.717364448305144</v>
      </c>
    </row>
    <row r="73" spans="1:26" x14ac:dyDescent="0.25">
      <c r="A73" s="2">
        <f>'Cubic Spline'!A73</f>
        <v>0.493119310635042</v>
      </c>
      <c r="B73" s="2">
        <f t="array" ref="B73:C73">csplinediff1d('Cubic Spline'!$A$3:$A$1002,'Cubic Spline'!$B$3:$B$1002,A73,2,0,2,0)</f>
        <v>-48.251496659350302</v>
      </c>
      <c r="C73" s="2">
        <v>-66.228845246566692</v>
      </c>
      <c r="D73" s="2">
        <f t="shared" si="30"/>
        <v>-66.228845246566692</v>
      </c>
      <c r="E73" s="2">
        <f t="shared" si="31"/>
        <v>15.592774147208459</v>
      </c>
      <c r="F73" s="5">
        <f t="shared" si="33"/>
        <v>17.79885543543411</v>
      </c>
      <c r="G73" s="2">
        <f>'Calculation_Cubic Spline'!A73</f>
        <v>0.493119310635042</v>
      </c>
      <c r="H73" s="2">
        <f t="array" ref="H73:I73">csplinediff1d('Cubic Spline'!$A$3:$A$1002,'Cubic Spline'!$C$3:$C$1002,G73,2,0,2,0)</f>
        <v>-46.657651651526201</v>
      </c>
      <c r="I73" s="2">
        <v>-60.512579700488267</v>
      </c>
      <c r="J73" s="2">
        <f t="shared" si="20"/>
        <v>-60.512579700488267</v>
      </c>
      <c r="K73" s="2">
        <f t="shared" si="32"/>
        <v>16.817730064873391</v>
      </c>
      <c r="R73">
        <f t="shared" si="21"/>
        <v>4.5521205501353457</v>
      </c>
      <c r="S73">
        <f t="shared" si="22"/>
        <v>4.5571060741264446</v>
      </c>
      <c r="T73">
        <f t="shared" si="23"/>
        <v>4.5620915981175436</v>
      </c>
      <c r="U73">
        <f t="shared" si="24"/>
        <v>4.5670771221086426</v>
      </c>
      <c r="V73">
        <f t="shared" si="25"/>
        <v>4.5720626460997416</v>
      </c>
      <c r="W73">
        <f t="shared" si="26"/>
        <v>4.5770481700908405</v>
      </c>
      <c r="X73">
        <f t="shared" si="27"/>
        <v>4.5820336940819395</v>
      </c>
      <c r="Y73">
        <f t="shared" si="28"/>
        <v>4.5870192180730385</v>
      </c>
      <c r="Z73">
        <f t="shared" si="29"/>
        <v>4.5920047420641374</v>
      </c>
    </row>
    <row r="74" spans="1:26" x14ac:dyDescent="0.25">
      <c r="A74" s="2">
        <f>'Cubic Spline'!A74</f>
        <v>0.500162443644114</v>
      </c>
      <c r="B74" s="2">
        <f t="array" ref="B74:C74">csplinediff1d('Cubic Spline'!$A$3:$A$1002,'Cubic Spline'!$B$3:$B$1002,A74,2,0,2,0)</f>
        <v>-48.717079395964298</v>
      </c>
      <c r="C74" s="2">
        <v>-65.981583310319706</v>
      </c>
      <c r="D74" s="2">
        <f t="shared" si="30"/>
        <v>-65.981583310319706</v>
      </c>
      <c r="E74" s="2">
        <f t="shared" si="31"/>
        <v>15.715569451967106</v>
      </c>
      <c r="F74" s="5">
        <f t="shared" si="33"/>
        <v>17.434755896343095</v>
      </c>
      <c r="G74" s="2">
        <f>'Calculation_Cubic Spline'!A74</f>
        <v>0.500162443644114</v>
      </c>
      <c r="H74" s="2">
        <f t="array" ref="H74:I74">csplinediff1d('Cubic Spline'!$A$3:$A$1002,'Cubic Spline'!$C$3:$C$1002,G74,2,0,2,0)</f>
        <v>-47.082739410220299</v>
      </c>
      <c r="I74" s="2">
        <v>-60.198718258072859</v>
      </c>
      <c r="J74" s="2">
        <f t="shared" si="20"/>
        <v>-60.198718258072859</v>
      </c>
      <c r="K74" s="2">
        <f t="shared" si="32"/>
        <v>16.973601382019037</v>
      </c>
      <c r="R74">
        <f t="shared" si="21"/>
        <v>4.4293252453766989</v>
      </c>
      <c r="S74">
        <f t="shared" si="22"/>
        <v>4.4343107693677979</v>
      </c>
      <c r="T74">
        <f t="shared" si="23"/>
        <v>4.4392962933588969</v>
      </c>
      <c r="U74">
        <f t="shared" si="24"/>
        <v>4.4442818173499958</v>
      </c>
      <c r="V74">
        <f t="shared" si="25"/>
        <v>4.4492673413410948</v>
      </c>
      <c r="W74">
        <f t="shared" si="26"/>
        <v>4.4542528653321938</v>
      </c>
      <c r="X74">
        <f t="shared" si="27"/>
        <v>4.4592383893232928</v>
      </c>
      <c r="Y74">
        <f t="shared" si="28"/>
        <v>4.4642239133143917</v>
      </c>
      <c r="Z74">
        <f t="shared" si="29"/>
        <v>4.4692094373054907</v>
      </c>
    </row>
    <row r="75" spans="1:26" x14ac:dyDescent="0.25">
      <c r="A75" s="2">
        <f>'Cubic Spline'!A75</f>
        <v>0.507205576653186</v>
      </c>
      <c r="B75" s="2">
        <f t="array" ref="B75:C75">csplinediff1d('Cubic Spline'!$A$3:$A$1002,'Cubic Spline'!$B$3:$B$1002,A75,2,0,2,0)</f>
        <v>-49.180950799425297</v>
      </c>
      <c r="C75" s="2">
        <v>-65.742842553841157</v>
      </c>
      <c r="D75" s="2">
        <f t="shared" si="30"/>
        <v>-65.742842553841157</v>
      </c>
      <c r="E75" s="2">
        <f t="shared" si="31"/>
        <v>15.835814431084678</v>
      </c>
      <c r="F75" s="5">
        <f t="shared" si="33"/>
        <v>17.072654877124886</v>
      </c>
      <c r="G75" s="2">
        <f>'Calculation_Cubic Spline'!A75</f>
        <v>0.507205576653186</v>
      </c>
      <c r="H75" s="2">
        <f t="array" ref="H75:I75">csplinediff1d('Cubic Spline'!$A$3:$A$1002,'Cubic Spline'!$C$3:$C$1002,G75,2,0,2,0)</f>
        <v>-47.505646921768403</v>
      </c>
      <c r="I75" s="2">
        <v>-59.893422992524513</v>
      </c>
      <c r="J75" s="2">
        <f t="shared" si="20"/>
        <v>-59.893422992524513</v>
      </c>
      <c r="K75" s="2">
        <f t="shared" si="32"/>
        <v>17.127368775111819</v>
      </c>
      <c r="R75">
        <f t="shared" si="21"/>
        <v>4.3090802662591265</v>
      </c>
      <c r="S75">
        <f t="shared" si="22"/>
        <v>4.3140657902502255</v>
      </c>
      <c r="T75">
        <f t="shared" si="23"/>
        <v>4.3190513142413245</v>
      </c>
      <c r="U75">
        <f t="shared" si="24"/>
        <v>4.3240368382324235</v>
      </c>
      <c r="V75">
        <f t="shared" si="25"/>
        <v>4.3290223622235224</v>
      </c>
      <c r="W75">
        <f t="shared" si="26"/>
        <v>4.3340078862146214</v>
      </c>
      <c r="X75">
        <f t="shared" si="27"/>
        <v>4.3389934102057204</v>
      </c>
      <c r="Y75">
        <f t="shared" si="28"/>
        <v>4.3439789341968194</v>
      </c>
      <c r="Z75">
        <f t="shared" si="29"/>
        <v>4.3489644581879183</v>
      </c>
    </row>
    <row r="76" spans="1:26" x14ac:dyDescent="0.25">
      <c r="A76" s="2">
        <f>'Cubic Spline'!A76</f>
        <v>0.514248709662258</v>
      </c>
      <c r="B76" s="2">
        <f t="array" ref="B76:C76">csplinediff1d('Cubic Spline'!$A$3:$A$1002,'Cubic Spline'!$B$3:$B$1002,A76,2,0,2,0)</f>
        <v>-49.643169951348298</v>
      </c>
      <c r="C76" s="2">
        <v>-65.512359364674538</v>
      </c>
      <c r="D76" s="2">
        <f t="shared" si="30"/>
        <v>-65.512359364674538</v>
      </c>
      <c r="E76" s="2">
        <f t="shared" si="31"/>
        <v>15.953523681134271</v>
      </c>
      <c r="F76" s="5">
        <f t="shared" si="33"/>
        <v>16.712626312462955</v>
      </c>
      <c r="G76" s="2">
        <f>'Calculation_Cubic Spline'!A76</f>
        <v>0.514248709662258</v>
      </c>
      <c r="H76" s="2">
        <f t="array" ref="H76:I76">csplinediff1d('Cubic Spline'!$A$3:$A$1002,'Cubic Spline'!$C$3:$C$1002,G76,2,0,2,0)</f>
        <v>-47.926433605354298</v>
      </c>
      <c r="I76" s="2">
        <v>-59.596436298197752</v>
      </c>
      <c r="J76" s="2">
        <f t="shared" si="20"/>
        <v>-59.596436298197752</v>
      </c>
      <c r="K76" s="2">
        <f t="shared" si="32"/>
        <v>17.279043138537148</v>
      </c>
      <c r="R76">
        <f t="shared" si="21"/>
        <v>4.1913710162095335</v>
      </c>
      <c r="S76">
        <f t="shared" si="22"/>
        <v>4.1963565402006324</v>
      </c>
      <c r="T76">
        <f t="shared" si="23"/>
        <v>4.2013420641917314</v>
      </c>
      <c r="U76">
        <f t="shared" si="24"/>
        <v>4.2063275881828304</v>
      </c>
      <c r="V76">
        <f t="shared" si="25"/>
        <v>4.2113131121739293</v>
      </c>
      <c r="W76">
        <f t="shared" si="26"/>
        <v>4.2162986361650283</v>
      </c>
      <c r="X76">
        <f t="shared" si="27"/>
        <v>4.2212841601561273</v>
      </c>
      <c r="Y76">
        <f t="shared" si="28"/>
        <v>4.2262696841472263</v>
      </c>
      <c r="Z76">
        <f t="shared" si="29"/>
        <v>4.2312552081383252</v>
      </c>
    </row>
    <row r="77" spans="1:26" x14ac:dyDescent="0.25">
      <c r="A77" s="2">
        <f>'Cubic Spline'!A77</f>
        <v>0.52129184267133</v>
      </c>
      <c r="B77" s="2">
        <f t="array" ref="B77:C77">csplinediff1d('Cubic Spline'!$A$3:$A$1002,'Cubic Spline'!$B$3:$B$1002,A77,2,0,2,0)</f>
        <v>-50.103794111111398</v>
      </c>
      <c r="C77" s="2">
        <v>-65.289879800751507</v>
      </c>
      <c r="D77" s="2">
        <f t="shared" si="30"/>
        <v>-65.289879800751507</v>
      </c>
      <c r="E77" s="2">
        <f t="shared" si="31"/>
        <v>16.068712361987998</v>
      </c>
      <c r="F77" s="5">
        <f t="shared" si="33"/>
        <v>16.354750180829573</v>
      </c>
      <c r="G77" s="2">
        <f>'Calculation_Cubic Spline'!A77</f>
        <v>0.52129184267133</v>
      </c>
      <c r="H77" s="2">
        <f t="array" ref="H77:I77">csplinediff1d('Cubic Spline'!$A$3:$A$1002,'Cubic Spline'!$C$3:$C$1002,G77,2,0,2,0)</f>
        <v>-48.345157103306299</v>
      </c>
      <c r="I77" s="2">
        <v>-59.307511119144998</v>
      </c>
      <c r="J77" s="2">
        <f t="shared" si="20"/>
        <v>-59.307511119144998</v>
      </c>
      <c r="K77" s="2">
        <f t="shared" si="32"/>
        <v>17.42863534775681</v>
      </c>
      <c r="R77">
        <f t="shared" si="21"/>
        <v>4.0761823353558064</v>
      </c>
      <c r="S77">
        <f t="shared" si="22"/>
        <v>4.0811678593469054</v>
      </c>
      <c r="T77">
        <f t="shared" si="23"/>
        <v>4.0861533833380044</v>
      </c>
      <c r="U77">
        <f t="shared" si="24"/>
        <v>4.0911389073291033</v>
      </c>
      <c r="V77">
        <f t="shared" si="25"/>
        <v>4.0961244313202023</v>
      </c>
      <c r="W77">
        <f t="shared" si="26"/>
        <v>4.1011099553113013</v>
      </c>
      <c r="X77">
        <f t="shared" si="27"/>
        <v>4.1060954793024003</v>
      </c>
      <c r="Y77">
        <f t="shared" si="28"/>
        <v>4.1110810032934992</v>
      </c>
      <c r="Z77">
        <f t="shared" si="29"/>
        <v>4.1160665272845982</v>
      </c>
    </row>
    <row r="78" spans="1:26" x14ac:dyDescent="0.25">
      <c r="A78" s="2">
        <f>'Cubic Spline'!A78</f>
        <v>0.528334975680402</v>
      </c>
      <c r="B78" s="2">
        <f t="array" ref="B78:C78">csplinediff1d('Cubic Spline'!$A$3:$A$1002,'Cubic Spline'!$B$3:$B$1002,A78,2,0,2,0)</f>
        <v>-50.562878781812699</v>
      </c>
      <c r="C78" s="2">
        <v>-65.075158984964588</v>
      </c>
      <c r="D78" s="2">
        <f t="shared" si="30"/>
        <v>-65.075158984964588</v>
      </c>
      <c r="E78" s="2">
        <f t="shared" si="31"/>
        <v>16.181396242093143</v>
      </c>
      <c r="F78" s="5">
        <f t="shared" si="33"/>
        <v>15.999112889107858</v>
      </c>
      <c r="G78" s="2">
        <f>'Calculation_Cubic Spline'!A78</f>
        <v>0.528334975680402</v>
      </c>
      <c r="H78" s="2">
        <f t="array" ref="H78:I78">csplinediff1d('Cubic Spline'!$A$3:$A$1002,'Cubic Spline'!$C$3:$C$1002,G78,2,0,2,0)</f>
        <v>-48.761873353382001</v>
      </c>
      <c r="I78" s="2">
        <v>-59.02641038244041</v>
      </c>
      <c r="J78" s="2">
        <f t="shared" si="20"/>
        <v>-59.02641038244041</v>
      </c>
      <c r="K78" s="2">
        <f t="shared" si="32"/>
        <v>17.576156259473919</v>
      </c>
      <c r="R78">
        <f t="shared" si="21"/>
        <v>3.9634984552506616</v>
      </c>
      <c r="S78">
        <f t="shared" si="22"/>
        <v>3.9684839792417606</v>
      </c>
      <c r="T78">
        <f t="shared" si="23"/>
        <v>3.9734695032328595</v>
      </c>
      <c r="U78">
        <f t="shared" si="24"/>
        <v>3.9784550272239585</v>
      </c>
      <c r="V78">
        <f t="shared" si="25"/>
        <v>3.9834405512150575</v>
      </c>
      <c r="W78">
        <f t="shared" si="26"/>
        <v>3.9884260752061564</v>
      </c>
      <c r="X78">
        <f t="shared" si="27"/>
        <v>3.9934115991972554</v>
      </c>
      <c r="Y78">
        <f t="shared" si="28"/>
        <v>3.9983971231883544</v>
      </c>
      <c r="Z78">
        <f t="shared" si="29"/>
        <v>4.0033826471794534</v>
      </c>
    </row>
    <row r="79" spans="1:26" x14ac:dyDescent="0.25">
      <c r="A79" s="2">
        <f>'Cubic Spline'!A79</f>
        <v>0.535378108689474</v>
      </c>
      <c r="B79" s="2">
        <f t="array" ref="B79:C79">csplinediff1d('Cubic Spline'!$A$3:$A$1002,'Cubic Spline'!$B$3:$B$1002,A79,2,0,2,0)</f>
        <v>-51.020477772085499</v>
      </c>
      <c r="C79" s="2">
        <v>-64.86796053409121</v>
      </c>
      <c r="D79" s="2">
        <f t="shared" si="30"/>
        <v>-64.86796053409121</v>
      </c>
      <c r="E79" s="2">
        <f t="shared" si="31"/>
        <v>16.291591746800307</v>
      </c>
      <c r="F79" s="5">
        <f t="shared" si="33"/>
        <v>15.645807705920836</v>
      </c>
      <c r="G79" s="2">
        <f>'Calculation_Cubic Spline'!A79</f>
        <v>0.535378108689474</v>
      </c>
      <c r="H79" s="2">
        <f t="array" ref="H79:I79">csplinediff1d('Cubic Spline'!$A$3:$A$1002,'Cubic Spline'!$C$3:$C$1002,G79,2,0,2,0)</f>
        <v>-49.176636657194798</v>
      </c>
      <c r="I79" s="2">
        <v>-58.752906468889861</v>
      </c>
      <c r="J79" s="2">
        <f t="shared" si="20"/>
        <v>-58.752906468889861</v>
      </c>
      <c r="K79" s="2">
        <f t="shared" si="32"/>
        <v>17.721616711870983</v>
      </c>
      <c r="R79">
        <f t="shared" si="21"/>
        <v>3.8533029505434975</v>
      </c>
      <c r="S79">
        <f t="shared" si="22"/>
        <v>3.8582884745345964</v>
      </c>
      <c r="T79">
        <f t="shared" si="23"/>
        <v>3.8632739985256954</v>
      </c>
      <c r="U79">
        <f t="shared" si="24"/>
        <v>3.8682595225167944</v>
      </c>
      <c r="V79">
        <f t="shared" si="25"/>
        <v>3.8732450465078934</v>
      </c>
      <c r="W79">
        <f t="shared" si="26"/>
        <v>3.8782305704989923</v>
      </c>
      <c r="X79">
        <f t="shared" si="27"/>
        <v>3.8832160944900913</v>
      </c>
      <c r="Y79">
        <f t="shared" si="28"/>
        <v>3.8882016184811903</v>
      </c>
      <c r="Z79">
        <f t="shared" si="29"/>
        <v>3.8931871424722893</v>
      </c>
    </row>
    <row r="80" spans="1:26" x14ac:dyDescent="0.25">
      <c r="A80" s="2">
        <f>'Cubic Spline'!A80</f>
        <v>0.542421241698546</v>
      </c>
      <c r="B80" s="2">
        <f t="array" ref="B80:C80">csplinediff1d('Cubic Spline'!$A$3:$A$1002,'Cubic Spline'!$B$3:$B$1002,A80,2,0,2,0)</f>
        <v>-51.476643254005602</v>
      </c>
      <c r="C80" s="2">
        <v>-64.668056019824576</v>
      </c>
      <c r="D80" s="2">
        <f t="shared" si="30"/>
        <v>-64.668056019824576</v>
      </c>
      <c r="E80" s="2">
        <f t="shared" si="31"/>
        <v>16.39931600950122</v>
      </c>
      <c r="F80" s="5">
        <f t="shared" si="33"/>
        <v>15.294935160553845</v>
      </c>
      <c r="G80" s="2">
        <f>'Calculation_Cubic Spline'!A80</f>
        <v>0.542421241698546</v>
      </c>
      <c r="H80" s="2">
        <f t="array" ref="H80:I80">csplinediff1d('Cubic Spline'!$A$3:$A$1002,'Cubic Spline'!$C$3:$C$1002,G80,2,0,2,0)</f>
        <v>-49.589499745036598</v>
      </c>
      <c r="I80" s="2">
        <v>-58.486780718434673</v>
      </c>
      <c r="J80" s="2">
        <f t="shared" si="20"/>
        <v>-58.486780718434673</v>
      </c>
      <c r="K80" s="2">
        <f t="shared" si="32"/>
        <v>17.865027524792684</v>
      </c>
      <c r="R80">
        <f t="shared" si="21"/>
        <v>3.7455786878425847</v>
      </c>
      <c r="S80">
        <f t="shared" si="22"/>
        <v>3.7505642118336837</v>
      </c>
      <c r="T80">
        <f t="shared" si="23"/>
        <v>3.7555497358247827</v>
      </c>
      <c r="U80">
        <f t="shared" si="24"/>
        <v>3.7605352598158817</v>
      </c>
      <c r="V80">
        <f t="shared" si="25"/>
        <v>3.7655207838069806</v>
      </c>
      <c r="W80">
        <f t="shared" si="26"/>
        <v>3.7705063077980796</v>
      </c>
      <c r="X80">
        <f t="shared" si="27"/>
        <v>3.7754918317891786</v>
      </c>
      <c r="Y80">
        <f t="shared" si="28"/>
        <v>3.7804773557802775</v>
      </c>
      <c r="Z80">
        <f t="shared" si="29"/>
        <v>3.7854628797713765</v>
      </c>
    </row>
    <row r="81" spans="1:26" x14ac:dyDescent="0.25">
      <c r="A81" s="2">
        <f>'Cubic Spline'!A81</f>
        <v>0.549464374707618</v>
      </c>
      <c r="B81" s="2">
        <f t="array" ref="B81:C81">csplinediff1d('Cubic Spline'!$A$3:$A$1002,'Cubic Spline'!$B$3:$B$1002,A81,2,0,2,0)</f>
        <v>-51.931425817308103</v>
      </c>
      <c r="C81" s="2">
        <v>-64.475224459211418</v>
      </c>
      <c r="D81" s="2">
        <f t="shared" si="30"/>
        <v>-64.475224459211418</v>
      </c>
      <c r="E81" s="2">
        <f t="shared" si="31"/>
        <v>16.504586925694184</v>
      </c>
      <c r="F81" s="5">
        <f t="shared" si="33"/>
        <v>14.9466034586268</v>
      </c>
      <c r="G81" s="2">
        <f>'Calculation_Cubic Spline'!A81</f>
        <v>0.549464374707618</v>
      </c>
      <c r="H81" s="2">
        <f t="array" ref="H81:I81">csplinediff1d('Cubic Spline'!$A$3:$A$1002,'Cubic Spline'!$C$3:$C$1002,G81,2,0,2,0)</f>
        <v>-50.000513837330601</v>
      </c>
      <c r="I81" s="2">
        <v>-58.227822967386118</v>
      </c>
      <c r="J81" s="2">
        <f t="shared" si="20"/>
        <v>-58.227822967386118</v>
      </c>
      <c r="K81" s="2">
        <f t="shared" si="32"/>
        <v>18.006399499969909</v>
      </c>
      <c r="R81">
        <f t="shared" si="21"/>
        <v>3.6403077716496206</v>
      </c>
      <c r="S81">
        <f t="shared" si="22"/>
        <v>3.6452932956407196</v>
      </c>
      <c r="T81">
        <f t="shared" si="23"/>
        <v>3.6502788196318185</v>
      </c>
      <c r="U81">
        <f t="shared" si="24"/>
        <v>3.6552643436229175</v>
      </c>
      <c r="V81">
        <f t="shared" si="25"/>
        <v>3.6602498676140165</v>
      </c>
      <c r="W81">
        <f t="shared" si="26"/>
        <v>3.6652353916051155</v>
      </c>
      <c r="X81">
        <f t="shared" si="27"/>
        <v>3.6702209155962144</v>
      </c>
      <c r="Y81">
        <f t="shared" si="28"/>
        <v>3.6752064395873134</v>
      </c>
      <c r="Z81">
        <f t="shared" si="29"/>
        <v>3.6801919635784124</v>
      </c>
    </row>
    <row r="82" spans="1:26" x14ac:dyDescent="0.25">
      <c r="A82" s="2">
        <f>'Cubic Spline'!A82</f>
        <v>0.556507507716691</v>
      </c>
      <c r="B82" s="2">
        <f t="array" ref="B82:C82">csplinediff1d('Cubic Spline'!$A$3:$A$1002,'Cubic Spline'!$B$3:$B$1002,A82,2,0,2,0)</f>
        <v>-52.384874520112099</v>
      </c>
      <c r="C82" s="2">
        <v>-64.289251832434573</v>
      </c>
      <c r="D82" s="2">
        <f t="shared" si="30"/>
        <v>-64.289251832434573</v>
      </c>
      <c r="E82" s="2">
        <f t="shared" si="31"/>
        <v>16.607423209873225</v>
      </c>
      <c r="F82" s="5">
        <f t="shared" si="33"/>
        <v>14.600928883008017</v>
      </c>
      <c r="G82" s="2">
        <f>'Calculation_Cubic Spline'!A82</f>
        <v>0.556507507716691</v>
      </c>
      <c r="H82" s="2">
        <f t="array" ref="H82:I82">csplinediff1d('Cubic Spline'!$A$3:$A$1002,'Cubic Spline'!$C$3:$C$1002,G82,2,0,2,0)</f>
        <v>-50.409728702930103</v>
      </c>
      <c r="I82" s="2">
        <v>-57.975831115219606</v>
      </c>
      <c r="J82" s="2">
        <f t="shared" si="20"/>
        <v>-57.975831115219606</v>
      </c>
      <c r="K82" s="2">
        <f t="shared" si="32"/>
        <v>18.145743421195455</v>
      </c>
      <c r="R82">
        <f t="shared" si="21"/>
        <v>3.5374714874705795</v>
      </c>
      <c r="S82">
        <f t="shared" si="22"/>
        <v>3.5424570114616785</v>
      </c>
      <c r="T82">
        <f t="shared" si="23"/>
        <v>3.5474425354527774</v>
      </c>
      <c r="U82">
        <f t="shared" si="24"/>
        <v>3.5524280594438764</v>
      </c>
      <c r="V82">
        <f t="shared" si="25"/>
        <v>3.5574135834349754</v>
      </c>
      <c r="W82">
        <f t="shared" si="26"/>
        <v>3.5623991074260744</v>
      </c>
      <c r="X82">
        <f t="shared" si="27"/>
        <v>3.5673846314171733</v>
      </c>
      <c r="Y82">
        <f t="shared" si="28"/>
        <v>3.5723701554082723</v>
      </c>
      <c r="Z82">
        <f t="shared" si="29"/>
        <v>3.5773556793993713</v>
      </c>
    </row>
    <row r="83" spans="1:26" x14ac:dyDescent="0.25">
      <c r="A83" s="2">
        <f>'Cubic Spline'!A83</f>
        <v>0.563550640725763</v>
      </c>
      <c r="B83" s="2">
        <f t="array" ref="B83:C83">csplinediff1d('Cubic Spline'!$A$3:$A$1002,'Cubic Spline'!$B$3:$B$1002,A83,2,0,2,0)</f>
        <v>-52.837036936340397</v>
      </c>
      <c r="C83" s="2">
        <v>-64.109930626162281</v>
      </c>
      <c r="D83" s="2">
        <f t="shared" si="30"/>
        <v>-64.109930626162281</v>
      </c>
      <c r="E83" s="2">
        <f t="shared" si="31"/>
        <v>16.70784445508243</v>
      </c>
      <c r="F83" s="5">
        <f t="shared" si="33"/>
        <v>14.258036172234133</v>
      </c>
      <c r="G83" s="2">
        <f>'Calculation_Cubic Spline'!A83</f>
        <v>0.563550640725763</v>
      </c>
      <c r="H83" s="2">
        <f t="array" ref="H83:I83">csplinediff1d('Cubic Spline'!$A$3:$A$1002,'Cubic Spline'!$C$3:$C$1002,G83,2,0,2,0)</f>
        <v>-50.817192714463097</v>
      </c>
      <c r="I83" s="2">
        <v>-57.730610718502163</v>
      </c>
      <c r="J83" s="2">
        <f t="shared" si="20"/>
        <v>-57.730610718502163</v>
      </c>
      <c r="K83" s="2">
        <f t="shared" si="32"/>
        <v>18.283070054561605</v>
      </c>
      <c r="R83">
        <f t="shared" si="21"/>
        <v>3.4370502422613747</v>
      </c>
      <c r="S83">
        <f t="shared" si="22"/>
        <v>3.4420357662524736</v>
      </c>
      <c r="T83">
        <f t="shared" si="23"/>
        <v>3.4470212902435726</v>
      </c>
      <c r="U83">
        <f t="shared" si="24"/>
        <v>3.4520068142346716</v>
      </c>
      <c r="V83">
        <f t="shared" si="25"/>
        <v>3.4569923382257706</v>
      </c>
      <c r="W83">
        <f t="shared" si="26"/>
        <v>3.4619778622168695</v>
      </c>
      <c r="X83">
        <f t="shared" si="27"/>
        <v>3.4669633862079685</v>
      </c>
      <c r="Y83">
        <f t="shared" si="28"/>
        <v>3.4719489101990675</v>
      </c>
      <c r="Z83">
        <f t="shared" si="29"/>
        <v>3.4769344341901665</v>
      </c>
    </row>
    <row r="84" spans="1:26" x14ac:dyDescent="0.25">
      <c r="A84" s="2">
        <f>'Cubic Spline'!A84</f>
        <v>0.570593773734835</v>
      </c>
      <c r="B84" s="2">
        <f t="array" ref="B84:C84">csplinediff1d('Cubic Spline'!$A$3:$A$1002,'Cubic Spline'!$B$3:$B$1002,A84,2,0,2,0)</f>
        <v>-53.287959200008103</v>
      </c>
      <c r="C84" s="2">
        <v>-63.937059400788634</v>
      </c>
      <c r="D84" s="2">
        <f t="shared" si="30"/>
        <v>-63.937059400788634</v>
      </c>
      <c r="E84" s="2">
        <f t="shared" si="31"/>
        <v>16.80587119500381</v>
      </c>
      <c r="F84" s="5">
        <f t="shared" si="33"/>
        <v>13.918058880205084</v>
      </c>
      <c r="G84" s="2">
        <f>'Calculation_Cubic Spline'!A84</f>
        <v>0.570593773734835</v>
      </c>
      <c r="H84" s="2">
        <f t="array" ref="H84:I84">csplinediff1d('Cubic Spline'!$A$3:$A$1002,'Cubic Spline'!$C$3:$C$1002,G84,2,0,2,0)</f>
        <v>-51.222952900907103</v>
      </c>
      <c r="I84" s="2">
        <v>-57.491974610158941</v>
      </c>
      <c r="J84" s="2">
        <f t="shared" si="20"/>
        <v>-57.491974610158941</v>
      </c>
      <c r="K84" s="2">
        <f t="shared" si="32"/>
        <v>18.418390148629193</v>
      </c>
      <c r="R84">
        <f t="shared" si="21"/>
        <v>3.3390235023399946</v>
      </c>
      <c r="S84">
        <f t="shared" si="22"/>
        <v>3.3440090263310935</v>
      </c>
      <c r="T84">
        <f t="shared" si="23"/>
        <v>3.3489945503221925</v>
      </c>
      <c r="U84">
        <f t="shared" si="24"/>
        <v>3.3539800743132915</v>
      </c>
      <c r="V84">
        <f t="shared" si="25"/>
        <v>3.3589655983043905</v>
      </c>
      <c r="W84">
        <f t="shared" si="26"/>
        <v>3.3639511222954894</v>
      </c>
      <c r="X84">
        <f t="shared" si="27"/>
        <v>3.3689366462865884</v>
      </c>
      <c r="Y84">
        <f t="shared" si="28"/>
        <v>3.3739221702776874</v>
      </c>
      <c r="Z84">
        <f t="shared" si="29"/>
        <v>3.3789076942687863</v>
      </c>
    </row>
    <row r="85" spans="1:26" x14ac:dyDescent="0.25">
      <c r="A85" s="2">
        <f>'Cubic Spline'!A85</f>
        <v>0.577636906743907</v>
      </c>
      <c r="B85" s="2">
        <f t="array" ref="B85:C85">csplinediff1d('Cubic Spline'!$A$3:$A$1002,'Cubic Spline'!$B$3:$B$1002,A85,2,0,2,0)</f>
        <v>-53.737686046543999</v>
      </c>
      <c r="C85" s="2">
        <v>-63.770442380553497</v>
      </c>
      <c r="D85" s="2">
        <f t="shared" si="30"/>
        <v>-63.770442380553497</v>
      </c>
      <c r="E85" s="2">
        <f t="shared" si="31"/>
        <v>16.901524968150525</v>
      </c>
      <c r="F85" s="5">
        <f t="shared" si="33"/>
        <v>13.581139675128524</v>
      </c>
      <c r="G85" s="2">
        <f>'Calculation_Cubic Spline'!A85</f>
        <v>0.577636906743907</v>
      </c>
      <c r="H85" s="2">
        <f t="array" ref="H85:I85">csplinediff1d('Cubic Spline'!$A$3:$A$1002,'Cubic Spline'!$C$3:$C$1002,G85,2,0,2,0)</f>
        <v>-51.6270549975658</v>
      </c>
      <c r="I85" s="2">
        <v>-57.259742542008048</v>
      </c>
      <c r="J85" s="2">
        <f t="shared" si="20"/>
        <v>-57.259742542008048</v>
      </c>
      <c r="K85" s="2">
        <f t="shared" si="32"/>
        <v>18.551714434647771</v>
      </c>
      <c r="R85">
        <f t="shared" si="21"/>
        <v>3.2433697291932795</v>
      </c>
      <c r="S85">
        <f t="shared" si="22"/>
        <v>3.2483552531843785</v>
      </c>
      <c r="T85">
        <f t="shared" si="23"/>
        <v>3.2533407771754774</v>
      </c>
      <c r="U85">
        <f t="shared" si="24"/>
        <v>3.2583263011665764</v>
      </c>
      <c r="V85">
        <f t="shared" si="25"/>
        <v>3.2633118251576754</v>
      </c>
      <c r="W85">
        <f t="shared" si="26"/>
        <v>3.2682973491487743</v>
      </c>
      <c r="X85">
        <f t="shared" si="27"/>
        <v>3.2732828731398733</v>
      </c>
      <c r="Y85">
        <f t="shared" si="28"/>
        <v>3.2782683971309723</v>
      </c>
      <c r="Z85">
        <f t="shared" si="29"/>
        <v>3.2832539211220713</v>
      </c>
    </row>
    <row r="86" spans="1:26" x14ac:dyDescent="0.25">
      <c r="A86" s="2">
        <f>'Cubic Spline'!A86</f>
        <v>0.584680039752979</v>
      </c>
      <c r="B86" s="2">
        <f t="array" ref="B86:C86">csplinediff1d('Cubic Spline'!$A$3:$A$1002,'Cubic Spline'!$B$3:$B$1002,A86,2,0,2,0)</f>
        <v>-54.186260851302002</v>
      </c>
      <c r="C86" s="2">
        <v>-63.609889065212059</v>
      </c>
      <c r="D86" s="2">
        <f t="shared" si="30"/>
        <v>-63.609889065212059</v>
      </c>
      <c r="E86" s="2">
        <f t="shared" si="31"/>
        <v>16.994828383971232</v>
      </c>
      <c r="F86" s="5">
        <f t="shared" si="33"/>
        <v>13.247430610855391</v>
      </c>
      <c r="G86" s="2">
        <f>'Calculation_Cubic Spline'!A86</f>
        <v>0.584680039752979</v>
      </c>
      <c r="H86" s="2">
        <f t="array" ref="H86:I86">csplinediff1d('Cubic Spline'!$A$3:$A$1002,'Cubic Spline'!$C$3:$C$1002,G86,2,0,2,0)</f>
        <v>-52.0295434936045</v>
      </c>
      <c r="I86" s="2">
        <v>-57.033740848982397</v>
      </c>
      <c r="J86" s="2">
        <f t="shared" si="20"/>
        <v>-57.033740848982397</v>
      </c>
      <c r="K86" s="2">
        <f t="shared" si="32"/>
        <v>18.683053626760369</v>
      </c>
      <c r="R86">
        <f t="shared" si="21"/>
        <v>3.150066313372573</v>
      </c>
      <c r="S86">
        <f t="shared" si="22"/>
        <v>3.155051837363672</v>
      </c>
      <c r="T86">
        <f t="shared" si="23"/>
        <v>3.160037361354771</v>
      </c>
      <c r="U86">
        <f t="shared" si="24"/>
        <v>3.16502288534587</v>
      </c>
      <c r="V86">
        <f t="shared" si="25"/>
        <v>3.1700084093369689</v>
      </c>
      <c r="W86">
        <f t="shared" si="26"/>
        <v>3.1749939333280679</v>
      </c>
      <c r="X86">
        <f t="shared" si="27"/>
        <v>3.1799794573191669</v>
      </c>
      <c r="Y86">
        <f t="shared" si="28"/>
        <v>3.1849649813102658</v>
      </c>
      <c r="Z86">
        <f t="shared" si="29"/>
        <v>3.1899505053013648</v>
      </c>
    </row>
    <row r="87" spans="1:26" x14ac:dyDescent="0.25">
      <c r="A87" s="2">
        <f>'Cubic Spline'!A87</f>
        <v>0.591723172762051</v>
      </c>
      <c r="B87" s="2">
        <f t="array" ref="B87:C87">csplinediff1d('Cubic Spline'!$A$3:$A$1002,'Cubic Spline'!$B$3:$B$1002,A87,2,0,2,0)</f>
        <v>-54.633725665411902</v>
      </c>
      <c r="C87" s="2">
        <v>-63.455213862925739</v>
      </c>
      <c r="D87" s="2">
        <f t="shared" si="30"/>
        <v>-63.455213862925739</v>
      </c>
      <c r="E87" s="2">
        <f t="shared" si="31"/>
        <v>17.085805190146999</v>
      </c>
      <c r="F87" s="5">
        <f t="shared" si="33"/>
        <v>12.917093296205474</v>
      </c>
      <c r="G87" s="2">
        <f>'Calculation_Cubic Spline'!A87</f>
        <v>0.591723172762051</v>
      </c>
      <c r="H87" s="2">
        <f t="array" ref="H87:I87">csplinediff1d('Cubic Spline'!$A$3:$A$1002,'Cubic Spline'!$C$3:$C$1002,G87,2,0,2,0)</f>
        <v>-52.430461677293501</v>
      </c>
      <c r="I87" s="2">
        <v>-56.813802133482625</v>
      </c>
      <c r="J87" s="2">
        <f t="shared" si="20"/>
        <v>-56.813802133482625</v>
      </c>
      <c r="K87" s="2">
        <f t="shared" si="32"/>
        <v>18.81241842219378</v>
      </c>
      <c r="R87">
        <f t="shared" si="21"/>
        <v>3.0590895071968056</v>
      </c>
      <c r="S87">
        <f t="shared" si="22"/>
        <v>3.0640750311879046</v>
      </c>
      <c r="T87">
        <f t="shared" si="23"/>
        <v>3.0690605551790036</v>
      </c>
      <c r="U87">
        <f t="shared" si="24"/>
        <v>3.0740460791701025</v>
      </c>
      <c r="V87">
        <f t="shared" si="25"/>
        <v>3.0790316031612015</v>
      </c>
      <c r="W87">
        <f t="shared" si="26"/>
        <v>3.0840171271523005</v>
      </c>
      <c r="X87">
        <f t="shared" si="27"/>
        <v>3.0890026511433994</v>
      </c>
      <c r="Y87">
        <f t="shared" si="28"/>
        <v>3.0939881751344984</v>
      </c>
      <c r="Z87">
        <f t="shared" si="29"/>
        <v>3.0989736991255974</v>
      </c>
    </row>
    <row r="88" spans="1:26" x14ac:dyDescent="0.25">
      <c r="A88" s="2">
        <f>'Cubic Spline'!A88</f>
        <v>0.598766305771123</v>
      </c>
      <c r="B88" s="2">
        <f t="array" ref="B88:C88">csplinediff1d('Cubic Spline'!$A$3:$A$1002,'Cubic Spline'!$B$3:$B$1002,A88,2,0,2,0)</f>
        <v>-55.080121249117603</v>
      </c>
      <c r="C88" s="2">
        <v>-63.306235743539681</v>
      </c>
      <c r="D88" s="2">
        <f t="shared" si="30"/>
        <v>-63.306235743539681</v>
      </c>
      <c r="E88" s="2">
        <f t="shared" si="31"/>
        <v>17.174480340682528</v>
      </c>
      <c r="F88" s="5">
        <f t="shared" si="33"/>
        <v>12.590299007744141</v>
      </c>
      <c r="G88" s="2">
        <f>'Calculation_Cubic Spline'!A88</f>
        <v>0.598766305771123</v>
      </c>
      <c r="H88" s="2">
        <f t="array" ref="H88:I88">csplinediff1d('Cubic Spline'!$A$3:$A$1002,'Cubic Spline'!$C$3:$C$1002,G88,2,0,2,0)</f>
        <v>-52.8298516790937</v>
      </c>
      <c r="I88" s="2">
        <v>-56.599764968364902</v>
      </c>
      <c r="J88" s="2">
        <f t="shared" si="20"/>
        <v>-56.599764968364902</v>
      </c>
      <c r="K88" s="2">
        <f t="shared" si="32"/>
        <v>18.939819501472023</v>
      </c>
      <c r="R88">
        <f t="shared" si="21"/>
        <v>2.9704143566612764</v>
      </c>
      <c r="S88">
        <f t="shared" si="22"/>
        <v>2.9753998806523754</v>
      </c>
      <c r="T88">
        <f t="shared" si="23"/>
        <v>2.9803854046434743</v>
      </c>
      <c r="U88">
        <f t="shared" si="24"/>
        <v>2.9853709286345733</v>
      </c>
      <c r="V88">
        <f t="shared" si="25"/>
        <v>2.9903564526256723</v>
      </c>
      <c r="W88">
        <f t="shared" si="26"/>
        <v>2.9953419766167713</v>
      </c>
      <c r="X88">
        <f t="shared" si="27"/>
        <v>3.0003275006078702</v>
      </c>
      <c r="Y88">
        <f t="shared" si="28"/>
        <v>3.0053130245989692</v>
      </c>
      <c r="Z88">
        <f t="shared" si="29"/>
        <v>3.0102985485900682</v>
      </c>
    </row>
    <row r="89" spans="1:26" x14ac:dyDescent="0.25">
      <c r="A89" s="2">
        <f>'Cubic Spline'!A89</f>
        <v>0.605809438780195</v>
      </c>
      <c r="B89" s="2">
        <f t="array" ref="B89:C89">csplinediff1d('Cubic Spline'!$A$3:$A$1002,'Cubic Spline'!$B$3:$B$1002,A89,2,0,2,0)</f>
        <v>-55.525487102744201</v>
      </c>
      <c r="C89" s="2">
        <v>-63.162777912403044</v>
      </c>
      <c r="D89" s="2">
        <f t="shared" si="30"/>
        <v>-63.162777912403044</v>
      </c>
      <c r="E89" s="2">
        <f t="shared" si="31"/>
        <v>17.260880063833213</v>
      </c>
      <c r="F89" s="5">
        <f t="shared" si="33"/>
        <v>12.267228666474995</v>
      </c>
      <c r="G89" s="2">
        <f>'Calculation_Cubic Spline'!A89</f>
        <v>0.605809438780195</v>
      </c>
      <c r="H89" s="2">
        <f t="array" ref="H89:I89">csplinediff1d('Cubic Spline'!$A$3:$A$1002,'Cubic Spline'!$C$3:$C$1002,G89,2,0,2,0)</f>
        <v>-53.227754512713297</v>
      </c>
      <c r="I89" s="2">
        <v>-56.391473617345696</v>
      </c>
      <c r="J89" s="2">
        <f t="shared" si="20"/>
        <v>-56.391473617345696</v>
      </c>
      <c r="K89" s="2">
        <f t="shared" si="32"/>
        <v>19.065267528600927</v>
      </c>
      <c r="R89">
        <f t="shared" si="21"/>
        <v>2.8840146335105921</v>
      </c>
      <c r="S89">
        <f t="shared" si="22"/>
        <v>2.889000157501691</v>
      </c>
      <c r="T89">
        <f t="shared" si="23"/>
        <v>2.89398568149279</v>
      </c>
      <c r="U89">
        <f t="shared" si="24"/>
        <v>2.898971205483889</v>
      </c>
      <c r="V89">
        <f t="shared" si="25"/>
        <v>2.903956729474988</v>
      </c>
      <c r="W89">
        <f t="shared" si="26"/>
        <v>2.9089422534660869</v>
      </c>
      <c r="X89">
        <f t="shared" si="27"/>
        <v>2.9139277774571859</v>
      </c>
      <c r="Y89">
        <f t="shared" si="28"/>
        <v>2.9189133014482849</v>
      </c>
      <c r="Z89">
        <f t="shared" si="29"/>
        <v>2.9238988254393838</v>
      </c>
    </row>
    <row r="90" spans="1:26" x14ac:dyDescent="0.25">
      <c r="A90" s="2">
        <f>'Cubic Spline'!A90</f>
        <v>0.612852571789267</v>
      </c>
      <c r="B90" s="2">
        <f t="array" ref="B90:C90">csplinediff1d('Cubic Spline'!$A$3:$A$1002,'Cubic Spline'!$B$3:$B$1002,A90,2,0,2,0)</f>
        <v>-55.969861495441499</v>
      </c>
      <c r="C90" s="2">
        <v>-63.024667504701618</v>
      </c>
      <c r="D90" s="2">
        <f t="shared" si="30"/>
        <v>-63.024667504701618</v>
      </c>
      <c r="E90" s="2">
        <f t="shared" si="31"/>
        <v>17.345031929021665</v>
      </c>
      <c r="F90" s="5">
        <f t="shared" si="33"/>
        <v>11.948072694361988</v>
      </c>
      <c r="G90" s="2">
        <f>'Calculation_Cubic Spline'!A90</f>
        <v>0.612852571789267</v>
      </c>
      <c r="H90" s="2">
        <f t="array" ref="H90:I90">csplinediff1d('Cubic Spline'!$A$3:$A$1002,'Cubic Spline'!$C$3:$C$1002,G90,2,0,2,0)</f>
        <v>-53.624210114251802</v>
      </c>
      <c r="I90" s="2">
        <v>-56.188777771482286</v>
      </c>
      <c r="J90" s="2">
        <f t="shared" si="20"/>
        <v>-56.188777771482286</v>
      </c>
      <c r="K90" s="2">
        <f t="shared" si="32"/>
        <v>19.188773151303288</v>
      </c>
      <c r="R90">
        <f t="shared" si="21"/>
        <v>2.7998627683221393</v>
      </c>
      <c r="S90">
        <f t="shared" si="22"/>
        <v>2.8048482923132383</v>
      </c>
      <c r="T90">
        <f t="shared" si="23"/>
        <v>2.8098338163043373</v>
      </c>
      <c r="U90">
        <f t="shared" si="24"/>
        <v>2.8148193402954362</v>
      </c>
      <c r="V90">
        <f t="shared" si="25"/>
        <v>2.8198048642865352</v>
      </c>
      <c r="W90">
        <f t="shared" si="26"/>
        <v>2.8247903882776342</v>
      </c>
      <c r="X90">
        <f t="shared" si="27"/>
        <v>2.8297759122687332</v>
      </c>
      <c r="Y90">
        <f t="shared" si="28"/>
        <v>2.8347614362598321</v>
      </c>
      <c r="Z90">
        <f t="shared" si="29"/>
        <v>2.8397469602509311</v>
      </c>
    </row>
    <row r="91" spans="1:26" x14ac:dyDescent="0.25">
      <c r="A91" s="2">
        <f>'Cubic Spline'!A91</f>
        <v>0.619895704798339</v>
      </c>
      <c r="B91" s="2">
        <f t="array" ref="B91:C91">csplinediff1d('Cubic Spline'!$A$3:$A$1002,'Cubic Spline'!$B$3:$B$1002,A91,2,0,2,0)</f>
        <v>-56.413281491845702</v>
      </c>
      <c r="C91" s="2">
        <v>-62.891735300442704</v>
      </c>
      <c r="D91" s="2">
        <f t="shared" si="30"/>
        <v>-62.891735300442704</v>
      </c>
      <c r="E91" s="2">
        <f t="shared" si="31"/>
        <v>17.426964911787195</v>
      </c>
      <c r="F91" s="5">
        <f t="shared" si="33"/>
        <v>11.633030735042865</v>
      </c>
      <c r="G91" s="2">
        <f>'Calculation_Cubic Spline'!A91</f>
        <v>0.619895704798339</v>
      </c>
      <c r="H91" s="2">
        <f t="array" ref="H91:I91">csplinediff1d('Cubic Spline'!$A$3:$A$1002,'Cubic Spline'!$C$3:$C$1002,G91,2,0,2,0)</f>
        <v>-54.019257379542701</v>
      </c>
      <c r="I91" s="2">
        <v>-55.991532300861749</v>
      </c>
      <c r="J91" s="2">
        <f t="shared" si="20"/>
        <v>-55.991532300861749</v>
      </c>
      <c r="K91" s="2">
        <f t="shared" si="32"/>
        <v>19.310347001161041</v>
      </c>
      <c r="R91">
        <f t="shared" si="21"/>
        <v>2.7179297855566098</v>
      </c>
      <c r="S91">
        <f t="shared" si="22"/>
        <v>2.7229153095477088</v>
      </c>
      <c r="T91">
        <f t="shared" si="23"/>
        <v>2.7279008335388077</v>
      </c>
      <c r="U91">
        <f t="shared" si="24"/>
        <v>2.7328863575299067</v>
      </c>
      <c r="V91">
        <f t="shared" si="25"/>
        <v>2.7378718815210057</v>
      </c>
      <c r="W91">
        <f t="shared" si="26"/>
        <v>2.7428574055121047</v>
      </c>
      <c r="X91">
        <f t="shared" si="27"/>
        <v>2.7478429295032036</v>
      </c>
      <c r="Y91">
        <f t="shared" si="28"/>
        <v>2.7528284534943026</v>
      </c>
      <c r="Z91">
        <f t="shared" si="29"/>
        <v>2.7578139774854016</v>
      </c>
    </row>
    <row r="92" spans="1:26" x14ac:dyDescent="0.25">
      <c r="A92" s="2">
        <f>'Cubic Spline'!A92</f>
        <v>0.626938837807411</v>
      </c>
      <c r="B92" s="2">
        <f t="array" ref="B92:C92">csplinediff1d('Cubic Spline'!$A$3:$A$1002,'Cubic Spline'!$B$3:$B$1002,A92,2,0,2,0)</f>
        <v>-56.855782976810303</v>
      </c>
      <c r="C92" s="2">
        <v>-62.763815461017231</v>
      </c>
      <c r="D92" s="2">
        <f t="shared" si="30"/>
        <v>-62.763815461017231</v>
      </c>
      <c r="E92" s="2">
        <f t="shared" si="31"/>
        <v>17.506709455321349</v>
      </c>
      <c r="F92" s="5">
        <f t="shared" si="33"/>
        <v>11.322311169111584</v>
      </c>
      <c r="G92" s="2">
        <f>'Calculation_Cubic Spline'!A92</f>
        <v>0.626938837807411</v>
      </c>
      <c r="H92" s="2">
        <f t="array" ref="H92:I92">csplinediff1d('Cubic Spline'!$A$3:$A$1002,'Cubic Spline'!$C$3:$C$1002,G92,2,0,2,0)</f>
        <v>-54.412934199796503</v>
      </c>
      <c r="I92" s="2">
        <v>-55.799597020142507</v>
      </c>
      <c r="J92" s="2">
        <f t="shared" si="20"/>
        <v>-55.799597020142507</v>
      </c>
      <c r="K92" s="2">
        <f t="shared" si="32"/>
        <v>19.429999693866485</v>
      </c>
      <c r="R92">
        <f t="shared" si="21"/>
        <v>2.6381852420224554</v>
      </c>
      <c r="S92">
        <f t="shared" si="22"/>
        <v>2.6431707660135544</v>
      </c>
      <c r="T92">
        <f t="shared" si="23"/>
        <v>2.6481562900046534</v>
      </c>
      <c r="U92">
        <f t="shared" si="24"/>
        <v>2.6531418139957523</v>
      </c>
      <c r="V92">
        <f t="shared" si="25"/>
        <v>2.6581273379868513</v>
      </c>
      <c r="W92">
        <f t="shared" si="26"/>
        <v>2.6631128619779503</v>
      </c>
      <c r="X92">
        <f t="shared" si="27"/>
        <v>2.6680983859690492</v>
      </c>
      <c r="Y92">
        <f t="shared" si="28"/>
        <v>2.6730839099601482</v>
      </c>
      <c r="Z92">
        <f t="shared" si="29"/>
        <v>2.6780694339512472</v>
      </c>
    </row>
    <row r="93" spans="1:26" x14ac:dyDescent="0.25">
      <c r="A93" s="2">
        <f>'Cubic Spline'!A93</f>
        <v>0.633981970816483</v>
      </c>
      <c r="B93" s="2">
        <f t="array" ref="B93:C93">csplinediff1d('Cubic Spline'!$A$3:$A$1002,'Cubic Spline'!$B$3:$B$1002,A93,2,0,2,0)</f>
        <v>-57.297400678357903</v>
      </c>
      <c r="C93" s="2">
        <v>-62.640745287755394</v>
      </c>
      <c r="D93" s="2">
        <f t="shared" si="30"/>
        <v>-62.640745287755394</v>
      </c>
      <c r="E93" s="2">
        <f t="shared" si="31"/>
        <v>17.584297527413419</v>
      </c>
      <c r="F93" s="5">
        <f t="shared" si="33"/>
        <v>11.016130462413715</v>
      </c>
      <c r="G93" s="2">
        <f>'Calculation_Cubic Spline'!A93</f>
        <v>0.633981970816483</v>
      </c>
      <c r="H93" s="2">
        <f t="array" ref="H93:I93">csplinediff1d('Cubic Spline'!$A$3:$A$1002,'Cubic Spline'!$C$3:$C$1002,G93,2,0,2,0)</f>
        <v>-54.805277495639203</v>
      </c>
      <c r="I93" s="2">
        <v>-55.61283646728527</v>
      </c>
      <c r="J93" s="2">
        <f t="shared" si="20"/>
        <v>-55.61283646728527</v>
      </c>
      <c r="K93" s="2">
        <f t="shared" si="32"/>
        <v>19.54774182941491</v>
      </c>
      <c r="R93">
        <f t="shared" si="21"/>
        <v>2.5605971699303858</v>
      </c>
      <c r="S93">
        <f t="shared" si="22"/>
        <v>2.5655826939214847</v>
      </c>
      <c r="T93">
        <f t="shared" si="23"/>
        <v>2.5705682179125837</v>
      </c>
      <c r="U93">
        <f t="shared" si="24"/>
        <v>2.5755537419036827</v>
      </c>
      <c r="V93">
        <f t="shared" si="25"/>
        <v>2.5805392658947817</v>
      </c>
      <c r="W93">
        <f t="shared" si="26"/>
        <v>2.5855247898858806</v>
      </c>
      <c r="X93">
        <f t="shared" si="27"/>
        <v>2.5905103138769796</v>
      </c>
      <c r="Y93">
        <f t="shared" si="28"/>
        <v>2.5954958378680786</v>
      </c>
      <c r="Z93">
        <f t="shared" si="29"/>
        <v>2.6004813618591776</v>
      </c>
    </row>
    <row r="94" spans="1:26" x14ac:dyDescent="0.25">
      <c r="A94" s="2">
        <f>'Cubic Spline'!A94</f>
        <v>0.641025103825555</v>
      </c>
      <c r="B94" s="2">
        <f t="array" ref="B94:C94">csplinediff1d('Cubic Spline'!$A$3:$A$1002,'Cubic Spline'!$B$3:$B$1002,A94,2,0,2,0)</f>
        <v>-57.738168189012697</v>
      </c>
      <c r="C94" s="2">
        <v>-62.522365003605422</v>
      </c>
      <c r="D94" s="2">
        <f t="shared" si="30"/>
        <v>-62.522365003605422</v>
      </c>
      <c r="E94" s="2">
        <f t="shared" si="31"/>
        <v>17.659762671157281</v>
      </c>
      <c r="F94" s="5">
        <f t="shared" si="33"/>
        <v>10.714712280267689</v>
      </c>
      <c r="G94" s="2">
        <f>'Calculation_Cubic Spline'!A94</f>
        <v>0.641025103825555</v>
      </c>
      <c r="H94" s="2">
        <f t="array" ref="H94:I94">csplinediff1d('Cubic Spline'!$A$3:$A$1002,'Cubic Spline'!$C$3:$C$1002,G94,2,0,2,0)</f>
        <v>-55.196323249636201</v>
      </c>
      <c r="I94" s="2">
        <v>-55.431119694502776</v>
      </c>
      <c r="J94" s="2">
        <f t="shared" si="20"/>
        <v>-55.431119694502776</v>
      </c>
      <c r="K94" s="2">
        <f t="shared" si="32"/>
        <v>19.663583992300794</v>
      </c>
      <c r="R94">
        <f t="shared" si="21"/>
        <v>2.4851320261865233</v>
      </c>
      <c r="S94">
        <f t="shared" si="22"/>
        <v>2.4901175501776223</v>
      </c>
      <c r="T94">
        <f t="shared" si="23"/>
        <v>2.4951030741687212</v>
      </c>
      <c r="U94">
        <f t="shared" si="24"/>
        <v>2.5000885981598202</v>
      </c>
      <c r="V94">
        <f t="shared" si="25"/>
        <v>2.5050741221509192</v>
      </c>
      <c r="W94">
        <f t="shared" si="26"/>
        <v>2.5100596461420182</v>
      </c>
      <c r="X94">
        <f t="shared" si="27"/>
        <v>2.5150451701331171</v>
      </c>
      <c r="Y94">
        <f t="shared" si="28"/>
        <v>2.5200306941242161</v>
      </c>
      <c r="Z94">
        <f t="shared" si="29"/>
        <v>2.5250162181153151</v>
      </c>
    </row>
    <row r="95" spans="1:26" x14ac:dyDescent="0.25">
      <c r="A95" s="2">
        <f>'Cubic Spline'!A95</f>
        <v>0.648068236834627</v>
      </c>
      <c r="B95" s="2">
        <f t="array" ref="B95:C95">csplinediff1d('Cubic Spline'!$A$3:$A$1002,'Cubic Spline'!$B$3:$B$1002,A95,2,0,2,0)</f>
        <v>-58.1781179856793</v>
      </c>
      <c r="C95" s="2">
        <v>-62.408517558932289</v>
      </c>
      <c r="D95" s="2">
        <f t="shared" si="30"/>
        <v>-62.408517558932289</v>
      </c>
      <c r="E95" s="2">
        <f t="shared" si="31"/>
        <v>17.733140047799189</v>
      </c>
      <c r="F95" s="5">
        <f t="shared" si="33"/>
        <v>10.418286371617999</v>
      </c>
      <c r="G95" s="2">
        <f>'Calculation_Cubic Spline'!A95</f>
        <v>0.648068236834627</v>
      </c>
      <c r="H95" s="2">
        <f t="array" ref="H95:I95">csplinediff1d('Cubic Spline'!$A$3:$A$1002,'Cubic Spline'!$C$3:$C$1002,G95,2,0,2,0)</f>
        <v>-55.586106537384303</v>
      </c>
      <c r="I95" s="2">
        <v>-55.254320070695812</v>
      </c>
      <c r="J95" s="2">
        <f t="shared" si="20"/>
        <v>-55.254320070695812</v>
      </c>
      <c r="K95" s="2">
        <f t="shared" si="32"/>
        <v>19.777536751672329</v>
      </c>
      <c r="R95">
        <f t="shared" si="21"/>
        <v>2.4117546495446156</v>
      </c>
      <c r="S95">
        <f t="shared" si="22"/>
        <v>2.4167401735357146</v>
      </c>
      <c r="T95">
        <f t="shared" si="23"/>
        <v>2.4217256975268135</v>
      </c>
      <c r="U95">
        <f t="shared" si="24"/>
        <v>2.4267112215179125</v>
      </c>
      <c r="V95">
        <f t="shared" si="25"/>
        <v>2.4316967455090115</v>
      </c>
      <c r="W95">
        <f t="shared" si="26"/>
        <v>2.4366822695001105</v>
      </c>
      <c r="X95">
        <f t="shared" si="27"/>
        <v>2.4416677934912094</v>
      </c>
      <c r="Y95">
        <f t="shared" si="28"/>
        <v>2.4466533174823084</v>
      </c>
      <c r="Z95">
        <f t="shared" si="29"/>
        <v>2.4516388414734074</v>
      </c>
    </row>
    <row r="96" spans="1:26" x14ac:dyDescent="0.25">
      <c r="A96" s="2">
        <f>'Cubic Spline'!A96</f>
        <v>0.655111369843699</v>
      </c>
      <c r="B96" s="2">
        <f t="array" ref="B96:C96">csplinediff1d('Cubic Spline'!$A$3:$A$1002,'Cubic Spline'!$B$3:$B$1002,A96,2,0,2,0)</f>
        <v>-58.617281448242402</v>
      </c>
      <c r="C96" s="2">
        <v>-62.29904846259943</v>
      </c>
      <c r="D96" s="2">
        <f t="shared" si="30"/>
        <v>-62.29904846259943</v>
      </c>
      <c r="E96" s="2">
        <f t="shared" si="31"/>
        <v>17.804466469949901</v>
      </c>
      <c r="F96" s="5">
        <f t="shared" si="33"/>
        <v>10.127087200942931</v>
      </c>
      <c r="G96" s="2">
        <f>'Calculation_Cubic Spline'!A96</f>
        <v>0.655111369843699</v>
      </c>
      <c r="H96" s="2">
        <f t="array" ref="H96:I96">csplinediff1d('Cubic Spline'!$A$3:$A$1002,'Cubic Spline'!$C$3:$C$1002,G96,2,0,2,0)</f>
        <v>-55.9746615572504</v>
      </c>
      <c r="I96" s="2">
        <v>-55.08231509439436</v>
      </c>
      <c r="J96" s="2">
        <f t="shared" si="20"/>
        <v>-55.08231509439436</v>
      </c>
      <c r="K96" s="2">
        <f t="shared" si="32"/>
        <v>19.889610661599455</v>
      </c>
      <c r="R96">
        <f t="shared" si="21"/>
        <v>2.3404282273939039</v>
      </c>
      <c r="S96">
        <f t="shared" si="22"/>
        <v>2.3454137513850029</v>
      </c>
      <c r="T96">
        <f t="shared" si="23"/>
        <v>2.3503992753761018</v>
      </c>
      <c r="U96">
        <f t="shared" si="24"/>
        <v>2.3553847993672008</v>
      </c>
      <c r="V96">
        <f t="shared" si="25"/>
        <v>2.3603703233582998</v>
      </c>
      <c r="W96">
        <f t="shared" si="26"/>
        <v>2.3653558473493987</v>
      </c>
      <c r="X96">
        <f t="shared" si="27"/>
        <v>2.3703413713404977</v>
      </c>
      <c r="Y96">
        <f t="shared" si="28"/>
        <v>2.3753268953315967</v>
      </c>
      <c r="Z96">
        <f t="shared" si="29"/>
        <v>2.3803124193226957</v>
      </c>
    </row>
    <row r="97" spans="1:26" x14ac:dyDescent="0.25">
      <c r="A97" s="2">
        <f>'Cubic Spline'!A97</f>
        <v>0.662154502852771</v>
      </c>
      <c r="B97" s="2">
        <f t="array" ref="B97:C97">csplinediff1d('Cubic Spline'!$A$3:$A$1002,'Cubic Spline'!$B$3:$B$1002,A97,2,0,2,0)</f>
        <v>-59.055688877068597</v>
      </c>
      <c r="C97" s="2">
        <v>-62.193805639374126</v>
      </c>
      <c r="D97" s="2">
        <f t="shared" si="30"/>
        <v>-62.193805639374126</v>
      </c>
      <c r="E97" s="2">
        <f t="shared" si="31"/>
        <v>17.873780423406956</v>
      </c>
      <c r="F97" s="5">
        <f t="shared" si="33"/>
        <v>9.8413523310966973</v>
      </c>
      <c r="G97" s="2">
        <f>'Calculation_Cubic Spline'!A97</f>
        <v>0.662154502852771</v>
      </c>
      <c r="H97" s="2">
        <f t="array" ref="H97:I97">csplinediff1d('Cubic Spline'!$A$3:$A$1002,'Cubic Spline'!$C$3:$C$1002,G97,2,0,2,0)</f>
        <v>-56.362021658827601</v>
      </c>
      <c r="I97" s="2">
        <v>-54.914986216818797</v>
      </c>
      <c r="J97" s="2">
        <f t="shared" si="20"/>
        <v>-54.914986216818797</v>
      </c>
      <c r="K97" s="2">
        <f t="shared" si="32"/>
        <v>19.999816261263177</v>
      </c>
      <c r="R97">
        <f t="shared" si="21"/>
        <v>2.2711142739368491</v>
      </c>
      <c r="S97">
        <f t="shared" si="22"/>
        <v>2.276099797927948</v>
      </c>
      <c r="T97">
        <f t="shared" si="23"/>
        <v>2.281085321919047</v>
      </c>
      <c r="U97">
        <f t="shared" si="24"/>
        <v>2.286070845910146</v>
      </c>
      <c r="V97">
        <f t="shared" si="25"/>
        <v>2.2910563699012449</v>
      </c>
      <c r="W97">
        <f t="shared" si="26"/>
        <v>2.2960418938923439</v>
      </c>
      <c r="X97">
        <f t="shared" si="27"/>
        <v>2.3010274178834429</v>
      </c>
      <c r="Y97">
        <f t="shared" si="28"/>
        <v>2.3060129418745419</v>
      </c>
      <c r="Z97">
        <f t="shared" si="29"/>
        <v>2.3109984658656408</v>
      </c>
    </row>
    <row r="98" spans="1:26" x14ac:dyDescent="0.25">
      <c r="A98" s="2">
        <f>'Cubic Spline'!A98</f>
        <v>0.669197635861843</v>
      </c>
      <c r="B98" s="2">
        <f t="array" ref="B98:C98">csplinediff1d('Cubic Spline'!$A$3:$A$1002,'Cubic Spline'!$B$3:$B$1002,A98,2,0,2,0)</f>
        <v>-59.493369509600399</v>
      </c>
      <c r="C98" s="2">
        <v>-62.09263931492417</v>
      </c>
      <c r="D98" s="2">
        <f t="shared" si="30"/>
        <v>-62.09263931492417</v>
      </c>
      <c r="E98" s="2">
        <f t="shared" si="31"/>
        <v>17.941122075631014</v>
      </c>
      <c r="F98" s="5">
        <f t="shared" si="33"/>
        <v>9.5613205284236908</v>
      </c>
      <c r="G98" s="2">
        <f>'Calculation_Cubic Spline'!A98</f>
        <v>0.669197635861843</v>
      </c>
      <c r="H98" s="2">
        <f t="array" ref="H98:I98">csplinediff1d('Cubic Spline'!$A$3:$A$1002,'Cubic Spline'!$C$3:$C$1002,G98,2,0,2,0)</f>
        <v>-56.748219370179903</v>
      </c>
      <c r="I98" s="2">
        <v>-54.752218674377318</v>
      </c>
      <c r="J98" s="2">
        <f t="shared" si="20"/>
        <v>-54.752218674377318</v>
      </c>
      <c r="K98" s="2">
        <f t="shared" si="32"/>
        <v>20.108164075095949</v>
      </c>
      <c r="R98">
        <f t="shared" si="21"/>
        <v>2.2037726217127904</v>
      </c>
      <c r="S98">
        <f t="shared" si="22"/>
        <v>2.2087581457038894</v>
      </c>
      <c r="T98">
        <f t="shared" si="23"/>
        <v>2.2137436696949884</v>
      </c>
      <c r="U98">
        <f t="shared" si="24"/>
        <v>2.2187291936860873</v>
      </c>
      <c r="V98">
        <f t="shared" si="25"/>
        <v>2.2237147176771863</v>
      </c>
      <c r="W98">
        <f t="shared" si="26"/>
        <v>2.2287002416682853</v>
      </c>
      <c r="X98">
        <f t="shared" si="27"/>
        <v>2.2336857656593843</v>
      </c>
      <c r="Y98">
        <f t="shared" si="28"/>
        <v>2.2386712896504832</v>
      </c>
      <c r="Z98">
        <f t="shared" si="29"/>
        <v>2.2436568136415822</v>
      </c>
    </row>
    <row r="99" spans="1:26" x14ac:dyDescent="0.25">
      <c r="A99" s="2">
        <f>'Cubic Spline'!A99</f>
        <v>0.676240768870915</v>
      </c>
      <c r="B99" s="2">
        <f t="array" ref="B99:C99">csplinediff1d('Cubic Spline'!$A$3:$A$1002,'Cubic Spline'!$B$3:$B$1002,A99,2,0,2,0)</f>
        <v>-59.930351536239797</v>
      </c>
      <c r="C99" s="2">
        <v>-61.995401929129656</v>
      </c>
      <c r="D99" s="2">
        <f t="shared" si="30"/>
        <v>-61.995401929129656</v>
      </c>
      <c r="E99" s="2">
        <f t="shared" si="31"/>
        <v>18.006533269223752</v>
      </c>
      <c r="F99" s="5">
        <f t="shared" si="33"/>
        <v>9.2872296332447153</v>
      </c>
      <c r="G99" s="2">
        <f>'Calculation_Cubic Spline'!A99</f>
        <v>0.676240768870915</v>
      </c>
      <c r="H99" s="2">
        <f t="array" ref="H99:I99">csplinediff1d('Cubic Spline'!$A$3:$A$1002,'Cubic Spline'!$C$3:$C$1002,G99,2,0,2,0)</f>
        <v>-57.133286423936902</v>
      </c>
      <c r="I99" s="2">
        <v>-54.593901329773942</v>
      </c>
      <c r="J99" s="2">
        <f t="shared" si="20"/>
        <v>-54.593901329773942</v>
      </c>
      <c r="K99" s="2">
        <f t="shared" si="32"/>
        <v>20.214664613027701</v>
      </c>
      <c r="R99">
        <f t="shared" si="21"/>
        <v>2.1383614281200529</v>
      </c>
      <c r="S99">
        <f t="shared" si="22"/>
        <v>2.1433469521111519</v>
      </c>
      <c r="T99">
        <f t="shared" si="23"/>
        <v>2.1483324761022509</v>
      </c>
      <c r="U99">
        <f t="shared" si="24"/>
        <v>2.1533180000933498</v>
      </c>
      <c r="V99">
        <f t="shared" si="25"/>
        <v>2.1583035240844488</v>
      </c>
      <c r="W99">
        <f t="shared" si="26"/>
        <v>2.1632890480755478</v>
      </c>
      <c r="X99">
        <f t="shared" si="27"/>
        <v>2.1682745720666468</v>
      </c>
      <c r="Y99">
        <f t="shared" si="28"/>
        <v>2.1732600960577457</v>
      </c>
      <c r="Z99">
        <f t="shared" si="29"/>
        <v>2.1782456200488447</v>
      </c>
    </row>
    <row r="100" spans="1:26" x14ac:dyDescent="0.25">
      <c r="A100" s="2">
        <f>'Cubic Spline'!A100</f>
        <v>0.683283901879987</v>
      </c>
      <c r="B100" s="2">
        <f t="array" ref="B100:C100">csplinediff1d('Cubic Spline'!$A$3:$A$1002,'Cubic Spline'!$B$3:$B$1002,A100,2,0,2,0)</f>
        <v>-60.366662115722903</v>
      </c>
      <c r="C100" s="2">
        <v>-61.901948078452904</v>
      </c>
      <c r="D100" s="2">
        <f t="shared" si="30"/>
        <v>-61.901948078452904</v>
      </c>
      <c r="E100" s="2">
        <f t="shared" si="31"/>
        <v>18.070057498705239</v>
      </c>
      <c r="F100" s="5">
        <f t="shared" si="33"/>
        <v>9.0193141886805286</v>
      </c>
      <c r="G100" s="2">
        <f>'Calculation_Cubic Spline'!A100</f>
        <v>0.683283901879987</v>
      </c>
      <c r="H100" s="2">
        <f t="array" ref="H100:I100">csplinediff1d('Cubic Spline'!$A$3:$A$1002,'Cubic Spline'!$C$3:$C$1002,G100,2,0,2,0)</f>
        <v>-57.517253782299498</v>
      </c>
      <c r="I100" s="2">
        <v>-54.439926521402882</v>
      </c>
      <c r="J100" s="2">
        <f t="shared" si="20"/>
        <v>-54.439926521402882</v>
      </c>
      <c r="K100" s="2">
        <f t="shared" si="32"/>
        <v>20.319328370695551</v>
      </c>
      <c r="R100">
        <f t="shared" si="21"/>
        <v>2.0748371986385656</v>
      </c>
      <c r="S100">
        <f t="shared" si="22"/>
        <v>2.0798227226296646</v>
      </c>
      <c r="T100">
        <f t="shared" si="23"/>
        <v>2.0848082466207636</v>
      </c>
      <c r="U100">
        <f t="shared" si="24"/>
        <v>2.0897937706118626</v>
      </c>
      <c r="V100">
        <f t="shared" si="25"/>
        <v>2.0947792946029615</v>
      </c>
      <c r="W100">
        <f t="shared" si="26"/>
        <v>2.0997648185940605</v>
      </c>
      <c r="X100">
        <f t="shared" si="27"/>
        <v>2.1047503425851595</v>
      </c>
      <c r="Y100">
        <f t="shared" si="28"/>
        <v>2.1097358665762584</v>
      </c>
      <c r="Z100">
        <f t="shared" si="29"/>
        <v>2.1147213905673574</v>
      </c>
    </row>
    <row r="101" spans="1:26" x14ac:dyDescent="0.25">
      <c r="A101" s="2">
        <f>'Cubic Spline'!A101</f>
        <v>0.690327034889059</v>
      </c>
      <c r="B101" s="2">
        <f t="array" ref="B101:C101">csplinediff1d('Cubic Spline'!$A$3:$A$1002,'Cubic Spline'!$B$3:$B$1002,A101,2,0,2,0)</f>
        <v>-60.802327390192502</v>
      </c>
      <c r="C101" s="2">
        <v>-61.812134487701044</v>
      </c>
      <c r="D101" s="2">
        <f t="shared" si="30"/>
        <v>-61.812134487701044</v>
      </c>
      <c r="E101" s="2">
        <f t="shared" si="31"/>
        <v>18.131739869134094</v>
      </c>
      <c r="F101" s="5">
        <f t="shared" si="33"/>
        <v>8.7578028626470843</v>
      </c>
      <c r="G101" s="2">
        <f>'Calculation_Cubic Spline'!A101</f>
        <v>0.690327034889059</v>
      </c>
      <c r="H101" s="2">
        <f t="array" ref="H101:I101">csplinediff1d('Cubic Spline'!$A$3:$A$1002,'Cubic Spline'!$C$3:$C$1002,G101,2,0,2,0)</f>
        <v>-57.900151661012004</v>
      </c>
      <c r="I101" s="2">
        <v>-54.29018992054344</v>
      </c>
      <c r="J101" s="2">
        <f t="shared" si="20"/>
        <v>-54.29018992054344</v>
      </c>
      <c r="K101" s="2">
        <f t="shared" si="32"/>
        <v>20.422165829599372</v>
      </c>
      <c r="R101">
        <f t="shared" si="21"/>
        <v>2.0131548282097107</v>
      </c>
      <c r="S101">
        <f t="shared" si="22"/>
        <v>2.0181403522008097</v>
      </c>
      <c r="T101">
        <f t="shared" si="23"/>
        <v>2.0231258761919086</v>
      </c>
      <c r="U101">
        <f t="shared" si="24"/>
        <v>2.0281114001830076</v>
      </c>
      <c r="V101">
        <f t="shared" si="25"/>
        <v>2.0330969241741066</v>
      </c>
      <c r="W101">
        <f t="shared" si="26"/>
        <v>2.0380824481652056</v>
      </c>
      <c r="X101">
        <f t="shared" si="27"/>
        <v>2.0430679721563045</v>
      </c>
      <c r="Y101">
        <f t="shared" si="28"/>
        <v>2.0480534961474035</v>
      </c>
      <c r="Z101">
        <f t="shared" si="29"/>
        <v>2.0530390201385025</v>
      </c>
    </row>
    <row r="102" spans="1:26" x14ac:dyDescent="0.25">
      <c r="A102" s="2">
        <f>'Cubic Spline'!A102</f>
        <v>0.697370167898131</v>
      </c>
      <c r="B102" s="2">
        <f t="array" ref="B102:C102">csplinediff1d('Cubic Spline'!$A$3:$A$1002,'Cubic Spline'!$B$3:$B$1002,A102,2,0,2,0)</f>
        <v>-61.237372500174601</v>
      </c>
      <c r="C102" s="2">
        <v>-61.725820011038323</v>
      </c>
      <c r="D102" s="2">
        <f t="shared" si="30"/>
        <v>-61.725820011038323</v>
      </c>
      <c r="E102" s="2">
        <f t="shared" si="31"/>
        <v>18.19162703542699</v>
      </c>
      <c r="F102" s="5">
        <f t="shared" si="33"/>
        <v>8.5029157075064816</v>
      </c>
      <c r="G102" s="2">
        <f>'Calculation_Cubic Spline'!A102</f>
        <v>0.697370167898131</v>
      </c>
      <c r="H102" s="2">
        <f t="array" ref="H102:I102">csplinediff1d('Cubic Spline'!$A$3:$A$1002,'Cubic Spline'!$C$3:$C$1002,G102,2,0,2,0)</f>
        <v>-58.282009552354701</v>
      </c>
      <c r="I102" s="2">
        <v>-54.144590395693491</v>
      </c>
      <c r="J102" s="2">
        <f t="shared" si="20"/>
        <v>-54.144590395693491</v>
      </c>
      <c r="K102" s="2">
        <f t="shared" si="32"/>
        <v>20.523187457334402</v>
      </c>
      <c r="R102">
        <f t="shared" si="21"/>
        <v>1.953267661916815</v>
      </c>
      <c r="S102">
        <f t="shared" si="22"/>
        <v>1.958253185907914</v>
      </c>
      <c r="T102">
        <f t="shared" si="23"/>
        <v>1.9632387098990129</v>
      </c>
      <c r="U102">
        <f t="shared" si="24"/>
        <v>1.9682242338901119</v>
      </c>
      <c r="V102">
        <f t="shared" si="25"/>
        <v>1.9732097578812109</v>
      </c>
      <c r="W102">
        <f t="shared" si="26"/>
        <v>1.9781952818723099</v>
      </c>
      <c r="X102">
        <f t="shared" si="27"/>
        <v>1.9831808058634088</v>
      </c>
      <c r="Y102">
        <f t="shared" si="28"/>
        <v>1.9881663298545078</v>
      </c>
      <c r="Z102">
        <f t="shared" si="29"/>
        <v>1.9931518538456068</v>
      </c>
    </row>
    <row r="103" spans="1:26" x14ac:dyDescent="0.25">
      <c r="A103" s="2">
        <f>'Cubic Spline'!A103</f>
        <v>0.704413300907203</v>
      </c>
      <c r="B103" s="2">
        <f t="array" ref="B103:C103">csplinediff1d('Cubic Spline'!$A$3:$A$1002,'Cubic Spline'!$B$3:$B$1002,A103,2,0,2,0)</f>
        <v>-61.671821599663701</v>
      </c>
      <c r="C103" s="2">
        <v>-61.642865661591806</v>
      </c>
      <c r="D103" s="2">
        <f t="shared" si="30"/>
        <v>-61.642865661591806</v>
      </c>
      <c r="E103" s="2">
        <f t="shared" si="31"/>
        <v>18.249767121602538</v>
      </c>
      <c r="F103" s="5">
        <f t="shared" si="33"/>
        <v>8.254861309684232</v>
      </c>
      <c r="G103" s="2">
        <f>'Calculation_Cubic Spline'!A103</f>
        <v>0.704413300907203</v>
      </c>
      <c r="H103" s="2">
        <f t="array" ref="H103:I103">csplinediff1d('Cubic Spline'!$A$3:$A$1002,'Cubic Spline'!$C$3:$C$1002,G103,2,0,2,0)</f>
        <v>-58.662856247204303</v>
      </c>
      <c r="I103" s="2">
        <v>-54.00302988378165</v>
      </c>
      <c r="J103" s="2">
        <f t="shared" si="20"/>
        <v>-54.00302988378165</v>
      </c>
      <c r="K103" s="2">
        <f t="shared" si="32"/>
        <v>20.622403707779341</v>
      </c>
      <c r="R103">
        <f t="shared" si="21"/>
        <v>1.8951275757412667</v>
      </c>
      <c r="S103">
        <f t="shared" si="22"/>
        <v>1.9001130997323656</v>
      </c>
      <c r="T103">
        <f t="shared" si="23"/>
        <v>1.9050986237234646</v>
      </c>
      <c r="U103">
        <f t="shared" si="24"/>
        <v>1.9100841477145636</v>
      </c>
      <c r="V103">
        <f t="shared" si="25"/>
        <v>1.9150696717056626</v>
      </c>
      <c r="W103">
        <f t="shared" si="26"/>
        <v>1.9200551956967615</v>
      </c>
      <c r="X103">
        <f t="shared" si="27"/>
        <v>1.9250407196878605</v>
      </c>
      <c r="Y103">
        <f t="shared" si="28"/>
        <v>1.9300262436789595</v>
      </c>
      <c r="Z103">
        <f t="shared" si="29"/>
        <v>1.9350117676700584</v>
      </c>
    </row>
    <row r="104" spans="1:26" x14ac:dyDescent="0.25">
      <c r="A104" s="2">
        <f>'Cubic Spline'!A104</f>
        <v>0.711456433916275</v>
      </c>
      <c r="B104" s="2">
        <f t="array" ref="B104:C104">csplinediff1d('Cubic Spline'!$A$3:$A$1002,'Cubic Spline'!$B$3:$B$1002,A104,2,0,2,0)</f>
        <v>-62.105697871513698</v>
      </c>
      <c r="C104" s="2">
        <v>-61.563134668508482</v>
      </c>
      <c r="D104" s="2">
        <f t="shared" si="30"/>
        <v>-61.563134668508482</v>
      </c>
      <c r="E104" s="2">
        <f t="shared" si="31"/>
        <v>18.306209619549257</v>
      </c>
      <c r="F104" s="5">
        <f t="shared" si="33"/>
        <v>8.0138338824522517</v>
      </c>
      <c r="G104" s="2">
        <f>'Calculation_Cubic Spline'!A104</f>
        <v>0.711456433916275</v>
      </c>
      <c r="H104" s="2">
        <f t="array" ref="H104:I104">csplinediff1d('Cubic Spline'!$A$3:$A$1002,'Cubic Spline'!$C$3:$C$1002,G104,2,0,2,0)</f>
        <v>-59.042719856211299</v>
      </c>
      <c r="I104" s="2">
        <v>-53.865413267799838</v>
      </c>
      <c r="J104" s="2">
        <f t="shared" si="20"/>
        <v>-53.865413267799838</v>
      </c>
      <c r="K104" s="2">
        <f t="shared" si="32"/>
        <v>20.719825021276023</v>
      </c>
      <c r="R104">
        <f t="shared" si="21"/>
        <v>1.8386850777945476</v>
      </c>
      <c r="S104">
        <f t="shared" si="22"/>
        <v>1.8436706017856466</v>
      </c>
      <c r="T104">
        <f t="shared" si="23"/>
        <v>1.8486561257767455</v>
      </c>
      <c r="U104">
        <f t="shared" si="24"/>
        <v>1.8536416497678445</v>
      </c>
      <c r="V104">
        <f t="shared" si="25"/>
        <v>1.8586271737589435</v>
      </c>
      <c r="W104">
        <f t="shared" si="26"/>
        <v>1.8636126977500425</v>
      </c>
      <c r="X104">
        <f t="shared" si="27"/>
        <v>1.8685982217411414</v>
      </c>
      <c r="Y104">
        <f t="shared" si="28"/>
        <v>1.8735837457322404</v>
      </c>
      <c r="Z104">
        <f t="shared" si="29"/>
        <v>1.8785692697233394</v>
      </c>
    </row>
    <row r="105" spans="1:26" x14ac:dyDescent="0.25">
      <c r="A105" s="2">
        <f>'Cubic Spline'!A105</f>
        <v>0.718499566925347</v>
      </c>
      <c r="B105" s="2">
        <f t="array" ref="B105:C105">csplinediff1d('Cubic Spline'!$A$3:$A$1002,'Cubic Spline'!$B$3:$B$1002,A105,2,0,2,0)</f>
        <v>-62.539023543321903</v>
      </c>
      <c r="C105" s="2">
        <v>-61.486492559346033</v>
      </c>
      <c r="D105" s="2">
        <f t="shared" si="30"/>
        <v>-61.486492559346033</v>
      </c>
      <c r="E105" s="2">
        <f t="shared" si="31"/>
        <v>18.361005267673207</v>
      </c>
      <c r="F105" s="5">
        <f t="shared" si="33"/>
        <v>7.7800104091984759</v>
      </c>
      <c r="G105" s="2">
        <f>'Calculation_Cubic Spline'!A105</f>
        <v>0.718499566925347</v>
      </c>
      <c r="H105" s="2">
        <f t="array" ref="H105:I105">csplinediff1d('Cubic Spline'!$A$3:$A$1002,'Cubic Spline'!$C$3:$C$1002,G105,2,0,2,0)</f>
        <v>-59.421627830135598</v>
      </c>
      <c r="I105" s="2">
        <v>-53.731648260381434</v>
      </c>
      <c r="J105" s="2">
        <f t="shared" si="20"/>
        <v>-53.731648260381434</v>
      </c>
      <c r="K105" s="2">
        <f t="shared" si="32"/>
        <v>20.81546182486646</v>
      </c>
      <c r="R105">
        <f t="shared" si="21"/>
        <v>1.783889429670598</v>
      </c>
      <c r="S105">
        <f t="shared" si="22"/>
        <v>1.788874953661697</v>
      </c>
      <c r="T105">
        <f t="shared" si="23"/>
        <v>1.793860477652796</v>
      </c>
      <c r="U105">
        <f t="shared" si="24"/>
        <v>1.798846001643895</v>
      </c>
      <c r="V105">
        <f t="shared" si="25"/>
        <v>1.8038315256349939</v>
      </c>
      <c r="W105">
        <f t="shared" si="26"/>
        <v>1.8088170496260929</v>
      </c>
      <c r="X105">
        <f t="shared" si="27"/>
        <v>1.8138025736171919</v>
      </c>
      <c r="Y105">
        <f t="shared" si="28"/>
        <v>1.8187880976082909</v>
      </c>
      <c r="Z105">
        <f t="shared" si="29"/>
        <v>1.8237736215993898</v>
      </c>
    </row>
    <row r="106" spans="1:26" x14ac:dyDescent="0.25">
      <c r="A106" s="2">
        <f>'Cubic Spline'!A106</f>
        <v>0.725542699934419</v>
      </c>
      <c r="B106" s="2">
        <f t="array" ref="B106:C106">csplinediff1d('Cubic Spline'!$A$3:$A$1002,'Cubic Spline'!$B$3:$B$1002,A106,2,0,2,0)</f>
        <v>-62.971819903975103</v>
      </c>
      <c r="C106" s="2">
        <v>-61.412807265488382</v>
      </c>
      <c r="D106" s="2">
        <f t="shared" si="30"/>
        <v>-61.412807265488382</v>
      </c>
      <c r="E106" s="2">
        <f t="shared" si="31"/>
        <v>18.414205910020556</v>
      </c>
      <c r="F106" s="5">
        <f t="shared" si="33"/>
        <v>7.5535478712134525</v>
      </c>
      <c r="G106" s="2">
        <f>'Calculation_Cubic Spline'!A106</f>
        <v>0.725542699934419</v>
      </c>
      <c r="H106" s="2">
        <f t="array" ref="H106:I106">csplinediff1d('Cubic Spline'!$A$3:$A$1002,'Cubic Spline'!$C$3:$C$1002,G106,2,0,2,0)</f>
        <v>-59.799606979383597</v>
      </c>
      <c r="I106" s="2">
        <v>-53.601645293184113</v>
      </c>
      <c r="J106" s="2">
        <f t="shared" si="20"/>
        <v>-53.601645293184113</v>
      </c>
      <c r="K106" s="2">
        <f t="shared" si="32"/>
        <v>20.909324532439754</v>
      </c>
      <c r="R106">
        <f t="shared" si="21"/>
        <v>1.730688787323249</v>
      </c>
      <c r="S106">
        <f t="shared" si="22"/>
        <v>1.735674311314348</v>
      </c>
      <c r="T106">
        <f t="shared" si="23"/>
        <v>1.740659835305447</v>
      </c>
      <c r="U106">
        <f t="shared" si="24"/>
        <v>1.745645359296546</v>
      </c>
      <c r="V106">
        <f t="shared" si="25"/>
        <v>1.7506308832876449</v>
      </c>
      <c r="W106">
        <f t="shared" si="26"/>
        <v>1.7556164072787439</v>
      </c>
      <c r="X106">
        <f t="shared" si="27"/>
        <v>1.7606019312698429</v>
      </c>
      <c r="Y106">
        <f t="shared" si="28"/>
        <v>1.7655874552609419</v>
      </c>
      <c r="Z106">
        <f t="shared" si="29"/>
        <v>1.7705729792520408</v>
      </c>
    </row>
    <row r="107" spans="1:26" x14ac:dyDescent="0.25">
      <c r="A107" s="2">
        <f>'Cubic Spline'!A107</f>
        <v>0.732585832943491</v>
      </c>
      <c r="B107" s="2">
        <f t="array" ref="B107:C107">csplinediff1d('Cubic Spline'!$A$3:$A$1002,'Cubic Spline'!$B$3:$B$1002,A107,2,0,2,0)</f>
        <v>-63.404107321010898</v>
      </c>
      <c r="C107" s="2">
        <v>-61.341949247351586</v>
      </c>
      <c r="D107" s="2">
        <f t="shared" si="30"/>
        <v>-61.341949247351586</v>
      </c>
      <c r="E107" s="2">
        <f t="shared" si="31"/>
        <v>18.465864337262488</v>
      </c>
      <c r="F107" s="5">
        <f t="shared" si="33"/>
        <v>7.3345806724639369</v>
      </c>
      <c r="G107" s="2">
        <f>'Calculation_Cubic Spline'!A107</f>
        <v>0.732585832943491</v>
      </c>
      <c r="H107" s="2">
        <f t="array" ref="H107:I107">csplinediff1d('Cubic Spline'!$A$3:$A$1002,'Cubic Spline'!$C$3:$C$1002,G107,2,0,2,0)</f>
        <v>-60.176683492784299</v>
      </c>
      <c r="I107" s="2">
        <v>-53.475317411507156</v>
      </c>
      <c r="J107" s="2">
        <f t="shared" si="20"/>
        <v>-53.475317411507156</v>
      </c>
      <c r="K107" s="2">
        <f t="shared" si="32"/>
        <v>21.00142354495776</v>
      </c>
      <c r="R107">
        <f t="shared" si="21"/>
        <v>1.6790303600813168</v>
      </c>
      <c r="S107">
        <f t="shared" si="22"/>
        <v>1.6840158840724158</v>
      </c>
      <c r="T107">
        <f t="shared" si="23"/>
        <v>1.6890014080635147</v>
      </c>
      <c r="U107">
        <f t="shared" si="24"/>
        <v>1.6939869320546137</v>
      </c>
      <c r="V107">
        <f t="shared" si="25"/>
        <v>1.6989724560457127</v>
      </c>
      <c r="W107">
        <f t="shared" si="26"/>
        <v>1.7039579800368116</v>
      </c>
      <c r="X107">
        <f t="shared" si="27"/>
        <v>1.7089435040279106</v>
      </c>
      <c r="Y107">
        <f t="shared" si="28"/>
        <v>1.7139290280190096</v>
      </c>
      <c r="Z107">
        <f t="shared" si="29"/>
        <v>1.7189145520101086</v>
      </c>
    </row>
    <row r="108" spans="1:26" x14ac:dyDescent="0.25">
      <c r="A108" s="2">
        <f>'Cubic Spline'!A108</f>
        <v>0.739628965952563</v>
      </c>
      <c r="B108" s="2">
        <f t="array" ref="B108:C108">csplinediff1d('Cubic Spline'!$A$3:$A$1002,'Cubic Spline'!$B$3:$B$1002,A108,2,0,2,0)</f>
        <v>-63.835905258917997</v>
      </c>
      <c r="C108" s="2">
        <v>-61.273791635356424</v>
      </c>
      <c r="D108" s="2">
        <f t="shared" si="30"/>
        <v>-61.273791635356424</v>
      </c>
      <c r="E108" s="2">
        <f t="shared" si="31"/>
        <v>18.516034111666521</v>
      </c>
      <c r="F108" s="5">
        <f t="shared" si="33"/>
        <v>7.1232183659475083</v>
      </c>
      <c r="G108" s="2">
        <f>'Calculation_Cubic Spline'!A108</f>
        <v>0.739628965952563</v>
      </c>
      <c r="H108" s="2">
        <f t="array" ref="H108:I108">csplinediff1d('Cubic Spline'!$A$3:$A$1002,'Cubic Spline'!$C$3:$C$1002,G108,2,0,2,0)</f>
        <v>-60.5528829556415</v>
      </c>
      <c r="I108" s="2">
        <v>-53.352580173957605</v>
      </c>
      <c r="J108" s="2">
        <f t="shared" si="20"/>
        <v>-53.352580173957605</v>
      </c>
      <c r="K108" s="2">
        <f t="shared" si="32"/>
        <v>21.091769250676023</v>
      </c>
      <c r="R108">
        <f t="shared" si="21"/>
        <v>1.628860585677284</v>
      </c>
      <c r="S108">
        <f t="shared" si="22"/>
        <v>1.633846109668383</v>
      </c>
      <c r="T108">
        <f t="shared" si="23"/>
        <v>1.6388316336594819</v>
      </c>
      <c r="U108">
        <f t="shared" si="24"/>
        <v>1.6438171576505809</v>
      </c>
      <c r="V108">
        <f t="shared" si="25"/>
        <v>1.6488026816416799</v>
      </c>
      <c r="W108">
        <f t="shared" si="26"/>
        <v>1.6537882056327788</v>
      </c>
      <c r="X108">
        <f t="shared" si="27"/>
        <v>1.6587737296238778</v>
      </c>
      <c r="Y108">
        <f t="shared" si="28"/>
        <v>1.6637592536149768</v>
      </c>
      <c r="Z108">
        <f t="shared" si="29"/>
        <v>1.6687447776060758</v>
      </c>
    </row>
    <row r="109" spans="1:26" x14ac:dyDescent="0.25">
      <c r="A109" s="2">
        <f>'Cubic Spline'!A109</f>
        <v>0.746672098961635</v>
      </c>
      <c r="B109" s="2">
        <f t="array" ref="B109:C109">csplinediff1d('Cubic Spline'!$A$3:$A$1002,'Cubic Spline'!$B$3:$B$1002,A109,2,0,2,0)</f>
        <v>-64.267232298474099</v>
      </c>
      <c r="C109" s="2">
        <v>-61.20821038273256</v>
      </c>
      <c r="D109" s="2">
        <f t="shared" si="30"/>
        <v>-61.20821038273256</v>
      </c>
      <c r="E109" s="2">
        <f t="shared" si="31"/>
        <v>18.564769378313841</v>
      </c>
      <c r="F109" s="5">
        <f t="shared" si="33"/>
        <v>6.9195437008708867</v>
      </c>
      <c r="G109" s="2">
        <f>'Calculation_Cubic Spline'!A109</f>
        <v>0.746672098961635</v>
      </c>
      <c r="H109" s="2">
        <f t="array" ref="H109:I109">csplinediff1d('Cubic Spline'!$A$3:$A$1002,'Cubic Spline'!$C$3:$C$1002,G109,2,0,2,0)</f>
        <v>-60.928230367096099</v>
      </c>
      <c r="I109" s="2">
        <v>-53.233351556960713</v>
      </c>
      <c r="J109" s="2">
        <f t="shared" si="20"/>
        <v>-53.233351556960713</v>
      </c>
      <c r="K109" s="2">
        <f t="shared" si="32"/>
        <v>21.180372025297622</v>
      </c>
      <c r="R109">
        <f t="shared" si="21"/>
        <v>1.580125319029964</v>
      </c>
      <c r="S109">
        <f t="shared" si="22"/>
        <v>1.585110843021063</v>
      </c>
      <c r="T109">
        <f t="shared" si="23"/>
        <v>1.5900963670121619</v>
      </c>
      <c r="U109">
        <f t="shared" si="24"/>
        <v>1.5950818910032609</v>
      </c>
      <c r="V109">
        <f t="shared" si="25"/>
        <v>1.6000674149943599</v>
      </c>
      <c r="W109">
        <f t="shared" si="26"/>
        <v>1.6050529389854589</v>
      </c>
      <c r="X109">
        <f t="shared" si="27"/>
        <v>1.6100384629765578</v>
      </c>
      <c r="Y109">
        <f t="shared" si="28"/>
        <v>1.6150239869676568</v>
      </c>
      <c r="Z109">
        <f t="shared" si="29"/>
        <v>1.6200095109587558</v>
      </c>
    </row>
    <row r="110" spans="1:26" x14ac:dyDescent="0.25">
      <c r="A110" s="2">
        <f>'Cubic Spline'!A110</f>
        <v>0.753715231970707</v>
      </c>
      <c r="B110" s="2">
        <f t="array" ref="B110:C110">csplinediff1d('Cubic Spline'!$A$3:$A$1002,'Cubic Spline'!$B$3:$B$1002,A110,2,0,2,0)</f>
        <v>-64.6981061571868</v>
      </c>
      <c r="C110" s="2">
        <v>-61.145084425117794</v>
      </c>
      <c r="D110" s="2">
        <f t="shared" si="30"/>
        <v>-61.145084425117794</v>
      </c>
      <c r="E110" s="2">
        <f t="shared" si="31"/>
        <v>18.612124665840675</v>
      </c>
      <c r="F110" s="5">
        <f t="shared" si="33"/>
        <v>6.7236111352486647</v>
      </c>
      <c r="G110" s="2">
        <f>'Calculation_Cubic Spline'!A110</f>
        <v>0.753715231970707</v>
      </c>
      <c r="H110" s="2">
        <f t="array" ref="H110:I110">csplinediff1d('Cubic Spline'!$A$3:$A$1002,'Cubic Spline'!$C$3:$C$1002,G110,2,0,2,0)</f>
        <v>-61.302750156832197</v>
      </c>
      <c r="I110" s="2">
        <v>-53.117551863692988</v>
      </c>
      <c r="J110" s="2">
        <f t="shared" si="20"/>
        <v>-53.117551863692988</v>
      </c>
      <c r="K110" s="2">
        <f t="shared" si="32"/>
        <v>21.267242232172777</v>
      </c>
      <c r="R110">
        <f t="shared" si="21"/>
        <v>1.5327700315031301</v>
      </c>
      <c r="S110">
        <f t="shared" si="22"/>
        <v>1.537755555494229</v>
      </c>
      <c r="T110">
        <f t="shared" si="23"/>
        <v>1.542741079485328</v>
      </c>
      <c r="U110">
        <f t="shared" si="24"/>
        <v>1.547726603476427</v>
      </c>
      <c r="V110">
        <f t="shared" si="25"/>
        <v>1.552712127467526</v>
      </c>
      <c r="W110">
        <f t="shared" si="26"/>
        <v>1.5576976514586249</v>
      </c>
      <c r="X110">
        <f t="shared" si="27"/>
        <v>1.5626831754497239</v>
      </c>
      <c r="Y110">
        <f t="shared" si="28"/>
        <v>1.5676686994408229</v>
      </c>
      <c r="Z110">
        <f t="shared" si="29"/>
        <v>1.5726542234319218</v>
      </c>
    </row>
    <row r="111" spans="1:26" x14ac:dyDescent="0.25">
      <c r="A111" s="2">
        <f>'Cubic Spline'!A111</f>
        <v>0.760758364979779</v>
      </c>
      <c r="B111" s="2">
        <f t="array" ref="B111:C111">csplinediff1d('Cubic Spline'!$A$3:$A$1002,'Cubic Spline'!$B$3:$B$1002,A111,2,0,2,0)</f>
        <v>-65.128543710868698</v>
      </c>
      <c r="C111" s="2">
        <v>-61.084295842294601</v>
      </c>
      <c r="D111" s="2">
        <f t="shared" si="30"/>
        <v>-61.084295842294601</v>
      </c>
      <c r="E111" s="2">
        <f t="shared" si="31"/>
        <v>18.658154679943543</v>
      </c>
      <c r="F111" s="5">
        <f t="shared" si="33"/>
        <v>6.5354458085029288</v>
      </c>
      <c r="G111" s="2">
        <f>'Calculation_Cubic Spline'!A111</f>
        <v>0.760758364979779</v>
      </c>
      <c r="H111" s="2">
        <f t="array" ref="H111:I111">csplinediff1d('Cubic Spline'!$A$3:$A$1002,'Cubic Spline'!$C$3:$C$1002,G111,2,0,2,0)</f>
        <v>-61.676466201156103</v>
      </c>
      <c r="I111" s="2">
        <v>-53.005103637217474</v>
      </c>
      <c r="J111" s="2">
        <f t="shared" si="20"/>
        <v>-53.005103637217474</v>
      </c>
      <c r="K111" s="2">
        <f t="shared" si="32"/>
        <v>21.3523902225228</v>
      </c>
      <c r="R111">
        <f t="shared" si="21"/>
        <v>1.4867400174002618</v>
      </c>
      <c r="S111">
        <f t="shared" si="22"/>
        <v>1.4917255413913608</v>
      </c>
      <c r="T111">
        <f t="shared" si="23"/>
        <v>1.4967110653824598</v>
      </c>
      <c r="U111">
        <f t="shared" si="24"/>
        <v>1.5016965893735588</v>
      </c>
      <c r="V111">
        <f t="shared" si="25"/>
        <v>1.5066821133646577</v>
      </c>
      <c r="W111">
        <f t="shared" si="26"/>
        <v>1.5116676373557567</v>
      </c>
      <c r="X111">
        <f t="shared" si="27"/>
        <v>1.5166531613468557</v>
      </c>
      <c r="Y111">
        <f t="shared" si="28"/>
        <v>1.5216386853379547</v>
      </c>
      <c r="Z111">
        <f t="shared" si="29"/>
        <v>1.5266242093290536</v>
      </c>
    </row>
    <row r="112" spans="1:26" x14ac:dyDescent="0.25">
      <c r="A112" s="2">
        <f>'Cubic Spline'!A112</f>
        <v>0.767801497988851</v>
      </c>
      <c r="B112" s="2">
        <f t="array" ref="B112:C112">csplinediff1d('Cubic Spline'!$A$3:$A$1002,'Cubic Spline'!$B$3:$B$1002,A112,2,0,2,0)</f>
        <v>-65.558561016344598</v>
      </c>
      <c r="C112" s="2">
        <v>-61.025730016966733</v>
      </c>
      <c r="D112" s="2">
        <f t="shared" si="30"/>
        <v>-61.025730016966733</v>
      </c>
      <c r="E112" s="2">
        <f t="shared" si="31"/>
        <v>18.702914093454353</v>
      </c>
      <c r="F112" s="5">
        <f t="shared" si="33"/>
        <v>6.3550430544414711</v>
      </c>
      <c r="G112" s="2">
        <f>'Calculation_Cubic Spline'!A112</f>
        <v>0.767801497988851</v>
      </c>
      <c r="H112" s="2">
        <f t="array" ref="H112:I112">csplinediff1d('Cubic Spline'!$A$3:$A$1002,'Cubic Spline'!$C$3:$C$1002,G112,2,0,2,0)</f>
        <v>-62.049401838478502</v>
      </c>
      <c r="I112" s="2">
        <v>-52.895931577679988</v>
      </c>
      <c r="J112" s="2">
        <f t="shared" si="20"/>
        <v>-52.895931577679988</v>
      </c>
      <c r="K112" s="2">
        <f t="shared" si="32"/>
        <v>21.435826335620042</v>
      </c>
      <c r="R112">
        <f t="shared" si="21"/>
        <v>1.4419806038894514</v>
      </c>
      <c r="S112">
        <f t="shared" si="22"/>
        <v>1.4469661278805503</v>
      </c>
      <c r="T112">
        <f t="shared" si="23"/>
        <v>1.4519516518716493</v>
      </c>
      <c r="U112">
        <f t="shared" si="24"/>
        <v>1.4569371758627483</v>
      </c>
      <c r="V112">
        <f t="shared" si="25"/>
        <v>1.4619226998538473</v>
      </c>
      <c r="W112">
        <f t="shared" si="26"/>
        <v>1.4669082238449462</v>
      </c>
      <c r="X112">
        <f t="shared" si="27"/>
        <v>1.4718937478360452</v>
      </c>
      <c r="Y112">
        <f t="shared" si="28"/>
        <v>1.4768792718271442</v>
      </c>
      <c r="Z112">
        <f t="shared" si="29"/>
        <v>1.4818647958182432</v>
      </c>
    </row>
    <row r="113" spans="1:26" x14ac:dyDescent="0.25">
      <c r="A113" s="2">
        <f>'Cubic Spline'!A113</f>
        <v>0.774844630997923</v>
      </c>
      <c r="B113" s="2">
        <f t="array" ref="B113:C113">csplinediff1d('Cubic Spline'!$A$3:$A$1002,'Cubic Spline'!$B$3:$B$1002,A113,2,0,2,0)</f>
        <v>-65.9881733352521</v>
      </c>
      <c r="C113" s="2">
        <v>-60.969275785854109</v>
      </c>
      <c r="D113" s="2">
        <f t="shared" si="30"/>
        <v>-60.969275785854109</v>
      </c>
      <c r="E113" s="2">
        <f t="shared" si="31"/>
        <v>18.746457336751369</v>
      </c>
      <c r="F113" s="5">
        <f t="shared" si="33"/>
        <v>6.1823684489458781</v>
      </c>
      <c r="G113" s="2">
        <f>'Calculation_Cubic Spline'!A113</f>
        <v>0.774844630997923</v>
      </c>
      <c r="H113" s="2">
        <f t="array" ref="H113:I113">csplinediff1d('Cubic Spline'!$A$3:$A$1002,'Cubic Spline'!$C$3:$C$1002,G113,2,0,2,0)</f>
        <v>-62.421579884226297</v>
      </c>
      <c r="I113" s="2">
        <v>-52.789962463241217</v>
      </c>
      <c r="J113" s="2">
        <f t="shared" si="20"/>
        <v>-52.789962463241217</v>
      </c>
      <c r="K113" s="2">
        <f t="shared" si="32"/>
        <v>21.51756089900195</v>
      </c>
      <c r="R113">
        <f t="shared" si="21"/>
        <v>1.3984373605924354</v>
      </c>
      <c r="S113">
        <f t="shared" si="22"/>
        <v>1.4034228845835344</v>
      </c>
      <c r="T113">
        <f t="shared" si="23"/>
        <v>1.4084084085746333</v>
      </c>
      <c r="U113">
        <f t="shared" si="24"/>
        <v>1.4133939325657323</v>
      </c>
      <c r="V113">
        <f t="shared" si="25"/>
        <v>1.4183794565568313</v>
      </c>
      <c r="W113">
        <f t="shared" si="26"/>
        <v>1.4233649805479303</v>
      </c>
      <c r="X113">
        <f t="shared" si="27"/>
        <v>1.4283505045390292</v>
      </c>
      <c r="Y113">
        <f t="shared" si="28"/>
        <v>1.4333360285301282</v>
      </c>
      <c r="Z113">
        <f t="shared" si="29"/>
        <v>1.4383215525212272</v>
      </c>
    </row>
    <row r="114" spans="1:26" x14ac:dyDescent="0.25">
      <c r="A114" s="2">
        <f>'Cubic Spline'!A114</f>
        <v>0.781887764006996</v>
      </c>
      <c r="B114" s="2">
        <f t="array" ref="B114:C114">csplinediff1d('Cubic Spline'!$A$3:$A$1002,'Cubic Spline'!$B$3:$B$1002,A114,2,0,2,0)</f>
        <v>-66.417395158866697</v>
      </c>
      <c r="C114" s="2">
        <v>-60.914825578620601</v>
      </c>
      <c r="D114" s="2">
        <f t="shared" si="30"/>
        <v>-60.914825578620601</v>
      </c>
      <c r="E114" s="2">
        <f t="shared" si="31"/>
        <v>18.788838392322866</v>
      </c>
      <c r="F114" s="5">
        <f t="shared" si="33"/>
        <v>6.017358399578856</v>
      </c>
      <c r="G114" s="2">
        <f>'Calculation_Cubic Spline'!A114</f>
        <v>0.781887764006996</v>
      </c>
      <c r="H114" s="2">
        <f t="array" ref="H114:I114">csplinediff1d('Cubic Spline'!$A$3:$A$1002,'Cubic Spline'!$C$3:$C$1002,G114,2,0,2,0)</f>
        <v>-62.793022645210897</v>
      </c>
      <c r="I114" s="2">
        <v>-52.687125074675151</v>
      </c>
      <c r="J114" s="2">
        <f t="shared" si="20"/>
        <v>-52.687125074675151</v>
      </c>
      <c r="K114" s="2">
        <f t="shared" si="32"/>
        <v>21.597604228616213</v>
      </c>
      <c r="R114">
        <f t="shared" si="21"/>
        <v>1.3560563050209389</v>
      </c>
      <c r="S114">
        <f t="shared" si="22"/>
        <v>1.3610418290120379</v>
      </c>
      <c r="T114">
        <f t="shared" si="23"/>
        <v>1.3660273530031368</v>
      </c>
      <c r="U114">
        <f t="shared" si="24"/>
        <v>1.3710128769942358</v>
      </c>
      <c r="V114">
        <f t="shared" si="25"/>
        <v>1.3759984009853348</v>
      </c>
      <c r="W114">
        <f t="shared" si="26"/>
        <v>1.3809839249764337</v>
      </c>
      <c r="X114">
        <f t="shared" si="27"/>
        <v>1.3859694489675327</v>
      </c>
      <c r="Y114">
        <f t="shared" si="28"/>
        <v>1.3909549729586317</v>
      </c>
      <c r="Z114">
        <f t="shared" si="29"/>
        <v>1.3959404969497307</v>
      </c>
    </row>
    <row r="115" spans="1:26" x14ac:dyDescent="0.25">
      <c r="A115" s="2">
        <f>'Cubic Spline'!A115</f>
        <v>0.788930897016068</v>
      </c>
      <c r="B115" s="2">
        <f t="array" ref="B115:C115">csplinediff1d('Cubic Spline'!$A$3:$A$1002,'Cubic Spline'!$B$3:$B$1002,A115,2,0,2,0)</f>
        <v>-66.846240233849002</v>
      </c>
      <c r="C115" s="2">
        <v>-60.862275540336263</v>
      </c>
      <c r="D115" s="2">
        <f t="shared" si="30"/>
        <v>-60.862275540336263</v>
      </c>
      <c r="E115" s="2">
        <f t="shared" si="31"/>
        <v>18.830110597372418</v>
      </c>
      <c r="F115" s="5">
        <f t="shared" si="33"/>
        <v>5.8599212873575652</v>
      </c>
      <c r="G115" s="2">
        <f>'Calculation_Cubic Spline'!A115</f>
        <v>0.788930897016068</v>
      </c>
      <c r="H115" s="2">
        <f t="array" ref="H115:I115">csplinediff1d('Cubic Spline'!$A$3:$A$1002,'Cubic Spline'!$C$3:$C$1002,G115,2,0,2,0)</f>
        <v>-63.163751933476703</v>
      </c>
      <c r="I115" s="2">
        <v>-52.58735012319999</v>
      </c>
      <c r="J115" s="2">
        <f t="shared" si="20"/>
        <v>-52.58735012319999</v>
      </c>
      <c r="K115" s="2">
        <f t="shared" si="32"/>
        <v>21.675966629082502</v>
      </c>
      <c r="R115">
        <f t="shared" si="21"/>
        <v>1.3147840999713871</v>
      </c>
      <c r="S115">
        <f t="shared" si="22"/>
        <v>1.3197696239624861</v>
      </c>
      <c r="T115">
        <f t="shared" si="23"/>
        <v>1.3247551479535851</v>
      </c>
      <c r="U115">
        <f t="shared" si="24"/>
        <v>1.329740671944684</v>
      </c>
      <c r="V115">
        <f t="shared" si="25"/>
        <v>1.334726195935783</v>
      </c>
      <c r="W115">
        <f t="shared" si="26"/>
        <v>1.339711719926882</v>
      </c>
      <c r="X115">
        <f t="shared" si="27"/>
        <v>1.344697243917981</v>
      </c>
      <c r="Y115">
        <f t="shared" si="28"/>
        <v>1.3496827679090799</v>
      </c>
      <c r="Z115">
        <f t="shared" si="29"/>
        <v>1.3546682919001789</v>
      </c>
    </row>
    <row r="116" spans="1:26" x14ac:dyDescent="0.25">
      <c r="A116" s="2">
        <f>'Cubic Spline'!A116</f>
        <v>0.79597403002514</v>
      </c>
      <c r="B116" s="2">
        <f t="array" ref="B116:C116">csplinediff1d('Cubic Spline'!$A$3:$A$1002,'Cubic Spline'!$B$3:$B$1002,A116,2,0,2,0)</f>
        <v>-67.274721588788694</v>
      </c>
      <c r="C116" s="2">
        <v>-60.811525634707181</v>
      </c>
      <c r="D116" s="2">
        <f t="shared" si="30"/>
        <v>-60.811525634707181</v>
      </c>
      <c r="E116" s="2">
        <f t="shared" si="31"/>
        <v>18.870326457353713</v>
      </c>
      <c r="F116" s="5">
        <f t="shared" si="33"/>
        <v>5.7099390185439329</v>
      </c>
      <c r="G116" s="2">
        <f>'Calculation_Cubic Spline'!A116</f>
        <v>0.79597403002514</v>
      </c>
      <c r="H116" s="2">
        <f t="array" ref="H116:I116">csplinediff1d('Cubic Spline'!$A$3:$A$1002,'Cubic Spline'!$C$3:$C$1002,G116,2,0,2,0)</f>
        <v>-63.533789079653303</v>
      </c>
      <c r="I116" s="2">
        <v>-52.490570181640649</v>
      </c>
      <c r="J116" s="2">
        <f t="shared" si="20"/>
        <v>-52.490570181640649</v>
      </c>
      <c r="K116" s="2">
        <f t="shared" si="32"/>
        <v>21.752658393855349</v>
      </c>
      <c r="R116">
        <f t="shared" si="21"/>
        <v>1.2745682399900922</v>
      </c>
      <c r="S116">
        <f t="shared" si="22"/>
        <v>1.2795537639811911</v>
      </c>
      <c r="T116">
        <f t="shared" si="23"/>
        <v>1.2845392879722901</v>
      </c>
      <c r="U116">
        <f t="shared" si="24"/>
        <v>1.2895248119633891</v>
      </c>
      <c r="V116">
        <f t="shared" si="25"/>
        <v>1.2945103359544881</v>
      </c>
      <c r="W116">
        <f t="shared" si="26"/>
        <v>1.299495859945587</v>
      </c>
      <c r="X116">
        <f t="shared" si="27"/>
        <v>1.304481383936686</v>
      </c>
      <c r="Y116">
        <f t="shared" si="28"/>
        <v>1.309466907927785</v>
      </c>
      <c r="Z116">
        <f t="shared" si="29"/>
        <v>1.3144524319188839</v>
      </c>
    </row>
    <row r="117" spans="1:26" x14ac:dyDescent="0.25">
      <c r="A117" s="2">
        <f>'Cubic Spline'!A117</f>
        <v>0.803017163034212</v>
      </c>
      <c r="B117" s="2">
        <f t="array" ref="B117:C117">csplinediff1d('Cubic Spline'!$A$3:$A$1002,'Cubic Spline'!$B$3:$B$1002,A117,2,0,2,0)</f>
        <v>-67.702851561398106</v>
      </c>
      <c r="C117" s="2">
        <v>-60.76247972476996</v>
      </c>
      <c r="D117" s="2">
        <f t="shared" si="30"/>
        <v>-60.76247972476996</v>
      </c>
      <c r="E117" s="2">
        <f t="shared" si="31"/>
        <v>18.909537473889507</v>
      </c>
      <c r="F117" s="5">
        <f t="shared" si="33"/>
        <v>5.5672690669462828</v>
      </c>
      <c r="G117" s="2">
        <f>'Calculation_Cubic Spline'!A117</f>
        <v>0.803017163034212</v>
      </c>
      <c r="H117" s="2">
        <f t="array" ref="H117:I117">csplinediff1d('Cubic Spline'!$A$3:$A$1002,'Cubic Spline'!$C$3:$C$1002,G117,2,0,2,0)</f>
        <v>-63.903154945833499</v>
      </c>
      <c r="I117" s="2">
        <v>-52.396719618586388</v>
      </c>
      <c r="J117" s="2">
        <f t="shared" si="20"/>
        <v>-52.396719618586388</v>
      </c>
      <c r="K117" s="2">
        <f t="shared" si="32"/>
        <v>21.827689805417222</v>
      </c>
      <c r="R117">
        <f t="shared" si="21"/>
        <v>1.2353572234542973</v>
      </c>
      <c r="S117">
        <f t="shared" si="22"/>
        <v>1.2403427474453963</v>
      </c>
      <c r="T117">
        <f t="shared" si="23"/>
        <v>1.2453282714364953</v>
      </c>
      <c r="U117">
        <f t="shared" si="24"/>
        <v>1.2503137954275942</v>
      </c>
      <c r="V117">
        <f t="shared" si="25"/>
        <v>1.2552993194186932</v>
      </c>
      <c r="W117">
        <f t="shared" si="26"/>
        <v>1.2602848434097922</v>
      </c>
      <c r="X117">
        <f t="shared" si="27"/>
        <v>1.2652703674008912</v>
      </c>
      <c r="Y117">
        <f t="shared" si="28"/>
        <v>1.2702558913919901</v>
      </c>
      <c r="Z117">
        <f t="shared" si="29"/>
        <v>1.2752414153830891</v>
      </c>
    </row>
    <row r="118" spans="1:26" x14ac:dyDescent="0.25">
      <c r="A118" s="2">
        <f>'Cubic Spline'!A118</f>
        <v>0.810060296043284</v>
      </c>
      <c r="B118" s="2">
        <f t="array" ref="B118:C118">csplinediff1d('Cubic Spline'!$A$3:$A$1002,'Cubic Spline'!$B$3:$B$1002,A118,2,0,2,0)</f>
        <v>-68.130641826189304</v>
      </c>
      <c r="C118" s="2">
        <v>-60.715045629666307</v>
      </c>
      <c r="D118" s="2">
        <f t="shared" si="30"/>
        <v>-60.715045629666307</v>
      </c>
      <c r="E118" s="2">
        <f t="shared" si="31"/>
        <v>18.947793989140322</v>
      </c>
      <c r="F118" s="5">
        <f t="shared" si="33"/>
        <v>5.4317468094863699</v>
      </c>
      <c r="G118" s="2">
        <f>'Calculation_Cubic Spline'!A118</f>
        <v>0.810060296043284</v>
      </c>
      <c r="H118" s="2">
        <f t="array" ref="H118:I118">csplinediff1d('Cubic Spline'!$A$3:$A$1002,'Cubic Spline'!$C$3:$C$1002,G118,2,0,2,0)</f>
        <v>-64.271869937997494</v>
      </c>
      <c r="I118" s="2">
        <v>-52.305734535426936</v>
      </c>
      <c r="J118" s="2">
        <f t="shared" si="20"/>
        <v>-52.305734535426936</v>
      </c>
      <c r="K118" s="2">
        <f t="shared" si="32"/>
        <v>21.901071135468129</v>
      </c>
      <c r="R118">
        <f t="shared" si="21"/>
        <v>1.1971007082034824</v>
      </c>
      <c r="S118">
        <f t="shared" si="22"/>
        <v>1.2020862321945813</v>
      </c>
      <c r="T118">
        <f t="shared" si="23"/>
        <v>1.2070717561856803</v>
      </c>
      <c r="U118">
        <f t="shared" si="24"/>
        <v>1.2120572801767793</v>
      </c>
      <c r="V118">
        <f t="shared" si="25"/>
        <v>1.2170428041678782</v>
      </c>
      <c r="W118">
        <f t="shared" si="26"/>
        <v>1.2220283281589772</v>
      </c>
      <c r="X118">
        <f t="shared" si="27"/>
        <v>1.2270138521500762</v>
      </c>
      <c r="Y118">
        <f t="shared" si="28"/>
        <v>1.2319993761411752</v>
      </c>
      <c r="Z118">
        <f t="shared" si="29"/>
        <v>1.2369849001322741</v>
      </c>
    </row>
    <row r="119" spans="1:26" x14ac:dyDescent="0.25">
      <c r="A119" s="2">
        <f>'Cubic Spline'!A119</f>
        <v>0.817103429052356</v>
      </c>
      <c r="B119" s="2">
        <f t="array" ref="B119:C119">csplinediff1d('Cubic Spline'!$A$3:$A$1002,'Cubic Spline'!$B$3:$B$1002,A119,2,0,2,0)</f>
        <v>-68.558103422465294</v>
      </c>
      <c r="C119" s="2">
        <v>-60.669135156487485</v>
      </c>
      <c r="D119" s="2">
        <f t="shared" si="30"/>
        <v>-60.669135156487485</v>
      </c>
      <c r="E119" s="2">
        <f t="shared" si="31"/>
        <v>18.985145048458527</v>
      </c>
      <c r="F119" s="5">
        <f t="shared" si="33"/>
        <v>5.3031881224015196</v>
      </c>
      <c r="G119" s="2">
        <f>'Calculation_Cubic Spline'!A119</f>
        <v>0.817103429052356</v>
      </c>
      <c r="H119" s="2">
        <f t="array" ref="H119:I119">csplinediff1d('Cubic Spline'!$A$3:$A$1002,'Cubic Spline'!$C$3:$C$1002,G119,2,0,2,0)</f>
        <v>-64.639954018003706</v>
      </c>
      <c r="I119" s="2">
        <v>-52.217552706055187</v>
      </c>
      <c r="J119" s="2">
        <f t="shared" si="20"/>
        <v>-52.217552706055187</v>
      </c>
      <c r="K119" s="2">
        <f t="shared" si="32"/>
        <v>21.972812645163884</v>
      </c>
      <c r="R119">
        <f t="shared" si="21"/>
        <v>1.1597496488852777</v>
      </c>
      <c r="S119">
        <f t="shared" si="22"/>
        <v>1.1647351728763766</v>
      </c>
      <c r="T119">
        <f t="shared" si="23"/>
        <v>1.1697206968674756</v>
      </c>
      <c r="U119">
        <f t="shared" si="24"/>
        <v>1.1747062208585746</v>
      </c>
      <c r="V119">
        <f t="shared" si="25"/>
        <v>1.1796917448496735</v>
      </c>
      <c r="W119">
        <f t="shared" si="26"/>
        <v>1.1846772688407725</v>
      </c>
      <c r="X119">
        <f t="shared" si="27"/>
        <v>1.1896627928318715</v>
      </c>
      <c r="Y119">
        <f t="shared" si="28"/>
        <v>1.1946483168229705</v>
      </c>
      <c r="Z119">
        <f t="shared" si="29"/>
        <v>1.1996338408140694</v>
      </c>
    </row>
    <row r="120" spans="1:26" x14ac:dyDescent="0.25">
      <c r="A120" s="2">
        <f>'Cubic Spline'!A120</f>
        <v>0.824146562061428</v>
      </c>
      <c r="B120" s="2">
        <f t="array" ref="B120:C120">csplinediff1d('Cubic Spline'!$A$3:$A$1002,'Cubic Spline'!$B$3:$B$1002,A120,2,0,2,0)</f>
        <v>-68.985246782443994</v>
      </c>
      <c r="C120" s="2">
        <v>-60.624664106504412</v>
      </c>
      <c r="D120" s="2">
        <f t="shared" si="30"/>
        <v>-60.624664106504412</v>
      </c>
      <c r="E120" s="2">
        <f t="shared" si="31"/>
        <v>19.021638282939527</v>
      </c>
      <c r="F120" s="5">
        <f t="shared" si="33"/>
        <v>5.1813922062801412</v>
      </c>
      <c r="G120" s="2">
        <f>'Calculation_Cubic Spline'!A120</f>
        <v>0.824146562061428</v>
      </c>
      <c r="H120" s="2">
        <f t="array" ref="H120:I120">csplinediff1d('Cubic Spline'!$A$3:$A$1002,'Cubic Spline'!$C$3:$C$1002,G120,2,0,2,0)</f>
        <v>-65.007426715163604</v>
      </c>
      <c r="I120" s="2">
        <v>-52.132113519263058</v>
      </c>
      <c r="J120" s="2">
        <f t="shared" si="20"/>
        <v>-52.132113519263058</v>
      </c>
      <c r="K120" s="2">
        <f t="shared" si="32"/>
        <v>22.04292458526686</v>
      </c>
      <c r="R120">
        <f t="shared" si="21"/>
        <v>1.1232564144042776</v>
      </c>
      <c r="S120">
        <f t="shared" si="22"/>
        <v>1.1282419383953766</v>
      </c>
      <c r="T120">
        <f t="shared" si="23"/>
        <v>1.1332274623864755</v>
      </c>
      <c r="U120">
        <f t="shared" si="24"/>
        <v>1.1382129863775745</v>
      </c>
      <c r="V120">
        <f t="shared" si="25"/>
        <v>1.1431985103686735</v>
      </c>
      <c r="W120">
        <f t="shared" si="26"/>
        <v>1.1481840343597725</v>
      </c>
      <c r="X120">
        <f t="shared" si="27"/>
        <v>1.1531695583508714</v>
      </c>
      <c r="Y120">
        <f t="shared" si="28"/>
        <v>1.1581550823419704</v>
      </c>
      <c r="Z120">
        <f t="shared" si="29"/>
        <v>1.1631406063330694</v>
      </c>
    </row>
    <row r="121" spans="1:26" x14ac:dyDescent="0.25">
      <c r="A121" s="2">
        <f>'Cubic Spline'!A121</f>
        <v>0.8311896950705</v>
      </c>
      <c r="B121" s="2">
        <f t="array" ref="B121:C121">csplinediff1d('Cubic Spline'!$A$3:$A$1002,'Cubic Spline'!$B$3:$B$1002,A121,2,0,2,0)</f>
        <v>-69.412081759340197</v>
      </c>
      <c r="C121" s="2">
        <v>-60.581552257058078</v>
      </c>
      <c r="D121" s="2">
        <f t="shared" si="30"/>
        <v>-60.581552257058078</v>
      </c>
      <c r="E121" s="2">
        <f t="shared" si="31"/>
        <v>19.05731981189853</v>
      </c>
      <c r="F121" s="5">
        <f t="shared" si="33"/>
        <v>5.066144415140684</v>
      </c>
      <c r="G121" s="2">
        <f>'Calculation_Cubic Spline'!A121</f>
        <v>0.8311896950705</v>
      </c>
      <c r="H121" s="2">
        <f t="array" ref="H121:I121">csplinediff1d('Cubic Spline'!$A$3:$A$1002,'Cubic Spline'!$C$3:$C$1002,G121,2,0,2,0)</f>
        <v>-65.374307137420402</v>
      </c>
      <c r="I121" s="2">
        <v>-52.049357923537656</v>
      </c>
      <c r="J121" s="2">
        <f t="shared" si="20"/>
        <v>-52.049357923537656</v>
      </c>
      <c r="K121" s="2">
        <f t="shared" si="32"/>
        <v>22.111417196339822</v>
      </c>
      <c r="R121">
        <f t="shared" si="21"/>
        <v>1.0875748854452745</v>
      </c>
      <c r="S121">
        <f t="shared" si="22"/>
        <v>1.0925604094363734</v>
      </c>
      <c r="T121">
        <f t="shared" si="23"/>
        <v>1.0975459334274724</v>
      </c>
      <c r="U121">
        <f t="shared" si="24"/>
        <v>1.1025314574185714</v>
      </c>
      <c r="V121">
        <f t="shared" si="25"/>
        <v>1.1075169814096704</v>
      </c>
      <c r="W121">
        <f t="shared" si="26"/>
        <v>1.1125025054007693</v>
      </c>
      <c r="X121">
        <f t="shared" si="27"/>
        <v>1.1174880293918683</v>
      </c>
      <c r="Y121">
        <f t="shared" si="28"/>
        <v>1.1224735533829673</v>
      </c>
      <c r="Z121">
        <f t="shared" si="29"/>
        <v>1.1274590773740663</v>
      </c>
    </row>
    <row r="122" spans="1:26" x14ac:dyDescent="0.25">
      <c r="A122" s="2">
        <f>'Cubic Spline'!A122</f>
        <v>0.838232828079572</v>
      </c>
      <c r="B122" s="2">
        <f t="array" ref="B122:C122">csplinediff1d('Cubic Spline'!$A$3:$A$1002,'Cubic Spline'!$B$3:$B$1002,A122,2,0,2,0)</f>
        <v>-69.838617655236007</v>
      </c>
      <c r="C122" s="2">
        <v>-60.53972331977463</v>
      </c>
      <c r="D122" s="2">
        <f t="shared" si="30"/>
        <v>-60.53972331977463</v>
      </c>
      <c r="E122" s="2">
        <f t="shared" si="31"/>
        <v>19.092234165746504</v>
      </c>
      <c r="F122" s="5">
        <f t="shared" si="33"/>
        <v>4.9572191527551457</v>
      </c>
      <c r="G122" s="2">
        <f>'Calculation_Cubic Spline'!A122</f>
        <v>0.838232828079572</v>
      </c>
      <c r="H122" s="2">
        <f t="array" ref="H122:I122">csplinediff1d('Cubic Spline'!$A$3:$A$1002,'Cubic Spline'!$C$3:$C$1002,G122,2,0,2,0)</f>
        <v>-65.740613982146002</v>
      </c>
      <c r="I122" s="2">
        <v>-51.969228374138837</v>
      </c>
      <c r="J122" s="2">
        <f t="shared" si="20"/>
        <v>-51.969228374138837</v>
      </c>
      <c r="K122" s="2">
        <f t="shared" si="32"/>
        <v>22.178300708978469</v>
      </c>
      <c r="R122">
        <f t="shared" si="21"/>
        <v>1.0526605315973008</v>
      </c>
      <c r="S122">
        <f t="shared" si="22"/>
        <v>1.0576460555883997</v>
      </c>
      <c r="T122">
        <f t="shared" si="23"/>
        <v>1.0626315795794987</v>
      </c>
      <c r="U122">
        <f t="shared" si="24"/>
        <v>1.0676171035705977</v>
      </c>
      <c r="V122">
        <f t="shared" si="25"/>
        <v>1.0726026275616967</v>
      </c>
      <c r="W122">
        <f t="shared" si="26"/>
        <v>1.0775881515527956</v>
      </c>
      <c r="X122">
        <f t="shared" si="27"/>
        <v>1.0825736755438946</v>
      </c>
      <c r="Y122">
        <f t="shared" si="28"/>
        <v>1.0875591995349936</v>
      </c>
      <c r="Z122">
        <f t="shared" si="29"/>
        <v>1.0925447235260926</v>
      </c>
    </row>
    <row r="123" spans="1:26" x14ac:dyDescent="0.25">
      <c r="A123" s="2">
        <f>'Cubic Spline'!A123</f>
        <v>0.845275961088644</v>
      </c>
      <c r="B123" s="2">
        <f t="array" ref="B123:C123">csplinediff1d('Cubic Spline'!$A$3:$A$1002,'Cubic Spline'!$B$3:$B$1002,A123,2,0,2,0)</f>
        <v>-70.264863248578393</v>
      </c>
      <c r="C123" s="2">
        <v>-60.499104876888438</v>
      </c>
      <c r="D123" s="2">
        <f t="shared" si="30"/>
        <v>-60.499104876888438</v>
      </c>
      <c r="E123" s="2">
        <f t="shared" si="31"/>
        <v>19.126424228763852</v>
      </c>
      <c r="F123" s="5">
        <f t="shared" si="33"/>
        <v>4.8543826977723459</v>
      </c>
      <c r="G123" s="2">
        <f>'Calculation_Cubic Spline'!A123</f>
        <v>0.845275961088644</v>
      </c>
      <c r="H123" s="2">
        <f t="array" ref="H123:I123">csplinediff1d('Cubic Spline'!$A$3:$A$1002,'Cubic Spline'!$C$3:$C$1002,G123,2,0,2,0)</f>
        <v>-66.106365546574196</v>
      </c>
      <c r="I123" s="2">
        <v>-51.891668782451681</v>
      </c>
      <c r="J123" s="2">
        <f t="shared" si="20"/>
        <v>-51.891668782451681</v>
      </c>
      <c r="K123" s="2">
        <f t="shared" si="32"/>
        <v>22.243585343993765</v>
      </c>
      <c r="R123">
        <f t="shared" si="21"/>
        <v>1.0184704685799524</v>
      </c>
      <c r="S123">
        <f t="shared" si="22"/>
        <v>1.0234559925710514</v>
      </c>
      <c r="T123">
        <f t="shared" si="23"/>
        <v>1.0284415165621503</v>
      </c>
      <c r="U123">
        <f t="shared" si="24"/>
        <v>1.0334270405532493</v>
      </c>
      <c r="V123">
        <f t="shared" si="25"/>
        <v>1.0384125645443483</v>
      </c>
      <c r="W123">
        <f t="shared" si="26"/>
        <v>1.0433980885354472</v>
      </c>
      <c r="X123">
        <f t="shared" si="27"/>
        <v>1.0483836125265462</v>
      </c>
      <c r="Y123">
        <f t="shared" si="28"/>
        <v>1.0533691365176452</v>
      </c>
      <c r="Z123">
        <f t="shared" si="29"/>
        <v>1.0583546605087442</v>
      </c>
    </row>
    <row r="124" spans="1:26" x14ac:dyDescent="0.25">
      <c r="A124" s="2">
        <f>'Cubic Spline'!A124</f>
        <v>0.852319094097716</v>
      </c>
      <c r="B124" s="2">
        <f t="array" ref="B124:C124">csplinediff1d('Cubic Spline'!$A$3:$A$1002,'Cubic Spline'!$B$3:$B$1002,A124,2,0,2,0)</f>
        <v>-70.690826821158595</v>
      </c>
      <c r="C124" s="2">
        <v>-60.459628298201423</v>
      </c>
      <c r="D124" s="2">
        <f t="shared" si="30"/>
        <v>-60.459628298201423</v>
      </c>
      <c r="E124" s="2">
        <f t="shared" si="31"/>
        <v>19.159931200550922</v>
      </c>
      <c r="F124" s="5">
        <f t="shared" si="33"/>
        <v>4.7573958554964699</v>
      </c>
      <c r="G124" s="2">
        <f>'Calculation_Cubic Spline'!A124</f>
        <v>0.852319094097716</v>
      </c>
      <c r="H124" s="2">
        <f t="array" ref="H124:I124">csplinediff1d('Cubic Spline'!$A$3:$A$1002,'Cubic Spline'!$C$3:$C$1002,G124,2,0,2,0)</f>
        <v>-66.4715797378838</v>
      </c>
      <c r="I124" s="2">
        <v>-51.816624467456698</v>
      </c>
      <c r="J124" s="2">
        <f t="shared" si="20"/>
        <v>-51.816624467456698</v>
      </c>
      <c r="K124" s="2">
        <f t="shared" si="32"/>
        <v>22.307281312579562</v>
      </c>
      <c r="R124">
        <f t="shared" si="21"/>
        <v>0.98496349679288286</v>
      </c>
      <c r="S124">
        <f t="shared" si="22"/>
        <v>0.98994902078398184</v>
      </c>
      <c r="T124">
        <f t="shared" si="23"/>
        <v>0.99493454477508081</v>
      </c>
      <c r="U124">
        <f t="shared" si="24"/>
        <v>0.99992006876617978</v>
      </c>
      <c r="V124">
        <f t="shared" si="25"/>
        <v>1.0049055927572788</v>
      </c>
      <c r="W124">
        <f t="shared" si="26"/>
        <v>1.0098911167483777</v>
      </c>
      <c r="X124">
        <f t="shared" si="27"/>
        <v>1.0148766407394767</v>
      </c>
      <c r="Y124">
        <f t="shared" si="28"/>
        <v>1.0198621647305757</v>
      </c>
      <c r="Z124">
        <f t="shared" si="29"/>
        <v>1.0248476887216746</v>
      </c>
    </row>
    <row r="125" spans="1:26" x14ac:dyDescent="0.25">
      <c r="A125" s="2">
        <f>'Cubic Spline'!A125</f>
        <v>0.859362227106788</v>
      </c>
      <c r="B125" s="2">
        <f t="array" ref="B125:C125">csplinediff1d('Cubic Spline'!$A$3:$A$1002,'Cubic Spline'!$B$3:$B$1002,A125,2,0,2,0)</f>
        <v>-71.116516184444606</v>
      </c>
      <c r="C125" s="2">
        <v>-60.421228640667529</v>
      </c>
      <c r="D125" s="2">
        <f t="shared" si="30"/>
        <v>-60.421228640667529</v>
      </c>
      <c r="E125" s="2">
        <f t="shared" si="31"/>
        <v>19.19279457527211</v>
      </c>
      <c r="F125" s="5">
        <f t="shared" si="33"/>
        <v>4.6660164842631913</v>
      </c>
      <c r="G125" s="2">
        <f>'Calculation_Cubic Spline'!A125</f>
        <v>0.859362227106788</v>
      </c>
      <c r="H125" s="2">
        <f t="array" ref="H125:I125">csplinediff1d('Cubic Spline'!$A$3:$A$1002,'Cubic Spline'!$C$3:$C$1002,G125,2,0,2,0)</f>
        <v>-66.836274082947796</v>
      </c>
      <c r="I125" s="2">
        <v>-51.744042109119952</v>
      </c>
      <c r="J125" s="2">
        <f t="shared" si="20"/>
        <v>-51.744042109119952</v>
      </c>
      <c r="K125" s="2">
        <f t="shared" si="32"/>
        <v>22.369398816547054</v>
      </c>
      <c r="R125">
        <f t="shared" si="21"/>
        <v>0.9521001220716947</v>
      </c>
      <c r="S125">
        <f t="shared" si="22"/>
        <v>0.95708564606279367</v>
      </c>
      <c r="T125">
        <f t="shared" si="23"/>
        <v>0.96207117005389264</v>
      </c>
      <c r="U125">
        <f t="shared" si="24"/>
        <v>0.96705669404499162</v>
      </c>
      <c r="V125">
        <f t="shared" si="25"/>
        <v>0.97204221803609059</v>
      </c>
      <c r="W125">
        <f t="shared" si="26"/>
        <v>0.97702774202718956</v>
      </c>
      <c r="X125">
        <f t="shared" si="27"/>
        <v>0.98201326601828853</v>
      </c>
      <c r="Y125">
        <f t="shared" si="28"/>
        <v>0.98699879000938751</v>
      </c>
      <c r="Z125">
        <f t="shared" si="29"/>
        <v>0.99198431400048648</v>
      </c>
    </row>
    <row r="126" spans="1:26" x14ac:dyDescent="0.25">
      <c r="A126" s="2">
        <f>'Cubic Spline'!A126</f>
        <v>0.86640536011586</v>
      </c>
      <c r="B126" s="2">
        <f t="array" ref="B126:C126">csplinediff1d('Cubic Spline'!$A$3:$A$1002,'Cubic Spline'!$B$3:$B$1002,A126,2,0,2,0)</f>
        <v>-71.541938705152802</v>
      </c>
      <c r="C126" s="2">
        <v>-60.383844533454806</v>
      </c>
      <c r="D126" s="2">
        <f t="shared" si="30"/>
        <v>-60.383844533454806</v>
      </c>
      <c r="E126" s="2">
        <f t="shared" si="31"/>
        <v>19.225052136964784</v>
      </c>
      <c r="F126" s="5">
        <f t="shared" si="33"/>
        <v>4.5800017763578156</v>
      </c>
      <c r="G126" s="2">
        <f>'Calculation_Cubic Spline'!A126</f>
        <v>0.86640536011586</v>
      </c>
      <c r="H126" s="2">
        <f t="array" ref="H126:I126">csplinediff1d('Cubic Spline'!$A$3:$A$1002,'Cubic Spline'!$C$3:$C$1002,G126,2,0,2,0)</f>
        <v>-67.200465737759998</v>
      </c>
      <c r="I126" s="2">
        <v>-51.673869703746732</v>
      </c>
      <c r="J126" s="2">
        <f t="shared" si="20"/>
        <v>-51.673869703746732</v>
      </c>
      <c r="K126" s="2">
        <f t="shared" si="32"/>
        <v>22.429948048505281</v>
      </c>
      <c r="R126">
        <f t="shared" si="21"/>
        <v>0.91984256037902057</v>
      </c>
      <c r="S126">
        <f t="shared" si="22"/>
        <v>0.92482808437011954</v>
      </c>
      <c r="T126">
        <f t="shared" si="23"/>
        <v>0.92981360836121851</v>
      </c>
      <c r="U126">
        <f t="shared" si="24"/>
        <v>0.93479913235231749</v>
      </c>
      <c r="V126">
        <f t="shared" si="25"/>
        <v>0.93978465634341646</v>
      </c>
      <c r="W126">
        <f t="shared" si="26"/>
        <v>0.94477018033451543</v>
      </c>
      <c r="X126">
        <f t="shared" si="27"/>
        <v>0.9497557043256144</v>
      </c>
      <c r="Y126">
        <f t="shared" si="28"/>
        <v>0.95474122831671338</v>
      </c>
      <c r="Z126">
        <f t="shared" si="29"/>
        <v>0.95972675230781235</v>
      </c>
    </row>
    <row r="127" spans="1:26" x14ac:dyDescent="0.25">
      <c r="A127" s="2">
        <f>'Cubic Spline'!A127</f>
        <v>0.873448493124932</v>
      </c>
      <c r="B127" s="2">
        <f t="array" ref="B127:C127">csplinediff1d('Cubic Spline'!$A$3:$A$1002,'Cubic Spline'!$B$3:$B$1002,A127,2,0,2,0)</f>
        <v>-71.967101329967903</v>
      </c>
      <c r="C127" s="2">
        <v>-60.347418051264697</v>
      </c>
      <c r="D127" s="2">
        <f t="shared" si="30"/>
        <v>-60.347418051264697</v>
      </c>
      <c r="E127" s="2">
        <f t="shared" si="31"/>
        <v>19.256739969110434</v>
      </c>
      <c r="F127" s="5">
        <f t="shared" si="33"/>
        <v>4.4991102829996299</v>
      </c>
      <c r="G127" s="2">
        <f>'Calculation_Cubic Spline'!A127</f>
        <v>0.873448493124932</v>
      </c>
      <c r="H127" s="2">
        <f t="array" ref="H127:I127">csplinediff1d('Cubic Spline'!$A$3:$A$1002,'Cubic Spline'!$C$3:$C$1002,G127,2,0,2,0)</f>
        <v>-67.564171496555005</v>
      </c>
      <c r="I127" s="2">
        <v>-51.606056521171325</v>
      </c>
      <c r="J127" s="2">
        <f t="shared" si="20"/>
        <v>-51.606056521171325</v>
      </c>
      <c r="K127" s="2">
        <f t="shared" si="32"/>
        <v>22.488939192017838</v>
      </c>
      <c r="R127">
        <f t="shared" si="21"/>
        <v>0.88815472823337061</v>
      </c>
      <c r="S127">
        <f t="shared" si="22"/>
        <v>0.89314025222446958</v>
      </c>
      <c r="T127">
        <f t="shared" si="23"/>
        <v>0.89812577621556855</v>
      </c>
      <c r="U127">
        <f t="shared" si="24"/>
        <v>0.90311130020666752</v>
      </c>
      <c r="V127">
        <f t="shared" si="25"/>
        <v>0.90809682419776649</v>
      </c>
      <c r="W127">
        <f t="shared" si="26"/>
        <v>0.91308234818886547</v>
      </c>
      <c r="X127">
        <f t="shared" si="27"/>
        <v>0.91806787217996444</v>
      </c>
      <c r="Y127">
        <f t="shared" si="28"/>
        <v>0.92305339617106341</v>
      </c>
      <c r="Z127">
        <f t="shared" si="29"/>
        <v>0.92803892016216238</v>
      </c>
    </row>
    <row r="128" spans="1:26" x14ac:dyDescent="0.25">
      <c r="A128" s="2">
        <f>'Cubic Spline'!A128</f>
        <v>0.880491626134004</v>
      </c>
      <c r="B128" s="2">
        <f t="array" ref="B128:C128">csplinediff1d('Cubic Spline'!$A$3:$A$1002,'Cubic Spline'!$B$3:$B$1002,A128,2,0,2,0)</f>
        <v>-72.3920106093355</v>
      </c>
      <c r="C128" s="2">
        <v>-60.311894578191044</v>
      </c>
      <c r="D128" s="2">
        <f t="shared" si="30"/>
        <v>-60.311894578191044</v>
      </c>
      <c r="E128" s="2">
        <f t="shared" si="31"/>
        <v>19.287892476961446</v>
      </c>
      <c r="F128" s="5">
        <f t="shared" si="33"/>
        <v>4.4231037254138377</v>
      </c>
      <c r="G128" s="2">
        <f>'Calculation_Cubic Spline'!A128</f>
        <v>0.880491626134004</v>
      </c>
      <c r="H128" s="2">
        <f t="array" ref="H128:I128">csplinediff1d('Cubic Spline'!$A$3:$A$1002,'Cubic Spline'!$C$3:$C$1002,G128,2,0,2,0)</f>
        <v>-67.927407800631201</v>
      </c>
      <c r="I128" s="2">
        <v>-51.54055306351583</v>
      </c>
      <c r="J128" s="2">
        <f t="shared" si="20"/>
        <v>-51.54055306351583</v>
      </c>
      <c r="K128" s="2">
        <f t="shared" si="32"/>
        <v>22.546382421890229</v>
      </c>
      <c r="R128">
        <f t="shared" si="21"/>
        <v>0.85700222038235907</v>
      </c>
      <c r="S128">
        <f t="shared" si="22"/>
        <v>0.86198774437345804</v>
      </c>
      <c r="T128">
        <f t="shared" si="23"/>
        <v>0.86697326836455701</v>
      </c>
      <c r="U128">
        <f t="shared" si="24"/>
        <v>0.87195879235565599</v>
      </c>
      <c r="V128">
        <f t="shared" si="25"/>
        <v>0.87694431634675496</v>
      </c>
      <c r="W128">
        <f t="shared" si="26"/>
        <v>0.88192984033785393</v>
      </c>
      <c r="X128">
        <f t="shared" si="27"/>
        <v>0.8869153643289529</v>
      </c>
      <c r="Y128">
        <f t="shared" si="28"/>
        <v>0.89190088832005188</v>
      </c>
      <c r="Z128">
        <f t="shared" si="29"/>
        <v>0.89688641231115085</v>
      </c>
    </row>
    <row r="129" spans="1:26" x14ac:dyDescent="0.25">
      <c r="A129" s="2">
        <f>'Cubic Spline'!A129</f>
        <v>0.887534759143076</v>
      </c>
      <c r="B129" s="2">
        <f t="array" ref="B129:C129">csplinediff1d('Cubic Spline'!$A$3:$A$1002,'Cubic Spline'!$B$3:$B$1002,A129,2,0,2,0)</f>
        <v>-72.816672720271299</v>
      </c>
      <c r="C129" s="2">
        <v>-60.277222665099593</v>
      </c>
      <c r="D129" s="2">
        <f t="shared" si="30"/>
        <v>-60.277222665099593</v>
      </c>
      <c r="E129" s="2">
        <f t="shared" si="31"/>
        <v>19.318542420388567</v>
      </c>
      <c r="F129" s="5">
        <f t="shared" si="33"/>
        <v>4.3517484885835067</v>
      </c>
      <c r="G129" s="2">
        <f>'Calculation_Cubic Spline'!A129</f>
        <v>0.887534759143076</v>
      </c>
      <c r="H129" s="2">
        <f t="array" ref="H129:I129">csplinediff1d('Cubic Spline'!$A$3:$A$1002,'Cubic Spline'!$C$3:$C$1002,G129,2,0,2,0)</f>
        <v>-68.290190746890403</v>
      </c>
      <c r="I129" s="2">
        <v>-51.47731102578819</v>
      </c>
      <c r="J129" s="2">
        <f t="shared" si="20"/>
        <v>-51.47731102578819</v>
      </c>
      <c r="K129" s="2">
        <f t="shared" si="32"/>
        <v>22.602287904284275</v>
      </c>
      <c r="R129">
        <f t="shared" si="21"/>
        <v>0.82635227695523739</v>
      </c>
      <c r="S129">
        <f t="shared" si="22"/>
        <v>0.83133780094633636</v>
      </c>
      <c r="T129">
        <f t="shared" si="23"/>
        <v>0.83632332493743533</v>
      </c>
      <c r="U129">
        <f t="shared" si="24"/>
        <v>0.8413088489285343</v>
      </c>
      <c r="V129">
        <f t="shared" si="25"/>
        <v>0.84629437291963328</v>
      </c>
      <c r="W129">
        <f t="shared" si="26"/>
        <v>0.85127989691073225</v>
      </c>
      <c r="X129">
        <f t="shared" si="27"/>
        <v>0.85626542090183122</v>
      </c>
      <c r="Y129">
        <f t="shared" si="28"/>
        <v>0.86125094489293019</v>
      </c>
      <c r="Z129">
        <f t="shared" si="29"/>
        <v>0.86623646888402916</v>
      </c>
    </row>
    <row r="130" spans="1:26" x14ac:dyDescent="0.25">
      <c r="A130" s="2">
        <f>'Cubic Spline'!A130</f>
        <v>0.894577892152148</v>
      </c>
      <c r="B130" s="2">
        <f t="array" ref="B130:C130">csplinediff1d('Cubic Spline'!$A$3:$A$1002,'Cubic Spline'!$B$3:$B$1002,A130,2,0,2,0)</f>
        <v>-73.241093488149204</v>
      </c>
      <c r="C130" s="2">
        <v>-60.24335388246562</v>
      </c>
      <c r="D130" s="2">
        <f t="shared" si="30"/>
        <v>-60.24335388246562</v>
      </c>
      <c r="E130" s="2">
        <f t="shared" si="31"/>
        <v>19.348720955797191</v>
      </c>
      <c r="F130" s="5">
        <f t="shared" si="33"/>
        <v>4.2848169088602495</v>
      </c>
      <c r="G130" s="2">
        <f>'Calculation_Cubic Spline'!A130</f>
        <v>0.894577892152148</v>
      </c>
      <c r="H130" s="2">
        <f t="array" ref="H130:I130">csplinediff1d('Cubic Spline'!$A$3:$A$1002,'Cubic Spline'!$C$3:$C$1002,G130,2,0,2,0)</f>
        <v>-68.652536096104896</v>
      </c>
      <c r="I130" s="2">
        <v>-51.416283257916895</v>
      </c>
      <c r="J130" s="2">
        <f t="shared" si="20"/>
        <v>-51.416283257916895</v>
      </c>
      <c r="K130" s="2">
        <f t="shared" si="32"/>
        <v>22.656665796939826</v>
      </c>
      <c r="R130">
        <f t="shared" si="21"/>
        <v>0.79617374154661391</v>
      </c>
      <c r="S130">
        <f t="shared" si="22"/>
        <v>0.80115926553771288</v>
      </c>
      <c r="T130">
        <f t="shared" si="23"/>
        <v>0.80614478952881186</v>
      </c>
      <c r="U130">
        <f t="shared" si="24"/>
        <v>0.81113031351991083</v>
      </c>
      <c r="V130">
        <f t="shared" si="25"/>
        <v>0.8161158375110098</v>
      </c>
      <c r="W130">
        <f t="shared" si="26"/>
        <v>0.82110136150210877</v>
      </c>
      <c r="X130">
        <f t="shared" si="27"/>
        <v>0.82608688549320775</v>
      </c>
      <c r="Y130">
        <f t="shared" si="28"/>
        <v>0.83107240948430672</v>
      </c>
      <c r="Z130">
        <f t="shared" si="29"/>
        <v>0.83605793347540569</v>
      </c>
    </row>
    <row r="131" spans="1:26" x14ac:dyDescent="0.25">
      <c r="A131" s="2">
        <f>'Cubic Spline'!A131</f>
        <v>0.90162102516122</v>
      </c>
      <c r="B131" s="2">
        <f t="array" ref="B131:C131">csplinediff1d('Cubic Spline'!$A$3:$A$1002,'Cubic Spline'!$B$3:$B$1002,A131,2,0,2,0)</f>
        <v>-73.665278407442898</v>
      </c>
      <c r="C131" s="2">
        <v>-60.210242670928608</v>
      </c>
      <c r="D131" s="2">
        <f t="shared" si="30"/>
        <v>-60.210242670928608</v>
      </c>
      <c r="E131" s="2">
        <f t="shared" si="31"/>
        <v>19.378457685274412</v>
      </c>
      <c r="F131" s="5">
        <f t="shared" si="33"/>
        <v>4.2220883006069485</v>
      </c>
      <c r="G131" s="2">
        <f>'Calculation_Cubic Spline'!A131</f>
        <v>0.90162102516122</v>
      </c>
      <c r="H131" s="2">
        <f t="array" ref="H131:I131">csplinediff1d('Cubic Spline'!$A$3:$A$1002,'Cubic Spline'!$C$3:$C$1002,G131,2,0,2,0)</f>
        <v>-69.014459280922495</v>
      </c>
      <c r="I131" s="2">
        <v>-51.357423728310103</v>
      </c>
      <c r="J131" s="2">
        <f t="shared" ref="J131:J194" si="34">I131</f>
        <v>-51.357423728310103</v>
      </c>
      <c r="K131" s="2">
        <f t="shared" si="32"/>
        <v>22.709526249364373</v>
      </c>
      <c r="R131">
        <f t="shared" ref="R131:R194" si="35">ABS($E131-M$13)</f>
        <v>0.76643701206939241</v>
      </c>
      <c r="S131">
        <f t="shared" ref="S131:S194" si="36">ABS($E131-M$14)</f>
        <v>0.77142253606049138</v>
      </c>
      <c r="T131">
        <f t="shared" ref="T131:T194" si="37">ABS($E131-M$15)</f>
        <v>0.77640806005159035</v>
      </c>
      <c r="U131">
        <f t="shared" ref="U131:U194" si="38">ABS($E131-M$16)</f>
        <v>0.78139358404268933</v>
      </c>
      <c r="V131">
        <f t="shared" ref="V131:V194" si="39">ABS($E131-M$17)</f>
        <v>0.7863791080337883</v>
      </c>
      <c r="W131">
        <f t="shared" ref="W131:W194" si="40">ABS($E131-M$18)</f>
        <v>0.79136463202488727</v>
      </c>
      <c r="X131">
        <f t="shared" ref="X131:X194" si="41">ABS($E131-M$19)</f>
        <v>0.79635015601598624</v>
      </c>
      <c r="Y131">
        <f t="shared" ref="Y131:Y194" si="42">ABS($E131-M$20)</f>
        <v>0.80133568000708522</v>
      </c>
      <c r="Z131">
        <f t="shared" ref="Z131:Z194" si="43">ABS($E131-M$21)</f>
        <v>0.80632120399818419</v>
      </c>
    </row>
    <row r="132" spans="1:26" x14ac:dyDescent="0.25">
      <c r="A132" s="2">
        <f>'Cubic Spline'!A132</f>
        <v>0.908664158170292</v>
      </c>
      <c r="B132" s="2">
        <f t="array" ref="B132:C132">csplinediff1d('Cubic Spline'!$A$3:$A$1002,'Cubic Spline'!$B$3:$B$1002,A132,2,0,2,0)</f>
        <v>-74.089232661413604</v>
      </c>
      <c r="C132" s="2">
        <v>-60.17784619161047</v>
      </c>
      <c r="D132" s="2">
        <f t="shared" ref="D132:D195" si="44">C132</f>
        <v>-60.17784619161047</v>
      </c>
      <c r="E132" s="2">
        <f t="shared" ref="E132:E195" si="45">-B132+D132*A132</f>
        <v>19.40778071121256</v>
      </c>
      <c r="F132" s="5">
        <f t="shared" si="33"/>
        <v>4.1633497337587526</v>
      </c>
      <c r="G132" s="2">
        <f>'Calculation_Cubic Spline'!A132</f>
        <v>0.908664158170292</v>
      </c>
      <c r="H132" s="2">
        <f t="array" ref="H132:I132">csplinediff1d('Cubic Spline'!$A$3:$A$1002,'Cubic Spline'!$C$3:$C$1002,G132,2,0,2,0)</f>
        <v>-69.375975413619997</v>
      </c>
      <c r="I132" s="2">
        <v>-51.300687488826284</v>
      </c>
      <c r="J132" s="2">
        <f t="shared" si="34"/>
        <v>-51.300687488826284</v>
      </c>
      <c r="K132" s="2">
        <f t="shared" ref="K132:K195" si="46">-H132+J132*G132</f>
        <v>22.760879403028433</v>
      </c>
      <c r="R132">
        <f t="shared" si="35"/>
        <v>0.73711398613124501</v>
      </c>
      <c r="S132">
        <f t="shared" si="36"/>
        <v>0.74209951012234399</v>
      </c>
      <c r="T132">
        <f t="shared" si="37"/>
        <v>0.74708503411344296</v>
      </c>
      <c r="U132">
        <f t="shared" si="38"/>
        <v>0.75207055810454193</v>
      </c>
      <c r="V132">
        <f t="shared" si="39"/>
        <v>0.7570560820956409</v>
      </c>
      <c r="W132">
        <f t="shared" si="40"/>
        <v>0.76204160608673988</v>
      </c>
      <c r="X132">
        <f t="shared" si="41"/>
        <v>0.76702713007783885</v>
      </c>
      <c r="Y132">
        <f t="shared" si="42"/>
        <v>0.77201265406893782</v>
      </c>
      <c r="Z132">
        <f t="shared" si="43"/>
        <v>0.77699817806003679</v>
      </c>
    </row>
    <row r="133" spans="1:26" x14ac:dyDescent="0.25">
      <c r="A133" s="2">
        <f>'Cubic Spline'!A133</f>
        <v>0.915707291179364</v>
      </c>
      <c r="B133" s="2">
        <f t="array" ref="B133:C133">csplinediff1d('Cubic Spline'!$A$3:$A$1002,'Cubic Spline'!$B$3:$B$1002,A133,2,0,2,0)</f>
        <v>-74.512961140746199</v>
      </c>
      <c r="C133" s="2">
        <v>-60.146124177471641</v>
      </c>
      <c r="D133" s="2">
        <f t="shared" si="44"/>
        <v>-60.146124177471641</v>
      </c>
      <c r="E133" s="2">
        <f t="shared" si="45"/>
        <v>19.436716695255988</v>
      </c>
      <c r="F133" s="5">
        <f t="shared" ref="F133:F196" si="47">ABS((E133-E132)/(A133-A132))</f>
        <v>4.108396647650598</v>
      </c>
      <c r="G133" s="2">
        <f>'Calculation_Cubic Spline'!A133</f>
        <v>0.915707291179364</v>
      </c>
      <c r="H133" s="2">
        <f t="array" ref="H133:I133">csplinediff1d('Cubic Spline'!$A$3:$A$1002,'Cubic Spline'!$C$3:$C$1002,G133,2,0,2,0)</f>
        <v>-69.737099293614506</v>
      </c>
      <c r="I133" s="2">
        <v>-51.246030641024888</v>
      </c>
      <c r="J133" s="2">
        <f t="shared" si="34"/>
        <v>-51.246030641024888</v>
      </c>
      <c r="K133" s="2">
        <f t="shared" si="46"/>
        <v>22.81073539162692</v>
      </c>
      <c r="R133">
        <f t="shared" si="35"/>
        <v>0.70817800208781634</v>
      </c>
      <c r="S133">
        <f t="shared" si="36"/>
        <v>0.71316352607891531</v>
      </c>
      <c r="T133">
        <f t="shared" si="37"/>
        <v>0.71814905007001428</v>
      </c>
      <c r="U133">
        <f t="shared" si="38"/>
        <v>0.72313457406111326</v>
      </c>
      <c r="V133">
        <f t="shared" si="39"/>
        <v>0.72812009805221223</v>
      </c>
      <c r="W133">
        <f t="shared" si="40"/>
        <v>0.7331056220433112</v>
      </c>
      <c r="X133">
        <f t="shared" si="41"/>
        <v>0.73809114603441017</v>
      </c>
      <c r="Y133">
        <f t="shared" si="42"/>
        <v>0.74307667002550915</v>
      </c>
      <c r="Z133">
        <f t="shared" si="43"/>
        <v>0.74806219401660812</v>
      </c>
    </row>
    <row r="134" spans="1:26" x14ac:dyDescent="0.25">
      <c r="A134" s="2">
        <f>'Cubic Spline'!A134</f>
        <v>0.922750424188436</v>
      </c>
      <c r="B134" s="2">
        <f t="array" ref="B134:C134">csplinediff1d('Cubic Spline'!$A$3:$A$1002,'Cubic Spline'!$B$3:$B$1002,A134,2,0,2,0)</f>
        <v>-74.936468461146802</v>
      </c>
      <c r="C134" s="2">
        <v>-60.115038787264936</v>
      </c>
      <c r="D134" s="2">
        <f t="shared" si="44"/>
        <v>-60.115038787264936</v>
      </c>
      <c r="E134" s="2">
        <f t="shared" si="45"/>
        <v>19.4652909200938</v>
      </c>
      <c r="F134" s="5">
        <f t="shared" si="47"/>
        <v>4.0570332550877506</v>
      </c>
      <c r="G134" s="2">
        <f>'Calculation_Cubic Spline'!A134</f>
        <v>0.922750424188436</v>
      </c>
      <c r="H134" s="2">
        <f t="array" ref="H134:I134">csplinediff1d('Cubic Spline'!$A$3:$A$1002,'Cubic Spline'!$C$3:$C$1002,G134,2,0,2,0)</f>
        <v>-70.097845414741997</v>
      </c>
      <c r="I134" s="2">
        <v>-51.193410303917609</v>
      </c>
      <c r="J134" s="2">
        <f t="shared" si="34"/>
        <v>-51.193410303917609</v>
      </c>
      <c r="K134" s="2">
        <f t="shared" si="46"/>
        <v>22.859104341149376</v>
      </c>
      <c r="R134">
        <f t="shared" si="35"/>
        <v>0.67960377725000498</v>
      </c>
      <c r="S134">
        <f t="shared" si="36"/>
        <v>0.68458930124110395</v>
      </c>
      <c r="T134">
        <f t="shared" si="37"/>
        <v>0.68957482523220293</v>
      </c>
      <c r="U134">
        <f t="shared" si="38"/>
        <v>0.6945603492233019</v>
      </c>
      <c r="V134">
        <f t="shared" si="39"/>
        <v>0.69954587321440087</v>
      </c>
      <c r="W134">
        <f t="shared" si="40"/>
        <v>0.70453139720549984</v>
      </c>
      <c r="X134">
        <f t="shared" si="41"/>
        <v>0.70951692119659882</v>
      </c>
      <c r="Y134">
        <f t="shared" si="42"/>
        <v>0.71450244518769779</v>
      </c>
      <c r="Z134">
        <f t="shared" si="43"/>
        <v>0.71948796917879676</v>
      </c>
    </row>
    <row r="135" spans="1:26" x14ac:dyDescent="0.25">
      <c r="A135" s="2">
        <f>'Cubic Spline'!A135</f>
        <v>0.929793557197508</v>
      </c>
      <c r="B135" s="2">
        <f t="array" ref="B135:C135">csplinediff1d('Cubic Spline'!$A$3:$A$1002,'Cubic Spline'!$B$3:$B$1002,A135,2,0,2,0)</f>
        <v>-75.359758979924194</v>
      </c>
      <c r="C135" s="2">
        <v>-60.084554463175287</v>
      </c>
      <c r="D135" s="2">
        <f t="shared" si="44"/>
        <v>-60.084554463175287</v>
      </c>
      <c r="E135" s="2">
        <f t="shared" si="45"/>
        <v>19.49352735298104</v>
      </c>
      <c r="F135" s="5">
        <f t="shared" si="47"/>
        <v>4.0090727877593846</v>
      </c>
      <c r="G135" s="2">
        <f>'Calculation_Cubic Spline'!A135</f>
        <v>0.929793557197508</v>
      </c>
      <c r="H135" s="2">
        <f t="array" ref="H135:I135">csplinediff1d('Cubic Spline'!$A$3:$A$1002,'Cubic Spline'!$C$3:$C$1002,G135,2,0,2,0)</f>
        <v>-70.458227972313196</v>
      </c>
      <c r="I135" s="2">
        <v>-51.14278458271783</v>
      </c>
      <c r="J135" s="2">
        <f t="shared" si="34"/>
        <v>-51.14278458271783</v>
      </c>
      <c r="K135" s="2">
        <f t="shared" si="46"/>
        <v>22.905996370162114</v>
      </c>
      <c r="R135">
        <f t="shared" si="35"/>
        <v>0.65136734436276456</v>
      </c>
      <c r="S135">
        <f t="shared" si="36"/>
        <v>0.65635286835386353</v>
      </c>
      <c r="T135">
        <f t="shared" si="37"/>
        <v>0.6613383923449625</v>
      </c>
      <c r="U135">
        <f t="shared" si="38"/>
        <v>0.66632391633606147</v>
      </c>
      <c r="V135">
        <f t="shared" si="39"/>
        <v>0.67130944032716044</v>
      </c>
      <c r="W135">
        <f t="shared" si="40"/>
        <v>0.67629496431825942</v>
      </c>
      <c r="X135">
        <f t="shared" si="41"/>
        <v>0.68128048830935839</v>
      </c>
      <c r="Y135">
        <f t="shared" si="42"/>
        <v>0.68626601230045736</v>
      </c>
      <c r="Z135">
        <f t="shared" si="43"/>
        <v>0.69125153629155633</v>
      </c>
    </row>
    <row r="136" spans="1:26" x14ac:dyDescent="0.25">
      <c r="A136" s="2">
        <f>'Cubic Spline'!A136</f>
        <v>0.93683669020658</v>
      </c>
      <c r="B136" s="2">
        <f t="array" ref="B136:C136">csplinediff1d('Cubic Spline'!$A$3:$A$1002,'Cubic Spline'!$B$3:$B$1002,A136,2,0,2,0)</f>
        <v>-75.782836811583806</v>
      </c>
      <c r="C136" s="2">
        <v>-60.054637792878509</v>
      </c>
      <c r="D136" s="2">
        <f t="shared" si="44"/>
        <v>-60.054637792878509</v>
      </c>
      <c r="E136" s="2">
        <f t="shared" si="45"/>
        <v>19.521448710148512</v>
      </c>
      <c r="F136" s="5">
        <f t="shared" si="47"/>
        <v>3.9643376224057123</v>
      </c>
      <c r="G136" s="2">
        <f>'Calculation_Cubic Spline'!A136</f>
        <v>0.93683669020658</v>
      </c>
      <c r="H136" s="2">
        <f t="array" ref="H136:I136">csplinediff1d('Cubic Spline'!$A$3:$A$1002,'Cubic Spline'!$C$3:$C$1002,G136,2,0,2,0)</f>
        <v>-70.818260869952596</v>
      </c>
      <c r="I136" s="2">
        <v>-51.094112538864245</v>
      </c>
      <c r="J136" s="2">
        <f t="shared" si="34"/>
        <v>-51.094112538864245</v>
      </c>
      <c r="K136" s="2">
        <f t="shared" si="46"/>
        <v>22.9514215900005</v>
      </c>
      <c r="R136">
        <f t="shared" si="35"/>
        <v>0.62344598719529287</v>
      </c>
      <c r="S136">
        <f t="shared" si="36"/>
        <v>0.62843151118639184</v>
      </c>
      <c r="T136">
        <f t="shared" si="37"/>
        <v>0.63341703517749082</v>
      </c>
      <c r="U136">
        <f t="shared" si="38"/>
        <v>0.63840255916858979</v>
      </c>
      <c r="V136">
        <f t="shared" si="39"/>
        <v>0.64338808315968876</v>
      </c>
      <c r="W136">
        <f t="shared" si="40"/>
        <v>0.64837360715078773</v>
      </c>
      <c r="X136">
        <f t="shared" si="41"/>
        <v>0.65335913114188671</v>
      </c>
      <c r="Y136">
        <f t="shared" si="42"/>
        <v>0.65834465513298568</v>
      </c>
      <c r="Z136">
        <f t="shared" si="43"/>
        <v>0.66333017912408465</v>
      </c>
    </row>
    <row r="137" spans="1:26" x14ac:dyDescent="0.25">
      <c r="A137" s="2">
        <f>'Cubic Spline'!A137</f>
        <v>0.943879823215652</v>
      </c>
      <c r="B137" s="2">
        <f t="array" ref="B137:C137">csplinediff1d('Cubic Spline'!$A$3:$A$1002,'Cubic Spline'!$B$3:$B$1002,A137,2,0,2,0)</f>
        <v>-76.205705842467793</v>
      </c>
      <c r="C137" s="2">
        <v>-60.025257376757111</v>
      </c>
      <c r="D137" s="2">
        <f>C137</f>
        <v>-60.025257376757111</v>
      </c>
      <c r="E137" s="2">
        <f>-B137+D137*A137</f>
        <v>19.549076521220279</v>
      </c>
      <c r="F137" s="5">
        <f t="shared" si="47"/>
        <v>3.9226592819105592</v>
      </c>
      <c r="G137" s="2">
        <f>'Calculation_Cubic Spline'!A137</f>
        <v>0.943879823215652</v>
      </c>
      <c r="H137" s="2">
        <f t="array" ref="H137:I137">csplinediff1d('Cubic Spline'!$A$3:$A$1002,'Cubic Spline'!$C$3:$C$1002,G137,2,0,2,0)</f>
        <v>-71.177957726231796</v>
      </c>
      <c r="I137" s="2">
        <v>-51.047354161200893</v>
      </c>
      <c r="J137" s="2">
        <f t="shared" si="34"/>
        <v>-51.047354161200893</v>
      </c>
      <c r="K137" s="2">
        <f t="shared" si="46"/>
        <v>22.995390104930721</v>
      </c>
      <c r="R137">
        <f t="shared" si="35"/>
        <v>0.59581817612352594</v>
      </c>
      <c r="S137">
        <f t="shared" si="36"/>
        <v>0.60080370011462492</v>
      </c>
      <c r="T137">
        <f t="shared" si="37"/>
        <v>0.60578922410572389</v>
      </c>
      <c r="U137">
        <f t="shared" si="38"/>
        <v>0.61077474809682286</v>
      </c>
      <c r="V137">
        <f t="shared" si="39"/>
        <v>0.61576027208792183</v>
      </c>
      <c r="W137">
        <f t="shared" si="40"/>
        <v>0.62074579607902081</v>
      </c>
      <c r="X137">
        <f t="shared" si="41"/>
        <v>0.62573132007011978</v>
      </c>
      <c r="Y137">
        <f t="shared" si="42"/>
        <v>0.63071684406121875</v>
      </c>
      <c r="Z137">
        <f t="shared" si="43"/>
        <v>0.63570236805231772</v>
      </c>
    </row>
    <row r="138" spans="1:26" x14ac:dyDescent="0.25">
      <c r="A138" s="2">
        <f>'Cubic Spline'!A138</f>
        <v>0.950922956224724</v>
      </c>
      <c r="B138" s="2">
        <f t="array" ref="B138:C138">csplinediff1d('Cubic Spline'!$A$3:$A$1002,'Cubic Spline'!$B$3:$B$1002,A138,2,0,2,0)</f>
        <v>-76.628369744479699</v>
      </c>
      <c r="C138" s="2">
        <v>-59.996383700745483</v>
      </c>
      <c r="D138" s="2">
        <f t="shared" si="44"/>
        <v>-59.996383700745483</v>
      </c>
      <c r="E138" s="2">
        <f t="shared" si="45"/>
        <v>19.576431192973956</v>
      </c>
      <c r="F138" s="5">
        <f t="shared" si="47"/>
        <v>3.8838783419882752</v>
      </c>
      <c r="G138" s="2">
        <f>'Calculation_Cubic Spline'!A138</f>
        <v>0.950922956224724</v>
      </c>
      <c r="H138" s="2">
        <f t="array" ref="H138:I138">csplinediff1d('Cubic Spline'!$A$3:$A$1002,'Cubic Spline'!$C$3:$C$1002,G138,2,0,2,0)</f>
        <v>-71.537331881102105</v>
      </c>
      <c r="I138" s="2">
        <v>-51.002470338121903</v>
      </c>
      <c r="J138" s="2">
        <f t="shared" si="34"/>
        <v>-51.002470338121903</v>
      </c>
      <c r="K138" s="2">
        <f t="shared" si="46"/>
        <v>23.037912012411425</v>
      </c>
      <c r="R138">
        <f t="shared" si="35"/>
        <v>0.56846350436984849</v>
      </c>
      <c r="S138">
        <f t="shared" si="36"/>
        <v>0.57344902836094747</v>
      </c>
      <c r="T138">
        <f t="shared" si="37"/>
        <v>0.57843455235204644</v>
      </c>
      <c r="U138">
        <f t="shared" si="38"/>
        <v>0.58342007634314541</v>
      </c>
      <c r="V138">
        <f t="shared" si="39"/>
        <v>0.58840560033424438</v>
      </c>
      <c r="W138">
        <f t="shared" si="40"/>
        <v>0.59339112432534336</v>
      </c>
      <c r="X138">
        <f t="shared" si="41"/>
        <v>0.59837664831644233</v>
      </c>
      <c r="Y138">
        <f t="shared" si="42"/>
        <v>0.6033621723075413</v>
      </c>
      <c r="Z138">
        <f t="shared" si="43"/>
        <v>0.60834769629864027</v>
      </c>
    </row>
    <row r="139" spans="1:26" x14ac:dyDescent="0.25">
      <c r="A139" s="2">
        <f>'Cubic Spline'!A139</f>
        <v>0.957966089233796</v>
      </c>
      <c r="B139" s="2">
        <f t="array" ref="B139:C139">csplinediff1d('Cubic Spline'!$A$3:$A$1002,'Cubic Spline'!$B$3:$B$1002,A139,2,0,2,0)</f>
        <v>-77.050831987933705</v>
      </c>
      <c r="C139" s="2">
        <v>-59.9679890149378</v>
      </c>
      <c r="D139" s="2">
        <f t="shared" si="44"/>
        <v>-59.9679890149378</v>
      </c>
      <c r="E139" s="2">
        <f t="shared" si="45"/>
        <v>19.603532072078501</v>
      </c>
      <c r="F139" s="5">
        <f t="shared" si="47"/>
        <v>3.8478442860069482</v>
      </c>
      <c r="G139" s="2">
        <f>'Calculation_Cubic Spline'!A139</f>
        <v>0.957966089233796</v>
      </c>
      <c r="H139" s="2">
        <f t="array" ref="H139:I139">csplinediff1d('Cubic Spline'!$A$3:$A$1002,'Cubic Spline'!$C$3:$C$1002,G139,2,0,2,0)</f>
        <v>-71.896396402136105</v>
      </c>
      <c r="I139" s="2">
        <v>-50.959422830935232</v>
      </c>
      <c r="J139" s="2">
        <f t="shared" si="34"/>
        <v>-50.959422830935232</v>
      </c>
      <c r="K139" s="2">
        <f t="shared" si="46"/>
        <v>23.078997403173666</v>
      </c>
      <c r="R139">
        <f t="shared" si="35"/>
        <v>0.54136262526530388</v>
      </c>
      <c r="S139">
        <f t="shared" si="36"/>
        <v>0.54634814925640285</v>
      </c>
      <c r="T139">
        <f t="shared" si="37"/>
        <v>0.55133367324750182</v>
      </c>
      <c r="U139">
        <f t="shared" si="38"/>
        <v>0.55631919723860079</v>
      </c>
      <c r="V139">
        <f t="shared" si="39"/>
        <v>0.56130472122969977</v>
      </c>
      <c r="W139">
        <f t="shared" si="40"/>
        <v>0.56629024522079874</v>
      </c>
      <c r="X139">
        <f t="shared" si="41"/>
        <v>0.57127576921189771</v>
      </c>
      <c r="Y139">
        <f t="shared" si="42"/>
        <v>0.57626129320299668</v>
      </c>
      <c r="Z139">
        <f t="shared" si="43"/>
        <v>0.58124681719409566</v>
      </c>
    </row>
    <row r="140" spans="1:26" x14ac:dyDescent="0.25">
      <c r="A140" s="2">
        <f>'Cubic Spline'!A140</f>
        <v>0.965009222242868</v>
      </c>
      <c r="B140" s="2">
        <f t="array" ref="B140:C140">csplinediff1d('Cubic Spline'!$A$3:$A$1002,'Cubic Spline'!$B$3:$B$1002,A140,2,0,2,0)</f>
        <v>-77.473095853570101</v>
      </c>
      <c r="C140" s="2">
        <v>-59.94004721828459</v>
      </c>
      <c r="D140" s="2">
        <f t="shared" si="44"/>
        <v>-59.94004721828459</v>
      </c>
      <c r="E140" s="2">
        <f t="shared" si="45"/>
        <v>19.630397506252507</v>
      </c>
      <c r="F140" s="5">
        <f t="shared" si="47"/>
        <v>3.8144152807282814</v>
      </c>
      <c r="G140" s="2">
        <f>'Calculation_Cubic Spline'!A140</f>
        <v>0.965009222242868</v>
      </c>
      <c r="H140" s="2">
        <f t="array" ref="H140:I140">csplinediff1d('Cubic Spline'!$A$3:$A$1002,'Cubic Spline'!$C$3:$C$1002,G140,2,0,2,0)</f>
        <v>-72.255164090583904</v>
      </c>
      <c r="I140" s="2">
        <v>-50.918174247959705</v>
      </c>
      <c r="J140" s="2">
        <f t="shared" si="34"/>
        <v>-50.918174247959705</v>
      </c>
      <c r="K140" s="2">
        <f t="shared" si="46"/>
        <v>23.118656361533482</v>
      </c>
      <c r="R140">
        <f t="shared" si="35"/>
        <v>0.51449719109129788</v>
      </c>
      <c r="S140">
        <f t="shared" si="36"/>
        <v>0.51948271508239685</v>
      </c>
      <c r="T140">
        <f t="shared" si="37"/>
        <v>0.52446823907349582</v>
      </c>
      <c r="U140">
        <f t="shared" si="38"/>
        <v>0.5294537630645948</v>
      </c>
      <c r="V140">
        <f t="shared" si="39"/>
        <v>0.53443928705569377</v>
      </c>
      <c r="W140">
        <f t="shared" si="40"/>
        <v>0.53942481104679274</v>
      </c>
      <c r="X140">
        <f t="shared" si="41"/>
        <v>0.54441033503789171</v>
      </c>
      <c r="Y140">
        <f t="shared" si="42"/>
        <v>0.54939585902899069</v>
      </c>
      <c r="Z140">
        <f t="shared" si="43"/>
        <v>0.55438138302008966</v>
      </c>
    </row>
    <row r="141" spans="1:26" x14ac:dyDescent="0.25">
      <c r="A141" s="2">
        <f>'Cubic Spline'!A141</f>
        <v>0.97205235525194</v>
      </c>
      <c r="B141" s="2">
        <f t="array" ref="B141:C141">csplinediff1d('Cubic Spline'!$A$3:$A$1002,'Cubic Spline'!$B$3:$B$1002,A141,2,0,2,0)</f>
        <v>-77.895164443780203</v>
      </c>
      <c r="C141" s="2">
        <v>-59.912533749320623</v>
      </c>
      <c r="D141" s="2">
        <f t="shared" si="44"/>
        <v>-59.912533749320623</v>
      </c>
      <c r="E141" s="2">
        <f t="shared" si="45"/>
        <v>19.657044903641747</v>
      </c>
      <c r="F141" s="5">
        <f t="shared" si="47"/>
        <v>3.7834579234719459</v>
      </c>
      <c r="G141" s="2">
        <f>'Calculation_Cubic Spline'!A141</f>
        <v>0.97205235525194</v>
      </c>
      <c r="H141" s="2">
        <f t="array" ref="H141:I141">csplinediff1d('Cubic Spline'!$A$3:$A$1002,'Cubic Spline'!$C$3:$C$1002,G141,2,0,2,0)</f>
        <v>-72.613647487250702</v>
      </c>
      <c r="I141" s="2">
        <v>-50.878688019729779</v>
      </c>
      <c r="J141" s="2">
        <f t="shared" si="34"/>
        <v>-50.878688019729779</v>
      </c>
      <c r="K141" s="2">
        <f t="shared" si="46"/>
        <v>23.156898965543711</v>
      </c>
      <c r="R141">
        <f t="shared" si="35"/>
        <v>0.48784979370205761</v>
      </c>
      <c r="S141">
        <f t="shared" si="36"/>
        <v>0.49283531769315658</v>
      </c>
      <c r="T141">
        <f t="shared" si="37"/>
        <v>0.49782084168425556</v>
      </c>
      <c r="U141">
        <f t="shared" si="38"/>
        <v>0.50280636567535453</v>
      </c>
      <c r="V141">
        <f t="shared" si="39"/>
        <v>0.5077918896664535</v>
      </c>
      <c r="W141">
        <f t="shared" si="40"/>
        <v>0.51277741365755247</v>
      </c>
      <c r="X141">
        <f t="shared" si="41"/>
        <v>0.51776293764865144</v>
      </c>
      <c r="Y141">
        <f t="shared" si="42"/>
        <v>0.52274846163975042</v>
      </c>
      <c r="Z141">
        <f t="shared" si="43"/>
        <v>0.52773398563084939</v>
      </c>
    </row>
    <row r="142" spans="1:26" x14ac:dyDescent="0.25">
      <c r="A142" s="2">
        <f>'Cubic Spline'!A142</f>
        <v>0.979095488261012</v>
      </c>
      <c r="B142" s="2">
        <f t="array" ref="B142:C142">csplinediff1d('Cubic Spline'!$A$3:$A$1002,'Cubic Spline'!$B$3:$B$1002,A142,2,0,2,0)</f>
        <v>-78.317040693082504</v>
      </c>
      <c r="C142" s="2">
        <v>-59.885425482888508</v>
      </c>
      <c r="D142" s="2">
        <f t="shared" si="44"/>
        <v>-59.885425482888508</v>
      </c>
      <c r="E142" s="2">
        <f t="shared" si="45"/>
        <v>19.683490790195329</v>
      </c>
      <c r="F142" s="5">
        <f t="shared" si="47"/>
        <v>3.754846957954296</v>
      </c>
      <c r="G142" s="2">
        <f>'Calculation_Cubic Spline'!A142</f>
        <v>0.979095488261012</v>
      </c>
      <c r="H142" s="2">
        <f t="array" ref="H142:I142">csplinediff1d('Cubic Spline'!$A$3:$A$1002,'Cubic Spline'!$C$3:$C$1002,G142,2,0,2,0)</f>
        <v>-72.971858878203193</v>
      </c>
      <c r="I142" s="2">
        <v>-50.840928375058979</v>
      </c>
      <c r="J142" s="2">
        <f t="shared" si="34"/>
        <v>-50.840928375058979</v>
      </c>
      <c r="K142" s="2">
        <f t="shared" si="46"/>
        <v>23.193735287181681</v>
      </c>
      <c r="R142">
        <f t="shared" si="35"/>
        <v>0.46140390714847612</v>
      </c>
      <c r="S142">
        <f t="shared" si="36"/>
        <v>0.46638943113957509</v>
      </c>
      <c r="T142">
        <f t="shared" si="37"/>
        <v>0.47137495513067407</v>
      </c>
      <c r="U142">
        <f t="shared" si="38"/>
        <v>0.47636047912177304</v>
      </c>
      <c r="V142">
        <f t="shared" si="39"/>
        <v>0.48134600311287201</v>
      </c>
      <c r="W142">
        <f t="shared" si="40"/>
        <v>0.48633152710397098</v>
      </c>
      <c r="X142">
        <f t="shared" si="41"/>
        <v>0.49131705109506996</v>
      </c>
      <c r="Y142">
        <f t="shared" si="42"/>
        <v>0.49630257508616893</v>
      </c>
      <c r="Z142">
        <f t="shared" si="43"/>
        <v>0.5012880990772679</v>
      </c>
    </row>
    <row r="143" spans="1:26" x14ac:dyDescent="0.25">
      <c r="A143" s="2">
        <f>'Cubic Spline'!A143</f>
        <v>0.986138621270084</v>
      </c>
      <c r="B143" s="2">
        <f t="array" ref="B143:C143">csplinediff1d('Cubic Spline'!$A$3:$A$1002,'Cubic Spline'!$B$3:$B$1002,A143,2,0,2,0)</f>
        <v>-78.738727377892303</v>
      </c>
      <c r="C143" s="2">
        <v>-59.858700632639959</v>
      </c>
      <c r="D143" s="2">
        <f t="shared" si="44"/>
        <v>-59.858700632639959</v>
      </c>
      <c r="E143" s="2">
        <f t="shared" si="45"/>
        <v>19.709750865002029</v>
      </c>
      <c r="F143" s="5">
        <f t="shared" si="47"/>
        <v>3.7284649846702429</v>
      </c>
      <c r="G143" s="2">
        <f>'Calculation_Cubic Spline'!A143</f>
        <v>0.986138621270084</v>
      </c>
      <c r="H143" s="2">
        <f t="array" ref="H143:I143">csplinediff1d('Cubic Spline'!$A$3:$A$1002,'Cubic Spline'!$C$3:$C$1002,G143,2,0,2,0)</f>
        <v>-73.329810300309902</v>
      </c>
      <c r="I143" s="2">
        <v>-50.804860317942087</v>
      </c>
      <c r="J143" s="2">
        <f t="shared" si="34"/>
        <v>-50.804860317942087</v>
      </c>
      <c r="K143" s="2">
        <f t="shared" si="46"/>
        <v>23.229175392555291</v>
      </c>
      <c r="R143">
        <f t="shared" si="35"/>
        <v>0.435143832341776</v>
      </c>
      <c r="S143">
        <f t="shared" si="36"/>
        <v>0.44012935633287498</v>
      </c>
      <c r="T143">
        <f t="shared" si="37"/>
        <v>0.44511488032397395</v>
      </c>
      <c r="U143">
        <f t="shared" si="38"/>
        <v>0.45010040431507292</v>
      </c>
      <c r="V143">
        <f t="shared" si="39"/>
        <v>0.45508592830617189</v>
      </c>
      <c r="W143">
        <f t="shared" si="40"/>
        <v>0.46007145229727087</v>
      </c>
      <c r="X143">
        <f t="shared" si="41"/>
        <v>0.46505697628836984</v>
      </c>
      <c r="Y143">
        <f t="shared" si="42"/>
        <v>0.47004250027946881</v>
      </c>
      <c r="Z143">
        <f t="shared" si="43"/>
        <v>0.47502802427056778</v>
      </c>
    </row>
    <row r="144" spans="1:26" x14ac:dyDescent="0.25">
      <c r="A144" s="2">
        <f>'Cubic Spline'!A144</f>
        <v>0.993181754279156</v>
      </c>
      <c r="B144" s="2">
        <f t="array" ref="B144:C144">csplinediff1d('Cubic Spline'!$A$3:$A$1002,'Cubic Spline'!$B$3:$B$1002,A144,2,0,2,0)</f>
        <v>-79.1602271256248</v>
      </c>
      <c r="C144" s="2">
        <v>-59.83233865945946</v>
      </c>
      <c r="D144" s="2">
        <f t="shared" si="44"/>
        <v>-59.83233865945946</v>
      </c>
      <c r="E144" s="2">
        <f t="shared" si="45"/>
        <v>19.735840053198288</v>
      </c>
      <c r="F144" s="5">
        <f t="shared" si="47"/>
        <v>3.7042021161115017</v>
      </c>
      <c r="G144" s="2">
        <f>'Calculation_Cubic Spline'!A144</f>
        <v>0.993181754279156</v>
      </c>
      <c r="H144" s="2">
        <f t="array" ref="H144:I144">csplinediff1d('Cubic Spline'!$A$3:$A$1002,'Cubic Spline'!$C$3:$C$1002,G144,2,0,2,0)</f>
        <v>-73.687513546622398</v>
      </c>
      <c r="I144" s="2">
        <v>-50.770449605370537</v>
      </c>
      <c r="J144" s="2">
        <f t="shared" si="34"/>
        <v>-50.770449605370537</v>
      </c>
      <c r="K144" s="2">
        <f t="shared" si="46"/>
        <v>23.263229342019002</v>
      </c>
      <c r="R144">
        <f t="shared" si="35"/>
        <v>0.40905464414551673</v>
      </c>
      <c r="S144">
        <f t="shared" si="36"/>
        <v>0.4140401681366157</v>
      </c>
      <c r="T144">
        <f t="shared" si="37"/>
        <v>0.41902569212771468</v>
      </c>
      <c r="U144">
        <f t="shared" si="38"/>
        <v>0.42401121611881365</v>
      </c>
      <c r="V144">
        <f t="shared" si="39"/>
        <v>0.42899674010991262</v>
      </c>
      <c r="W144">
        <f t="shared" si="40"/>
        <v>0.43398226410101159</v>
      </c>
      <c r="X144">
        <f t="shared" si="41"/>
        <v>0.43896778809211057</v>
      </c>
      <c r="Y144">
        <f t="shared" si="42"/>
        <v>0.44395331208320954</v>
      </c>
      <c r="Z144">
        <f t="shared" si="43"/>
        <v>0.44893883607430851</v>
      </c>
    </row>
    <row r="145" spans="1:26" x14ac:dyDescent="0.25">
      <c r="A145" s="2">
        <f>'Cubic Spline'!A145</f>
        <v>1.00022488728822</v>
      </c>
      <c r="B145" s="2">
        <f t="array" ref="B145:C145">csplinediff1d('Cubic Spline'!$A$3:$A$1002,'Cubic Spline'!$B$3:$B$1002,A145,2,0,2,0)</f>
        <v>-79.581542423171996</v>
      </c>
      <c r="C145" s="2">
        <v>-59.806320184836757</v>
      </c>
      <c r="D145" s="2">
        <f t="shared" si="44"/>
        <v>-59.806320184836757</v>
      </c>
      <c r="E145" s="2">
        <f t="shared" si="45"/>
        <v>19.761772557170453</v>
      </c>
      <c r="F145" s="5">
        <f t="shared" si="47"/>
        <v>3.6819557345844869</v>
      </c>
      <c r="G145" s="2">
        <f>'Calculation_Cubic Spline'!A145</f>
        <v>1.00022488728822</v>
      </c>
      <c r="H145" s="2">
        <f t="array" ref="H145:I145">csplinediff1d('Cubic Spline'!$A$3:$A$1002,'Cubic Spline'!$C$3:$C$1002,G145,2,0,2,0)</f>
        <v>-74.044980171601395</v>
      </c>
      <c r="I145" s="2">
        <v>-50.737662725490011</v>
      </c>
      <c r="J145" s="2">
        <f t="shared" si="34"/>
        <v>-50.737662725490011</v>
      </c>
      <c r="K145" s="2">
        <f t="shared" si="46"/>
        <v>23.295907190730425</v>
      </c>
      <c r="R145">
        <f t="shared" si="35"/>
        <v>0.38312214017335222</v>
      </c>
      <c r="S145">
        <f t="shared" si="36"/>
        <v>0.38810766416445119</v>
      </c>
      <c r="T145">
        <f t="shared" si="37"/>
        <v>0.39309318815555017</v>
      </c>
      <c r="U145">
        <f t="shared" si="38"/>
        <v>0.39807871214664914</v>
      </c>
      <c r="V145">
        <f t="shared" si="39"/>
        <v>0.40306423613774811</v>
      </c>
      <c r="W145">
        <f t="shared" si="40"/>
        <v>0.40804976012884708</v>
      </c>
      <c r="X145">
        <f t="shared" si="41"/>
        <v>0.41303528411994606</v>
      </c>
      <c r="Y145">
        <f t="shared" si="42"/>
        <v>0.41802080811104503</v>
      </c>
      <c r="Z145">
        <f t="shared" si="43"/>
        <v>0.423006332102144</v>
      </c>
    </row>
    <row r="146" spans="1:26" x14ac:dyDescent="0.25">
      <c r="A146" s="2">
        <f>'Cubic Spline'!A146</f>
        <v>1.0072680202972999</v>
      </c>
      <c r="B146" s="2">
        <f t="array" ref="B146:C146">csplinediff1d('Cubic Spline'!$A$3:$A$1002,'Cubic Spline'!$B$3:$B$1002,A146,2,0,2,0)</f>
        <v>-80.002675624790697</v>
      </c>
      <c r="C146" s="2">
        <v>-59.780626910376014</v>
      </c>
      <c r="D146" s="2">
        <f t="shared" si="44"/>
        <v>-59.780626910376014</v>
      </c>
      <c r="E146" s="2">
        <f t="shared" si="45"/>
        <v>19.787561904644761</v>
      </c>
      <c r="F146" s="5">
        <f t="shared" si="47"/>
        <v>3.6616300503002468</v>
      </c>
      <c r="G146" s="2">
        <f>'Calculation_Cubic Spline'!A146</f>
        <v>1.0072680202972999</v>
      </c>
      <c r="H146" s="2">
        <f t="array" ref="H146:I146">csplinediff1d('Cubic Spline'!$A$3:$A$1002,'Cubic Spline'!$C$3:$C$1002,G146,2,0,2,0)</f>
        <v>-74.402221496195594</v>
      </c>
      <c r="I146" s="2">
        <v>-50.706466877502038</v>
      </c>
      <c r="J146" s="2">
        <f t="shared" si="34"/>
        <v>-50.706466877502038</v>
      </c>
      <c r="K146" s="2">
        <f t="shared" si="46"/>
        <v>23.327218988223507</v>
      </c>
      <c r="R146">
        <f t="shared" si="35"/>
        <v>0.35733279269904372</v>
      </c>
      <c r="S146">
        <f t="shared" si="36"/>
        <v>0.36231831669014269</v>
      </c>
      <c r="T146">
        <f t="shared" si="37"/>
        <v>0.36730384068124167</v>
      </c>
      <c r="U146">
        <f t="shared" si="38"/>
        <v>0.37228936467234064</v>
      </c>
      <c r="V146">
        <f t="shared" si="39"/>
        <v>0.37727488866343961</v>
      </c>
      <c r="W146">
        <f t="shared" si="40"/>
        <v>0.38226041265453858</v>
      </c>
      <c r="X146">
        <f t="shared" si="41"/>
        <v>0.38724593664563756</v>
      </c>
      <c r="Y146">
        <f t="shared" si="42"/>
        <v>0.39223146063673653</v>
      </c>
      <c r="Z146">
        <f t="shared" si="43"/>
        <v>0.3972169846278355</v>
      </c>
    </row>
    <row r="147" spans="1:26" x14ac:dyDescent="0.25">
      <c r="A147" s="2">
        <f>'Cubic Spline'!A147</f>
        <v>1.01431115330637</v>
      </c>
      <c r="B147" s="2">
        <f t="array" ref="B147:C147">csplinediff1d('Cubic Spline'!$A$3:$A$1002,'Cubic Spline'!$B$3:$B$1002,A147,2,0,2,0)</f>
        <v>-80.423628959436897</v>
      </c>
      <c r="C147" s="2">
        <v>-59.755241541601734</v>
      </c>
      <c r="D147" s="2">
        <f t="shared" si="44"/>
        <v>-59.755241541601734</v>
      </c>
      <c r="E147" s="2">
        <f t="shared" si="45"/>
        <v>19.813220995274129</v>
      </c>
      <c r="F147" s="5">
        <f t="shared" si="47"/>
        <v>3.6431358880095628</v>
      </c>
      <c r="G147" s="2">
        <f>'Calculation_Cubic Spline'!A147</f>
        <v>1.01431115330637</v>
      </c>
      <c r="H147" s="2">
        <f t="array" ref="H147:I147">csplinediff1d('Cubic Spline'!$A$3:$A$1002,'Cubic Spline'!$C$3:$C$1002,G147,2,0,2,0)</f>
        <v>-74.759248612776105</v>
      </c>
      <c r="I147" s="2">
        <v>-50.676829951246603</v>
      </c>
      <c r="J147" s="2">
        <f t="shared" si="34"/>
        <v>-50.676829951246603</v>
      </c>
      <c r="K147" s="2">
        <f t="shared" si="46"/>
        <v>23.357174779016368</v>
      </c>
      <c r="R147">
        <f t="shared" si="35"/>
        <v>0.33167370206967561</v>
      </c>
      <c r="S147">
        <f t="shared" si="36"/>
        <v>0.33665922606077459</v>
      </c>
      <c r="T147">
        <f t="shared" si="37"/>
        <v>0.34164475005187356</v>
      </c>
      <c r="U147">
        <f t="shared" si="38"/>
        <v>0.34663027404297253</v>
      </c>
      <c r="V147">
        <f t="shared" si="39"/>
        <v>0.3516157980340715</v>
      </c>
      <c r="W147">
        <f t="shared" si="40"/>
        <v>0.35660132202517048</v>
      </c>
      <c r="X147">
        <f t="shared" si="41"/>
        <v>0.36158684601626945</v>
      </c>
      <c r="Y147">
        <f t="shared" si="42"/>
        <v>0.36657237000736842</v>
      </c>
      <c r="Z147">
        <f t="shared" si="43"/>
        <v>0.37155789399846739</v>
      </c>
    </row>
    <row r="148" spans="1:26" x14ac:dyDescent="0.25">
      <c r="A148" s="2">
        <f>'Cubic Spline'!A148</f>
        <v>1.0213542863154399</v>
      </c>
      <c r="B148" s="2">
        <f t="array" ref="B148:C148">csplinediff1d('Cubic Spline'!$A$3:$A$1002,'Cubic Spline'!$B$3:$B$1002,A148,2,0,2,0)</f>
        <v>-80.844404537583898</v>
      </c>
      <c r="C148" s="2">
        <v>-59.730147716372471</v>
      </c>
      <c r="D148" s="2">
        <f t="shared" si="44"/>
        <v>-59.730147716372471</v>
      </c>
      <c r="E148" s="2">
        <f t="shared" si="45"/>
        <v>19.838762145212492</v>
      </c>
      <c r="F148" s="5">
        <f t="shared" si="47"/>
        <v>3.6263904011853372</v>
      </c>
      <c r="G148" s="2">
        <f>'Calculation_Cubic Spline'!A148</f>
        <v>1.0213542863154399</v>
      </c>
      <c r="H148" s="2">
        <f t="array" ref="H148:I148">csplinediff1d('Cubic Spline'!$A$3:$A$1002,'Cubic Spline'!$C$3:$C$1002,G148,2,0,2,0)</f>
        <v>-75.116072389932796</v>
      </c>
      <c r="I148" s="2">
        <v>-50.648720507672472</v>
      </c>
      <c r="J148" s="2">
        <f t="shared" si="34"/>
        <v>-50.648720507672472</v>
      </c>
      <c r="K148" s="2">
        <f t="shared" si="46"/>
        <v>23.385784603028796</v>
      </c>
      <c r="R148">
        <f t="shared" si="35"/>
        <v>0.30613255213131296</v>
      </c>
      <c r="S148">
        <f t="shared" si="36"/>
        <v>0.31111807612241194</v>
      </c>
      <c r="T148">
        <f t="shared" si="37"/>
        <v>0.31610360011351091</v>
      </c>
      <c r="U148">
        <f t="shared" si="38"/>
        <v>0.32108912410460988</v>
      </c>
      <c r="V148">
        <f t="shared" si="39"/>
        <v>0.32607464809570885</v>
      </c>
      <c r="W148">
        <f t="shared" si="40"/>
        <v>0.33106017208680782</v>
      </c>
      <c r="X148">
        <f t="shared" si="41"/>
        <v>0.3360456960779068</v>
      </c>
      <c r="Y148">
        <f t="shared" si="42"/>
        <v>0.34103122006900577</v>
      </c>
      <c r="Z148">
        <f t="shared" si="43"/>
        <v>0.34601674406010474</v>
      </c>
    </row>
    <row r="149" spans="1:26" x14ac:dyDescent="0.25">
      <c r="A149" s="2">
        <f>'Cubic Spline'!A149</f>
        <v>1.02839741932451</v>
      </c>
      <c r="B149" s="2">
        <f t="array" ref="B149:C149">csplinediff1d('Cubic Spline'!$A$3:$A$1002,'Cubic Spline'!$B$3:$B$1002,A149,2,0,2,0)</f>
        <v>-81.265004357552996</v>
      </c>
      <c r="C149" s="2">
        <v>-59.70532993895246</v>
      </c>
      <c r="D149" s="2">
        <f t="shared" si="44"/>
        <v>-59.70532993895246</v>
      </c>
      <c r="E149" s="2">
        <f t="shared" si="45"/>
        <v>19.864197128415881</v>
      </c>
      <c r="F149" s="5">
        <f t="shared" si="47"/>
        <v>3.6113166073442744</v>
      </c>
      <c r="G149" s="2">
        <f>'Calculation_Cubic Spline'!A149</f>
        <v>1.02839741932451</v>
      </c>
      <c r="H149" s="2">
        <f t="array" ref="H149:I149">csplinediff1d('Cubic Spline'!$A$3:$A$1002,'Cubic Spline'!$C$3:$C$1002,G149,2,0,2,0)</f>
        <v>-75.472703477136903</v>
      </c>
      <c r="I149" s="2">
        <v>-50.622107760794229</v>
      </c>
      <c r="J149" s="2">
        <f t="shared" si="34"/>
        <v>-50.622107760794229</v>
      </c>
      <c r="K149" s="2">
        <f t="shared" si="46"/>
        <v>23.413058495168869</v>
      </c>
      <c r="R149">
        <f t="shared" si="35"/>
        <v>0.28069756892792341</v>
      </c>
      <c r="S149">
        <f t="shared" si="36"/>
        <v>0.28568309291902239</v>
      </c>
      <c r="T149">
        <f t="shared" si="37"/>
        <v>0.29066861691012136</v>
      </c>
      <c r="U149">
        <f t="shared" si="38"/>
        <v>0.29565414090122033</v>
      </c>
      <c r="V149">
        <f t="shared" si="39"/>
        <v>0.3006396648923193</v>
      </c>
      <c r="W149">
        <f t="shared" si="40"/>
        <v>0.30562518888341828</v>
      </c>
      <c r="X149">
        <f t="shared" si="41"/>
        <v>0.31061071287451725</v>
      </c>
      <c r="Y149">
        <f t="shared" si="42"/>
        <v>0.31559623686561622</v>
      </c>
      <c r="Z149">
        <f t="shared" si="43"/>
        <v>0.32058176085671519</v>
      </c>
    </row>
    <row r="150" spans="1:26" x14ac:dyDescent="0.25">
      <c r="A150" s="2">
        <f>'Cubic Spline'!A150</f>
        <v>1.0354405523335799</v>
      </c>
      <c r="B150" s="2">
        <f t="array" ref="B150:C150">csplinediff1d('Cubic Spline'!$A$3:$A$1002,'Cubic Spline'!$B$3:$B$1002,A150,2,0,2,0)</f>
        <v>-81.685430311392196</v>
      </c>
      <c r="C150" s="2">
        <v>-59.680773517122539</v>
      </c>
      <c r="D150" s="2">
        <f t="shared" si="44"/>
        <v>-59.680773517122539</v>
      </c>
      <c r="E150" s="2">
        <f t="shared" si="45"/>
        <v>19.889537217127547</v>
      </c>
      <c r="F150" s="5">
        <f t="shared" si="47"/>
        <v>3.5978432721678608</v>
      </c>
      <c r="G150" s="2">
        <f>'Calculation_Cubic Spline'!A150</f>
        <v>1.0354405523335799</v>
      </c>
      <c r="H150" s="2">
        <f t="array" ref="H150:I150">csplinediff1d('Cubic Spline'!$A$3:$A$1002,'Cubic Spline'!$C$3:$C$1002,G150,2,0,2,0)</f>
        <v>-75.829152309274605</v>
      </c>
      <c r="I150" s="2">
        <v>-50.596961559119777</v>
      </c>
      <c r="J150" s="2">
        <f t="shared" si="34"/>
        <v>-50.596961559119777</v>
      </c>
      <c r="K150" s="2">
        <f t="shared" si="46"/>
        <v>23.439006486098712</v>
      </c>
      <c r="R150">
        <f t="shared" si="35"/>
        <v>0.25535748021625793</v>
      </c>
      <c r="S150">
        <f t="shared" si="36"/>
        <v>0.2603430042073569</v>
      </c>
      <c r="T150">
        <f t="shared" si="37"/>
        <v>0.26532852819845587</v>
      </c>
      <c r="U150">
        <f t="shared" si="38"/>
        <v>0.27031405218955484</v>
      </c>
      <c r="V150">
        <f t="shared" si="39"/>
        <v>0.27529957618065382</v>
      </c>
      <c r="W150">
        <f t="shared" si="40"/>
        <v>0.28028510017175279</v>
      </c>
      <c r="X150">
        <f t="shared" si="41"/>
        <v>0.28527062416285176</v>
      </c>
      <c r="Y150">
        <f t="shared" si="42"/>
        <v>0.29025614815395073</v>
      </c>
      <c r="Z150">
        <f t="shared" si="43"/>
        <v>0.29524167214504971</v>
      </c>
    </row>
    <row r="151" spans="1:26" x14ac:dyDescent="0.25">
      <c r="A151" s="2">
        <f>'Cubic Spline'!A151</f>
        <v>1.04248368534266</v>
      </c>
      <c r="B151" s="2">
        <f t="array" ref="B151:C151">csplinediff1d('Cubic Spline'!$A$3:$A$1002,'Cubic Spline'!$B$3:$B$1002,A151,2,0,2,0)</f>
        <v>-82.105684190329598</v>
      </c>
      <c r="C151" s="2">
        <v>-59.656464504556901</v>
      </c>
      <c r="D151" s="2">
        <f t="shared" si="44"/>
        <v>-59.656464504556901</v>
      </c>
      <c r="E151" s="2">
        <f t="shared" si="45"/>
        <v>19.914793219105533</v>
      </c>
      <c r="F151" s="5">
        <f t="shared" si="47"/>
        <v>3.5859044469877253</v>
      </c>
      <c r="G151" s="2">
        <f>'Calculation_Cubic Spline'!A151</f>
        <v>1.04248368534266</v>
      </c>
      <c r="H151" s="2">
        <f t="array" ref="H151:I151">csplinediff1d('Cubic Spline'!$A$3:$A$1002,'Cubic Spline'!$C$3:$C$1002,G151,2,0,2,0)</f>
        <v>-76.185429111055996</v>
      </c>
      <c r="I151" s="2">
        <v>-50.573252368737407</v>
      </c>
      <c r="J151" s="2">
        <f t="shared" si="34"/>
        <v>-50.573252368737407</v>
      </c>
      <c r="K151" s="2">
        <f t="shared" si="46"/>
        <v>23.463638601930214</v>
      </c>
      <c r="R151">
        <f t="shared" si="35"/>
        <v>0.23010147823827154</v>
      </c>
      <c r="S151">
        <f t="shared" si="36"/>
        <v>0.23508700222937051</v>
      </c>
      <c r="T151">
        <f t="shared" si="37"/>
        <v>0.24007252622046948</v>
      </c>
      <c r="U151">
        <f t="shared" si="38"/>
        <v>0.24505805021156846</v>
      </c>
      <c r="V151">
        <f t="shared" si="39"/>
        <v>0.25004357420266743</v>
      </c>
      <c r="W151">
        <f t="shared" si="40"/>
        <v>0.2550290981937664</v>
      </c>
      <c r="X151">
        <f t="shared" si="41"/>
        <v>0.26001462218486537</v>
      </c>
      <c r="Y151">
        <f t="shared" si="42"/>
        <v>0.26500014617596435</v>
      </c>
      <c r="Z151">
        <f t="shared" si="43"/>
        <v>0.26998567016706332</v>
      </c>
    </row>
    <row r="152" spans="1:26" x14ac:dyDescent="0.25">
      <c r="A152" s="2">
        <f>'Cubic Spline'!A152</f>
        <v>1.0495268183517299</v>
      </c>
      <c r="B152" s="2">
        <f t="array" ref="B152:C152">csplinediff1d('Cubic Spline'!$A$3:$A$1002,'Cubic Spline'!$B$3:$B$1002,A152,2,0,2,0)</f>
        <v>-82.525767689832193</v>
      </c>
      <c r="C152" s="2">
        <v>-59.632389646231395</v>
      </c>
      <c r="D152" s="2">
        <f t="shared" si="44"/>
        <v>-59.632389646231395</v>
      </c>
      <c r="E152" s="2">
        <f t="shared" si="45"/>
        <v>19.939975513712319</v>
      </c>
      <c r="F152" s="5">
        <f t="shared" si="47"/>
        <v>3.575439307245408</v>
      </c>
      <c r="G152" s="2">
        <f>'Calculation_Cubic Spline'!A152</f>
        <v>1.0495268183517299</v>
      </c>
      <c r="H152" s="2">
        <f t="array" ref="H152:I152">csplinediff1d('Cubic Spline'!$A$3:$A$1002,'Cubic Spline'!$C$3:$C$1002,G152,2,0,2,0)</f>
        <v>-76.541543901303299</v>
      </c>
      <c r="I152" s="2">
        <v>-50.550951256104298</v>
      </c>
      <c r="J152" s="2">
        <f t="shared" si="34"/>
        <v>-50.550951256104298</v>
      </c>
      <c r="K152" s="2">
        <f t="shared" si="46"/>
        <v>23.486964864830775</v>
      </c>
      <c r="R152">
        <f t="shared" si="35"/>
        <v>0.20491918363148542</v>
      </c>
      <c r="S152">
        <f t="shared" si="36"/>
        <v>0.2099047076225844</v>
      </c>
      <c r="T152">
        <f t="shared" si="37"/>
        <v>0.21489023161368337</v>
      </c>
      <c r="U152">
        <f t="shared" si="38"/>
        <v>0.21987575560478234</v>
      </c>
      <c r="V152">
        <f t="shared" si="39"/>
        <v>0.22486127959588131</v>
      </c>
      <c r="W152">
        <f t="shared" si="40"/>
        <v>0.22984680358698029</v>
      </c>
      <c r="X152">
        <f t="shared" si="41"/>
        <v>0.23483232757807926</v>
      </c>
      <c r="Y152">
        <f t="shared" si="42"/>
        <v>0.23981785156917823</v>
      </c>
      <c r="Z152">
        <f t="shared" si="43"/>
        <v>0.2448033755602772</v>
      </c>
    </row>
    <row r="153" spans="1:26" x14ac:dyDescent="0.25">
      <c r="A153" s="2">
        <f>'Cubic Spline'!A153</f>
        <v>1.0565699513608</v>
      </c>
      <c r="B153" s="2">
        <f t="array" ref="B153:C153">csplinediff1d('Cubic Spline'!$A$3:$A$1002,'Cubic Spline'!$B$3:$B$1002,A153,2,0,2,0)</f>
        <v>-82.945682414296002</v>
      </c>
      <c r="C153" s="2">
        <v>-59.608536328040245</v>
      </c>
      <c r="D153" s="2">
        <f t="shared" si="44"/>
        <v>-59.608536328040245</v>
      </c>
      <c r="E153" s="2">
        <f t="shared" si="45"/>
        <v>19.965094085490037</v>
      </c>
      <c r="F153" s="5">
        <f t="shared" si="47"/>
        <v>3.5663917954367772</v>
      </c>
      <c r="G153" s="2">
        <f>'Calculation_Cubic Spline'!A153</f>
        <v>1.0565699513608</v>
      </c>
      <c r="H153" s="2">
        <f t="array" ref="H153:I153">csplinediff1d('Cubic Spline'!$A$3:$A$1002,'Cubic Spline'!$C$3:$C$1002,G153,2,0,2,0)</f>
        <v>-76.897506497122805</v>
      </c>
      <c r="I153" s="2">
        <v>-50.530029871764647</v>
      </c>
      <c r="J153" s="2">
        <f t="shared" si="34"/>
        <v>-50.530029871764647</v>
      </c>
      <c r="K153" s="2">
        <f t="shared" si="46"/>
        <v>23.50899529325266</v>
      </c>
      <c r="R153">
        <f t="shared" si="35"/>
        <v>0.17980061185376783</v>
      </c>
      <c r="S153">
        <f t="shared" si="36"/>
        <v>0.18478613584486681</v>
      </c>
      <c r="T153">
        <f t="shared" si="37"/>
        <v>0.18977165983596578</v>
      </c>
      <c r="U153">
        <f t="shared" si="38"/>
        <v>0.19475718382706475</v>
      </c>
      <c r="V153">
        <f t="shared" si="39"/>
        <v>0.19974270781816372</v>
      </c>
      <c r="W153">
        <f t="shared" si="40"/>
        <v>0.2047282318092627</v>
      </c>
      <c r="X153">
        <f t="shared" si="41"/>
        <v>0.20971375580036167</v>
      </c>
      <c r="Y153">
        <f t="shared" si="42"/>
        <v>0.21469927979146064</v>
      </c>
      <c r="Z153">
        <f t="shared" si="43"/>
        <v>0.21968480378255961</v>
      </c>
    </row>
    <row r="154" spans="1:26" x14ac:dyDescent="0.25">
      <c r="A154" s="2">
        <f>'Cubic Spline'!A154</f>
        <v>1.0636130843698699</v>
      </c>
      <c r="B154" s="2">
        <f t="array" ref="B154:C154">csplinediff1d('Cubic Spline'!$A$3:$A$1002,'Cubic Spline'!$B$3:$B$1002,A154,2,0,2,0)</f>
        <v>-83.365429881394903</v>
      </c>
      <c r="C154" s="2">
        <v>-59.584892530514786</v>
      </c>
      <c r="D154" s="2">
        <f t="shared" si="44"/>
        <v>-59.584892530514786</v>
      </c>
      <c r="E154" s="2">
        <f t="shared" si="45"/>
        <v>19.99015855516685</v>
      </c>
      <c r="F154" s="5">
        <f t="shared" si="47"/>
        <v>3.5587102564350701</v>
      </c>
      <c r="G154" s="2">
        <f>'Calculation_Cubic Spline'!A154</f>
        <v>1.0636130843698699</v>
      </c>
      <c r="H154" s="2">
        <f t="array" ref="H154:I154">csplinediff1d('Cubic Spline'!$A$3:$A$1002,'Cubic Spline'!$C$3:$C$1002,G154,2,0,2,0)</f>
        <v>-77.253326517963998</v>
      </c>
      <c r="I154" s="2">
        <v>-50.510460435112435</v>
      </c>
      <c r="J154" s="2">
        <f t="shared" si="34"/>
        <v>-50.510460435112435</v>
      </c>
      <c r="K154" s="2">
        <f t="shared" si="46"/>
        <v>23.529739901631778</v>
      </c>
      <c r="R154">
        <f t="shared" si="35"/>
        <v>0.15473614217695442</v>
      </c>
      <c r="S154">
        <f t="shared" si="36"/>
        <v>0.15972166616805339</v>
      </c>
      <c r="T154">
        <f t="shared" si="37"/>
        <v>0.16470719015915236</v>
      </c>
      <c r="U154">
        <f t="shared" si="38"/>
        <v>0.16969271415025133</v>
      </c>
      <c r="V154">
        <f t="shared" si="39"/>
        <v>0.17467823814135031</v>
      </c>
      <c r="W154">
        <f t="shared" si="40"/>
        <v>0.17966376213244928</v>
      </c>
      <c r="X154">
        <f t="shared" si="41"/>
        <v>0.18464928612354825</v>
      </c>
      <c r="Y154">
        <f t="shared" si="42"/>
        <v>0.18963481011464722</v>
      </c>
      <c r="Z154">
        <f t="shared" si="43"/>
        <v>0.1946203341057462</v>
      </c>
    </row>
    <row r="155" spans="1:26" x14ac:dyDescent="0.25">
      <c r="A155" s="2">
        <f>'Cubic Spline'!A155</f>
        <v>1.07065621737894</v>
      </c>
      <c r="B155" s="2">
        <f t="array" ref="B155:C155">csplinediff1d('Cubic Spline'!$A$3:$A$1002,'Cubic Spline'!$B$3:$B$1002,A155,2,0,2,0)</f>
        <v>-83.785011526111902</v>
      </c>
      <c r="C155" s="2">
        <v>-59.561446784957688</v>
      </c>
      <c r="D155" s="2">
        <f t="shared" si="44"/>
        <v>-59.561446784957688</v>
      </c>
      <c r="E155" s="2">
        <f t="shared" si="45"/>
        <v>20.015178209712076</v>
      </c>
      <c r="F155" s="5">
        <f t="shared" si="47"/>
        <v>3.5523473024015431</v>
      </c>
      <c r="G155" s="2">
        <f>'Calculation_Cubic Spline'!A155</f>
        <v>1.07065621737894</v>
      </c>
      <c r="H155" s="2">
        <f t="array" ref="H155:I155">csplinediff1d('Cubic Spline'!$A$3:$A$1002,'Cubic Spline'!$C$3:$C$1002,G155,2,0,2,0)</f>
        <v>-77.609013389570606</v>
      </c>
      <c r="I155" s="2">
        <v>-50.492215718609991</v>
      </c>
      <c r="J155" s="2">
        <f t="shared" si="34"/>
        <v>-50.492215718609991</v>
      </c>
      <c r="K155" s="2">
        <f t="shared" si="46"/>
        <v>23.549208701202176</v>
      </c>
      <c r="R155">
        <f t="shared" si="35"/>
        <v>0.12971648763172894</v>
      </c>
      <c r="S155">
        <f t="shared" si="36"/>
        <v>0.13470201162282791</v>
      </c>
      <c r="T155">
        <f t="shared" si="37"/>
        <v>0.13968753561392688</v>
      </c>
      <c r="U155">
        <f t="shared" si="38"/>
        <v>0.14467305960502586</v>
      </c>
      <c r="V155">
        <f t="shared" si="39"/>
        <v>0.14965858359612483</v>
      </c>
      <c r="W155">
        <f t="shared" si="40"/>
        <v>0.1546441075872238</v>
      </c>
      <c r="X155">
        <f t="shared" si="41"/>
        <v>0.15962963157832277</v>
      </c>
      <c r="Y155">
        <f t="shared" si="42"/>
        <v>0.16461515556942174</v>
      </c>
      <c r="Z155">
        <f t="shared" si="43"/>
        <v>0.16960067956052072</v>
      </c>
    </row>
    <row r="156" spans="1:26" x14ac:dyDescent="0.25">
      <c r="A156" s="2">
        <f>'Cubic Spline'!A156</f>
        <v>1.0776993503880199</v>
      </c>
      <c r="B156" s="2">
        <f t="array" ref="B156:C156">csplinediff1d('Cubic Spline'!$A$3:$A$1002,'Cubic Spline'!$B$3:$B$1002,A156,2,0,2,0)</f>
        <v>-84.204428704478104</v>
      </c>
      <c r="C156" s="2">
        <v>-59.538188134150609</v>
      </c>
      <c r="D156" s="2">
        <f t="shared" si="44"/>
        <v>-59.538188134150609</v>
      </c>
      <c r="E156" s="2">
        <f t="shared" si="45"/>
        <v>20.040162029024273</v>
      </c>
      <c r="F156" s="5">
        <f t="shared" si="47"/>
        <v>3.5472593347291181</v>
      </c>
      <c r="G156" s="2">
        <f>'Calculation_Cubic Spline'!A156</f>
        <v>1.0776993503880199</v>
      </c>
      <c r="H156" s="2">
        <f t="array" ref="H156:I156">csplinediff1d('Cubic Spline'!$A$3:$A$1002,'Cubic Spline'!$C$3:$C$1002,G156,2,0,2,0)</f>
        <v>-77.964576347825002</v>
      </c>
      <c r="I156" s="2">
        <v>-50.475269033613451</v>
      </c>
      <c r="J156" s="2">
        <f t="shared" si="34"/>
        <v>-50.475269033613451</v>
      </c>
      <c r="K156" s="2">
        <f t="shared" si="46"/>
        <v>23.567411699639251</v>
      </c>
      <c r="R156">
        <f t="shared" si="35"/>
        <v>0.10473266831953154</v>
      </c>
      <c r="S156">
        <f t="shared" si="36"/>
        <v>0.10971819231063051</v>
      </c>
      <c r="T156">
        <f t="shared" si="37"/>
        <v>0.11470371630172949</v>
      </c>
      <c r="U156">
        <f t="shared" si="38"/>
        <v>0.11968924029282846</v>
      </c>
      <c r="V156">
        <f t="shared" si="39"/>
        <v>0.12467476428392743</v>
      </c>
      <c r="W156">
        <f t="shared" si="40"/>
        <v>0.1296602882750264</v>
      </c>
      <c r="X156">
        <f t="shared" si="41"/>
        <v>0.13464581226612538</v>
      </c>
      <c r="Y156">
        <f t="shared" si="42"/>
        <v>0.13963133625722435</v>
      </c>
      <c r="Z156">
        <f t="shared" si="43"/>
        <v>0.14461686024832332</v>
      </c>
    </row>
    <row r="157" spans="1:26" x14ac:dyDescent="0.25">
      <c r="A157" s="2">
        <f>'Cubic Spline'!A157</f>
        <v>1.08474248339709</v>
      </c>
      <c r="B157" s="2">
        <f t="array" ref="B157:C157">csplinediff1d('Cubic Spline'!$A$3:$A$1002,'Cubic Spline'!$B$3:$B$1002,A157,2,0,2,0)</f>
        <v>-84.623682697042</v>
      </c>
      <c r="C157" s="2">
        <v>-59.515106095281922</v>
      </c>
      <c r="D157" s="2">
        <f t="shared" si="44"/>
        <v>-59.515106095281922</v>
      </c>
      <c r="E157" s="2">
        <f t="shared" si="45"/>
        <v>20.065118711604597</v>
      </c>
      <c r="F157" s="5">
        <f t="shared" si="47"/>
        <v>3.5434063999906216</v>
      </c>
      <c r="G157" s="2">
        <f>'Calculation_Cubic Spline'!A157</f>
        <v>1.08474248339709</v>
      </c>
      <c r="H157" s="2">
        <f t="array" ref="H157:I157">csplinediff1d('Cubic Spline'!$A$3:$A$1002,'Cubic Spline'!$C$3:$C$1002,G157,2,0,2,0)</f>
        <v>-78.320024442492397</v>
      </c>
      <c r="I157" s="2">
        <v>-50.459594215818093</v>
      </c>
      <c r="J157" s="2">
        <f t="shared" si="34"/>
        <v>-50.459594215818093</v>
      </c>
      <c r="K157" s="2">
        <f t="shared" si="46"/>
        <v>23.58435890161644</v>
      </c>
      <c r="R157">
        <f t="shared" si="35"/>
        <v>7.97759857392073E-2</v>
      </c>
      <c r="S157">
        <f t="shared" si="36"/>
        <v>8.4761509730306273E-2</v>
      </c>
      <c r="T157">
        <f t="shared" si="37"/>
        <v>8.9747033721405245E-2</v>
      </c>
      <c r="U157">
        <f t="shared" si="38"/>
        <v>9.4732557712504217E-2</v>
      </c>
      <c r="V157">
        <f t="shared" si="39"/>
        <v>9.971808170360319E-2</v>
      </c>
      <c r="W157">
        <f t="shared" si="40"/>
        <v>0.10470360569470216</v>
      </c>
      <c r="X157">
        <f t="shared" si="41"/>
        <v>0.10968912968580113</v>
      </c>
      <c r="Y157">
        <f t="shared" si="42"/>
        <v>0.11467465367690011</v>
      </c>
      <c r="Z157">
        <f t="shared" si="43"/>
        <v>0.11966017766799908</v>
      </c>
    </row>
    <row r="158" spans="1:26" x14ac:dyDescent="0.25">
      <c r="A158" s="2">
        <f>'Cubic Spline'!A158</f>
        <v>1.0917856164061599</v>
      </c>
      <c r="B158" s="2">
        <f t="array" ref="B158:C158">csplinediff1d('Cubic Spline'!$A$3:$A$1002,'Cubic Spline'!$B$3:$B$1002,A158,2,0,2,0)</f>
        <v>-85.042774712092097</v>
      </c>
      <c r="C158" s="2">
        <v>-59.49219062632978</v>
      </c>
      <c r="D158" s="2">
        <f t="shared" si="44"/>
        <v>-59.49219062632978</v>
      </c>
      <c r="E158" s="2">
        <f t="shared" si="45"/>
        <v>20.090056697771871</v>
      </c>
      <c r="F158" s="5">
        <f t="shared" si="47"/>
        <v>3.5407518408582339</v>
      </c>
      <c r="G158" s="2">
        <f>'Calculation_Cubic Spline'!A158</f>
        <v>1.0917856164061599</v>
      </c>
      <c r="H158" s="2">
        <f t="array" ref="H158:I158">csplinediff1d('Cubic Spline'!$A$3:$A$1002,'Cubic Spline'!$C$3:$C$1002,G158,2,0,2,0)</f>
        <v>-78.675366540865198</v>
      </c>
      <c r="I158" s="2">
        <v>-50.445165611368601</v>
      </c>
      <c r="J158" s="2">
        <f t="shared" si="34"/>
        <v>-50.445165611368601</v>
      </c>
      <c r="K158" s="2">
        <f t="shared" si="46"/>
        <v>23.600060309146308</v>
      </c>
      <c r="R158">
        <f t="shared" si="35"/>
        <v>5.4837999571933693E-2</v>
      </c>
      <c r="S158">
        <f t="shared" si="36"/>
        <v>5.9823523563032666E-2</v>
      </c>
      <c r="T158">
        <f t="shared" si="37"/>
        <v>6.4809047554131638E-2</v>
      </c>
      <c r="U158">
        <f t="shared" si="38"/>
        <v>6.979457154523061E-2</v>
      </c>
      <c r="V158">
        <f t="shared" si="39"/>
        <v>7.4780095536329583E-2</v>
      </c>
      <c r="W158">
        <f t="shared" si="40"/>
        <v>7.9765619527428555E-2</v>
      </c>
      <c r="X158">
        <f t="shared" si="41"/>
        <v>8.4751143518527527E-2</v>
      </c>
      <c r="Y158">
        <f t="shared" si="42"/>
        <v>8.97366675096265E-2</v>
      </c>
      <c r="Z158">
        <f t="shared" si="43"/>
        <v>9.4722191500725472E-2</v>
      </c>
    </row>
    <row r="159" spans="1:26" x14ac:dyDescent="0.25">
      <c r="A159" s="2">
        <f>'Cubic Spline'!A159</f>
        <v>1.09882874941523</v>
      </c>
      <c r="B159" s="2">
        <f t="array" ref="B159:C159">csplinediff1d('Cubic Spline'!$A$3:$A$1002,'Cubic Spline'!$B$3:$B$1002,A159,2,0,2,0)</f>
        <v>-85.461705888652901</v>
      </c>
      <c r="C159" s="2">
        <v>-59.469432095997512</v>
      </c>
      <c r="D159" s="2">
        <f t="shared" si="44"/>
        <v>-59.469432095997512</v>
      </c>
      <c r="E159" s="2">
        <f t="shared" si="45"/>
        <v>20.114984190174013</v>
      </c>
      <c r="F159" s="5">
        <f t="shared" si="47"/>
        <v>3.5392619122825861</v>
      </c>
      <c r="G159" s="2">
        <f>'Calculation_Cubic Spline'!A159</f>
        <v>1.09882874941523</v>
      </c>
      <c r="H159" s="2">
        <f t="array" ref="H159:I159">csplinediff1d('Cubic Spline'!$A$3:$A$1002,'Cubic Spline'!$C$3:$C$1002,G159,2,0,2,0)</f>
        <v>-79.030611331312599</v>
      </c>
      <c r="I159" s="2">
        <v>-50.43195806408184</v>
      </c>
      <c r="J159" s="2">
        <f t="shared" si="34"/>
        <v>-50.43195806408184</v>
      </c>
      <c r="K159" s="2">
        <f t="shared" si="46"/>
        <v>23.614525921196226</v>
      </c>
      <c r="R159">
        <f t="shared" si="35"/>
        <v>2.99105071697916E-2</v>
      </c>
      <c r="S159">
        <f t="shared" si="36"/>
        <v>3.4896031160890573E-2</v>
      </c>
      <c r="T159">
        <f t="shared" si="37"/>
        <v>3.9881555151989545E-2</v>
      </c>
      <c r="U159">
        <f t="shared" si="38"/>
        <v>4.4867079143088517E-2</v>
      </c>
      <c r="V159">
        <f t="shared" si="39"/>
        <v>4.985260313418749E-2</v>
      </c>
      <c r="W159">
        <f t="shared" si="40"/>
        <v>5.4838127125286462E-2</v>
      </c>
      <c r="X159">
        <f t="shared" si="41"/>
        <v>5.9823651116385435E-2</v>
      </c>
      <c r="Y159">
        <f t="shared" si="42"/>
        <v>6.4809175107484407E-2</v>
      </c>
      <c r="Z159">
        <f t="shared" si="43"/>
        <v>6.9794699098583379E-2</v>
      </c>
    </row>
    <row r="160" spans="1:26" x14ac:dyDescent="0.25">
      <c r="A160" s="2">
        <f>'Cubic Spline'!A160</f>
        <v>1.1058718824242999</v>
      </c>
      <c r="B160" s="2">
        <f t="array" ref="B160:C160">csplinediff1d('Cubic Spline'!$A$3:$A$1002,'Cubic Spline'!$B$3:$B$1002,A160,2,0,2,0)</f>
        <v>-85.880477299277004</v>
      </c>
      <c r="C160" s="2">
        <v>-59.446821255467107</v>
      </c>
      <c r="D160" s="2">
        <f t="shared" si="44"/>
        <v>-59.446821255467107</v>
      </c>
      <c r="E160" s="2">
        <f t="shared" si="45"/>
        <v>20.139909173352706</v>
      </c>
      <c r="F160" s="5">
        <f t="shared" si="47"/>
        <v>3.5389056470458731</v>
      </c>
      <c r="G160" s="2">
        <f>'Calculation_Cubic Spline'!A160</f>
        <v>1.1058718824242999</v>
      </c>
      <c r="H160" s="2">
        <f t="array" ref="H160:I160">csplinediff1d('Cubic Spline'!$A$3:$A$1002,'Cubic Spline'!$C$3:$C$1002,G160,2,0,2,0)</f>
        <v>-79.385767326738105</v>
      </c>
      <c r="I160" s="2">
        <v>-50.419946901939966</v>
      </c>
      <c r="J160" s="2">
        <f t="shared" si="34"/>
        <v>-50.419946901939966</v>
      </c>
      <c r="K160" s="2">
        <f t="shared" si="46"/>
        <v>23.627765734556505</v>
      </c>
      <c r="R160">
        <f t="shared" si="35"/>
        <v>4.9855239910989724E-3</v>
      </c>
      <c r="S160">
        <f t="shared" si="36"/>
        <v>9.9710479821979447E-3</v>
      </c>
      <c r="T160">
        <f t="shared" si="37"/>
        <v>1.4956571973296917E-2</v>
      </c>
      <c r="U160">
        <f t="shared" si="38"/>
        <v>1.9942095964395889E-2</v>
      </c>
      <c r="V160">
        <f t="shared" si="39"/>
        <v>2.4927619955494862E-2</v>
      </c>
      <c r="W160">
        <f t="shared" si="40"/>
        <v>2.9913143946593834E-2</v>
      </c>
      <c r="X160">
        <f t="shared" si="41"/>
        <v>3.4898667937692807E-2</v>
      </c>
      <c r="Y160">
        <f t="shared" si="42"/>
        <v>3.9884191928791779E-2</v>
      </c>
      <c r="Z160">
        <f t="shared" si="43"/>
        <v>4.4869715919890751E-2</v>
      </c>
    </row>
    <row r="161" spans="1:26" x14ac:dyDescent="0.25">
      <c r="A161" s="2">
        <f>'Cubic Spline'!A161</f>
        <v>1.11291501543338</v>
      </c>
      <c r="B161" s="2">
        <f t="array" ref="B161:C161">csplinediff1d('Cubic Spline'!$A$3:$A$1002,'Cubic Spline'!$B$3:$B$1002,A161,2,0,2,0)</f>
        <v>-86.299089952650803</v>
      </c>
      <c r="C161" s="2">
        <v>-59.424349213953654</v>
      </c>
      <c r="D161" s="2">
        <f t="shared" si="44"/>
        <v>-59.424349213953654</v>
      </c>
      <c r="E161" s="2">
        <f t="shared" si="45"/>
        <v>20.16483943008501</v>
      </c>
      <c r="F161" s="5">
        <f t="shared" si="47"/>
        <v>3.5396543981440884</v>
      </c>
      <c r="G161" s="2">
        <f>'Calculation_Cubic Spline'!A161</f>
        <v>1.11291501543338</v>
      </c>
      <c r="H161" s="2">
        <f t="array" ref="H161:I161">csplinediff1d('Cubic Spline'!$A$3:$A$1002,'Cubic Spline'!$C$3:$C$1002,G161,2,0,2,0)</f>
        <v>-79.740842867946796</v>
      </c>
      <c r="I161" s="2">
        <v>-50.409107925160519</v>
      </c>
      <c r="J161" s="2">
        <f t="shared" si="34"/>
        <v>-50.409107925160519</v>
      </c>
      <c r="K161" s="2">
        <f t="shared" si="46"/>
        <v>23.639789743433859</v>
      </c>
      <c r="R161">
        <f t="shared" si="35"/>
        <v>1.9944732741205229E-2</v>
      </c>
      <c r="S161">
        <f t="shared" si="36"/>
        <v>1.4959208750106257E-2</v>
      </c>
      <c r="T161">
        <f t="shared" si="37"/>
        <v>9.9736847590072841E-3</v>
      </c>
      <c r="U161">
        <f t="shared" si="38"/>
        <v>4.9881607679083118E-3</v>
      </c>
      <c r="V161">
        <f t="shared" si="39"/>
        <v>2.6367768093393806E-6</v>
      </c>
      <c r="W161">
        <f t="shared" si="40"/>
        <v>4.982887214289633E-3</v>
      </c>
      <c r="X161">
        <f t="shared" si="41"/>
        <v>9.9684112053886054E-3</v>
      </c>
      <c r="Y161">
        <f t="shared" si="42"/>
        <v>1.4953935196487578E-2</v>
      </c>
      <c r="Z161">
        <f t="shared" si="43"/>
        <v>1.993945918758655E-2</v>
      </c>
    </row>
    <row r="162" spans="1:26" x14ac:dyDescent="0.25">
      <c r="A162" s="2">
        <f>'Cubic Spline'!A162</f>
        <v>1.1199581484424499</v>
      </c>
      <c r="B162" s="2">
        <f t="array" ref="B162:C162">csplinediff1d('Cubic Spline'!$A$3:$A$1002,'Cubic Spline'!$B$3:$B$1002,A162,2,0,2,0)</f>
        <v>-86.717544796034204</v>
      </c>
      <c r="C162" s="2">
        <v>-59.40200741590106</v>
      </c>
      <c r="D162" s="2">
        <f t="shared" si="44"/>
        <v>-59.40200741590106</v>
      </c>
      <c r="E162" s="2">
        <f t="shared" si="45"/>
        <v>20.189782556756981</v>
      </c>
      <c r="F162" s="5">
        <f t="shared" si="47"/>
        <v>3.5414817013749733</v>
      </c>
      <c r="G162" s="2">
        <f>'Calculation_Cubic Spline'!A162</f>
        <v>1.1199581484424499</v>
      </c>
      <c r="H162" s="2">
        <f t="array" ref="H162:I162">csplinediff1d('Cubic Spline'!$A$3:$A$1002,'Cubic Spline'!$C$3:$C$1002,G162,2,0,2,0)</f>
        <v>-80.095846126927398</v>
      </c>
      <c r="I162" s="2">
        <v>-50.399417393758682</v>
      </c>
      <c r="J162" s="2">
        <f t="shared" si="34"/>
        <v>-50.399417393758682</v>
      </c>
      <c r="K162" s="2">
        <f t="shared" si="46"/>
        <v>23.650607940035222</v>
      </c>
      <c r="R162">
        <f t="shared" si="35"/>
        <v>4.4887859413176301E-2</v>
      </c>
      <c r="S162">
        <f t="shared" si="36"/>
        <v>3.9902335422077329E-2</v>
      </c>
      <c r="T162">
        <f t="shared" si="37"/>
        <v>3.4916811430978356E-2</v>
      </c>
      <c r="U162">
        <f t="shared" si="38"/>
        <v>2.9931287439879384E-2</v>
      </c>
      <c r="V162">
        <f t="shared" si="39"/>
        <v>2.4945763448780411E-2</v>
      </c>
      <c r="W162">
        <f t="shared" si="40"/>
        <v>1.9960239457681439E-2</v>
      </c>
      <c r="X162">
        <f t="shared" si="41"/>
        <v>1.4974715466582467E-2</v>
      </c>
      <c r="Y162">
        <f t="shared" si="42"/>
        <v>9.9891914754834943E-3</v>
      </c>
      <c r="Z162">
        <f t="shared" si="43"/>
        <v>5.0036674843845219E-3</v>
      </c>
    </row>
    <row r="163" spans="1:26" x14ac:dyDescent="0.25">
      <c r="A163" s="2">
        <f>'Cubic Spline'!A163</f>
        <v>1.12700128145152</v>
      </c>
      <c r="B163" s="2">
        <f t="array" ref="B163:C163">csplinediff1d('Cubic Spline'!$A$3:$A$1002,'Cubic Spline'!$B$3:$B$1002,A163,2,0,2,0)</f>
        <v>-87.135842717551199</v>
      </c>
      <c r="C163" s="2">
        <v>-59.379787621147898</v>
      </c>
      <c r="D163" s="2">
        <f t="shared" si="44"/>
        <v>-59.379787621147898</v>
      </c>
      <c r="E163" s="2">
        <f t="shared" si="45"/>
        <v>20.214745976198415</v>
      </c>
      <c r="F163" s="5">
        <f t="shared" si="47"/>
        <v>3.5443629148116793</v>
      </c>
      <c r="G163" s="2">
        <f>'Calculation_Cubic Spline'!A163</f>
        <v>1.12700128145152</v>
      </c>
      <c r="H163" s="2">
        <f t="array" ref="H163:I163">csplinediff1d('Cubic Spline'!$A$3:$A$1002,'Cubic Spline'!$C$3:$C$1002,G163,2,0,2,0)</f>
        <v>-80.450785110049395</v>
      </c>
      <c r="I163" s="2">
        <v>-50.390852015682178</v>
      </c>
      <c r="J163" s="2">
        <f t="shared" si="34"/>
        <v>-50.390852015682178</v>
      </c>
      <c r="K163" s="2">
        <f t="shared" si="46"/>
        <v>23.660230314941671</v>
      </c>
      <c r="R163">
        <f t="shared" si="35"/>
        <v>6.9851278854610399E-2</v>
      </c>
      <c r="S163">
        <f t="shared" si="36"/>
        <v>6.4865754863511427E-2</v>
      </c>
      <c r="T163">
        <f t="shared" si="37"/>
        <v>5.9880230872412454E-2</v>
      </c>
      <c r="U163">
        <f t="shared" si="38"/>
        <v>5.4894706881313482E-2</v>
      </c>
      <c r="V163">
        <f t="shared" si="39"/>
        <v>4.990918289021451E-2</v>
      </c>
      <c r="W163">
        <f t="shared" si="40"/>
        <v>4.4923658899115537E-2</v>
      </c>
      <c r="X163">
        <f t="shared" si="41"/>
        <v>3.9938134908016565E-2</v>
      </c>
      <c r="Y163">
        <f t="shared" si="42"/>
        <v>3.4952610916917592E-2</v>
      </c>
      <c r="Z163">
        <f t="shared" si="43"/>
        <v>2.996708692581862E-2</v>
      </c>
    </row>
    <row r="164" spans="1:26" x14ac:dyDescent="0.25">
      <c r="A164" s="2">
        <f>'Cubic Spline'!A164</f>
        <v>1.1340444144605899</v>
      </c>
      <c r="B164" s="2">
        <f t="array" ref="B164:C164">csplinediff1d('Cubic Spline'!$A$3:$A$1002,'Cubic Spline'!$B$3:$B$1002,A164,2,0,2,0)</f>
        <v>-87.553984548349405</v>
      </c>
      <c r="C164" s="2">
        <v>-59.357681887731232</v>
      </c>
      <c r="D164" s="2">
        <f t="shared" si="44"/>
        <v>-59.357681887731232</v>
      </c>
      <c r="E164" s="2">
        <f t="shared" si="45"/>
        <v>20.239736948239283</v>
      </c>
      <c r="F164" s="5">
        <f t="shared" si="47"/>
        <v>3.5482748953747745</v>
      </c>
      <c r="G164" s="2">
        <f>'Calculation_Cubic Spline'!A164</f>
        <v>1.1340444144605899</v>
      </c>
      <c r="H164" s="2">
        <f t="array" ref="H164:I164">csplinediff1d('Cubic Spline'!$A$3:$A$1002,'Cubic Spline'!$C$3:$C$1002,G164,2,0,2,0)</f>
        <v>-80.8056676611791</v>
      </c>
      <c r="I164" s="2">
        <v>-50.383388936003293</v>
      </c>
      <c r="J164" s="2">
        <f t="shared" si="34"/>
        <v>-50.383388936003293</v>
      </c>
      <c r="K164" s="2">
        <f t="shared" si="46"/>
        <v>23.668666856709081</v>
      </c>
      <c r="R164">
        <f t="shared" si="35"/>
        <v>9.4842250895478486E-2</v>
      </c>
      <c r="S164">
        <f t="shared" si="36"/>
        <v>8.9856726904379514E-2</v>
      </c>
      <c r="T164">
        <f t="shared" si="37"/>
        <v>8.4871202913280541E-2</v>
      </c>
      <c r="U164">
        <f t="shared" si="38"/>
        <v>7.9885678922181569E-2</v>
      </c>
      <c r="V164">
        <f t="shared" si="39"/>
        <v>7.4900154931082596E-2</v>
      </c>
      <c r="W164">
        <f t="shared" si="40"/>
        <v>6.9914630939983624E-2</v>
      </c>
      <c r="X164">
        <f t="shared" si="41"/>
        <v>6.4929106948884652E-2</v>
      </c>
      <c r="Y164">
        <f t="shared" si="42"/>
        <v>5.9943582957785679E-2</v>
      </c>
      <c r="Z164">
        <f t="shared" si="43"/>
        <v>5.4958058966686707E-2</v>
      </c>
    </row>
    <row r="165" spans="1:26" x14ac:dyDescent="0.25">
      <c r="A165" s="2">
        <f>'Cubic Spline'!A165</f>
        <v>1.14108754746966</v>
      </c>
      <c r="B165" s="2">
        <f t="array" ref="B165:C165">csplinediff1d('Cubic Spline'!$A$3:$A$1002,'Cubic Spline'!$B$3:$B$1002,A165,2,0,2,0)</f>
        <v>-87.971971064642105</v>
      </c>
      <c r="C165" s="2">
        <v>-59.335682555908534</v>
      </c>
      <c r="D165" s="2">
        <f t="shared" si="44"/>
        <v>-59.335682555908534</v>
      </c>
      <c r="E165" s="2">
        <f t="shared" si="45"/>
        <v>20.264762579482152</v>
      </c>
      <c r="F165" s="5">
        <f t="shared" si="47"/>
        <v>3.5531958874894243</v>
      </c>
      <c r="G165" s="2">
        <f>'Calculation_Cubic Spline'!A165</f>
        <v>1.14108754746966</v>
      </c>
      <c r="H165" s="2">
        <f t="array" ref="H165:I165">csplinediff1d('Cubic Spline'!$A$3:$A$1002,'Cubic Spline'!$C$3:$C$1002,G165,2,0,2,0)</f>
        <v>-81.160501464717896</v>
      </c>
      <c r="I165" s="2">
        <v>-50.377005725415408</v>
      </c>
      <c r="J165" s="2">
        <f t="shared" si="34"/>
        <v>-50.377005725415408</v>
      </c>
      <c r="K165" s="2">
        <f t="shared" si="46"/>
        <v>23.675927552638605</v>
      </c>
      <c r="R165">
        <f t="shared" si="35"/>
        <v>0.11986788213834743</v>
      </c>
      <c r="S165">
        <f t="shared" si="36"/>
        <v>0.11488235814724845</v>
      </c>
      <c r="T165">
        <f t="shared" si="37"/>
        <v>0.10989683415614948</v>
      </c>
      <c r="U165">
        <f t="shared" si="38"/>
        <v>0.10491131016505051</v>
      </c>
      <c r="V165">
        <f t="shared" si="39"/>
        <v>9.9925786173951536E-2</v>
      </c>
      <c r="W165">
        <f t="shared" si="40"/>
        <v>9.4940262182852564E-2</v>
      </c>
      <c r="X165">
        <f t="shared" si="41"/>
        <v>8.9954738191753592E-2</v>
      </c>
      <c r="Y165">
        <f t="shared" si="42"/>
        <v>8.4969214200654619E-2</v>
      </c>
      <c r="Z165">
        <f t="shared" si="43"/>
        <v>7.9983690209555647E-2</v>
      </c>
    </row>
    <row r="166" spans="1:26" x14ac:dyDescent="0.25">
      <c r="A166" s="2">
        <f>'Cubic Spline'!A166</f>
        <v>1.1481306804787399</v>
      </c>
      <c r="B166" s="2">
        <f t="array" ref="B166:C166">csplinediff1d('Cubic Spline'!$A$3:$A$1002,'Cubic Spline'!$B$3:$B$1002,A166,2,0,2,0)</f>
        <v>-88.389802989650306</v>
      </c>
      <c r="C166" s="2">
        <v>-59.313782235365871</v>
      </c>
      <c r="D166" s="2">
        <f t="shared" si="44"/>
        <v>-59.313782235365871</v>
      </c>
      <c r="E166" s="2">
        <f t="shared" si="45"/>
        <v>20.289829829991902</v>
      </c>
      <c r="F166" s="5">
        <f t="shared" si="47"/>
        <v>3.5591050853978659</v>
      </c>
      <c r="G166" s="2">
        <f>'Calculation_Cubic Spline'!A166</f>
        <v>1.1481306804787399</v>
      </c>
      <c r="H166" s="2">
        <f t="array" ref="H166:I166">csplinediff1d('Cubic Spline'!$A$3:$A$1002,'Cubic Spline'!$C$3:$C$1002,G166,2,0,2,0)</f>
        <v>-81.515294048563305</v>
      </c>
      <c r="I166" s="2">
        <v>-50.371680369961652</v>
      </c>
      <c r="J166" s="2">
        <f t="shared" si="34"/>
        <v>-50.371680369961652</v>
      </c>
      <c r="K166" s="2">
        <f t="shared" si="46"/>
        <v>23.682022388541647</v>
      </c>
      <c r="R166">
        <f t="shared" si="35"/>
        <v>0.14493513264809721</v>
      </c>
      <c r="S166">
        <f t="shared" si="36"/>
        <v>0.13994960865699824</v>
      </c>
      <c r="T166">
        <f t="shared" si="37"/>
        <v>0.13496408466589926</v>
      </c>
      <c r="U166">
        <f t="shared" si="38"/>
        <v>0.12997856067480029</v>
      </c>
      <c r="V166">
        <f t="shared" si="39"/>
        <v>0.12499303668370132</v>
      </c>
      <c r="W166">
        <f t="shared" si="40"/>
        <v>0.12000751269260235</v>
      </c>
      <c r="X166">
        <f t="shared" si="41"/>
        <v>0.11502198870150337</v>
      </c>
      <c r="Y166">
        <f t="shared" si="42"/>
        <v>0.1100364647104044</v>
      </c>
      <c r="Z166">
        <f t="shared" si="43"/>
        <v>0.10505094071930543</v>
      </c>
    </row>
    <row r="167" spans="1:26" x14ac:dyDescent="0.25">
      <c r="A167" s="2">
        <f>'Cubic Spline'!A167</f>
        <v>1.15517381348781</v>
      </c>
      <c r="B167" s="2">
        <f t="array" ref="B167:C167">csplinediff1d('Cubic Spline'!$A$3:$A$1002,'Cubic Spline'!$B$3:$B$1002,A167,2,0,2,0)</f>
        <v>-88.807480995456103</v>
      </c>
      <c r="C167" s="2">
        <v>-59.291973793259224</v>
      </c>
      <c r="D167" s="2">
        <f t="shared" si="44"/>
        <v>-59.291973793259224</v>
      </c>
      <c r="E167" s="2">
        <f t="shared" si="45"/>
        <v>20.314945519477547</v>
      </c>
      <c r="F167" s="5">
        <f t="shared" si="47"/>
        <v>3.5659825610706424</v>
      </c>
      <c r="G167" s="2">
        <f>'Calculation_Cubic Spline'!A167</f>
        <v>1.15517381348781</v>
      </c>
      <c r="H167" s="2">
        <f t="array" ref="H167:I167">csplinediff1d('Cubic Spline'!$A$3:$A$1002,'Cubic Spline'!$C$3:$C$1002,G167,2,0,2,0)</f>
        <v>-81.870052786996396</v>
      </c>
      <c r="I167" s="2">
        <v>-50.367391260448343</v>
      </c>
      <c r="J167" s="2">
        <f t="shared" si="34"/>
        <v>-50.367391260448343</v>
      </c>
      <c r="K167" s="2">
        <f t="shared" si="46"/>
        <v>23.686961349231687</v>
      </c>
      <c r="R167">
        <f t="shared" si="35"/>
        <v>0.17005082213374223</v>
      </c>
      <c r="S167">
        <f t="shared" si="36"/>
        <v>0.16506529814264326</v>
      </c>
      <c r="T167">
        <f t="shared" si="37"/>
        <v>0.16007977415154429</v>
      </c>
      <c r="U167">
        <f t="shared" si="38"/>
        <v>0.15509425016044531</v>
      </c>
      <c r="V167">
        <f t="shared" si="39"/>
        <v>0.15010872616934634</v>
      </c>
      <c r="W167">
        <f t="shared" si="40"/>
        <v>0.14512320217824737</v>
      </c>
      <c r="X167">
        <f t="shared" si="41"/>
        <v>0.1401376781871484</v>
      </c>
      <c r="Y167">
        <f t="shared" si="42"/>
        <v>0.13515215419604942</v>
      </c>
      <c r="Z167">
        <f t="shared" si="43"/>
        <v>0.13016663020495045</v>
      </c>
    </row>
    <row r="168" spans="1:26" x14ac:dyDescent="0.25">
      <c r="A168" s="2">
        <f>'Cubic Spline'!A168</f>
        <v>1.1622169464968799</v>
      </c>
      <c r="B168" s="2">
        <f t="array" ref="B168:C168">csplinediff1d('Cubic Spline'!$A$3:$A$1002,'Cubic Spline'!$B$3:$B$1002,A168,2,0,2,0)</f>
        <v>-89.225005704782305</v>
      </c>
      <c r="C168" s="2">
        <v>-59.27025034439211</v>
      </c>
      <c r="D168" s="2">
        <f t="shared" si="44"/>
        <v>-59.27025034439211</v>
      </c>
      <c r="E168" s="2">
        <f t="shared" si="45"/>
        <v>20.340116331417263</v>
      </c>
      <c r="F168" s="5">
        <f t="shared" si="47"/>
        <v>3.5738089721296515</v>
      </c>
      <c r="G168" s="2">
        <f>'Calculation_Cubic Spline'!A168</f>
        <v>1.1622169464968799</v>
      </c>
      <c r="H168" s="2">
        <f t="array" ref="H168:I168">csplinediff1d('Cubic Spline'!$A$3:$A$1002,'Cubic Spline'!$C$3:$C$1002,G168,2,0,2,0)</f>
        <v>-82.224784903498005</v>
      </c>
      <c r="I168" s="2">
        <v>-50.36411718229165</v>
      </c>
      <c r="J168" s="2">
        <f t="shared" si="34"/>
        <v>-50.36411718229165</v>
      </c>
      <c r="K168" s="2">
        <f t="shared" si="46"/>
        <v>23.690754418883962</v>
      </c>
      <c r="R168">
        <f t="shared" si="35"/>
        <v>0.19522163407345872</v>
      </c>
      <c r="S168">
        <f t="shared" si="36"/>
        <v>0.19023611008235974</v>
      </c>
      <c r="T168">
        <f t="shared" si="37"/>
        <v>0.18525058609126077</v>
      </c>
      <c r="U168">
        <f t="shared" si="38"/>
        <v>0.1802650621001618</v>
      </c>
      <c r="V168">
        <f t="shared" si="39"/>
        <v>0.17527953810906283</v>
      </c>
      <c r="W168">
        <f t="shared" si="40"/>
        <v>0.17029401411796385</v>
      </c>
      <c r="X168">
        <f t="shared" si="41"/>
        <v>0.16530849012686488</v>
      </c>
      <c r="Y168">
        <f t="shared" si="42"/>
        <v>0.16032296613576591</v>
      </c>
      <c r="Z168">
        <f t="shared" si="43"/>
        <v>0.15533744214466694</v>
      </c>
    </row>
    <row r="169" spans="1:26" x14ac:dyDescent="0.25">
      <c r="A169" s="2">
        <f>'Cubic Spline'!A169</f>
        <v>1.16926007950595</v>
      </c>
      <c r="B169" s="2">
        <f t="array" ref="B169:C169">csplinediff1d('Cubic Spline'!$A$3:$A$1002,'Cubic Spline'!$B$3:$B$1002,A169,2,0,2,0)</f>
        <v>-89.642377692706901</v>
      </c>
      <c r="C169" s="2">
        <v>-59.248605243301377</v>
      </c>
      <c r="D169" s="2">
        <f t="shared" si="44"/>
        <v>-59.248605243301377</v>
      </c>
      <c r="E169" s="2">
        <f t="shared" si="45"/>
        <v>20.365348815307684</v>
      </c>
      <c r="F169" s="5">
        <f t="shared" si="47"/>
        <v>3.5825652955759644</v>
      </c>
      <c r="G169" s="2">
        <f>'Calculation_Cubic Spline'!A169</f>
        <v>1.16926007950595</v>
      </c>
      <c r="H169" s="2">
        <f t="array" ref="H169:I169">csplinediff1d('Cubic Spline'!$A$3:$A$1002,'Cubic Spline'!$C$3:$C$1002,G169,2,0,2,0)</f>
        <v>-82.5794974734943</v>
      </c>
      <c r="I169" s="2">
        <v>-50.361837306302284</v>
      </c>
      <c r="J169" s="2">
        <f t="shared" si="34"/>
        <v>-50.361837306302284</v>
      </c>
      <c r="K169" s="2">
        <f t="shared" si="46"/>
        <v>23.693411580661568</v>
      </c>
      <c r="R169">
        <f t="shared" si="35"/>
        <v>0.22045411796387882</v>
      </c>
      <c r="S169">
        <f t="shared" si="36"/>
        <v>0.21546859397277984</v>
      </c>
      <c r="T169">
        <f t="shared" si="37"/>
        <v>0.21048306998168087</v>
      </c>
      <c r="U169">
        <f t="shared" si="38"/>
        <v>0.2054975459905819</v>
      </c>
      <c r="V169">
        <f t="shared" si="39"/>
        <v>0.20051202199948293</v>
      </c>
      <c r="W169">
        <f t="shared" si="40"/>
        <v>0.19552649800838395</v>
      </c>
      <c r="X169">
        <f t="shared" si="41"/>
        <v>0.19054097401728498</v>
      </c>
      <c r="Y169">
        <f t="shared" si="42"/>
        <v>0.18555545002618601</v>
      </c>
      <c r="Z169">
        <f t="shared" si="43"/>
        <v>0.18056992603508704</v>
      </c>
    </row>
    <row r="170" spans="1:26" x14ac:dyDescent="0.25">
      <c r="A170" s="2">
        <f>'Cubic Spline'!A170</f>
        <v>1.1763032125150199</v>
      </c>
      <c r="B170" s="2">
        <f t="array" ref="B170:C170">csplinediff1d('Cubic Spline'!$A$3:$A$1002,'Cubic Spline'!$B$3:$B$1002,A170,2,0,2,0)</f>
        <v>-90.059597488325295</v>
      </c>
      <c r="C170" s="2">
        <v>-59.227032076993957</v>
      </c>
      <c r="D170" s="2">
        <f t="shared" si="44"/>
        <v>-59.227032076993957</v>
      </c>
      <c r="E170" s="2">
        <f t="shared" si="45"/>
        <v>20.390649388427178</v>
      </c>
      <c r="F170" s="5">
        <f t="shared" si="47"/>
        <v>3.5922327587614022</v>
      </c>
      <c r="G170" s="2">
        <f>'Calculation_Cubic Spline'!A170</f>
        <v>1.1763032125150199</v>
      </c>
      <c r="H170" s="2">
        <f t="array" ref="H170:I170">csplinediff1d('Cubic Spline'!$A$3:$A$1002,'Cubic Spline'!$C$3:$C$1002,G170,2,0,2,0)</f>
        <v>-82.934197427036807</v>
      </c>
      <c r="I170" s="2">
        <v>-50.360531178758848</v>
      </c>
      <c r="J170" s="2">
        <f t="shared" si="34"/>
        <v>-50.360531178758848</v>
      </c>
      <c r="K170" s="2">
        <f t="shared" si="46"/>
        <v>23.69494281749995</v>
      </c>
      <c r="R170">
        <f t="shared" si="35"/>
        <v>0.24575469108337344</v>
      </c>
      <c r="S170">
        <f t="shared" si="36"/>
        <v>0.24076916709227447</v>
      </c>
      <c r="T170">
        <f t="shared" si="37"/>
        <v>0.2357836431011755</v>
      </c>
      <c r="U170">
        <f t="shared" si="38"/>
        <v>0.23079811911007653</v>
      </c>
      <c r="V170">
        <f t="shared" si="39"/>
        <v>0.22581259511897755</v>
      </c>
      <c r="W170">
        <f t="shared" si="40"/>
        <v>0.22082707112787858</v>
      </c>
      <c r="X170">
        <f t="shared" si="41"/>
        <v>0.21584154713677961</v>
      </c>
      <c r="Y170">
        <f t="shared" si="42"/>
        <v>0.21085602314568064</v>
      </c>
      <c r="Z170">
        <f t="shared" si="43"/>
        <v>0.20587049915458167</v>
      </c>
    </row>
    <row r="171" spans="1:26" x14ac:dyDescent="0.25">
      <c r="A171" s="2">
        <f>'Cubic Spline'!A171</f>
        <v>1.1833463455241</v>
      </c>
      <c r="B171" s="2">
        <f t="array" ref="B171:C171">csplinediff1d('Cubic Spline'!$A$3:$A$1002,'Cubic Spline'!$B$3:$B$1002,A171,2,0,2,0)</f>
        <v>-90.476665576368802</v>
      </c>
      <c r="C171" s="2">
        <v>-59.205524659776181</v>
      </c>
      <c r="D171" s="2">
        <f t="shared" si="44"/>
        <v>-59.205524659776181</v>
      </c>
      <c r="E171" s="2">
        <f t="shared" si="45"/>
        <v>20.416024335385671</v>
      </c>
      <c r="F171" s="5">
        <f t="shared" si="47"/>
        <v>3.6027925251133905</v>
      </c>
      <c r="G171" s="2">
        <f>'Calculation_Cubic Spline'!A171</f>
        <v>1.1833463455241</v>
      </c>
      <c r="H171" s="2">
        <f t="array" ref="H171:I171">csplinediff1d('Cubic Spline'!$A$3:$A$1002,'Cubic Spline'!$C$3:$C$1002,G171,2,0,2,0)</f>
        <v>-83.288891551415006</v>
      </c>
      <c r="I171" s="2">
        <v>-50.360178712619657</v>
      </c>
      <c r="J171" s="2">
        <f t="shared" si="34"/>
        <v>-50.360178712619657</v>
      </c>
      <c r="K171" s="2">
        <f t="shared" si="46"/>
        <v>23.695358111895956</v>
      </c>
      <c r="R171">
        <f t="shared" si="35"/>
        <v>0.27112963804186663</v>
      </c>
      <c r="S171">
        <f t="shared" si="36"/>
        <v>0.26614411405076766</v>
      </c>
      <c r="T171">
        <f t="shared" si="37"/>
        <v>0.26115859005966868</v>
      </c>
      <c r="U171">
        <f t="shared" si="38"/>
        <v>0.25617306606856971</v>
      </c>
      <c r="V171">
        <f t="shared" si="39"/>
        <v>0.25118754207747074</v>
      </c>
      <c r="W171">
        <f t="shared" si="40"/>
        <v>0.24620201808637177</v>
      </c>
      <c r="X171">
        <f t="shared" si="41"/>
        <v>0.24121649409527279</v>
      </c>
      <c r="Y171">
        <f t="shared" si="42"/>
        <v>0.23623097010417382</v>
      </c>
      <c r="Z171">
        <f t="shared" si="43"/>
        <v>0.23124544611307485</v>
      </c>
    </row>
    <row r="172" spans="1:26" x14ac:dyDescent="0.25">
      <c r="A172" s="2">
        <f>'Cubic Spline'!A172</f>
        <v>1.1903894785331699</v>
      </c>
      <c r="B172" s="2">
        <f t="array" ref="B172:C172">csplinediff1d('Cubic Spline'!$A$3:$A$1002,'Cubic Spline'!$B$3:$B$1002,A172,2,0,2,0)</f>
        <v>-90.893582398786705</v>
      </c>
      <c r="C172" s="2">
        <v>-59.184077028308579</v>
      </c>
      <c r="D172" s="2">
        <f t="shared" si="44"/>
        <v>-59.184077028308579</v>
      </c>
      <c r="E172" s="2">
        <f t="shared" si="45"/>
        <v>20.441479807591492</v>
      </c>
      <c r="F172" s="5">
        <f t="shared" si="47"/>
        <v>3.6142256823830525</v>
      </c>
      <c r="G172" s="2">
        <f>'Calculation_Cubic Spline'!A172</f>
        <v>1.1903894785331699</v>
      </c>
      <c r="H172" s="2">
        <f t="array" ref="H172:I172">csplinediff1d('Cubic Spline'!$A$3:$A$1002,'Cubic Spline'!$C$3:$C$1002,G172,2,0,2,0)</f>
        <v>-83.643586493706707</v>
      </c>
      <c r="I172" s="2">
        <v>-50.360760178451564</v>
      </c>
      <c r="J172" s="2">
        <f t="shared" si="34"/>
        <v>-50.360760178451564</v>
      </c>
      <c r="K172" s="2">
        <f t="shared" si="46"/>
        <v>23.694667446345719</v>
      </c>
      <c r="R172">
        <f t="shared" si="35"/>
        <v>0.29658511024768686</v>
      </c>
      <c r="S172">
        <f t="shared" si="36"/>
        <v>0.29159958625658788</v>
      </c>
      <c r="T172">
        <f t="shared" si="37"/>
        <v>0.28661406226548891</v>
      </c>
      <c r="U172">
        <f t="shared" si="38"/>
        <v>0.28162853827438994</v>
      </c>
      <c r="V172">
        <f t="shared" si="39"/>
        <v>0.27664301428329097</v>
      </c>
      <c r="W172">
        <f t="shared" si="40"/>
        <v>0.27165749029219199</v>
      </c>
      <c r="X172">
        <f t="shared" si="41"/>
        <v>0.26667196630109302</v>
      </c>
      <c r="Y172">
        <f t="shared" si="42"/>
        <v>0.26168644230999405</v>
      </c>
      <c r="Z172">
        <f t="shared" si="43"/>
        <v>0.25670091831889508</v>
      </c>
    </row>
    <row r="173" spans="1:26" x14ac:dyDescent="0.25">
      <c r="A173" s="2">
        <f>'Cubic Spline'!A173</f>
        <v>1.19743261154224</v>
      </c>
      <c r="B173" s="2">
        <f t="array" ref="B173:C173">csplinediff1d('Cubic Spline'!$A$3:$A$1002,'Cubic Spline'!$B$3:$B$1002,A173,2,0,2,0)</f>
        <v>-91.310348356300693</v>
      </c>
      <c r="C173" s="2">
        <v>-59.162683438010198</v>
      </c>
      <c r="D173" s="2">
        <f t="shared" si="44"/>
        <v>-59.162683438010198</v>
      </c>
      <c r="E173" s="2">
        <f t="shared" si="45"/>
        <v>20.467021821277314</v>
      </c>
      <c r="F173" s="5">
        <f t="shared" si="47"/>
        <v>3.6265130380086679</v>
      </c>
      <c r="G173" s="2">
        <f>'Calculation_Cubic Spline'!A173</f>
        <v>1.19743261154224</v>
      </c>
      <c r="H173" s="2">
        <f t="array" ref="H173:I173">csplinediff1d('Cubic Spline'!$A$3:$A$1002,'Cubic Spline'!$C$3:$C$1002,G173,2,0,2,0)</f>
        <v>-83.998288763266899</v>
      </c>
      <c r="I173" s="2">
        <v>-50.362256195721059</v>
      </c>
      <c r="J173" s="2">
        <f t="shared" si="34"/>
        <v>-50.362256195721059</v>
      </c>
      <c r="K173" s="2">
        <f t="shared" si="46"/>
        <v>23.692880803665275</v>
      </c>
      <c r="R173">
        <f t="shared" si="35"/>
        <v>0.32212712393350884</v>
      </c>
      <c r="S173">
        <f t="shared" si="36"/>
        <v>0.31714159994240987</v>
      </c>
      <c r="T173">
        <f t="shared" si="37"/>
        <v>0.3121560759513109</v>
      </c>
      <c r="U173">
        <f t="shared" si="38"/>
        <v>0.30717055196021192</v>
      </c>
      <c r="V173">
        <f t="shared" si="39"/>
        <v>0.30218502796911295</v>
      </c>
      <c r="W173">
        <f t="shared" si="40"/>
        <v>0.29719950397801398</v>
      </c>
      <c r="X173">
        <f t="shared" si="41"/>
        <v>0.29221397998691501</v>
      </c>
      <c r="Y173">
        <f t="shared" si="42"/>
        <v>0.28722845599581603</v>
      </c>
      <c r="Z173">
        <f t="shared" si="43"/>
        <v>0.28224293200471706</v>
      </c>
    </row>
    <row r="174" spans="1:26" x14ac:dyDescent="0.25">
      <c r="A174" s="2">
        <f>'Cubic Spline'!A174</f>
        <v>1.2044757445513099</v>
      </c>
      <c r="B174" s="2">
        <f t="array" ref="B174:C174">csplinediff1d('Cubic Spline'!$A$3:$A$1002,'Cubic Spline'!$B$3:$B$1002,A174,2,0,2,0)</f>
        <v>-91.726963809936194</v>
      </c>
      <c r="C174" s="2">
        <v>-59.14133836078318</v>
      </c>
      <c r="D174" s="2">
        <f t="shared" si="44"/>
        <v>-59.14133836078318</v>
      </c>
      <c r="E174" s="2">
        <f t="shared" si="45"/>
        <v>20.492656254070923</v>
      </c>
      <c r="F174" s="5">
        <f t="shared" si="47"/>
        <v>3.6396349125592287</v>
      </c>
      <c r="G174" s="2">
        <f>'Calculation_Cubic Spline'!A174</f>
        <v>1.2044757445513099</v>
      </c>
      <c r="H174" s="2">
        <f t="array" ref="H174:I174">csplinediff1d('Cubic Spline'!$A$3:$A$1002,'Cubic Spline'!$C$3:$C$1002,G174,2,0,2,0)</f>
        <v>-84.353004734156201</v>
      </c>
      <c r="I174" s="2">
        <v>-50.364647724765796</v>
      </c>
      <c r="J174" s="2">
        <f t="shared" si="34"/>
        <v>-50.364647724765796</v>
      </c>
      <c r="K174" s="2">
        <f t="shared" si="46"/>
        <v>23.690008166804482</v>
      </c>
      <c r="R174">
        <f t="shared" si="35"/>
        <v>0.34776155672711795</v>
      </c>
      <c r="S174">
        <f t="shared" si="36"/>
        <v>0.34277603273601898</v>
      </c>
      <c r="T174">
        <f t="shared" si="37"/>
        <v>0.33779050874492</v>
      </c>
      <c r="U174">
        <f t="shared" si="38"/>
        <v>0.33280498475382103</v>
      </c>
      <c r="V174">
        <f t="shared" si="39"/>
        <v>0.32781946076272206</v>
      </c>
      <c r="W174">
        <f t="shared" si="40"/>
        <v>0.32283393677162309</v>
      </c>
      <c r="X174">
        <f t="shared" si="41"/>
        <v>0.31784841278052411</v>
      </c>
      <c r="Y174">
        <f t="shared" si="42"/>
        <v>0.31286288878942514</v>
      </c>
      <c r="Z174">
        <f t="shared" si="43"/>
        <v>0.30787736479832617</v>
      </c>
    </row>
    <row r="175" spans="1:26" x14ac:dyDescent="0.25">
      <c r="A175" s="2">
        <f>'Cubic Spline'!A175</f>
        <v>1.21151887756038</v>
      </c>
      <c r="B175" s="2">
        <f t="array" ref="B175:C175">csplinediff1d('Cubic Spline'!$A$3:$A$1002,'Cubic Spline'!$B$3:$B$1002,A175,2,0,2,0)</f>
        <v>-92.143429082537907</v>
      </c>
      <c r="C175" s="2">
        <v>-59.120036482396763</v>
      </c>
      <c r="D175" s="2">
        <f t="shared" si="44"/>
        <v>-59.120036482396763</v>
      </c>
      <c r="E175" s="2">
        <f t="shared" si="45"/>
        <v>20.518388842055856</v>
      </c>
      <c r="F175" s="5">
        <f t="shared" si="47"/>
        <v>3.6535712092608463</v>
      </c>
      <c r="G175" s="2">
        <f>'Calculation_Cubic Spline'!A175</f>
        <v>1.21151887756038</v>
      </c>
      <c r="H175" s="2">
        <f t="array" ref="H175:I175">csplinediff1d('Cubic Spline'!$A$3:$A$1002,'Cubic Spline'!$C$3:$C$1002,G175,2,0,2,0)</f>
        <v>-84.7077406475115</v>
      </c>
      <c r="I175" s="2">
        <v>-50.367916058339432</v>
      </c>
      <c r="J175" s="2">
        <f t="shared" si="34"/>
        <v>-50.367916058339432</v>
      </c>
      <c r="K175" s="2">
        <f t="shared" si="46"/>
        <v>23.68605951945667</v>
      </c>
      <c r="R175">
        <f t="shared" si="35"/>
        <v>0.37349414471205122</v>
      </c>
      <c r="S175">
        <f t="shared" si="36"/>
        <v>0.36850862072095225</v>
      </c>
      <c r="T175">
        <f t="shared" si="37"/>
        <v>0.36352309672985328</v>
      </c>
      <c r="U175">
        <f t="shared" si="38"/>
        <v>0.35853757273875431</v>
      </c>
      <c r="V175">
        <f t="shared" si="39"/>
        <v>0.35355204874765533</v>
      </c>
      <c r="W175">
        <f t="shared" si="40"/>
        <v>0.34856652475655636</v>
      </c>
      <c r="X175">
        <f t="shared" si="41"/>
        <v>0.34358100076545739</v>
      </c>
      <c r="Y175">
        <f t="shared" si="42"/>
        <v>0.33859547677435842</v>
      </c>
      <c r="Z175">
        <f t="shared" si="43"/>
        <v>0.33360995278325944</v>
      </c>
    </row>
    <row r="176" spans="1:26" x14ac:dyDescent="0.25">
      <c r="A176" s="2">
        <f>'Cubic Spline'!A176</f>
        <v>1.2185620105694599</v>
      </c>
      <c r="B176" s="2">
        <f t="array" ref="B176:C176">csplinediff1d('Cubic Spline'!$A$3:$A$1002,'Cubic Spline'!$B$3:$B$1002,A176,2,0,2,0)</f>
        <v>-92.559744460271702</v>
      </c>
      <c r="C176" s="2">
        <v>-59.098772701431301</v>
      </c>
      <c r="D176" s="2">
        <f t="shared" si="44"/>
        <v>-59.098772701431301</v>
      </c>
      <c r="E176" s="2">
        <f t="shared" si="45"/>
        <v>20.54422517502806</v>
      </c>
      <c r="F176" s="5">
        <f t="shared" si="47"/>
        <v>3.6683011578649305</v>
      </c>
      <c r="G176" s="2">
        <f>'Calculation_Cubic Spline'!A176</f>
        <v>1.2185620105694599</v>
      </c>
      <c r="H176" s="2">
        <f t="array" ref="H176:I176">csplinediff1d('Cubic Spline'!$A$3:$A$1002,'Cubic Spline'!$C$3:$C$1002,G176,2,0,2,0)</f>
        <v>-85.062502613861</v>
      </c>
      <c r="I176" s="2">
        <v>-50.37204281408593</v>
      </c>
      <c r="J176" s="2">
        <f t="shared" si="34"/>
        <v>-50.37204281408593</v>
      </c>
      <c r="K176" s="2">
        <f t="shared" si="46"/>
        <v>23.681044845837533</v>
      </c>
      <c r="R176">
        <f t="shared" si="35"/>
        <v>0.39933047768425567</v>
      </c>
      <c r="S176">
        <f t="shared" si="36"/>
        <v>0.3943449536931567</v>
      </c>
      <c r="T176">
        <f t="shared" si="37"/>
        <v>0.38935942970205772</v>
      </c>
      <c r="U176">
        <f t="shared" si="38"/>
        <v>0.38437390571095875</v>
      </c>
      <c r="V176">
        <f t="shared" si="39"/>
        <v>0.37938838171985978</v>
      </c>
      <c r="W176">
        <f t="shared" si="40"/>
        <v>0.37440285772876081</v>
      </c>
      <c r="X176">
        <f t="shared" si="41"/>
        <v>0.36941733373766183</v>
      </c>
      <c r="Y176">
        <f t="shared" si="42"/>
        <v>0.36443180974656286</v>
      </c>
      <c r="Z176">
        <f t="shared" si="43"/>
        <v>0.35944628575546389</v>
      </c>
    </row>
    <row r="177" spans="1:26" x14ac:dyDescent="0.25">
      <c r="A177" s="2">
        <f>'Cubic Spline'!A177</f>
        <v>1.22560514357853</v>
      </c>
      <c r="B177" s="2">
        <f t="array" ref="B177:C177">csplinediff1d('Cubic Spline'!$A$3:$A$1002,'Cubic Spline'!$B$3:$B$1002,A177,2,0,2,0)</f>
        <v>-92.975910194117802</v>
      </c>
      <c r="C177" s="2">
        <v>-59.077542127854919</v>
      </c>
      <c r="D177" s="2">
        <f t="shared" si="44"/>
        <v>-59.077542127854919</v>
      </c>
      <c r="E177" s="2">
        <f t="shared" si="45"/>
        <v>20.570170692241518</v>
      </c>
      <c r="F177" s="5">
        <f t="shared" si="47"/>
        <v>3.6838033840970255</v>
      </c>
      <c r="G177" s="2">
        <f>'Calculation_Cubic Spline'!A177</f>
        <v>1.22560514357853</v>
      </c>
      <c r="H177" s="2">
        <f t="array" ref="H177:I177">csplinediff1d('Cubic Spline'!$A$3:$A$1002,'Cubic Spline'!$C$3:$C$1002,G177,2,0,2,0)</f>
        <v>-85.417296615382995</v>
      </c>
      <c r="I177" s="2">
        <v>-50.377009926519044</v>
      </c>
      <c r="J177" s="2">
        <f t="shared" si="34"/>
        <v>-50.377009926519044</v>
      </c>
      <c r="K177" s="2">
        <f t="shared" si="46"/>
        <v>23.674974131334594</v>
      </c>
      <c r="R177">
        <f t="shared" si="35"/>
        <v>0.42527599489771362</v>
      </c>
      <c r="S177">
        <f t="shared" si="36"/>
        <v>0.42029047090661464</v>
      </c>
      <c r="T177">
        <f t="shared" si="37"/>
        <v>0.41530494691551567</v>
      </c>
      <c r="U177">
        <f t="shared" si="38"/>
        <v>0.4103194229244167</v>
      </c>
      <c r="V177">
        <f t="shared" si="39"/>
        <v>0.40533389893331773</v>
      </c>
      <c r="W177">
        <f t="shared" si="40"/>
        <v>0.40034837494221875</v>
      </c>
      <c r="X177">
        <f t="shared" si="41"/>
        <v>0.39536285095111978</v>
      </c>
      <c r="Y177">
        <f t="shared" si="42"/>
        <v>0.39037732696002081</v>
      </c>
      <c r="Z177">
        <f t="shared" si="43"/>
        <v>0.38539180296892184</v>
      </c>
    </row>
    <row r="178" spans="1:26" x14ac:dyDescent="0.25">
      <c r="A178" s="2">
        <f>'Cubic Spline'!A178</f>
        <v>1.2326482765875999</v>
      </c>
      <c r="B178" s="2">
        <f t="array" ref="B178:C178">csplinediff1d('Cubic Spline'!$A$3:$A$1002,'Cubic Spline'!$B$3:$B$1002,A178,2,0,2,0)</f>
        <v>-93.391926501358</v>
      </c>
      <c r="C178" s="2">
        <v>-59.056340082262167</v>
      </c>
      <c r="D178" s="2">
        <f t="shared" si="44"/>
        <v>-59.056340082262167</v>
      </c>
      <c r="E178" s="2">
        <f t="shared" si="45"/>
        <v>20.596230677386345</v>
      </c>
      <c r="F178" s="5">
        <f t="shared" si="47"/>
        <v>3.7000558006312123</v>
      </c>
      <c r="G178" s="2">
        <f>'Calculation_Cubic Spline'!A178</f>
        <v>1.2326482765875999</v>
      </c>
      <c r="H178" s="2">
        <f t="array" ref="H178:I178">csplinediff1d('Cubic Spline'!$A$3:$A$1002,'Cubic Spline'!$C$3:$C$1002,G178,2,0,2,0)</f>
        <v>-85.772128508113298</v>
      </c>
      <c r="I178" s="2">
        <v>-50.382799639718868</v>
      </c>
      <c r="J178" s="2">
        <f t="shared" si="34"/>
        <v>-50.382799639718868</v>
      </c>
      <c r="K178" s="2">
        <f t="shared" si="46"/>
        <v>23.667857362555488</v>
      </c>
      <c r="R178">
        <f t="shared" si="35"/>
        <v>0.45133598004253983</v>
      </c>
      <c r="S178">
        <f t="shared" si="36"/>
        <v>0.44635045605144086</v>
      </c>
      <c r="T178">
        <f t="shared" si="37"/>
        <v>0.44136493206034189</v>
      </c>
      <c r="U178">
        <f t="shared" si="38"/>
        <v>0.43637940806924291</v>
      </c>
      <c r="V178">
        <f t="shared" si="39"/>
        <v>0.43139388407814394</v>
      </c>
      <c r="W178">
        <f t="shared" si="40"/>
        <v>0.42640836008704497</v>
      </c>
      <c r="X178">
        <f t="shared" si="41"/>
        <v>0.421422836095946</v>
      </c>
      <c r="Y178">
        <f t="shared" si="42"/>
        <v>0.41643731210484702</v>
      </c>
      <c r="Z178">
        <f t="shared" si="43"/>
        <v>0.41145178811374805</v>
      </c>
    </row>
    <row r="179" spans="1:26" x14ac:dyDescent="0.25">
      <c r="A179" s="2">
        <f>'Cubic Spline'!A179</f>
        <v>1.23969140959667</v>
      </c>
      <c r="B179" s="2">
        <f t="array" ref="B179:C179">csplinediff1d('Cubic Spline'!$A$3:$A$1002,'Cubic Spline'!$B$3:$B$1002,A179,2,0,2,0)</f>
        <v>-93.807793567057601</v>
      </c>
      <c r="C179" s="2">
        <v>-59.035162095555016</v>
      </c>
      <c r="D179" s="2">
        <f t="shared" si="44"/>
        <v>-59.035162095555016</v>
      </c>
      <c r="E179" s="2">
        <f t="shared" si="45"/>
        <v>20.6224102530511</v>
      </c>
      <c r="F179" s="5">
        <f t="shared" si="47"/>
        <v>3.7170355339082599</v>
      </c>
      <c r="G179" s="2">
        <f>'Calculation_Cubic Spline'!A179</f>
        <v>1.23969140959667</v>
      </c>
      <c r="H179" s="2">
        <f t="array" ref="H179:I179">csplinediff1d('Cubic Spline'!$A$3:$A$1002,'Cubic Spline'!$C$3:$C$1002,G179,2,0,2,0)</f>
        <v>-86.127004024099804</v>
      </c>
      <c r="I179" s="2">
        <v>-50.389394500178689</v>
      </c>
      <c r="J179" s="2">
        <f t="shared" si="34"/>
        <v>-50.389394500178689</v>
      </c>
      <c r="K179" s="2">
        <f t="shared" si="46"/>
        <v>23.659704527450593</v>
      </c>
      <c r="R179">
        <f t="shared" si="35"/>
        <v>0.47751555570729565</v>
      </c>
      <c r="S179">
        <f t="shared" si="36"/>
        <v>0.47253003171619667</v>
      </c>
      <c r="T179">
        <f t="shared" si="37"/>
        <v>0.4675445077250977</v>
      </c>
      <c r="U179">
        <f t="shared" si="38"/>
        <v>0.46255898373399873</v>
      </c>
      <c r="V179">
        <f t="shared" si="39"/>
        <v>0.45757345974289976</v>
      </c>
      <c r="W179">
        <f t="shared" si="40"/>
        <v>0.45258793575180079</v>
      </c>
      <c r="X179">
        <f t="shared" si="41"/>
        <v>0.44760241176070181</v>
      </c>
      <c r="Y179">
        <f t="shared" si="42"/>
        <v>0.44261688776960284</v>
      </c>
      <c r="Z179">
        <f t="shared" si="43"/>
        <v>0.43763136377850387</v>
      </c>
    </row>
    <row r="180" spans="1:26" x14ac:dyDescent="0.25">
      <c r="A180" s="2">
        <f>'Cubic Spline'!A180</f>
        <v>1.2467345426057499</v>
      </c>
      <c r="B180" s="2">
        <f t="array" ref="B180:C180">csplinediff1d('Cubic Spline'!$A$3:$A$1002,'Cubic Spline'!$B$3:$B$1002,A180,2,0,2,0)</f>
        <v>-94.223511545544596</v>
      </c>
      <c r="C180" s="2">
        <v>-59.014003908560397</v>
      </c>
      <c r="D180" s="2">
        <f t="shared" si="44"/>
        <v>-59.014003908560397</v>
      </c>
      <c r="E180" s="2">
        <f t="shared" si="45"/>
        <v>20.648714375271609</v>
      </c>
      <c r="F180" s="5">
        <f t="shared" si="47"/>
        <v>3.7347189363878432</v>
      </c>
      <c r="G180" s="2">
        <f>'Calculation_Cubic Spline'!A180</f>
        <v>1.2467345426057499</v>
      </c>
      <c r="H180" s="2">
        <f t="array" ref="H180:I180">csplinediff1d('Cubic Spline'!$A$3:$A$1002,'Cubic Spline'!$C$3:$C$1002,G180,2,0,2,0)</f>
        <v>-86.481928773507306</v>
      </c>
      <c r="I180" s="2">
        <v>-50.396777349869232</v>
      </c>
      <c r="J180" s="2">
        <f t="shared" si="34"/>
        <v>-50.396777349869232</v>
      </c>
      <c r="K180" s="2">
        <f t="shared" si="46"/>
        <v>23.650525615414274</v>
      </c>
      <c r="R180">
        <f t="shared" si="35"/>
        <v>0.50381967792780458</v>
      </c>
      <c r="S180">
        <f t="shared" si="36"/>
        <v>0.4988341539367056</v>
      </c>
      <c r="T180">
        <f t="shared" si="37"/>
        <v>0.49384862994560663</v>
      </c>
      <c r="U180">
        <f t="shared" si="38"/>
        <v>0.48886310595450766</v>
      </c>
      <c r="V180">
        <f t="shared" si="39"/>
        <v>0.48387758196340869</v>
      </c>
      <c r="W180">
        <f t="shared" si="40"/>
        <v>0.47889205797230971</v>
      </c>
      <c r="X180">
        <f t="shared" si="41"/>
        <v>0.47390653398121074</v>
      </c>
      <c r="Y180">
        <f t="shared" si="42"/>
        <v>0.46892100999011177</v>
      </c>
      <c r="Z180">
        <f t="shared" si="43"/>
        <v>0.4639354859990128</v>
      </c>
    </row>
    <row r="181" spans="1:26" x14ac:dyDescent="0.25">
      <c r="A181" s="2">
        <f>'Cubic Spline'!A181</f>
        <v>1.25377767561482</v>
      </c>
      <c r="B181" s="2">
        <f t="array" ref="B181:C181">csplinediff1d('Cubic Spline'!$A$3:$A$1002,'Cubic Spline'!$B$3:$B$1002,A181,2,0,2,0)</f>
        <v>-94.639080561885606</v>
      </c>
      <c r="C181" s="2">
        <v>-58.992861471323657</v>
      </c>
      <c r="D181" s="2">
        <f t="shared" si="44"/>
        <v>-58.992861471323657</v>
      </c>
      <c r="E181" s="2">
        <f t="shared" si="45"/>
        <v>20.675147828502361</v>
      </c>
      <c r="F181" s="5">
        <f t="shared" si="47"/>
        <v>3.7530816465783978</v>
      </c>
      <c r="G181" s="2">
        <f>'Calculation_Cubic Spline'!A181</f>
        <v>1.25377767561482</v>
      </c>
      <c r="H181" s="2">
        <f t="array" ref="H181:I181">csplinediff1d('Cubic Spline'!$A$3:$A$1002,'Cubic Spline'!$C$3:$C$1002,G181,2,0,2,0)</f>
        <v>-86.836908246673602</v>
      </c>
      <c r="I181" s="2">
        <v>-50.404931319199697</v>
      </c>
      <c r="J181" s="2">
        <f t="shared" si="34"/>
        <v>-50.404931319199697</v>
      </c>
      <c r="K181" s="2">
        <f t="shared" si="46"/>
        <v>23.640330617762764</v>
      </c>
      <c r="R181">
        <f t="shared" si="35"/>
        <v>0.5302531311585561</v>
      </c>
      <c r="S181">
        <f t="shared" si="36"/>
        <v>0.52526760716745713</v>
      </c>
      <c r="T181">
        <f t="shared" si="37"/>
        <v>0.52028208317635816</v>
      </c>
      <c r="U181">
        <f t="shared" si="38"/>
        <v>0.51529655918525918</v>
      </c>
      <c r="V181">
        <f t="shared" si="39"/>
        <v>0.51031103519416021</v>
      </c>
      <c r="W181">
        <f t="shared" si="40"/>
        <v>0.50532551120306124</v>
      </c>
      <c r="X181">
        <f t="shared" si="41"/>
        <v>0.50033998721196227</v>
      </c>
      <c r="Y181">
        <f t="shared" si="42"/>
        <v>0.49535446322086329</v>
      </c>
      <c r="Z181">
        <f t="shared" si="43"/>
        <v>0.49036893922976432</v>
      </c>
    </row>
    <row r="182" spans="1:26" x14ac:dyDescent="0.25">
      <c r="A182" s="2">
        <f>'Cubic Spline'!A182</f>
        <v>1.2608208086238899</v>
      </c>
      <c r="B182" s="2">
        <f t="array" ref="B182:C182">csplinediff1d('Cubic Spline'!$A$3:$A$1002,'Cubic Spline'!$B$3:$B$1002,A182,2,0,2,0)</f>
        <v>-95.054500713358706</v>
      </c>
      <c r="C182" s="2">
        <v>-58.971730942606619</v>
      </c>
      <c r="D182" s="2">
        <f t="shared" si="44"/>
        <v>-58.971730942606619</v>
      </c>
      <c r="E182" s="2">
        <f t="shared" si="45"/>
        <v>20.701715220350962</v>
      </c>
      <c r="F182" s="5">
        <f t="shared" si="47"/>
        <v>3.7720985553430628</v>
      </c>
      <c r="G182" s="2">
        <f>'Calculation_Cubic Spline'!A182</f>
        <v>1.2608208086238899</v>
      </c>
      <c r="H182" s="2">
        <f t="array" ref="H182:I182">csplinediff1d('Cubic Spline'!$A$3:$A$1002,'Cubic Spline'!$C$3:$C$1002,G182,2,0,2,0)</f>
        <v>-87.191947816118201</v>
      </c>
      <c r="I182" s="2">
        <v>-50.41383982031428</v>
      </c>
      <c r="J182" s="2">
        <f t="shared" si="34"/>
        <v>-50.41383982031428</v>
      </c>
      <c r="K182" s="2">
        <f t="shared" si="46"/>
        <v>23.629129528034291</v>
      </c>
      <c r="R182">
        <f t="shared" si="35"/>
        <v>0.55682052300715768</v>
      </c>
      <c r="S182">
        <f t="shared" si="36"/>
        <v>0.5518349990160587</v>
      </c>
      <c r="T182">
        <f t="shared" si="37"/>
        <v>0.54684947502495973</v>
      </c>
      <c r="U182">
        <f t="shared" si="38"/>
        <v>0.54186395103386076</v>
      </c>
      <c r="V182">
        <f t="shared" si="39"/>
        <v>0.53687842704276179</v>
      </c>
      <c r="W182">
        <f t="shared" si="40"/>
        <v>0.53189290305166281</v>
      </c>
      <c r="X182">
        <f t="shared" si="41"/>
        <v>0.52690737906056384</v>
      </c>
      <c r="Y182">
        <f t="shared" si="42"/>
        <v>0.52192185506946487</v>
      </c>
      <c r="Z182">
        <f t="shared" si="43"/>
        <v>0.5169363310783659</v>
      </c>
    </row>
    <row r="183" spans="1:26" x14ac:dyDescent="0.25">
      <c r="A183" s="2">
        <f>'Cubic Spline'!A183</f>
        <v>1.26786394163296</v>
      </c>
      <c r="B183" s="2">
        <f t="array" ref="B183:C183">csplinediff1d('Cubic Spline'!$A$3:$A$1002,'Cubic Spline'!$B$3:$B$1002,A183,2,0,2,0)</f>
        <v>-95.469772070922502</v>
      </c>
      <c r="C183" s="2">
        <v>-58.95060868967866</v>
      </c>
      <c r="D183" s="2">
        <f t="shared" si="44"/>
        <v>-58.95060868967866</v>
      </c>
      <c r="E183" s="2">
        <f t="shared" si="45"/>
        <v>20.728420975964298</v>
      </c>
      <c r="F183" s="5">
        <f t="shared" si="47"/>
        <v>3.7917437564992271</v>
      </c>
      <c r="G183" s="2">
        <f>'Calculation_Cubic Spline'!A183</f>
        <v>1.26786394163296</v>
      </c>
      <c r="H183" s="2">
        <f t="array" ref="H183:I183">csplinediff1d('Cubic Spline'!$A$3:$A$1002,'Cubic Spline'!$C$3:$C$1002,G183,2,0,2,0)</f>
        <v>-87.547052738504803</v>
      </c>
      <c r="I183" s="2">
        <v>-50.42348654106177</v>
      </c>
      <c r="J183" s="2">
        <f t="shared" si="34"/>
        <v>-50.42348654106177</v>
      </c>
      <c r="K183" s="2">
        <f t="shared" si="46"/>
        <v>23.616932341677717</v>
      </c>
      <c r="R183">
        <f t="shared" si="35"/>
        <v>0.58352627862049289</v>
      </c>
      <c r="S183">
        <f t="shared" si="36"/>
        <v>0.57854075462939392</v>
      </c>
      <c r="T183">
        <f t="shared" si="37"/>
        <v>0.57355523063829494</v>
      </c>
      <c r="U183">
        <f t="shared" si="38"/>
        <v>0.56856970664719597</v>
      </c>
      <c r="V183">
        <f t="shared" si="39"/>
        <v>0.563584182656097</v>
      </c>
      <c r="W183">
        <f t="shared" si="40"/>
        <v>0.55859865866499803</v>
      </c>
      <c r="X183">
        <f t="shared" si="41"/>
        <v>0.55361313467389905</v>
      </c>
      <c r="Y183">
        <f t="shared" si="42"/>
        <v>0.54862761068280008</v>
      </c>
      <c r="Z183">
        <f t="shared" si="43"/>
        <v>0.54364208669170111</v>
      </c>
    </row>
    <row r="184" spans="1:26" x14ac:dyDescent="0.25">
      <c r="A184" s="2">
        <f>'Cubic Spline'!A184</f>
        <v>1.2749070746420299</v>
      </c>
      <c r="B184" s="2">
        <f t="array" ref="B184:C184">csplinediff1d('Cubic Spline'!$A$3:$A$1002,'Cubic Spline'!$B$3:$B$1002,A184,2,0,2,0)</f>
        <v>-95.884894680679395</v>
      </c>
      <c r="C184" s="2">
        <v>-58.92949128683621</v>
      </c>
      <c r="D184" s="2">
        <f t="shared" si="44"/>
        <v>-58.92949128683621</v>
      </c>
      <c r="E184" s="2">
        <f t="shared" si="45"/>
        <v>20.755269334036058</v>
      </c>
      <c r="F184" s="5">
        <f t="shared" si="47"/>
        <v>3.811990777000188</v>
      </c>
      <c r="G184" s="2">
        <f>'Calculation_Cubic Spline'!A184</f>
        <v>1.2749070746420299</v>
      </c>
      <c r="H184" s="2">
        <f t="array" ref="H184:I184">csplinediff1d('Cubic Spline'!$A$3:$A$1002,'Cubic Spline'!$C$3:$C$1002,G184,2,0,2,0)</f>
        <v>-87.902228156559303</v>
      </c>
      <c r="I184" s="2">
        <v>-50.433855438261794</v>
      </c>
      <c r="J184" s="2">
        <f t="shared" si="34"/>
        <v>-50.433855438261794</v>
      </c>
      <c r="K184" s="2">
        <f t="shared" si="46"/>
        <v>23.603749056845928</v>
      </c>
      <c r="R184">
        <f t="shared" si="35"/>
        <v>0.61037463669225289</v>
      </c>
      <c r="S184">
        <f t="shared" si="36"/>
        <v>0.60538911270115392</v>
      </c>
      <c r="T184">
        <f t="shared" si="37"/>
        <v>0.60040358871005495</v>
      </c>
      <c r="U184">
        <f t="shared" si="38"/>
        <v>0.59541806471895597</v>
      </c>
      <c r="V184">
        <f t="shared" si="39"/>
        <v>0.590432540727857</v>
      </c>
      <c r="W184">
        <f t="shared" si="40"/>
        <v>0.58544701673675803</v>
      </c>
      <c r="X184">
        <f t="shared" si="41"/>
        <v>0.58046149274565906</v>
      </c>
      <c r="Y184">
        <f t="shared" si="42"/>
        <v>0.57547596875456009</v>
      </c>
      <c r="Z184">
        <f t="shared" si="43"/>
        <v>0.57049044476346111</v>
      </c>
    </row>
    <row r="185" spans="1:26" x14ac:dyDescent="0.25">
      <c r="A185" s="2">
        <f>'Cubic Spline'!A185</f>
        <v>1.28195020765111</v>
      </c>
      <c r="B185" s="2">
        <f t="array" ref="B185:C185">csplinediff1d('Cubic Spline'!$A$3:$A$1002,'Cubic Spline'!$B$3:$B$1002,A185,2,0,2,0)</f>
        <v>-96.299868565331707</v>
      </c>
      <c r="C185" s="2">
        <v>-58.90837551476406</v>
      </c>
      <c r="D185" s="2">
        <f t="shared" si="44"/>
        <v>-58.90837551476406</v>
      </c>
      <c r="E185" s="2">
        <f t="shared" si="45"/>
        <v>20.782264341790352</v>
      </c>
      <c r="F185" s="5">
        <f t="shared" si="47"/>
        <v>3.8328124315545486</v>
      </c>
      <c r="G185" s="2">
        <f>'Calculation_Cubic Spline'!A185</f>
        <v>1.28195020765111</v>
      </c>
      <c r="H185" s="2">
        <f t="array" ref="H185:I185">csplinediff1d('Cubic Spline'!$A$3:$A$1002,'Cubic Spline'!$C$3:$C$1002,G185,2,0,2,0)</f>
        <v>-88.257479100944096</v>
      </c>
      <c r="I185" s="2">
        <v>-50.444930732038792</v>
      </c>
      <c r="J185" s="2">
        <f t="shared" si="34"/>
        <v>-50.444930732038792</v>
      </c>
      <c r="K185" s="2">
        <f t="shared" si="46"/>
        <v>23.589589674061102</v>
      </c>
      <c r="R185">
        <f t="shared" si="35"/>
        <v>0.63736964444654731</v>
      </c>
      <c r="S185">
        <f t="shared" si="36"/>
        <v>0.63238412045544834</v>
      </c>
      <c r="T185">
        <f t="shared" si="37"/>
        <v>0.62739859646434937</v>
      </c>
      <c r="U185">
        <f t="shared" si="38"/>
        <v>0.62241307247325039</v>
      </c>
      <c r="V185">
        <f t="shared" si="39"/>
        <v>0.61742754848215142</v>
      </c>
      <c r="W185">
        <f t="shared" si="40"/>
        <v>0.61244202449105245</v>
      </c>
      <c r="X185">
        <f t="shared" si="41"/>
        <v>0.60745650049995348</v>
      </c>
      <c r="Y185">
        <f t="shared" si="42"/>
        <v>0.60247097650885451</v>
      </c>
      <c r="Z185">
        <f t="shared" si="43"/>
        <v>0.59748545251775553</v>
      </c>
    </row>
    <row r="186" spans="1:26" x14ac:dyDescent="0.25">
      <c r="A186" s="2">
        <f>'Cubic Spline'!A186</f>
        <v>1.2889933406601799</v>
      </c>
      <c r="B186" s="2">
        <f t="array" ref="B186:C186">csplinediff1d('Cubic Spline'!$A$3:$A$1002,'Cubic Spline'!$B$3:$B$1002,A186,2,0,2,0)</f>
        <v>-96.714693725627598</v>
      </c>
      <c r="C186" s="2">
        <v>-58.887258358434046</v>
      </c>
      <c r="D186" s="2">
        <f t="shared" si="44"/>
        <v>-58.887258358434046</v>
      </c>
      <c r="E186" s="2">
        <f t="shared" si="45"/>
        <v>20.809409851870598</v>
      </c>
      <c r="F186" s="5">
        <f t="shared" si="47"/>
        <v>3.8541810931709755</v>
      </c>
      <c r="G186" s="2">
        <f>'Calculation_Cubic Spline'!A186</f>
        <v>1.2889933406601799</v>
      </c>
      <c r="H186" s="2">
        <f t="array" ref="H186:I186">csplinediff1d('Cubic Spline'!$A$3:$A$1002,'Cubic Spline'!$C$3:$C$1002,G186,2,0,2,0)</f>
        <v>-88.612810492089807</v>
      </c>
      <c r="I186" s="2">
        <v>-50.456696899544738</v>
      </c>
      <c r="J186" s="2">
        <f t="shared" si="34"/>
        <v>-50.456696899544738</v>
      </c>
      <c r="K186" s="2">
        <f t="shared" si="46"/>
        <v>23.574464196867496</v>
      </c>
      <c r="R186">
        <f t="shared" si="35"/>
        <v>0.66451515452679288</v>
      </c>
      <c r="S186">
        <f t="shared" si="36"/>
        <v>0.65952963053569391</v>
      </c>
      <c r="T186">
        <f t="shared" si="37"/>
        <v>0.65454410654459494</v>
      </c>
      <c r="U186">
        <f t="shared" si="38"/>
        <v>0.64955858255349597</v>
      </c>
      <c r="V186">
        <f t="shared" si="39"/>
        <v>0.64457305856239699</v>
      </c>
      <c r="W186">
        <f t="shared" si="40"/>
        <v>0.63958753457129802</v>
      </c>
      <c r="X186">
        <f t="shared" si="41"/>
        <v>0.63460201058019905</v>
      </c>
      <c r="Y186">
        <f t="shared" si="42"/>
        <v>0.62961648658910008</v>
      </c>
      <c r="Z186">
        <f t="shared" si="43"/>
        <v>0.6246309625980011</v>
      </c>
    </row>
    <row r="187" spans="1:26" x14ac:dyDescent="0.25">
      <c r="A187" s="2">
        <f>'Cubic Spline'!A187</f>
        <v>1.29603647366925</v>
      </c>
      <c r="B187" s="2">
        <f t="array" ref="B187:C187">csplinediff1d('Cubic Spline'!$A$3:$A$1002,'Cubic Spline'!$B$3:$B$1002,A187,2,0,2,0)</f>
        <v>-97.129370141793999</v>
      </c>
      <c r="C187" s="2">
        <v>-58.866137005016483</v>
      </c>
      <c r="D187" s="2">
        <f t="shared" si="44"/>
        <v>-58.866137005016483</v>
      </c>
      <c r="E187" s="2">
        <f t="shared" si="45"/>
        <v>20.836709519281484</v>
      </c>
      <c r="F187" s="5">
        <f t="shared" si="47"/>
        <v>3.8760687006379633</v>
      </c>
      <c r="G187" s="2">
        <f>'Calculation_Cubic Spline'!A187</f>
        <v>1.29603647366925</v>
      </c>
      <c r="H187" s="2">
        <f t="array" ref="H187:I187">csplinediff1d('Cubic Spline'!$A$3:$A$1002,'Cubic Spline'!$C$3:$C$1002,G187,2,0,2,0)</f>
        <v>-88.968227141986304</v>
      </c>
      <c r="I187" s="2">
        <v>-50.469138669183693</v>
      </c>
      <c r="J187" s="2">
        <f t="shared" si="34"/>
        <v>-50.469138669183693</v>
      </c>
      <c r="K187" s="2">
        <f t="shared" si="46"/>
        <v>23.558382632053082</v>
      </c>
      <c r="R187">
        <f t="shared" si="35"/>
        <v>0.69181482193767962</v>
      </c>
      <c r="S187">
        <f t="shared" si="36"/>
        <v>0.68682929794658065</v>
      </c>
      <c r="T187">
        <f t="shared" si="37"/>
        <v>0.68184377395548168</v>
      </c>
      <c r="U187">
        <f t="shared" si="38"/>
        <v>0.67685824996438271</v>
      </c>
      <c r="V187">
        <f t="shared" si="39"/>
        <v>0.67187272597328374</v>
      </c>
      <c r="W187">
        <f t="shared" si="40"/>
        <v>0.66688720198218476</v>
      </c>
      <c r="X187">
        <f t="shared" si="41"/>
        <v>0.66190167799108579</v>
      </c>
      <c r="Y187">
        <f t="shared" si="42"/>
        <v>0.65691615399998682</v>
      </c>
      <c r="Z187">
        <f t="shared" si="43"/>
        <v>0.65193063000888785</v>
      </c>
    </row>
    <row r="188" spans="1:26" x14ac:dyDescent="0.25">
      <c r="A188" s="2">
        <f>'Cubic Spline'!A188</f>
        <v>1.3030796066783199</v>
      </c>
      <c r="B188" s="2">
        <f t="array" ref="B188:C188">csplinediff1d('Cubic Spline'!$A$3:$A$1002,'Cubic Spline'!$B$3:$B$1002,A188,2,0,2,0)</f>
        <v>-97.543897774952995</v>
      </c>
      <c r="C188" s="2">
        <v>-58.845008841757512</v>
      </c>
      <c r="D188" s="2">
        <f t="shared" si="44"/>
        <v>-58.845008841757512</v>
      </c>
      <c r="E188" s="2">
        <f t="shared" si="45"/>
        <v>20.864166798453354</v>
      </c>
      <c r="F188" s="5">
        <f t="shared" si="47"/>
        <v>3.8984467759605277</v>
      </c>
      <c r="G188" s="2">
        <f>'Calculation_Cubic Spline'!A188</f>
        <v>1.3030796066783199</v>
      </c>
      <c r="H188" s="2">
        <f t="array" ref="H188:I188">csplinediff1d('Cubic Spline'!$A$3:$A$1002,'Cubic Spline'!$C$3:$C$1002,G188,2,0,2,0)</f>
        <v>-89.323733755933105</v>
      </c>
      <c r="I188" s="2">
        <v>-50.482241015349615</v>
      </c>
      <c r="J188" s="2">
        <f t="shared" si="34"/>
        <v>-50.482241015349615</v>
      </c>
      <c r="K188" s="2">
        <f t="shared" si="46"/>
        <v>23.541354989411175</v>
      </c>
      <c r="R188">
        <f t="shared" si="35"/>
        <v>0.71927210110954931</v>
      </c>
      <c r="S188">
        <f t="shared" si="36"/>
        <v>0.71428657711845034</v>
      </c>
      <c r="T188">
        <f t="shared" si="37"/>
        <v>0.70930105312735137</v>
      </c>
      <c r="U188">
        <f t="shared" si="38"/>
        <v>0.70431552913625239</v>
      </c>
      <c r="V188">
        <f t="shared" si="39"/>
        <v>0.69933000514515342</v>
      </c>
      <c r="W188">
        <f t="shared" si="40"/>
        <v>0.69434448115405445</v>
      </c>
      <c r="X188">
        <f t="shared" si="41"/>
        <v>0.68935895716295548</v>
      </c>
      <c r="Y188">
        <f t="shared" si="42"/>
        <v>0.6843734331718565</v>
      </c>
      <c r="Z188">
        <f t="shared" si="43"/>
        <v>0.67938790918075753</v>
      </c>
    </row>
    <row r="189" spans="1:26" x14ac:dyDescent="0.25">
      <c r="A189" s="2">
        <f>'Cubic Spline'!A189</f>
        <v>1.31012273968739</v>
      </c>
      <c r="B189" s="2">
        <f t="array" ref="B189:C189">csplinediff1d('Cubic Spline'!$A$3:$A$1002,'Cubic Spline'!$B$3:$B$1002,A189,2,0,2,0)</f>
        <v>-97.958276568518102</v>
      </c>
      <c r="C189" s="2">
        <v>-58.82387145219522</v>
      </c>
      <c r="D189" s="2">
        <f t="shared" si="44"/>
        <v>-58.82387145219522</v>
      </c>
      <c r="E189" s="2">
        <f t="shared" si="45"/>
        <v>20.891784942549251</v>
      </c>
      <c r="F189" s="5">
        <f t="shared" si="47"/>
        <v>3.9212867427506986</v>
      </c>
      <c r="G189" s="2">
        <f>'Calculation_Cubic Spline'!A189</f>
        <v>1.31012273968739</v>
      </c>
      <c r="H189" s="2">
        <f t="array" ref="H189:I189">csplinediff1d('Cubic Spline'!$A$3:$A$1002,'Cubic Spline'!$C$3:$C$1002,G189,2,0,2,0)</f>
        <v>-89.679334934251102</v>
      </c>
      <c r="I189" s="2">
        <v>-50.495989152553349</v>
      </c>
      <c r="J189" s="2">
        <f t="shared" si="34"/>
        <v>-50.495989152553349</v>
      </c>
      <c r="K189" s="2">
        <f t="shared" si="46"/>
        <v>23.523391282483175</v>
      </c>
      <c r="R189">
        <f t="shared" si="35"/>
        <v>0.74689024520544578</v>
      </c>
      <c r="S189">
        <f t="shared" si="36"/>
        <v>0.74190472121434681</v>
      </c>
      <c r="T189">
        <f t="shared" si="37"/>
        <v>0.73691919722324783</v>
      </c>
      <c r="U189">
        <f t="shared" si="38"/>
        <v>0.73193367323214886</v>
      </c>
      <c r="V189">
        <f t="shared" si="39"/>
        <v>0.72694814924104989</v>
      </c>
      <c r="W189">
        <f t="shared" si="40"/>
        <v>0.72196262524995092</v>
      </c>
      <c r="X189">
        <f t="shared" si="41"/>
        <v>0.71697710125885195</v>
      </c>
      <c r="Y189">
        <f t="shared" si="42"/>
        <v>0.71199157726775297</v>
      </c>
      <c r="Z189">
        <f t="shared" si="43"/>
        <v>0.707006053276654</v>
      </c>
    </row>
    <row r="190" spans="1:26" x14ac:dyDescent="0.25">
      <c r="A190" s="2">
        <f>'Cubic Spline'!A190</f>
        <v>1.3171658726964699</v>
      </c>
      <c r="B190" s="2">
        <f t="array" ref="B190:C190">csplinediff1d('Cubic Spline'!$A$3:$A$1002,'Cubic Spline'!$B$3:$B$1002,A190,2,0,2,0)</f>
        <v>-98.372506449565506</v>
      </c>
      <c r="C190" s="2">
        <v>-58.802722612939924</v>
      </c>
      <c r="D190" s="2">
        <f t="shared" si="44"/>
        <v>-58.802722612939924</v>
      </c>
      <c r="E190" s="2">
        <f t="shared" si="45"/>
        <v>20.919567002164044</v>
      </c>
      <c r="F190" s="5">
        <f t="shared" si="47"/>
        <v>3.9445598399145885</v>
      </c>
      <c r="G190" s="2">
        <f>'Calculation_Cubic Spline'!A190</f>
        <v>1.3171658726964699</v>
      </c>
      <c r="H190" s="2">
        <f t="array" ref="H190:I190">csplinediff1d('Cubic Spline'!$A$3:$A$1002,'Cubic Spline'!$C$3:$C$1002,G190,2,0,2,0)</f>
        <v>-90.035035173956501</v>
      </c>
      <c r="I190" s="2">
        <v>-50.510368530532077</v>
      </c>
      <c r="J190" s="2">
        <f t="shared" si="34"/>
        <v>-50.510368530532077</v>
      </c>
      <c r="K190" s="2">
        <f t="shared" si="46"/>
        <v>23.504501528217915</v>
      </c>
      <c r="R190">
        <f t="shared" si="35"/>
        <v>0.77467230482023908</v>
      </c>
      <c r="S190">
        <f t="shared" si="36"/>
        <v>0.7696867808291401</v>
      </c>
      <c r="T190">
        <f t="shared" si="37"/>
        <v>0.76470125683804113</v>
      </c>
      <c r="U190">
        <f t="shared" si="38"/>
        <v>0.75971573284694216</v>
      </c>
      <c r="V190">
        <f t="shared" si="39"/>
        <v>0.75473020885584319</v>
      </c>
      <c r="W190">
        <f t="shared" si="40"/>
        <v>0.74974468486474422</v>
      </c>
      <c r="X190">
        <f t="shared" si="41"/>
        <v>0.74475916087364524</v>
      </c>
      <c r="Y190">
        <f t="shared" si="42"/>
        <v>0.73977363688254627</v>
      </c>
      <c r="Z190">
        <f t="shared" si="43"/>
        <v>0.7347881128914473</v>
      </c>
    </row>
    <row r="191" spans="1:26" x14ac:dyDescent="0.25">
      <c r="A191" s="2">
        <f>'Cubic Spline'!A191</f>
        <v>1.32420900570554</v>
      </c>
      <c r="B191" s="2">
        <f t="array" ref="B191:C191">csplinediff1d('Cubic Spline'!$A$3:$A$1002,'Cubic Spline'!$B$3:$B$1002,A191,2,0,2,0)</f>
        <v>-98.7865873301768</v>
      </c>
      <c r="C191" s="2">
        <v>-58.781560288780781</v>
      </c>
      <c r="D191" s="2">
        <f t="shared" si="44"/>
        <v>-58.781560288780781</v>
      </c>
      <c r="E191" s="2">
        <f t="shared" si="45"/>
        <v>20.947515826350141</v>
      </c>
      <c r="F191" s="5">
        <f t="shared" si="47"/>
        <v>3.9682374520124912</v>
      </c>
      <c r="G191" s="2">
        <f>'Calculation_Cubic Spline'!A191</f>
        <v>1.32420900570554</v>
      </c>
      <c r="H191" s="2">
        <f t="array" ref="H191:I191">csplinediff1d('Cubic Spline'!$A$3:$A$1002,'Cubic Spline'!$C$3:$C$1002,G191,2,0,2,0)</f>
        <v>-90.390838870397204</v>
      </c>
      <c r="I191" s="2">
        <v>-50.525364828665303</v>
      </c>
      <c r="J191" s="2">
        <f t="shared" si="34"/>
        <v>-50.525364828665303</v>
      </c>
      <c r="K191" s="2">
        <f t="shared" si="46"/>
        <v>23.484695747720664</v>
      </c>
      <c r="R191">
        <f t="shared" si="35"/>
        <v>0.80262112900633653</v>
      </c>
      <c r="S191">
        <f t="shared" si="36"/>
        <v>0.79763560501523756</v>
      </c>
      <c r="T191">
        <f t="shared" si="37"/>
        <v>0.79265008102413859</v>
      </c>
      <c r="U191">
        <f t="shared" si="38"/>
        <v>0.78766455703303961</v>
      </c>
      <c r="V191">
        <f t="shared" si="39"/>
        <v>0.78267903304194064</v>
      </c>
      <c r="W191">
        <f t="shared" si="40"/>
        <v>0.77769350905084167</v>
      </c>
      <c r="X191">
        <f t="shared" si="41"/>
        <v>0.7727079850597427</v>
      </c>
      <c r="Y191">
        <f t="shared" si="42"/>
        <v>0.76772246106864372</v>
      </c>
      <c r="Z191">
        <f t="shared" si="43"/>
        <v>0.76273693707754475</v>
      </c>
    </row>
    <row r="192" spans="1:26" x14ac:dyDescent="0.25">
      <c r="A192" s="2">
        <f>'Cubic Spline'!A192</f>
        <v>1.3312521387146099</v>
      </c>
      <c r="B192" s="2">
        <f t="array" ref="B192:C192">csplinediff1d('Cubic Spline'!$A$3:$A$1002,'Cubic Spline'!$B$3:$B$1002,A192,2,0,2,0)</f>
        <v>-99.2005191087475</v>
      </c>
      <c r="C192" s="2">
        <v>-58.760382627509472</v>
      </c>
      <c r="D192" s="2">
        <f t="shared" si="44"/>
        <v>-58.760382627509472</v>
      </c>
      <c r="E192" s="2">
        <f t="shared" si="45"/>
        <v>20.975634064186707</v>
      </c>
      <c r="F192" s="5">
        <f t="shared" si="47"/>
        <v>3.9922911863734498</v>
      </c>
      <c r="G192" s="2">
        <f>'Calculation_Cubic Spline'!A192</f>
        <v>1.3312521387146099</v>
      </c>
      <c r="H192" s="2">
        <f t="array" ref="H192:I192">csplinediff1d('Cubic Spline'!$A$3:$A$1002,'Cubic Spline'!$C$3:$C$1002,G192,2,0,2,0)</f>
        <v>-90.746750318853699</v>
      </c>
      <c r="I192" s="2">
        <v>-50.540963951014149</v>
      </c>
      <c r="J192" s="2">
        <f t="shared" si="34"/>
        <v>-50.540963951014149</v>
      </c>
      <c r="K192" s="2">
        <f t="shared" si="46"/>
        <v>23.463983966368119</v>
      </c>
      <c r="R192">
        <f t="shared" si="35"/>
        <v>0.83073936684290217</v>
      </c>
      <c r="S192">
        <f t="shared" si="36"/>
        <v>0.8257538428518032</v>
      </c>
      <c r="T192">
        <f t="shared" si="37"/>
        <v>0.82076831886070423</v>
      </c>
      <c r="U192">
        <f t="shared" si="38"/>
        <v>0.81578279486960525</v>
      </c>
      <c r="V192">
        <f t="shared" si="39"/>
        <v>0.81079727087850628</v>
      </c>
      <c r="W192">
        <f t="shared" si="40"/>
        <v>0.80581174688740731</v>
      </c>
      <c r="X192">
        <f t="shared" si="41"/>
        <v>0.80082622289630834</v>
      </c>
      <c r="Y192">
        <f t="shared" si="42"/>
        <v>0.79584069890520936</v>
      </c>
      <c r="Z192">
        <f t="shared" si="43"/>
        <v>0.79085517491411039</v>
      </c>
    </row>
    <row r="193" spans="1:26" x14ac:dyDescent="0.25">
      <c r="A193" s="2">
        <f>'Cubic Spline'!A193</f>
        <v>1.33829527172368</v>
      </c>
      <c r="B193" s="2">
        <f t="array" ref="B193:C193">csplinediff1d('Cubic Spline'!$A$3:$A$1002,'Cubic Spline'!$B$3:$B$1002,A193,2,0,2,0)</f>
        <v>-99.614301671256896</v>
      </c>
      <c r="C193" s="2">
        <v>-58.739187954478702</v>
      </c>
      <c r="D193" s="2">
        <f t="shared" si="44"/>
        <v>-58.739187954478702</v>
      </c>
      <c r="E193" s="2">
        <f t="shared" si="45"/>
        <v>21.003924166889504</v>
      </c>
      <c r="F193" s="5">
        <f t="shared" si="47"/>
        <v>4.0166929499081823</v>
      </c>
      <c r="G193" s="2">
        <f>'Calculation_Cubic Spline'!A193</f>
        <v>1.33829527172368</v>
      </c>
      <c r="H193" s="2">
        <f t="array" ref="H193:I193">csplinediff1d('Cubic Spline'!$A$3:$A$1002,'Cubic Spline'!$C$3:$C$1002,G193,2,0,2,0)</f>
        <v>-91.102773716105006</v>
      </c>
      <c r="I193" s="2">
        <v>-50.557152021743178</v>
      </c>
      <c r="J193" s="2">
        <f t="shared" si="34"/>
        <v>-50.557152021743178</v>
      </c>
      <c r="K193" s="2">
        <f t="shared" si="46"/>
        <v>23.442376213590819</v>
      </c>
      <c r="R193">
        <f t="shared" si="35"/>
        <v>0.8590294695456997</v>
      </c>
      <c r="S193">
        <f t="shared" si="36"/>
        <v>0.85404394555460073</v>
      </c>
      <c r="T193">
        <f t="shared" si="37"/>
        <v>0.84905842156350175</v>
      </c>
      <c r="U193">
        <f t="shared" si="38"/>
        <v>0.84407289757240278</v>
      </c>
      <c r="V193">
        <f t="shared" si="39"/>
        <v>0.83908737358130381</v>
      </c>
      <c r="W193">
        <f t="shared" si="40"/>
        <v>0.83410184959020484</v>
      </c>
      <c r="X193">
        <f t="shared" si="41"/>
        <v>0.82911632559910586</v>
      </c>
      <c r="Y193">
        <f t="shared" si="42"/>
        <v>0.82413080160800689</v>
      </c>
      <c r="Z193">
        <f t="shared" si="43"/>
        <v>0.81914527761690792</v>
      </c>
    </row>
    <row r="194" spans="1:26" x14ac:dyDescent="0.25">
      <c r="A194" s="2">
        <f>'Cubic Spline'!A194</f>
        <v>1.3453384047327499</v>
      </c>
      <c r="B194" s="2">
        <f t="array" ref="B194:C194">csplinediff1d('Cubic Spline'!$A$3:$A$1002,'Cubic Spline'!$B$3:$B$1002,A194,2,0,2,0)</f>
        <v>-100.027934892494</v>
      </c>
      <c r="C194" s="2">
        <v>-58.717974765621534</v>
      </c>
      <c r="D194" s="2">
        <f t="shared" si="44"/>
        <v>-58.717974765621534</v>
      </c>
      <c r="E194" s="2">
        <f t="shared" si="45"/>
        <v>21.032388392174866</v>
      </c>
      <c r="F194" s="5">
        <f t="shared" si="47"/>
        <v>4.041415269128998</v>
      </c>
      <c r="G194" s="2">
        <f>'Calculation_Cubic Spline'!A194</f>
        <v>1.3453384047327499</v>
      </c>
      <c r="H194" s="2">
        <f t="array" ref="H194:I194">csplinediff1d('Cubic Spline'!$A$3:$A$1002,'Cubic Spline'!$C$3:$C$1002,G194,2,0,2,0)</f>
        <v>-91.458913161960098</v>
      </c>
      <c r="I194" s="2">
        <v>-50.573915379880837</v>
      </c>
      <c r="J194" s="2">
        <f t="shared" si="34"/>
        <v>-50.573915379880837</v>
      </c>
      <c r="K194" s="2">
        <f t="shared" si="46"/>
        <v>23.419882523702128</v>
      </c>
      <c r="R194">
        <f t="shared" si="35"/>
        <v>0.88749369483106122</v>
      </c>
      <c r="S194">
        <f t="shared" si="36"/>
        <v>0.88250817083996225</v>
      </c>
      <c r="T194">
        <f t="shared" si="37"/>
        <v>0.87752264684886327</v>
      </c>
      <c r="U194">
        <f t="shared" si="38"/>
        <v>0.8725371228577643</v>
      </c>
      <c r="V194">
        <f t="shared" si="39"/>
        <v>0.86755159886666533</v>
      </c>
      <c r="W194">
        <f t="shared" si="40"/>
        <v>0.86256607487556636</v>
      </c>
      <c r="X194">
        <f t="shared" si="41"/>
        <v>0.85758055088446739</v>
      </c>
      <c r="Y194">
        <f t="shared" si="42"/>
        <v>0.85259502689336841</v>
      </c>
      <c r="Z194">
        <f t="shared" si="43"/>
        <v>0.84760950290226944</v>
      </c>
    </row>
    <row r="195" spans="1:26" x14ac:dyDescent="0.25">
      <c r="A195" s="2">
        <f>'Cubic Spline'!A195</f>
        <v>1.35238153774183</v>
      </c>
      <c r="B195" s="2">
        <f t="array" ref="B195:C195">csplinediff1d('Cubic Spline'!$A$3:$A$1002,'Cubic Spline'!$B$3:$B$1002,A195,2,0,2,0)</f>
        <v>-100.441418637236</v>
      </c>
      <c r="C195" s="2">
        <v>-58.696741720631309</v>
      </c>
      <c r="D195" s="2">
        <f t="shared" si="44"/>
        <v>-58.696741720631309</v>
      </c>
      <c r="E195" s="2">
        <f t="shared" si="45"/>
        <v>21.061028808653603</v>
      </c>
      <c r="F195" s="5">
        <f t="shared" si="47"/>
        <v>4.0664312943988747</v>
      </c>
      <c r="G195" s="2">
        <f>'Calculation_Cubic Spline'!A195</f>
        <v>1.35238153774183</v>
      </c>
      <c r="H195" s="2">
        <f t="array" ref="H195:I195">csplinediff1d('Cubic Spline'!$A$3:$A$1002,'Cubic Spline'!$C$3:$C$1002,G195,2,0,2,0)</f>
        <v>-91.815172660756602</v>
      </c>
      <c r="I195" s="2">
        <v>-50.591240575138045</v>
      </c>
      <c r="J195" s="2">
        <f t="shared" ref="J195:J258" si="48">I195</f>
        <v>-50.591240575138045</v>
      </c>
      <c r="K195" s="2">
        <f t="shared" si="46"/>
        <v>23.396512935484552</v>
      </c>
      <c r="R195">
        <f t="shared" ref="R195:R258" si="49">ABS($E195-M$13)</f>
        <v>0.91613411130979827</v>
      </c>
      <c r="S195">
        <f t="shared" ref="S195:S258" si="50">ABS($E195-M$14)</f>
        <v>0.9111485873186993</v>
      </c>
      <c r="T195">
        <f t="shared" ref="T195:T258" si="51">ABS($E195-M$15)</f>
        <v>0.90616306332760033</v>
      </c>
      <c r="U195">
        <f t="shared" ref="U195:U258" si="52">ABS($E195-M$16)</f>
        <v>0.90117753933650135</v>
      </c>
      <c r="V195">
        <f t="shared" ref="V195:V258" si="53">ABS($E195-M$17)</f>
        <v>0.89619201534540238</v>
      </c>
      <c r="W195">
        <f t="shared" ref="W195:W258" si="54">ABS($E195-M$18)</f>
        <v>0.89120649135430341</v>
      </c>
      <c r="X195">
        <f t="shared" ref="X195:X258" si="55">ABS($E195-M$19)</f>
        <v>0.88622096736320444</v>
      </c>
      <c r="Y195">
        <f t="shared" ref="Y195:Y258" si="56">ABS($E195-M$20)</f>
        <v>0.88123544337210546</v>
      </c>
      <c r="Z195">
        <f t="shared" ref="Z195:Z258" si="57">ABS($E195-M$21)</f>
        <v>0.87624991938100649</v>
      </c>
    </row>
    <row r="196" spans="1:26" x14ac:dyDescent="0.25">
      <c r="A196" s="2">
        <f>'Cubic Spline'!A196</f>
        <v>1.3594246707508999</v>
      </c>
      <c r="B196" s="2">
        <f t="array" ref="B196:C196">csplinediff1d('Cubic Spline'!$A$3:$A$1002,'Cubic Spline'!$B$3:$B$1002,A196,2,0,2,0)</f>
        <v>-100.854752761371</v>
      </c>
      <c r="C196" s="2">
        <v>-58.67548763452691</v>
      </c>
      <c r="D196" s="2">
        <f t="shared" ref="D196:D259" si="58">C196</f>
        <v>-58.67548763452691</v>
      </c>
      <c r="E196" s="2">
        <f t="shared" ref="E196:E259" si="59">-B196+D196*A196</f>
        <v>21.089847302655755</v>
      </c>
      <c r="F196" s="5">
        <f t="shared" si="47"/>
        <v>4.0917151450981963</v>
      </c>
      <c r="G196" s="2">
        <f>'Calculation_Cubic Spline'!A196</f>
        <v>1.3594246707508999</v>
      </c>
      <c r="H196" s="2">
        <f t="array" ref="H196:I196">csplinediff1d('Cubic Spline'!$A$3:$A$1002,'Cubic Spline'!$C$3:$C$1002,G196,2,0,2,0)</f>
        <v>-92.171556122826601</v>
      </c>
      <c r="I196" s="2">
        <v>-50.609114362996173</v>
      </c>
      <c r="J196" s="2">
        <f t="shared" si="48"/>
        <v>-50.609114362996173</v>
      </c>
      <c r="K196" s="2">
        <f t="shared" ref="K196:K259" si="60">-H196+J196*G196</f>
        <v>23.372277492915885</v>
      </c>
      <c r="R196">
        <f t="shared" si="49"/>
        <v>0.94495260531195058</v>
      </c>
      <c r="S196">
        <f t="shared" si="50"/>
        <v>0.93996708132085161</v>
      </c>
      <c r="T196">
        <f t="shared" si="51"/>
        <v>0.93498155732975263</v>
      </c>
      <c r="U196">
        <f t="shared" si="52"/>
        <v>0.92999603333865366</v>
      </c>
      <c r="V196">
        <f t="shared" si="53"/>
        <v>0.92501050934755469</v>
      </c>
      <c r="W196">
        <f t="shared" si="54"/>
        <v>0.92002498535645572</v>
      </c>
      <c r="X196">
        <f t="shared" si="55"/>
        <v>0.91503946136535674</v>
      </c>
      <c r="Y196">
        <f t="shared" si="56"/>
        <v>0.91005393737425777</v>
      </c>
      <c r="Z196">
        <f t="shared" si="57"/>
        <v>0.9050684133831588</v>
      </c>
    </row>
    <row r="197" spans="1:26" x14ac:dyDescent="0.25">
      <c r="A197" s="2">
        <f>'Cubic Spline'!A197</f>
        <v>1.36646780375997</v>
      </c>
      <c r="B197" s="2">
        <f t="array" ref="B197:C197">csplinediff1d('Cubic Spline'!$A$3:$A$1002,'Cubic Spline'!$B$3:$B$1002,A197,2,0,2,0)</f>
        <v>-101.26793711296401</v>
      </c>
      <c r="C197" s="2">
        <v>-58.654211469034486</v>
      </c>
      <c r="D197" s="2">
        <f t="shared" si="58"/>
        <v>-58.654211469034486</v>
      </c>
      <c r="E197" s="2">
        <f t="shared" si="59"/>
        <v>21.118845585599601</v>
      </c>
      <c r="F197" s="5">
        <f t="shared" ref="F197:F260" si="61">ABS((E197-E196)/(A197-A196))</f>
        <v>4.1172419868405035</v>
      </c>
      <c r="G197" s="2">
        <f>'Calculation_Cubic Spline'!A197</f>
        <v>1.36646780375997</v>
      </c>
      <c r="H197" s="2">
        <f t="array" ref="H197:I197">csplinediff1d('Cubic Spline'!$A$3:$A$1002,'Cubic Spline'!$C$3:$C$1002,G197,2,0,2,0)</f>
        <v>-92.528067365931506</v>
      </c>
      <c r="I197" s="2">
        <v>-50.627523700275816</v>
      </c>
      <c r="J197" s="2">
        <f t="shared" si="48"/>
        <v>-50.627523700275816</v>
      </c>
      <c r="K197" s="2">
        <f t="shared" si="60"/>
        <v>23.347186245409787</v>
      </c>
      <c r="R197">
        <f t="shared" si="49"/>
        <v>0.97395088825579634</v>
      </c>
      <c r="S197">
        <f t="shared" si="50"/>
        <v>0.96896536426469737</v>
      </c>
      <c r="T197">
        <f t="shared" si="51"/>
        <v>0.9639798402735984</v>
      </c>
      <c r="U197">
        <f t="shared" si="52"/>
        <v>0.95899431628249943</v>
      </c>
      <c r="V197">
        <f t="shared" si="53"/>
        <v>0.95400879229140045</v>
      </c>
      <c r="W197">
        <f t="shared" si="54"/>
        <v>0.94902326830030148</v>
      </c>
      <c r="X197">
        <f t="shared" si="55"/>
        <v>0.94403774430920251</v>
      </c>
      <c r="Y197">
        <f t="shared" si="56"/>
        <v>0.93905222031810354</v>
      </c>
      <c r="Z197">
        <f t="shared" si="57"/>
        <v>0.93406669632700456</v>
      </c>
    </row>
    <row r="198" spans="1:26" x14ac:dyDescent="0.25">
      <c r="A198" s="2">
        <f>'Cubic Spline'!A198</f>
        <v>1.3735109367690399</v>
      </c>
      <c r="B198" s="2">
        <f t="array" ref="B198:C198">csplinediff1d('Cubic Spline'!$A$3:$A$1002,'Cubic Spline'!$B$3:$B$1002,A198,2,0,2,0)</f>
        <v>-101.680971533258</v>
      </c>
      <c r="C198" s="2">
        <v>-58.632912323687023</v>
      </c>
      <c r="D198" s="2">
        <f t="shared" si="58"/>
        <v>-58.632912323687023</v>
      </c>
      <c r="E198" s="2">
        <f t="shared" si="59"/>
        <v>21.14802520205366</v>
      </c>
      <c r="F198" s="5">
        <f t="shared" si="61"/>
        <v>4.1429881299248619</v>
      </c>
      <c r="G198" s="2">
        <f>'Calculation_Cubic Spline'!A198</f>
        <v>1.3735109367690399</v>
      </c>
      <c r="H198" s="2">
        <f t="array" ref="H198:I198">csplinediff1d('Cubic Spline'!$A$3:$A$1002,'Cubic Spline'!$C$3:$C$1002,G198,2,0,2,0)</f>
        <v>-92.884710116665602</v>
      </c>
      <c r="I198" s="2">
        <v>-50.646455741255402</v>
      </c>
      <c r="J198" s="2">
        <f t="shared" si="48"/>
        <v>-50.646455741255402</v>
      </c>
      <c r="K198" s="2">
        <f t="shared" si="60"/>
        <v>23.321249247462177</v>
      </c>
      <c r="R198">
        <f t="shared" si="49"/>
        <v>1.0031305047098549</v>
      </c>
      <c r="S198">
        <f t="shared" si="50"/>
        <v>0.9981449807187559</v>
      </c>
      <c r="T198">
        <f t="shared" si="51"/>
        <v>0.99315945672765693</v>
      </c>
      <c r="U198">
        <f t="shared" si="52"/>
        <v>0.98817393273655796</v>
      </c>
      <c r="V198">
        <f t="shared" si="53"/>
        <v>0.98318840874545899</v>
      </c>
      <c r="W198">
        <f t="shared" si="54"/>
        <v>0.97820288475436001</v>
      </c>
      <c r="X198">
        <f t="shared" si="55"/>
        <v>0.97321736076326104</v>
      </c>
      <c r="Y198">
        <f t="shared" si="56"/>
        <v>0.96823183677216207</v>
      </c>
      <c r="Z198">
        <f t="shared" si="57"/>
        <v>0.9632463127810631</v>
      </c>
    </row>
    <row r="199" spans="1:26" x14ac:dyDescent="0.25">
      <c r="A199" s="2">
        <f>'Cubic Spline'!A199</f>
        <v>1.38055406977811</v>
      </c>
      <c r="B199" s="2">
        <f t="array" ref="B199:C199">csplinediff1d('Cubic Spline'!$A$3:$A$1002,'Cubic Spline'!$B$3:$B$1002,A199,2,0,2,0)</f>
        <v>-102.093855857609</v>
      </c>
      <c r="C199" s="2">
        <v>-58.611589425526532</v>
      </c>
      <c r="D199" s="2">
        <f t="shared" si="58"/>
        <v>-58.611589425526532</v>
      </c>
      <c r="E199" s="2">
        <f t="shared" si="59"/>
        <v>21.177387540034715</v>
      </c>
      <c r="F199" s="5">
        <f t="shared" si="61"/>
        <v>4.1689313467803029</v>
      </c>
      <c r="G199" s="2">
        <f>'Calculation_Cubic Spline'!A199</f>
        <v>1.38055406977811</v>
      </c>
      <c r="H199" s="2">
        <f t="array" ref="H199:I199">csplinediff1d('Cubic Spline'!$A$3:$A$1002,'Cubic Spline'!$C$3:$C$1002,G199,2,0,2,0)</f>
        <v>-93.241488011830498</v>
      </c>
      <c r="I199" s="2">
        <v>-50.665897832966536</v>
      </c>
      <c r="J199" s="2">
        <f t="shared" si="48"/>
        <v>-50.665897832966536</v>
      </c>
      <c r="K199" s="2">
        <f t="shared" si="60"/>
        <v>23.294476559566618</v>
      </c>
      <c r="R199">
        <f t="shared" si="49"/>
        <v>1.0324928426909104</v>
      </c>
      <c r="S199">
        <f t="shared" si="50"/>
        <v>1.0275073186998114</v>
      </c>
      <c r="T199">
        <f t="shared" si="51"/>
        <v>1.0225217947087124</v>
      </c>
      <c r="U199">
        <f t="shared" si="52"/>
        <v>1.0175362707176134</v>
      </c>
      <c r="V199">
        <f t="shared" si="53"/>
        <v>1.0125507467265145</v>
      </c>
      <c r="W199">
        <f t="shared" si="54"/>
        <v>1.0075652227354155</v>
      </c>
      <c r="X199">
        <f t="shared" si="55"/>
        <v>1.0025796987443165</v>
      </c>
      <c r="Y199">
        <f t="shared" si="56"/>
        <v>0.99759417475321754</v>
      </c>
      <c r="Z199">
        <f t="shared" si="57"/>
        <v>0.99260865076211857</v>
      </c>
    </row>
    <row r="200" spans="1:26" x14ac:dyDescent="0.25">
      <c r="A200" s="2">
        <f>'Cubic Spline'!A200</f>
        <v>1.3875972027871899</v>
      </c>
      <c r="B200" s="2">
        <f t="array" ref="B200:C200">csplinediff1d('Cubic Spline'!$A$3:$A$1002,'Cubic Spline'!$B$3:$B$1002,A200,2,0,2,0)</f>
        <v>-102.50658991634801</v>
      </c>
      <c r="C200" s="2">
        <v>-58.590242118675604</v>
      </c>
      <c r="D200" s="2">
        <f t="shared" si="58"/>
        <v>-58.590242118675604</v>
      </c>
      <c r="E200" s="2">
        <f t="shared" si="59"/>
        <v>21.206933841849533</v>
      </c>
      <c r="F200" s="5">
        <f t="shared" si="61"/>
        <v>4.1950509491625034</v>
      </c>
      <c r="G200" s="2">
        <f>'Calculation_Cubic Spline'!A200</f>
        <v>1.3875972027871899</v>
      </c>
      <c r="H200" s="2">
        <f t="array" ref="H200:I200">csplinediff1d('Cubic Spline'!$A$3:$A$1002,'Cubic Spline'!$C$3:$C$1002,G200,2,0,2,0)</f>
        <v>-93.5984045997794</v>
      </c>
      <c r="I200" s="2">
        <v>-50.68583751157</v>
      </c>
      <c r="J200" s="2">
        <f t="shared" si="48"/>
        <v>-50.68583751157</v>
      </c>
      <c r="K200" s="2">
        <f t="shared" si="60"/>
        <v>23.266878247798843</v>
      </c>
      <c r="R200">
        <f t="shared" si="49"/>
        <v>1.0620391445057287</v>
      </c>
      <c r="S200">
        <f t="shared" si="50"/>
        <v>1.0570536205146297</v>
      </c>
      <c r="T200">
        <f t="shared" si="51"/>
        <v>1.0520680965235307</v>
      </c>
      <c r="U200">
        <f t="shared" si="52"/>
        <v>1.0470825725324318</v>
      </c>
      <c r="V200">
        <f t="shared" si="53"/>
        <v>1.0420970485413328</v>
      </c>
      <c r="W200">
        <f t="shared" si="54"/>
        <v>1.0371115245502338</v>
      </c>
      <c r="X200">
        <f t="shared" si="55"/>
        <v>1.0321260005591348</v>
      </c>
      <c r="Y200">
        <f t="shared" si="56"/>
        <v>1.0271404765680359</v>
      </c>
      <c r="Z200">
        <f t="shared" si="57"/>
        <v>1.0221549525769369</v>
      </c>
    </row>
    <row r="201" spans="1:26" x14ac:dyDescent="0.25">
      <c r="A201" s="2">
        <f>'Cubic Spline'!A201</f>
        <v>1.39464033579626</v>
      </c>
      <c r="B201" s="2">
        <f t="array" ref="B201:C201">csplinediff1d('Cubic Spline'!$A$3:$A$1002,'Cubic Spline'!$B$3:$B$1002,A201,2,0,2,0)</f>
        <v>-102.919173535566</v>
      </c>
      <c r="C201" s="2">
        <v>-58.56886985369394</v>
      </c>
      <c r="D201" s="2">
        <f t="shared" si="58"/>
        <v>-58.56886985369394</v>
      </c>
      <c r="E201" s="2">
        <f t="shared" si="59"/>
        <v>21.236665215602841</v>
      </c>
      <c r="F201" s="5">
        <f t="shared" si="61"/>
        <v>4.2213278827787928</v>
      </c>
      <c r="G201" s="2">
        <f>'Calculation_Cubic Spline'!A201</f>
        <v>1.39464033579626</v>
      </c>
      <c r="H201" s="2">
        <f t="array" ref="H201:I201">csplinediff1d('Cubic Spline'!$A$3:$A$1002,'Cubic Spline'!$C$3:$C$1002,G201,2,0,2,0)</f>
        <v>-93.955463341733804</v>
      </c>
      <c r="I201" s="2">
        <v>-50.70626249803454</v>
      </c>
      <c r="J201" s="2">
        <f t="shared" si="48"/>
        <v>-50.70626249803454</v>
      </c>
      <c r="K201" s="2">
        <f t="shared" si="60"/>
        <v>23.238464384501611</v>
      </c>
      <c r="R201">
        <f t="shared" si="49"/>
        <v>1.091770518259036</v>
      </c>
      <c r="S201">
        <f t="shared" si="50"/>
        <v>1.0867849942679371</v>
      </c>
      <c r="T201">
        <f t="shared" si="51"/>
        <v>1.0817994702768381</v>
      </c>
      <c r="U201">
        <f t="shared" si="52"/>
        <v>1.0768139462857391</v>
      </c>
      <c r="V201">
        <f t="shared" si="53"/>
        <v>1.0718284222946401</v>
      </c>
      <c r="W201">
        <f t="shared" si="54"/>
        <v>1.0668428983035412</v>
      </c>
      <c r="X201">
        <f t="shared" si="55"/>
        <v>1.0618573743124422</v>
      </c>
      <c r="Y201">
        <f t="shared" si="56"/>
        <v>1.0568718503213432</v>
      </c>
      <c r="Z201">
        <f t="shared" si="57"/>
        <v>1.0518863263302443</v>
      </c>
    </row>
    <row r="202" spans="1:26" x14ac:dyDescent="0.25">
      <c r="A202" s="2">
        <f>'Cubic Spline'!A202</f>
        <v>1.4016834688053299</v>
      </c>
      <c r="B202" s="2">
        <f t="array" ref="B202:C202">csplinediff1d('Cubic Spline'!$A$3:$A$1002,'Cubic Spline'!$B$3:$B$1002,A202,2,0,2,0)</f>
        <v>-103.331606537826</v>
      </c>
      <c r="C202" s="2">
        <v>-58.547472175467696</v>
      </c>
      <c r="D202" s="2">
        <f t="shared" si="58"/>
        <v>-58.547472175467696</v>
      </c>
      <c r="E202" s="2">
        <f t="shared" si="59"/>
        <v>21.266582649132914</v>
      </c>
      <c r="F202" s="5">
        <f t="shared" si="61"/>
        <v>4.247745071908593</v>
      </c>
      <c r="G202" s="2">
        <f>'Calculation_Cubic Spline'!A202</f>
        <v>1.4016834688053299</v>
      </c>
      <c r="H202" s="2">
        <f t="array" ref="H202:I202">csplinediff1d('Cubic Spline'!$A$3:$A$1002,'Cubic Spline'!$C$3:$C$1002,G202,2,0,2,0)</f>
        <v>-94.312667613071994</v>
      </c>
      <c r="I202" s="2">
        <v>-50.727160694209367</v>
      </c>
      <c r="J202" s="2">
        <f t="shared" si="48"/>
        <v>-50.727160694209367</v>
      </c>
      <c r="K202" s="2">
        <f t="shared" si="60"/>
        <v>23.209245048567226</v>
      </c>
      <c r="R202">
        <f t="shared" si="49"/>
        <v>1.1216879517891094</v>
      </c>
      <c r="S202">
        <f t="shared" si="50"/>
        <v>1.1167024277980104</v>
      </c>
      <c r="T202">
        <f t="shared" si="51"/>
        <v>1.1117169038069115</v>
      </c>
      <c r="U202">
        <f t="shared" si="52"/>
        <v>1.1067313798158125</v>
      </c>
      <c r="V202">
        <f t="shared" si="53"/>
        <v>1.1017458558247135</v>
      </c>
      <c r="W202">
        <f t="shared" si="54"/>
        <v>1.0967603318336145</v>
      </c>
      <c r="X202">
        <f t="shared" si="55"/>
        <v>1.0917748078425156</v>
      </c>
      <c r="Y202">
        <f t="shared" si="56"/>
        <v>1.0867892838514166</v>
      </c>
      <c r="Z202">
        <f t="shared" si="57"/>
        <v>1.0818037598603176</v>
      </c>
    </row>
    <row r="203" spans="1:26" x14ac:dyDescent="0.25">
      <c r="A203" s="2">
        <f>'Cubic Spline'!A203</f>
        <v>1.4087266018144</v>
      </c>
      <c r="B203" s="2">
        <f t="array" ref="B203:C203">csplinediff1d('Cubic Spline'!$A$3:$A$1002,'Cubic Spline'!$B$3:$B$1002,A203,2,0,2,0)</f>
        <v>-103.743888742783</v>
      </c>
      <c r="C203" s="2">
        <v>-58.526048712001639</v>
      </c>
      <c r="D203" s="2">
        <f t="shared" si="58"/>
        <v>-58.526048712001639</v>
      </c>
      <c r="E203" s="2">
        <f t="shared" si="59"/>
        <v>21.296687023100887</v>
      </c>
      <c r="F203" s="5">
        <f t="shared" si="61"/>
        <v>4.2742872993033716</v>
      </c>
      <c r="G203" s="2">
        <f>'Calculation_Cubic Spline'!A203</f>
        <v>1.4087266018144</v>
      </c>
      <c r="H203" s="2">
        <f t="array" ref="H203:I203">csplinediff1d('Cubic Spline'!$A$3:$A$1002,'Cubic Spline'!$C$3:$C$1002,G203,2,0,2,0)</f>
        <v>-94.670020704590797</v>
      </c>
      <c r="I203" s="2">
        <v>-50.748520179453998</v>
      </c>
      <c r="J203" s="2">
        <f t="shared" si="48"/>
        <v>-50.748520179453998</v>
      </c>
      <c r="K203" s="2">
        <f t="shared" si="60"/>
        <v>23.179230325079061</v>
      </c>
      <c r="R203">
        <f t="shared" si="49"/>
        <v>1.1517923257570821</v>
      </c>
      <c r="S203">
        <f t="shared" si="50"/>
        <v>1.1468068017659832</v>
      </c>
      <c r="T203">
        <f t="shared" si="51"/>
        <v>1.1418212777748842</v>
      </c>
      <c r="U203">
        <f t="shared" si="52"/>
        <v>1.1368357537837852</v>
      </c>
      <c r="V203">
        <f t="shared" si="53"/>
        <v>1.1318502297926862</v>
      </c>
      <c r="W203">
        <f t="shared" si="54"/>
        <v>1.1268647058015873</v>
      </c>
      <c r="X203">
        <f t="shared" si="55"/>
        <v>1.1218791818104883</v>
      </c>
      <c r="Y203">
        <f t="shared" si="56"/>
        <v>1.1168936578193893</v>
      </c>
      <c r="Z203">
        <f t="shared" si="57"/>
        <v>1.1119081338282903</v>
      </c>
    </row>
    <row r="204" spans="1:26" x14ac:dyDescent="0.25">
      <c r="A204" s="2">
        <f>'Cubic Spline'!A204</f>
        <v>1.4157697348234699</v>
      </c>
      <c r="B204" s="2">
        <f t="array" ref="B204:C204">csplinediff1d('Cubic Spline'!$A$3:$A$1002,'Cubic Spline'!$B$3:$B$1002,A204,2,0,2,0)</f>
        <v>-104.15601996773</v>
      </c>
      <c r="C204" s="2">
        <v>-58.504599161901972</v>
      </c>
      <c r="D204" s="2">
        <f t="shared" si="58"/>
        <v>-58.504599161901972</v>
      </c>
      <c r="E204" s="2">
        <f t="shared" si="59"/>
        <v>21.326979126330656</v>
      </c>
      <c r="F204" s="5">
        <f t="shared" si="61"/>
        <v>4.3009415257045225</v>
      </c>
      <c r="G204" s="2">
        <f>'Calculation_Cubic Spline'!A204</f>
        <v>1.4157697348234699</v>
      </c>
      <c r="H204" s="2">
        <f t="array" ref="H204:I204">csplinediff1d('Cubic Spline'!$A$3:$A$1002,'Cubic Spline'!$C$3:$C$1002,G204,2,0,2,0)</f>
        <v>-95.027525823740802</v>
      </c>
      <c r="I204" s="2">
        <v>-50.770329206431718</v>
      </c>
      <c r="J204" s="2">
        <f t="shared" si="48"/>
        <v>-50.770329206431718</v>
      </c>
      <c r="K204" s="2">
        <f t="shared" si="60"/>
        <v>23.148430306250702</v>
      </c>
      <c r="R204">
        <f t="shared" si="49"/>
        <v>1.1820844289868511</v>
      </c>
      <c r="S204">
        <f t="shared" si="50"/>
        <v>1.1770989049957521</v>
      </c>
      <c r="T204">
        <f t="shared" si="51"/>
        <v>1.1721133810046531</v>
      </c>
      <c r="U204">
        <f t="shared" si="52"/>
        <v>1.1671278570135541</v>
      </c>
      <c r="V204">
        <f t="shared" si="53"/>
        <v>1.1621423330224552</v>
      </c>
      <c r="W204">
        <f t="shared" si="54"/>
        <v>1.1571568090313562</v>
      </c>
      <c r="X204">
        <f t="shared" si="55"/>
        <v>1.1521712850402572</v>
      </c>
      <c r="Y204">
        <f t="shared" si="56"/>
        <v>1.1471857610491583</v>
      </c>
      <c r="Z204">
        <f t="shared" si="57"/>
        <v>1.1422002370580593</v>
      </c>
    </row>
    <row r="205" spans="1:26" x14ac:dyDescent="0.25">
      <c r="A205" s="2">
        <f>'Cubic Spline'!A205</f>
        <v>1.42281286783255</v>
      </c>
      <c r="B205" s="2">
        <f t="array" ref="B205:C205">csplinediff1d('Cubic Spline'!$A$3:$A$1002,'Cubic Spline'!$B$3:$B$1002,A205,2,0,2,0)</f>
        <v>-104.568000028048</v>
      </c>
      <c r="C205" s="2">
        <v>-58.483123281993599</v>
      </c>
      <c r="D205" s="2">
        <f t="shared" si="58"/>
        <v>-58.483123281993599</v>
      </c>
      <c r="E205" s="2">
        <f t="shared" si="59"/>
        <v>21.357459671390117</v>
      </c>
      <c r="F205" s="5">
        <f t="shared" si="61"/>
        <v>4.3276969241054317</v>
      </c>
      <c r="G205" s="2">
        <f>'Calculation_Cubic Spline'!A205</f>
        <v>1.42281286783255</v>
      </c>
      <c r="H205" s="2">
        <f t="array" ref="H205:I205">csplinediff1d('Cubic Spline'!$A$3:$A$1002,'Cubic Spline'!$C$3:$C$1002,G205,2,0,2,0)</f>
        <v>-95.385186095835905</v>
      </c>
      <c r="I205" s="2">
        <v>-50.792576197988261</v>
      </c>
      <c r="J205" s="2">
        <f t="shared" si="48"/>
        <v>-50.792576197988261</v>
      </c>
      <c r="K205" s="2">
        <f t="shared" si="60"/>
        <v>23.116855090972905</v>
      </c>
      <c r="R205">
        <f t="shared" si="49"/>
        <v>1.2125649740463125</v>
      </c>
      <c r="S205">
        <f t="shared" si="50"/>
        <v>1.2075794500552135</v>
      </c>
      <c r="T205">
        <f t="shared" si="51"/>
        <v>1.2025939260641145</v>
      </c>
      <c r="U205">
        <f t="shared" si="52"/>
        <v>1.1976084020730156</v>
      </c>
      <c r="V205">
        <f t="shared" si="53"/>
        <v>1.1926228780819166</v>
      </c>
      <c r="W205">
        <f t="shared" si="54"/>
        <v>1.1876373540908176</v>
      </c>
      <c r="X205">
        <f t="shared" si="55"/>
        <v>1.1826518300997186</v>
      </c>
      <c r="Y205">
        <f t="shared" si="56"/>
        <v>1.1776663061086197</v>
      </c>
      <c r="Z205">
        <f t="shared" si="57"/>
        <v>1.1726807821175207</v>
      </c>
    </row>
    <row r="206" spans="1:26" x14ac:dyDescent="0.25">
      <c r="A206" s="2">
        <f>'Cubic Spline'!A206</f>
        <v>1.4298560008416199</v>
      </c>
      <c r="B206" s="2">
        <f t="array" ref="B206:C206">csplinediff1d('Cubic Spline'!$A$3:$A$1002,'Cubic Spline'!$B$3:$B$1002,A206,2,0,2,0)</f>
        <v>-104.979828737576</v>
      </c>
      <c r="C206" s="2">
        <v>-58.461620875640158</v>
      </c>
      <c r="D206" s="2">
        <f t="shared" si="58"/>
        <v>-58.461620875640158</v>
      </c>
      <c r="E206" s="2">
        <f t="shared" si="59"/>
        <v>21.3881293096142</v>
      </c>
      <c r="F206" s="5">
        <f t="shared" si="61"/>
        <v>4.3545448005294984</v>
      </c>
      <c r="G206" s="2">
        <f>'Calculation_Cubic Spline'!A206</f>
        <v>1.4298560008416199</v>
      </c>
      <c r="H206" s="2">
        <f t="array" ref="H206:I206">csplinediff1d('Cubic Spline'!$A$3:$A$1002,'Cubic Spline'!$C$3:$C$1002,G206,2,0,2,0)</f>
        <v>-95.743004565237797</v>
      </c>
      <c r="I206" s="2">
        <v>-50.815249743314489</v>
      </c>
      <c r="J206" s="2">
        <f t="shared" si="48"/>
        <v>-50.815249743314489</v>
      </c>
      <c r="K206" s="2">
        <f t="shared" si="60"/>
        <v>23.084514785493994</v>
      </c>
      <c r="R206">
        <f t="shared" si="49"/>
        <v>1.2432346122703954</v>
      </c>
      <c r="S206">
        <f t="shared" si="50"/>
        <v>1.2382490882792965</v>
      </c>
      <c r="T206">
        <f t="shared" si="51"/>
        <v>1.2332635642881975</v>
      </c>
      <c r="U206">
        <f t="shared" si="52"/>
        <v>1.2282780402970985</v>
      </c>
      <c r="V206">
        <f t="shared" si="53"/>
        <v>1.2232925163059996</v>
      </c>
      <c r="W206">
        <f t="shared" si="54"/>
        <v>1.2183069923149006</v>
      </c>
      <c r="X206">
        <f t="shared" si="55"/>
        <v>1.2133214683238016</v>
      </c>
      <c r="Y206">
        <f t="shared" si="56"/>
        <v>1.2083359443327026</v>
      </c>
      <c r="Z206">
        <f t="shared" si="57"/>
        <v>1.2033504203416037</v>
      </c>
    </row>
    <row r="207" spans="1:26" x14ac:dyDescent="0.25">
      <c r="A207" s="2">
        <f>'Cubic Spline'!A207</f>
        <v>1.43689913385069</v>
      </c>
      <c r="B207" s="2">
        <f t="array" ref="B207:C207">csplinediff1d('Cubic Spline'!$A$3:$A$1002,'Cubic Spline'!$B$3:$B$1002,A207,2,0,2,0)</f>
        <v>-105.39150590889101</v>
      </c>
      <c r="C207" s="2">
        <v>-58.440091778219127</v>
      </c>
      <c r="D207" s="2">
        <f t="shared" si="58"/>
        <v>-58.440091778219127</v>
      </c>
      <c r="E207" s="2">
        <f t="shared" si="59"/>
        <v>21.418988650613116</v>
      </c>
      <c r="F207" s="5">
        <f t="shared" si="61"/>
        <v>4.3814792307876669</v>
      </c>
      <c r="G207" s="2">
        <f>'Calculation_Cubic Spline'!A207</f>
        <v>1.43689913385069</v>
      </c>
      <c r="H207" s="2">
        <f t="array" ref="H207:I207">csplinediff1d('Cubic Spline'!$A$3:$A$1002,'Cubic Spline'!$C$3:$C$1002,G207,2,0,2,0)</f>
        <v>-96.100984196516393</v>
      </c>
      <c r="I207" s="2">
        <v>-50.838338594416335</v>
      </c>
      <c r="J207" s="2">
        <f t="shared" si="48"/>
        <v>-50.838338594416335</v>
      </c>
      <c r="K207" s="2">
        <f t="shared" si="60"/>
        <v>23.05141950379145</v>
      </c>
      <c r="R207">
        <f t="shared" si="49"/>
        <v>1.2740939532693112</v>
      </c>
      <c r="S207">
        <f t="shared" si="50"/>
        <v>1.2691084292782122</v>
      </c>
      <c r="T207">
        <f t="shared" si="51"/>
        <v>1.2641229052871132</v>
      </c>
      <c r="U207">
        <f t="shared" si="52"/>
        <v>1.2591373812960143</v>
      </c>
      <c r="V207">
        <f t="shared" si="53"/>
        <v>1.2541518573049153</v>
      </c>
      <c r="W207">
        <f t="shared" si="54"/>
        <v>1.2491663333138163</v>
      </c>
      <c r="X207">
        <f t="shared" si="55"/>
        <v>1.2441808093227174</v>
      </c>
      <c r="Y207">
        <f t="shared" si="56"/>
        <v>1.2391952853316184</v>
      </c>
      <c r="Z207">
        <f t="shared" si="57"/>
        <v>1.2342097613405194</v>
      </c>
    </row>
    <row r="208" spans="1:26" x14ac:dyDescent="0.25">
      <c r="A208" s="2">
        <f>'Cubic Spline'!A208</f>
        <v>1.4439422668597599</v>
      </c>
      <c r="B208" s="2">
        <f t="array" ref="B208:C208">csplinediff1d('Cubic Spline'!$A$3:$A$1002,'Cubic Spline'!$B$3:$B$1002,A208,2,0,2,0)</f>
        <v>-105.803031353488</v>
      </c>
      <c r="C208" s="2">
        <v>-58.418535845929739</v>
      </c>
      <c r="D208" s="2">
        <f t="shared" si="58"/>
        <v>-58.418535845929739</v>
      </c>
      <c r="E208" s="2">
        <f t="shared" si="59"/>
        <v>21.450038277488062</v>
      </c>
      <c r="F208" s="5">
        <f t="shared" si="61"/>
        <v>4.4084964510767408</v>
      </c>
      <c r="G208" s="2">
        <f>'Calculation_Cubic Spline'!A208</f>
        <v>1.4439422668597599</v>
      </c>
      <c r="H208" s="2">
        <f t="array" ref="H208:I208">csplinediff1d('Cubic Spline'!$A$3:$A$1002,'Cubic Spline'!$C$3:$C$1002,G208,2,0,2,0)</f>
        <v>-96.459127875585395</v>
      </c>
      <c r="I208" s="2">
        <v>-50.861831663232572</v>
      </c>
      <c r="J208" s="2">
        <f t="shared" si="48"/>
        <v>-50.861831663232572</v>
      </c>
      <c r="K208" s="2">
        <f t="shared" si="60"/>
        <v>23.017579367137841</v>
      </c>
      <c r="R208">
        <f t="shared" si="49"/>
        <v>1.3051435801442572</v>
      </c>
      <c r="S208">
        <f t="shared" si="50"/>
        <v>1.3001580561531583</v>
      </c>
      <c r="T208">
        <f t="shared" si="51"/>
        <v>1.2951725321620593</v>
      </c>
      <c r="U208">
        <f t="shared" si="52"/>
        <v>1.2901870081709603</v>
      </c>
      <c r="V208">
        <f t="shared" si="53"/>
        <v>1.2852014841798614</v>
      </c>
      <c r="W208">
        <f t="shared" si="54"/>
        <v>1.2802159601887624</v>
      </c>
      <c r="X208">
        <f t="shared" si="55"/>
        <v>1.2752304361976634</v>
      </c>
      <c r="Y208">
        <f t="shared" si="56"/>
        <v>1.2702449122065644</v>
      </c>
      <c r="Z208">
        <f t="shared" si="57"/>
        <v>1.2652593882154655</v>
      </c>
    </row>
    <row r="209" spans="1:26" x14ac:dyDescent="0.25">
      <c r="A209" s="2">
        <f>'Cubic Spline'!A209</f>
        <v>1.45098539986883</v>
      </c>
      <c r="B209" s="2">
        <f t="array" ref="B209:C209">csplinediff1d('Cubic Spline'!$A$3:$A$1002,'Cubic Spline'!$B$3:$B$1002,A209,2,0,2,0)</f>
        <v>-106.214404881888</v>
      </c>
      <c r="C209" s="2">
        <v>-58.396952943106754</v>
      </c>
      <c r="D209" s="2">
        <f t="shared" si="58"/>
        <v>-58.396952943106754</v>
      </c>
      <c r="E209" s="2">
        <f t="shared" si="59"/>
        <v>21.481278764612995</v>
      </c>
      <c r="F209" s="5">
        <f t="shared" si="61"/>
        <v>4.4355952222826716</v>
      </c>
      <c r="G209" s="2">
        <f>'Calculation_Cubic Spline'!A209</f>
        <v>1.45098539986883</v>
      </c>
      <c r="H209" s="2">
        <f t="array" ref="H209:I209">csplinediff1d('Cubic Spline'!$A$3:$A$1002,'Cubic Spline'!$C$3:$C$1002,G209,2,0,2,0)</f>
        <v>-96.817438410815996</v>
      </c>
      <c r="I209" s="2">
        <v>-50.885718017871149</v>
      </c>
      <c r="J209" s="2">
        <f t="shared" si="48"/>
        <v>-50.885718017871149</v>
      </c>
      <c r="K209" s="2">
        <f t="shared" si="60"/>
        <v>22.9830045050427</v>
      </c>
      <c r="R209">
        <f t="shared" si="49"/>
        <v>1.33638406726919</v>
      </c>
      <c r="S209">
        <f t="shared" si="50"/>
        <v>1.331398543278091</v>
      </c>
      <c r="T209">
        <f t="shared" si="51"/>
        <v>1.3264130192869921</v>
      </c>
      <c r="U209">
        <f t="shared" si="52"/>
        <v>1.3214274952958931</v>
      </c>
      <c r="V209">
        <f t="shared" si="53"/>
        <v>1.3164419713047941</v>
      </c>
      <c r="W209">
        <f t="shared" si="54"/>
        <v>1.3114564473136952</v>
      </c>
      <c r="X209">
        <f t="shared" si="55"/>
        <v>1.3064709233225962</v>
      </c>
      <c r="Y209">
        <f t="shared" si="56"/>
        <v>1.3014853993314972</v>
      </c>
      <c r="Z209">
        <f t="shared" si="57"/>
        <v>1.2964998753403982</v>
      </c>
    </row>
    <row r="210" spans="1:26" x14ac:dyDescent="0.25">
      <c r="A210" s="2">
        <f>'Cubic Spline'!A210</f>
        <v>1.4580285328779099</v>
      </c>
      <c r="B210" s="2">
        <f t="array" ref="B210:C210">csplinediff1d('Cubic Spline'!$A$3:$A$1002,'Cubic Spline'!$B$3:$B$1002,A210,2,0,2,0)</f>
        <v>-106.625626303644</v>
      </c>
      <c r="C210" s="2">
        <v>-58.375342928775375</v>
      </c>
      <c r="D210" s="2">
        <f t="shared" si="58"/>
        <v>-58.375342928775375</v>
      </c>
      <c r="E210" s="2">
        <f t="shared" si="59"/>
        <v>21.512710696956759</v>
      </c>
      <c r="F210" s="5">
        <f t="shared" si="61"/>
        <v>4.4627770486859912</v>
      </c>
      <c r="G210" s="2">
        <f>'Calculation_Cubic Spline'!A210</f>
        <v>1.4580285328779099</v>
      </c>
      <c r="H210" s="2">
        <f t="array" ref="H210:I210">csplinediff1d('Cubic Spline'!$A$3:$A$1002,'Cubic Spline'!$C$3:$C$1002,G210,2,0,2,0)</f>
        <v>-97.175918534126396</v>
      </c>
      <c r="I210" s="2">
        <v>-50.909986879853363</v>
      </c>
      <c r="J210" s="2">
        <f t="shared" si="48"/>
        <v>-50.909986879853363</v>
      </c>
      <c r="K210" s="2">
        <f t="shared" si="60"/>
        <v>22.947705054860151</v>
      </c>
      <c r="R210">
        <f t="shared" si="49"/>
        <v>1.3678159996129544</v>
      </c>
      <c r="S210">
        <f t="shared" si="50"/>
        <v>1.3628304756218554</v>
      </c>
      <c r="T210">
        <f t="shared" si="51"/>
        <v>1.3578449516307565</v>
      </c>
      <c r="U210">
        <f t="shared" si="52"/>
        <v>1.3528594276396575</v>
      </c>
      <c r="V210">
        <f t="shared" si="53"/>
        <v>1.3478739036485585</v>
      </c>
      <c r="W210">
        <f t="shared" si="54"/>
        <v>1.3428883796574596</v>
      </c>
      <c r="X210">
        <f t="shared" si="55"/>
        <v>1.3379028556663606</v>
      </c>
      <c r="Y210">
        <f t="shared" si="56"/>
        <v>1.3329173316752616</v>
      </c>
      <c r="Z210">
        <f t="shared" si="57"/>
        <v>1.3279318076841626</v>
      </c>
    </row>
    <row r="211" spans="1:26" x14ac:dyDescent="0.25">
      <c r="A211" s="2">
        <f>'Cubic Spline'!A211</f>
        <v>1.46507166588698</v>
      </c>
      <c r="B211" s="2">
        <f t="array" ref="B211:C211">csplinediff1d('Cubic Spline'!$A$3:$A$1002,'Cubic Spline'!$B$3:$B$1002,A211,2,0,2,0)</f>
        <v>-107.036695427263</v>
      </c>
      <c r="C211" s="2">
        <v>-58.353705645131996</v>
      </c>
      <c r="D211" s="2">
        <f t="shared" si="58"/>
        <v>-58.353705645131996</v>
      </c>
      <c r="E211" s="2">
        <f t="shared" si="59"/>
        <v>21.544334687071</v>
      </c>
      <c r="F211" s="5">
        <f t="shared" si="61"/>
        <v>4.4900458465736444</v>
      </c>
      <c r="G211" s="2">
        <f>'Calculation_Cubic Spline'!A211</f>
        <v>1.46507166588698</v>
      </c>
      <c r="H211" s="2">
        <f t="array" ref="H211:I211">csplinediff1d('Cubic Spline'!$A$3:$A$1002,'Cubic Spline'!$C$3:$C$1002,G211,2,0,2,0)</f>
        <v>-97.534570902050305</v>
      </c>
      <c r="I211" s="2">
        <v>-50.934627620728733</v>
      </c>
      <c r="J211" s="2">
        <f t="shared" si="48"/>
        <v>-50.934627620728733</v>
      </c>
      <c r="K211" s="2">
        <f t="shared" si="60"/>
        <v>22.911691162416275</v>
      </c>
      <c r="R211">
        <f t="shared" si="49"/>
        <v>1.3994399897271954</v>
      </c>
      <c r="S211">
        <f t="shared" si="50"/>
        <v>1.3944544657360964</v>
      </c>
      <c r="T211">
        <f t="shared" si="51"/>
        <v>1.3894689417449975</v>
      </c>
      <c r="U211">
        <f t="shared" si="52"/>
        <v>1.3844834177538985</v>
      </c>
      <c r="V211">
        <f t="shared" si="53"/>
        <v>1.3794978937627995</v>
      </c>
      <c r="W211">
        <f t="shared" si="54"/>
        <v>1.3745123697717005</v>
      </c>
      <c r="X211">
        <f t="shared" si="55"/>
        <v>1.3695268457806016</v>
      </c>
      <c r="Y211">
        <f t="shared" si="56"/>
        <v>1.3645413217895026</v>
      </c>
      <c r="Z211">
        <f t="shared" si="57"/>
        <v>1.3595557977984036</v>
      </c>
    </row>
    <row r="212" spans="1:26" x14ac:dyDescent="0.25">
      <c r="A212" s="2">
        <f>'Cubic Spline'!A212</f>
        <v>1.4721147988960499</v>
      </c>
      <c r="B212" s="2">
        <f t="array" ref="B212:C212">csplinediff1d('Cubic Spline'!$A$3:$A$1002,'Cubic Spline'!$B$3:$B$1002,A212,2,0,2,0)</f>
        <v>-107.44761206004399</v>
      </c>
      <c r="C212" s="2">
        <v>-58.332040904288526</v>
      </c>
      <c r="D212" s="2">
        <f t="shared" si="58"/>
        <v>-58.332040904288526</v>
      </c>
      <c r="E212" s="2">
        <f t="shared" si="59"/>
        <v>21.576151395031133</v>
      </c>
      <c r="F212" s="5">
        <f t="shared" si="61"/>
        <v>4.5174083634598352</v>
      </c>
      <c r="G212" s="2">
        <f>'Calculation_Cubic Spline'!A212</f>
        <v>1.4721147988960499</v>
      </c>
      <c r="H212" s="2">
        <f t="array" ref="H212:I212">csplinediff1d('Cubic Spline'!$A$3:$A$1002,'Cubic Spline'!$C$3:$C$1002,G212,2,0,2,0)</f>
        <v>-97.893398096783301</v>
      </c>
      <c r="I212" s="2">
        <v>-50.959629758904519</v>
      </c>
      <c r="J212" s="2">
        <f t="shared" si="48"/>
        <v>-50.959629758904519</v>
      </c>
      <c r="K212" s="2">
        <f t="shared" si="60"/>
        <v>22.874972982436418</v>
      </c>
      <c r="R212">
        <f t="shared" si="49"/>
        <v>1.4312566976873278</v>
      </c>
      <c r="S212">
        <f t="shared" si="50"/>
        <v>1.4262711736962288</v>
      </c>
      <c r="T212">
        <f t="shared" si="51"/>
        <v>1.4212856497051298</v>
      </c>
      <c r="U212">
        <f t="shared" si="52"/>
        <v>1.4163001257140309</v>
      </c>
      <c r="V212">
        <f t="shared" si="53"/>
        <v>1.4113146017229319</v>
      </c>
      <c r="W212">
        <f t="shared" si="54"/>
        <v>1.4063290777318329</v>
      </c>
      <c r="X212">
        <f t="shared" si="55"/>
        <v>1.4013435537407339</v>
      </c>
      <c r="Y212">
        <f t="shared" si="56"/>
        <v>1.396358029749635</v>
      </c>
      <c r="Z212">
        <f t="shared" si="57"/>
        <v>1.391372505758536</v>
      </c>
    </row>
    <row r="213" spans="1:26" x14ac:dyDescent="0.25">
      <c r="A213" s="2">
        <f>'Cubic Spline'!A213</f>
        <v>1.47915793190512</v>
      </c>
      <c r="B213" s="2">
        <f t="array" ref="B213:C213">csplinediff1d('Cubic Spline'!$A$3:$A$1002,'Cubic Spline'!$B$3:$B$1002,A213,2,0,2,0)</f>
        <v>-107.858376007823</v>
      </c>
      <c r="C213" s="2">
        <v>-58.310348477399728</v>
      </c>
      <c r="D213" s="2">
        <f t="shared" si="58"/>
        <v>-58.310348477399728</v>
      </c>
      <c r="E213" s="2">
        <f t="shared" si="59"/>
        <v>21.608161545325558</v>
      </c>
      <c r="F213" s="5">
        <f t="shared" si="61"/>
        <v>4.5448737448523158</v>
      </c>
      <c r="G213" s="2">
        <f>'Calculation_Cubic Spline'!A213</f>
        <v>1.47915793190512</v>
      </c>
      <c r="H213" s="2">
        <f t="array" ref="H213:I213">csplinediff1d('Cubic Spline'!$A$3:$A$1002,'Cubic Spline'!$C$3:$C$1002,G213,2,0,2,0)</f>
        <v>-98.2524026272078</v>
      </c>
      <c r="I213" s="2">
        <v>-50.984982957173074</v>
      </c>
      <c r="J213" s="2">
        <f t="shared" si="48"/>
        <v>-50.984982957173074</v>
      </c>
      <c r="K213" s="2">
        <f t="shared" si="60"/>
        <v>22.837560678057883</v>
      </c>
      <c r="R213">
        <f t="shared" si="49"/>
        <v>1.4632668479817532</v>
      </c>
      <c r="S213">
        <f t="shared" si="50"/>
        <v>1.4582813239906542</v>
      </c>
      <c r="T213">
        <f t="shared" si="51"/>
        <v>1.4532957999995553</v>
      </c>
      <c r="U213">
        <f t="shared" si="52"/>
        <v>1.4483102760084563</v>
      </c>
      <c r="V213">
        <f t="shared" si="53"/>
        <v>1.4433247520173573</v>
      </c>
      <c r="W213">
        <f t="shared" si="54"/>
        <v>1.4383392280262584</v>
      </c>
      <c r="X213">
        <f t="shared" si="55"/>
        <v>1.4333537040351594</v>
      </c>
      <c r="Y213">
        <f t="shared" si="56"/>
        <v>1.4283681800440604</v>
      </c>
      <c r="Z213">
        <f t="shared" si="57"/>
        <v>1.4233826560529614</v>
      </c>
    </row>
    <row r="214" spans="1:26" x14ac:dyDescent="0.25">
      <c r="A214" s="2">
        <f>'Cubic Spline'!A214</f>
        <v>1.4862010649141899</v>
      </c>
      <c r="B214" s="2">
        <f t="array" ref="B214:C214">csplinediff1d('Cubic Spline'!$A$3:$A$1002,'Cubic Spline'!$B$3:$B$1002,A214,2,0,2,0)</f>
        <v>-108.26898707464601</v>
      </c>
      <c r="C214" s="2">
        <v>-58.28862808238128</v>
      </c>
      <c r="D214" s="2">
        <f t="shared" si="58"/>
        <v>-58.28862808238128</v>
      </c>
      <c r="E214" s="2">
        <f t="shared" si="59"/>
        <v>21.640365946223795</v>
      </c>
      <c r="F214" s="5">
        <f t="shared" si="61"/>
        <v>4.5724538861847046</v>
      </c>
      <c r="G214" s="2">
        <f>'Calculation_Cubic Spline'!A214</f>
        <v>1.4862010649141899</v>
      </c>
      <c r="H214" s="2">
        <f t="array" ref="H214:I214">csplinediff1d('Cubic Spline'!$A$3:$A$1002,'Cubic Spline'!$C$3:$C$1002,G214,2,0,2,0)</f>
        <v>-98.611586929898195</v>
      </c>
      <c r="I214" s="2">
        <v>-51.010677019295279</v>
      </c>
      <c r="J214" s="2">
        <f t="shared" si="48"/>
        <v>-51.010677019295279</v>
      </c>
      <c r="K214" s="2">
        <f t="shared" si="60"/>
        <v>22.79946442182775</v>
      </c>
      <c r="R214">
        <f t="shared" si="49"/>
        <v>1.4954712488799906</v>
      </c>
      <c r="S214">
        <f t="shared" si="50"/>
        <v>1.4904857248888916</v>
      </c>
      <c r="T214">
        <f t="shared" si="51"/>
        <v>1.4855002008977927</v>
      </c>
      <c r="U214">
        <f t="shared" si="52"/>
        <v>1.4805146769066937</v>
      </c>
      <c r="V214">
        <f t="shared" si="53"/>
        <v>1.4755291529155947</v>
      </c>
      <c r="W214">
        <f t="shared" si="54"/>
        <v>1.4705436289244957</v>
      </c>
      <c r="X214">
        <f t="shared" si="55"/>
        <v>1.4655581049333968</v>
      </c>
      <c r="Y214">
        <f t="shared" si="56"/>
        <v>1.4605725809422978</v>
      </c>
      <c r="Z214">
        <f t="shared" si="57"/>
        <v>1.4555870569511988</v>
      </c>
    </row>
    <row r="215" spans="1:26" x14ac:dyDescent="0.25">
      <c r="A215" s="2">
        <f>'Cubic Spline'!A215</f>
        <v>1.49324419792327</v>
      </c>
      <c r="B215" s="2">
        <f t="array" ref="B215:C215">csplinediff1d('Cubic Spline'!$A$3:$A$1002,'Cubic Spline'!$B$3:$B$1002,A215,2,0,2,0)</f>
        <v>-108.67944506235099</v>
      </c>
      <c r="C215" s="2">
        <v>-58.266879373215687</v>
      </c>
      <c r="D215" s="2">
        <f t="shared" si="58"/>
        <v>-58.266879373215687</v>
      </c>
      <c r="E215" s="2">
        <f t="shared" si="59"/>
        <v>21.672765507201603</v>
      </c>
      <c r="F215" s="5">
        <f t="shared" si="61"/>
        <v>4.6001631569413908</v>
      </c>
      <c r="G215" s="2">
        <f>'Calculation_Cubic Spline'!A215</f>
        <v>1.49324419792327</v>
      </c>
      <c r="H215" s="2">
        <f t="array" ref="H215:I215">csplinediff1d('Cubic Spline'!$A$3:$A$1002,'Cubic Spline'!$C$3:$C$1002,G215,2,0,2,0)</f>
        <v>-98.970953370104894</v>
      </c>
      <c r="I215" s="2">
        <v>-51.036701887623387</v>
      </c>
      <c r="J215" s="2">
        <f t="shared" si="48"/>
        <v>-51.036701887623387</v>
      </c>
      <c r="K215" s="2">
        <f t="shared" si="60"/>
        <v>22.76069439527167</v>
      </c>
      <c r="R215">
        <f t="shared" si="49"/>
        <v>1.5278708098577987</v>
      </c>
      <c r="S215">
        <f t="shared" si="50"/>
        <v>1.5228852858666997</v>
      </c>
      <c r="T215">
        <f t="shared" si="51"/>
        <v>1.5178997618756007</v>
      </c>
      <c r="U215">
        <f t="shared" si="52"/>
        <v>1.5129142378845017</v>
      </c>
      <c r="V215">
        <f t="shared" si="53"/>
        <v>1.5079287138934028</v>
      </c>
      <c r="W215">
        <f t="shared" si="54"/>
        <v>1.5029431899023038</v>
      </c>
      <c r="X215">
        <f t="shared" si="55"/>
        <v>1.4979576659112048</v>
      </c>
      <c r="Y215">
        <f t="shared" si="56"/>
        <v>1.4929721419201059</v>
      </c>
      <c r="Z215">
        <f t="shared" si="57"/>
        <v>1.4879866179290069</v>
      </c>
    </row>
    <row r="216" spans="1:26" x14ac:dyDescent="0.25">
      <c r="A216" s="2">
        <f>'Cubic Spline'!A216</f>
        <v>1.5002873309323399</v>
      </c>
      <c r="B216" s="2">
        <f t="array" ref="B216:C216">csplinediff1d('Cubic Spline'!$A$3:$A$1002,'Cubic Spline'!$B$3:$B$1002,A216,2,0,2,0)</f>
        <v>-109.089749770081</v>
      </c>
      <c r="C216" s="2">
        <v>-58.245101928153822</v>
      </c>
      <c r="D216" s="2">
        <f t="shared" si="58"/>
        <v>-58.245101928153822</v>
      </c>
      <c r="E216" s="2">
        <f t="shared" si="59"/>
        <v>21.705361258409013</v>
      </c>
      <c r="F216" s="5">
        <f t="shared" si="61"/>
        <v>4.6280186907494345</v>
      </c>
      <c r="G216" s="2">
        <f>'Calculation_Cubic Spline'!A216</f>
        <v>1.5002873309323399</v>
      </c>
      <c r="H216" s="2">
        <f t="array" ref="H216:I216">csplinediff1d('Cubic Spline'!$A$3:$A$1002,'Cubic Spline'!$C$3:$C$1002,G216,2,0,2,0)</f>
        <v>-99.3305042427194</v>
      </c>
      <c r="I216" s="2">
        <v>-51.063047640047941</v>
      </c>
      <c r="J216" s="2">
        <f t="shared" si="48"/>
        <v>-51.063047640047941</v>
      </c>
      <c r="K216" s="2">
        <f t="shared" si="60"/>
        <v>22.721260789560958</v>
      </c>
      <c r="R216">
        <f t="shared" si="49"/>
        <v>1.5604665610652084</v>
      </c>
      <c r="S216">
        <f t="shared" si="50"/>
        <v>1.5554810370741095</v>
      </c>
      <c r="T216">
        <f t="shared" si="51"/>
        <v>1.5504955130830105</v>
      </c>
      <c r="U216">
        <f t="shared" si="52"/>
        <v>1.5455099890919115</v>
      </c>
      <c r="V216">
        <f t="shared" si="53"/>
        <v>1.5405244651008125</v>
      </c>
      <c r="W216">
        <f t="shared" si="54"/>
        <v>1.5355389411097136</v>
      </c>
      <c r="X216">
        <f t="shared" si="55"/>
        <v>1.5305534171186146</v>
      </c>
      <c r="Y216">
        <f t="shared" si="56"/>
        <v>1.5255678931275156</v>
      </c>
      <c r="Z216">
        <f t="shared" si="57"/>
        <v>1.5205823691364166</v>
      </c>
    </row>
    <row r="217" spans="1:26" x14ac:dyDescent="0.25">
      <c r="A217" s="2">
        <f>'Cubic Spline'!A217</f>
        <v>1.50733046394141</v>
      </c>
      <c r="B217" s="2">
        <f t="array" ref="B217:C217">csplinediff1d('Cubic Spline'!$A$3:$A$1002,'Cubic Spline'!$B$3:$B$1002,A217,2,0,2,0)</f>
        <v>-109.49990099371</v>
      </c>
      <c r="C217" s="2">
        <v>-58.223295239864356</v>
      </c>
      <c r="D217" s="2">
        <f t="shared" si="58"/>
        <v>-58.223295239864356</v>
      </c>
      <c r="E217" s="2">
        <f t="shared" si="59"/>
        <v>21.738154367607564</v>
      </c>
      <c r="F217" s="5">
        <f t="shared" si="61"/>
        <v>4.6560400259827111</v>
      </c>
      <c r="G217" s="2">
        <f>'Calculation_Cubic Spline'!A217</f>
        <v>1.50733046394141</v>
      </c>
      <c r="H217" s="2">
        <f t="array" ref="H217:I217">csplinediff1d('Cubic Spline'!$A$3:$A$1002,'Cubic Spline'!$C$3:$C$1002,G217,2,0,2,0)</f>
        <v>-99.690241773219796</v>
      </c>
      <c r="I217" s="2">
        <v>-51.089704487079004</v>
      </c>
      <c r="J217" s="2">
        <f t="shared" si="48"/>
        <v>-51.089704487079004</v>
      </c>
      <c r="K217" s="2">
        <f t="shared" si="60"/>
        <v>22.68117380608146</v>
      </c>
      <c r="R217">
        <f t="shared" si="49"/>
        <v>1.5932596702637589</v>
      </c>
      <c r="S217">
        <f t="shared" si="50"/>
        <v>1.5882741462726599</v>
      </c>
      <c r="T217">
        <f t="shared" si="51"/>
        <v>1.583288622281561</v>
      </c>
      <c r="U217">
        <f t="shared" si="52"/>
        <v>1.578303098290462</v>
      </c>
      <c r="V217">
        <f t="shared" si="53"/>
        <v>1.573317574299363</v>
      </c>
      <c r="W217">
        <f t="shared" si="54"/>
        <v>1.5683320503082641</v>
      </c>
      <c r="X217">
        <f t="shared" si="55"/>
        <v>1.5633465263171651</v>
      </c>
      <c r="Y217">
        <f t="shared" si="56"/>
        <v>1.5583610023260661</v>
      </c>
      <c r="Z217">
        <f t="shared" si="57"/>
        <v>1.5533754783349671</v>
      </c>
    </row>
    <row r="218" spans="1:26" x14ac:dyDescent="0.25">
      <c r="A218" s="2">
        <f>'Cubic Spline'!A218</f>
        <v>1.5143735969504799</v>
      </c>
      <c r="B218" s="2">
        <f t="array" ref="B218:C218">csplinediff1d('Cubic Spline'!$A$3:$A$1002,'Cubic Spline'!$B$3:$B$1002,A218,2,0,2,0)</f>
        <v>-109.90989852521299</v>
      </c>
      <c r="C218" s="2">
        <v>-58.201458705721599</v>
      </c>
      <c r="D218" s="2">
        <f t="shared" si="58"/>
        <v>-58.201458705721599</v>
      </c>
      <c r="E218" s="2">
        <f t="shared" si="59"/>
        <v>21.771146157264553</v>
      </c>
      <c r="F218" s="5">
        <f t="shared" si="61"/>
        <v>4.6842491281229446</v>
      </c>
      <c r="G218" s="2">
        <f>'Calculation_Cubic Spline'!A218</f>
        <v>1.5143735969504799</v>
      </c>
      <c r="H218" s="2">
        <f t="array" ref="H218:I218">csplinediff1d('Cubic Spline'!$A$3:$A$1002,'Cubic Spline'!$C$3:$C$1002,G218,2,0,2,0)</f>
        <v>-100.050168118597</v>
      </c>
      <c r="I218" s="2">
        <v>-51.116662770037948</v>
      </c>
      <c r="J218" s="2">
        <f t="shared" si="48"/>
        <v>-51.116662770037948</v>
      </c>
      <c r="K218" s="2">
        <f t="shared" si="60"/>
        <v>22.640443655429948</v>
      </c>
      <c r="R218">
        <f t="shared" si="49"/>
        <v>1.6262514599207485</v>
      </c>
      <c r="S218">
        <f t="shared" si="50"/>
        <v>1.6212659359296495</v>
      </c>
      <c r="T218">
        <f t="shared" si="51"/>
        <v>1.6162804119385505</v>
      </c>
      <c r="U218">
        <f t="shared" si="52"/>
        <v>1.6112948879474516</v>
      </c>
      <c r="V218">
        <f t="shared" si="53"/>
        <v>1.6063093639563526</v>
      </c>
      <c r="W218">
        <f t="shared" si="54"/>
        <v>1.6013238399652536</v>
      </c>
      <c r="X218">
        <f t="shared" si="55"/>
        <v>1.5963383159741547</v>
      </c>
      <c r="Y218">
        <f t="shared" si="56"/>
        <v>1.5913527919830557</v>
      </c>
      <c r="Z218">
        <f t="shared" si="57"/>
        <v>1.5863672679919567</v>
      </c>
    </row>
    <row r="219" spans="1:26" x14ac:dyDescent="0.25">
      <c r="A219" s="2">
        <f>'Cubic Spline'!A219</f>
        <v>1.52141672995955</v>
      </c>
      <c r="B219" s="2">
        <f t="array" ref="B219:C219">csplinediff1d('Cubic Spline'!$A$3:$A$1002,'Cubic Spline'!$B$3:$B$1002,A219,2,0,2,0)</f>
        <v>-110.31974215195</v>
      </c>
      <c r="C219" s="2">
        <v>-58.179591617311651</v>
      </c>
      <c r="D219" s="2">
        <f t="shared" si="58"/>
        <v>-58.179591617311651</v>
      </c>
      <c r="E219" s="2">
        <f t="shared" si="59"/>
        <v>21.804338123157649</v>
      </c>
      <c r="F219" s="5">
        <f t="shared" si="61"/>
        <v>4.7126706041688049</v>
      </c>
      <c r="G219" s="2">
        <f>'Calculation_Cubic Spline'!A219</f>
        <v>1.52141672995955</v>
      </c>
      <c r="H219" s="2">
        <f t="array" ref="H219:I219">csplinediff1d('Cubic Spline'!$A$3:$A$1002,'Cubic Spline'!$C$3:$C$1002,G219,2,0,2,0)</f>
        <v>-100.410285368266</v>
      </c>
      <c r="I219" s="2">
        <v>-51.14391295770654</v>
      </c>
      <c r="J219" s="2">
        <f t="shared" si="48"/>
        <v>-51.14391295770654</v>
      </c>
      <c r="K219" s="2">
        <f t="shared" si="60"/>
        <v>22.599080558816254</v>
      </c>
      <c r="R219">
        <f t="shared" si="49"/>
        <v>1.6594434258138442</v>
      </c>
      <c r="S219">
        <f t="shared" si="50"/>
        <v>1.6544579018227452</v>
      </c>
      <c r="T219">
        <f t="shared" si="51"/>
        <v>1.6494723778316462</v>
      </c>
      <c r="U219">
        <f t="shared" si="52"/>
        <v>1.6444868538405473</v>
      </c>
      <c r="V219">
        <f t="shared" si="53"/>
        <v>1.6395013298494483</v>
      </c>
      <c r="W219">
        <f t="shared" si="54"/>
        <v>1.6345158058583493</v>
      </c>
      <c r="X219">
        <f t="shared" si="55"/>
        <v>1.6295302818672504</v>
      </c>
      <c r="Y219">
        <f t="shared" si="56"/>
        <v>1.6245447578761514</v>
      </c>
      <c r="Z219">
        <f t="shared" si="57"/>
        <v>1.6195592338850524</v>
      </c>
    </row>
    <row r="220" spans="1:26" x14ac:dyDescent="0.25">
      <c r="A220" s="2">
        <f>'Cubic Spline'!A220</f>
        <v>1.5284598629686299</v>
      </c>
      <c r="B220" s="2">
        <f t="array" ref="B220:C220">csplinediff1d('Cubic Spline'!$A$3:$A$1002,'Cubic Spline'!$B$3:$B$1002,A220,2,0,2,0)</f>
        <v>-110.7294316559</v>
      </c>
      <c r="C220" s="2">
        <v>-58.157693152903853</v>
      </c>
      <c r="D220" s="2">
        <f t="shared" si="58"/>
        <v>-58.157693152903853</v>
      </c>
      <c r="E220" s="2">
        <f t="shared" si="59"/>
        <v>21.837731948840954</v>
      </c>
      <c r="F220" s="5">
        <f t="shared" si="61"/>
        <v>4.7413311150384834</v>
      </c>
      <c r="G220" s="2">
        <f>'Calculation_Cubic Spline'!A220</f>
        <v>1.5284598629686299</v>
      </c>
      <c r="H220" s="2">
        <f t="array" ref="H220:I220">csplinediff1d('Cubic Spline'!$A$3:$A$1002,'Cubic Spline'!$C$3:$C$1002,G220,2,0,2,0)</f>
        <v>-100.770595544953</v>
      </c>
      <c r="I220" s="2">
        <v>-51.171445643788587</v>
      </c>
      <c r="J220" s="2">
        <f t="shared" si="48"/>
        <v>-51.171445643788587</v>
      </c>
      <c r="K220" s="2">
        <f t="shared" si="60"/>
        <v>22.5570947483412</v>
      </c>
      <c r="R220">
        <f t="shared" si="49"/>
        <v>1.6928372514971493</v>
      </c>
      <c r="S220">
        <f t="shared" si="50"/>
        <v>1.6878517275060503</v>
      </c>
      <c r="T220">
        <f t="shared" si="51"/>
        <v>1.6828662035149513</v>
      </c>
      <c r="U220">
        <f t="shared" si="52"/>
        <v>1.6778806795238523</v>
      </c>
      <c r="V220">
        <f t="shared" si="53"/>
        <v>1.6728951555327534</v>
      </c>
      <c r="W220">
        <f t="shared" si="54"/>
        <v>1.6679096315416544</v>
      </c>
      <c r="X220">
        <f t="shared" si="55"/>
        <v>1.6629241075505554</v>
      </c>
      <c r="Y220">
        <f t="shared" si="56"/>
        <v>1.6579385835594564</v>
      </c>
      <c r="Z220">
        <f t="shared" si="57"/>
        <v>1.6529530595683575</v>
      </c>
    </row>
    <row r="221" spans="1:26" x14ac:dyDescent="0.25">
      <c r="A221" s="2">
        <f>'Cubic Spline'!A221</f>
        <v>1.5355029959777</v>
      </c>
      <c r="B221" s="2">
        <f t="array" ref="B221:C221">csplinediff1d('Cubic Spline'!$A$3:$A$1002,'Cubic Spline'!$B$3:$B$1002,A221,2,0,2,0)</f>
        <v>-111.13896681282399</v>
      </c>
      <c r="C221" s="2">
        <v>-58.135762367761131</v>
      </c>
      <c r="D221" s="2">
        <f t="shared" si="58"/>
        <v>-58.135762367761131</v>
      </c>
      <c r="E221" s="2">
        <f t="shared" si="59"/>
        <v>21.871329523679151</v>
      </c>
      <c r="F221" s="5">
        <f t="shared" si="61"/>
        <v>4.7702598822044289</v>
      </c>
      <c r="G221" s="2">
        <f>'Calculation_Cubic Spline'!A221</f>
        <v>1.5355029959777</v>
      </c>
      <c r="H221" s="2">
        <f t="array" ref="H221:I221">csplinediff1d('Cubic Spline'!$A$3:$A$1002,'Cubic Spline'!$C$3:$C$1002,G221,2,0,2,0)</f>
        <v>-101.13110060556799</v>
      </c>
      <c r="I221" s="2">
        <v>-51.199251545050018</v>
      </c>
      <c r="J221" s="2">
        <f t="shared" si="48"/>
        <v>-51.199251545050018</v>
      </c>
      <c r="K221" s="2">
        <f t="shared" si="60"/>
        <v>22.514496466327799</v>
      </c>
      <c r="R221">
        <f t="shared" si="49"/>
        <v>1.7264348263353462</v>
      </c>
      <c r="S221">
        <f t="shared" si="50"/>
        <v>1.7214493023442472</v>
      </c>
      <c r="T221">
        <f t="shared" si="51"/>
        <v>1.7164637783531482</v>
      </c>
      <c r="U221">
        <f t="shared" si="52"/>
        <v>1.7114782543620493</v>
      </c>
      <c r="V221">
        <f t="shared" si="53"/>
        <v>1.7064927303709503</v>
      </c>
      <c r="W221">
        <f t="shared" si="54"/>
        <v>1.7015072063798513</v>
      </c>
      <c r="X221">
        <f t="shared" si="55"/>
        <v>1.6965216823887523</v>
      </c>
      <c r="Y221">
        <f t="shared" si="56"/>
        <v>1.6915361583976534</v>
      </c>
      <c r="Z221">
        <f t="shared" si="57"/>
        <v>1.6865506344065544</v>
      </c>
    </row>
    <row r="222" spans="1:26" x14ac:dyDescent="0.25">
      <c r="A222" s="2">
        <f>'Cubic Spline'!A222</f>
        <v>1.5425461289867699</v>
      </c>
      <c r="B222" s="2">
        <f t="array" ref="B222:C222">csplinediff1d('Cubic Spline'!$A$3:$A$1002,'Cubic Spline'!$B$3:$B$1002,A222,2,0,2,0)</f>
        <v>-111.548347391378</v>
      </c>
      <c r="C222" s="2">
        <v>-58.113798187683827</v>
      </c>
      <c r="D222" s="2">
        <f t="shared" si="58"/>
        <v>-58.113798187683827</v>
      </c>
      <c r="E222" s="2">
        <f t="shared" si="59"/>
        <v>21.905132956247954</v>
      </c>
      <c r="F222" s="5">
        <f t="shared" si="61"/>
        <v>4.7994880297265397</v>
      </c>
      <c r="G222" s="2">
        <f>'Calculation_Cubic Spline'!A222</f>
        <v>1.5425461289867699</v>
      </c>
      <c r="H222" s="2">
        <f t="array" ref="H222:I222">csplinediff1d('Cubic Spline'!$A$3:$A$1002,'Cubic Spline'!$C$3:$C$1002,G222,2,0,2,0)</f>
        <v>-101.49180244206499</v>
      </c>
      <c r="I222" s="2">
        <v>-51.227321498725303</v>
      </c>
      <c r="J222" s="2">
        <f t="shared" si="48"/>
        <v>-51.227321498725303</v>
      </c>
      <c r="K222" s="2">
        <f t="shared" si="60"/>
        <v>22.471295965845542</v>
      </c>
      <c r="R222">
        <f t="shared" si="49"/>
        <v>1.760238258904149</v>
      </c>
      <c r="S222">
        <f t="shared" si="50"/>
        <v>1.75525273491305</v>
      </c>
      <c r="T222">
        <f t="shared" si="51"/>
        <v>1.750267210921951</v>
      </c>
      <c r="U222">
        <f t="shared" si="52"/>
        <v>1.7452816869308521</v>
      </c>
      <c r="V222">
        <f t="shared" si="53"/>
        <v>1.7402961629397531</v>
      </c>
      <c r="W222">
        <f t="shared" si="54"/>
        <v>1.7353106389486541</v>
      </c>
      <c r="X222">
        <f t="shared" si="55"/>
        <v>1.7303251149575551</v>
      </c>
      <c r="Y222">
        <f t="shared" si="56"/>
        <v>1.7253395909664562</v>
      </c>
      <c r="Z222">
        <f t="shared" si="57"/>
        <v>1.7203540669753572</v>
      </c>
    </row>
    <row r="223" spans="1:26" x14ac:dyDescent="0.25">
      <c r="A223" s="2">
        <f>'Cubic Spline'!A223</f>
        <v>1.54958926199584</v>
      </c>
      <c r="B223" s="2">
        <f t="array" ref="B223:C223">csplinediff1d('Cubic Spline'!$A$3:$A$1002,'Cubic Spline'!$B$3:$B$1002,A223,2,0,2,0)</f>
        <v>-111.957573152175</v>
      </c>
      <c r="C223" s="2">
        <v>-58.091799401468904</v>
      </c>
      <c r="D223" s="2">
        <f t="shared" si="58"/>
        <v>-58.091799401468904</v>
      </c>
      <c r="E223" s="2">
        <f t="shared" si="59"/>
        <v>21.939144589642424</v>
      </c>
      <c r="F223" s="5">
        <f t="shared" si="61"/>
        <v>4.8290488551999013</v>
      </c>
      <c r="G223" s="2">
        <f>'Calculation_Cubic Spline'!A223</f>
        <v>1.54958926199584</v>
      </c>
      <c r="H223" s="2">
        <f t="array" ref="H223:I223">csplinediff1d('Cubic Spline'!$A$3:$A$1002,'Cubic Spline'!$C$3:$C$1002,G223,2,0,2,0)</f>
        <v>-101.852702882279</v>
      </c>
      <c r="I223" s="2">
        <v>-51.255646459589542</v>
      </c>
      <c r="J223" s="2">
        <f t="shared" si="48"/>
        <v>-51.255646459589542</v>
      </c>
      <c r="K223" s="2">
        <f t="shared" si="60"/>
        <v>22.427503511843952</v>
      </c>
      <c r="R223">
        <f t="shared" si="49"/>
        <v>1.7942498922986196</v>
      </c>
      <c r="S223">
        <f t="shared" si="50"/>
        <v>1.7892643683075207</v>
      </c>
      <c r="T223">
        <f t="shared" si="51"/>
        <v>1.7842788443164217</v>
      </c>
      <c r="U223">
        <f t="shared" si="52"/>
        <v>1.7792933203253227</v>
      </c>
      <c r="V223">
        <f t="shared" si="53"/>
        <v>1.7743077963342238</v>
      </c>
      <c r="W223">
        <f t="shared" si="54"/>
        <v>1.7693222723431248</v>
      </c>
      <c r="X223">
        <f t="shared" si="55"/>
        <v>1.7643367483520258</v>
      </c>
      <c r="Y223">
        <f t="shared" si="56"/>
        <v>1.7593512243609268</v>
      </c>
      <c r="Z223">
        <f t="shared" si="57"/>
        <v>1.7543657003698279</v>
      </c>
    </row>
    <row r="224" spans="1:26" x14ac:dyDescent="0.25">
      <c r="A224" s="2">
        <f>'Cubic Spline'!A224</f>
        <v>1.5566323950049099</v>
      </c>
      <c r="B224" s="2">
        <f t="array" ref="B224:C224">csplinediff1d('Cubic Spline'!$A$3:$A$1002,'Cubic Spline'!$B$3:$B$1002,A224,2,0,2,0)</f>
        <v>-112.36664384679599</v>
      </c>
      <c r="C224" s="2">
        <v>-58.069764655323709</v>
      </c>
      <c r="D224" s="2">
        <f t="shared" si="58"/>
        <v>-58.069764655323709</v>
      </c>
      <c r="E224" s="2">
        <f t="shared" si="59"/>
        <v>21.973367014007977</v>
      </c>
      <c r="F224" s="5">
        <f t="shared" si="61"/>
        <v>4.8589774353944239</v>
      </c>
      <c r="G224" s="2">
        <f>'Calculation_Cubic Spline'!A224</f>
        <v>1.5566323950049099</v>
      </c>
      <c r="H224" s="2">
        <f t="array" ref="H224:I224">csplinediff1d('Cubic Spline'!$A$3:$A$1002,'Cubic Spline'!$C$3:$C$1002,G224,2,0,2,0)</f>
        <v>-102.213803690746</v>
      </c>
      <c r="I224" s="2">
        <v>-51.284217498227264</v>
      </c>
      <c r="J224" s="2">
        <f t="shared" si="48"/>
        <v>-51.284217498227264</v>
      </c>
      <c r="K224" s="2">
        <f t="shared" si="60"/>
        <v>22.383129380527791</v>
      </c>
      <c r="R224">
        <f t="shared" si="49"/>
        <v>1.8284723166641719</v>
      </c>
      <c r="S224">
        <f t="shared" si="50"/>
        <v>1.8234867926730729</v>
      </c>
      <c r="T224">
        <f t="shared" si="51"/>
        <v>1.8185012686819739</v>
      </c>
      <c r="U224">
        <f t="shared" si="52"/>
        <v>1.813515744690875</v>
      </c>
      <c r="V224">
        <f t="shared" si="53"/>
        <v>1.808530220699776</v>
      </c>
      <c r="W224">
        <f t="shared" si="54"/>
        <v>1.803544696708677</v>
      </c>
      <c r="X224">
        <f t="shared" si="55"/>
        <v>1.798559172717578</v>
      </c>
      <c r="Y224">
        <f t="shared" si="56"/>
        <v>1.7935736487264791</v>
      </c>
      <c r="Z224">
        <f t="shared" si="57"/>
        <v>1.7885881247353801</v>
      </c>
    </row>
    <row r="225" spans="1:26" x14ac:dyDescent="0.25">
      <c r="A225" s="2">
        <f>'Cubic Spline'!A225</f>
        <v>1.56367552801399</v>
      </c>
      <c r="B225" s="2">
        <f t="array" ref="B225:C225">csplinediff1d('Cubic Spline'!$A$3:$A$1002,'Cubic Spline'!$B$3:$B$1002,A225,2,0,2,0)</f>
        <v>-112.77555921677499</v>
      </c>
      <c r="C225" s="2">
        <v>-58.047692448749473</v>
      </c>
      <c r="D225" s="2">
        <f t="shared" si="58"/>
        <v>-58.047692448749473</v>
      </c>
      <c r="E225" s="2">
        <f t="shared" si="59"/>
        <v>22.007803076982967</v>
      </c>
      <c r="F225" s="5">
        <f t="shared" si="61"/>
        <v>4.8893103297345899</v>
      </c>
      <c r="G225" s="2">
        <f>'Calculation_Cubic Spline'!A225</f>
        <v>1.56367552801399</v>
      </c>
      <c r="H225" s="2">
        <f t="array" ref="H225:I225">csplinediff1d('Cubic Spline'!$A$3:$A$1002,'Cubic Spline'!$C$3:$C$1002,G225,2,0,2,0)</f>
        <v>-102.575106569515</v>
      </c>
      <c r="I225" s="2">
        <v>-51.313025799161323</v>
      </c>
      <c r="J225" s="2">
        <f t="shared" si="48"/>
        <v>-51.313025799161323</v>
      </c>
      <c r="K225" s="2">
        <f t="shared" si="60"/>
        <v>22.338183859015928</v>
      </c>
      <c r="R225">
        <f t="shared" si="49"/>
        <v>1.8629083796391619</v>
      </c>
      <c r="S225">
        <f t="shared" si="50"/>
        <v>1.8579228556480629</v>
      </c>
      <c r="T225">
        <f t="shared" si="51"/>
        <v>1.8529373316569639</v>
      </c>
      <c r="U225">
        <f t="shared" si="52"/>
        <v>1.847951807665865</v>
      </c>
      <c r="V225">
        <f t="shared" si="53"/>
        <v>1.842966283674766</v>
      </c>
      <c r="W225">
        <f t="shared" si="54"/>
        <v>1.837980759683667</v>
      </c>
      <c r="X225">
        <f t="shared" si="55"/>
        <v>1.8329952356925681</v>
      </c>
      <c r="Y225">
        <f t="shared" si="56"/>
        <v>1.8280097117014691</v>
      </c>
      <c r="Z225">
        <f t="shared" si="57"/>
        <v>1.8230241877103701</v>
      </c>
    </row>
    <row r="226" spans="1:26" x14ac:dyDescent="0.25">
      <c r="A226" s="2">
        <f>'Cubic Spline'!A226</f>
        <v>1.5707186610230599</v>
      </c>
      <c r="B226" s="2">
        <f t="array" ref="B226:C226">csplinediff1d('Cubic Spline'!$A$3:$A$1002,'Cubic Spline'!$B$3:$B$1002,A226,2,0,2,0)</f>
        <v>-113.184318992546</v>
      </c>
      <c r="C226" s="2">
        <v>-58.025581130529865</v>
      </c>
      <c r="D226" s="2">
        <f t="shared" si="58"/>
        <v>-58.025581130529865</v>
      </c>
      <c r="E226" s="2">
        <f t="shared" si="59"/>
        <v>22.042455894115193</v>
      </c>
      <c r="F226" s="5">
        <f t="shared" si="61"/>
        <v>4.9200855766321032</v>
      </c>
      <c r="G226" s="2">
        <f>'Calculation_Cubic Spline'!A226</f>
        <v>1.5707186610230599</v>
      </c>
      <c r="H226" s="2">
        <f t="array" ref="H226:I226">csplinediff1d('Cubic Spline'!$A$3:$A$1002,'Cubic Spline'!$C$3:$C$1002,G226,2,0,2,0)</f>
        <v>-102.936613158936</v>
      </c>
      <c r="I226" s="2">
        <v>-51.342062657533951</v>
      </c>
      <c r="J226" s="2">
        <f t="shared" si="48"/>
        <v>-51.342062657533951</v>
      </c>
      <c r="K226" s="2">
        <f t="shared" si="60"/>
        <v>22.292677247332222</v>
      </c>
      <c r="R226">
        <f t="shared" si="49"/>
        <v>1.8975611967713881</v>
      </c>
      <c r="S226">
        <f t="shared" si="50"/>
        <v>1.8925756727802892</v>
      </c>
      <c r="T226">
        <f t="shared" si="51"/>
        <v>1.8875901487891902</v>
      </c>
      <c r="U226">
        <f t="shared" si="52"/>
        <v>1.8826046247980912</v>
      </c>
      <c r="V226">
        <f t="shared" si="53"/>
        <v>1.8776191008069922</v>
      </c>
      <c r="W226">
        <f t="shared" si="54"/>
        <v>1.8726335768158933</v>
      </c>
      <c r="X226">
        <f t="shared" si="55"/>
        <v>1.8676480528247943</v>
      </c>
      <c r="Y226">
        <f t="shared" si="56"/>
        <v>1.8626625288336953</v>
      </c>
      <c r="Z226">
        <f t="shared" si="57"/>
        <v>1.8576770048425963</v>
      </c>
    </row>
    <row r="227" spans="1:26" x14ac:dyDescent="0.25">
      <c r="A227" s="2">
        <f>'Cubic Spline'!A227</f>
        <v>1.57776179403213</v>
      </c>
      <c r="B227" s="2">
        <f t="array" ref="B227:C227">csplinediff1d('Cubic Spline'!$A$3:$A$1002,'Cubic Spline'!$B$3:$B$1002,A227,2,0,2,0)</f>
        <v>-113.592922892381</v>
      </c>
      <c r="C227" s="2">
        <v>-58.003428897646948</v>
      </c>
      <c r="D227" s="2">
        <f t="shared" si="58"/>
        <v>-58.003428897646948</v>
      </c>
      <c r="E227" s="2">
        <f t="shared" si="59"/>
        <v>22.077328854814454</v>
      </c>
      <c r="F227" s="5">
        <f t="shared" si="61"/>
        <v>4.9513420596134381</v>
      </c>
      <c r="G227" s="2">
        <f>'Calculation_Cubic Spline'!A227</f>
        <v>1.57776179403213</v>
      </c>
      <c r="H227" s="2">
        <f t="array" ref="H227:I227">csplinediff1d('Cubic Spline'!$A$3:$A$1002,'Cubic Spline'!$C$3:$C$1002,G227,2,0,2,0)</f>
        <v>-103.298325038436</v>
      </c>
      <c r="I227" s="2">
        <v>-51.371319477804931</v>
      </c>
      <c r="J227" s="2">
        <f t="shared" si="48"/>
        <v>-51.371319477804931</v>
      </c>
      <c r="K227" s="2">
        <f t="shared" si="60"/>
        <v>22.246619857336796</v>
      </c>
      <c r="R227">
        <f t="shared" si="49"/>
        <v>1.9324341574706487</v>
      </c>
      <c r="S227">
        <f t="shared" si="50"/>
        <v>1.9274486334795498</v>
      </c>
      <c r="T227">
        <f t="shared" si="51"/>
        <v>1.9224631094884508</v>
      </c>
      <c r="U227">
        <f t="shared" si="52"/>
        <v>1.9174775854973518</v>
      </c>
      <c r="V227">
        <f t="shared" si="53"/>
        <v>1.9124920615062528</v>
      </c>
      <c r="W227">
        <f t="shared" si="54"/>
        <v>1.9075065375151539</v>
      </c>
      <c r="X227">
        <f t="shared" si="55"/>
        <v>1.9025210135240549</v>
      </c>
      <c r="Y227">
        <f t="shared" si="56"/>
        <v>1.8975354895329559</v>
      </c>
      <c r="Z227">
        <f t="shared" si="57"/>
        <v>1.8925499655418569</v>
      </c>
    </row>
    <row r="228" spans="1:26" x14ac:dyDescent="0.25">
      <c r="A228" s="2">
        <f>'Cubic Spline'!A228</f>
        <v>1.5848049270411999</v>
      </c>
      <c r="B228" s="2">
        <f t="array" ref="B228:C228">csplinediff1d('Cubic Spline'!$A$3:$A$1002,'Cubic Spline'!$B$3:$B$1002,A228,2,0,2,0)</f>
        <v>-114.00137062132001</v>
      </c>
      <c r="C228" s="2">
        <v>-57.981233796406734</v>
      </c>
      <c r="D228" s="2">
        <f t="shared" si="58"/>
        <v>-57.981233796406734</v>
      </c>
      <c r="E228" s="2">
        <f t="shared" si="59"/>
        <v>22.112425624846878</v>
      </c>
      <c r="F228" s="5">
        <f t="shared" si="61"/>
        <v>4.9831190163849506</v>
      </c>
      <c r="G228" s="2">
        <f>'Calculation_Cubic Spline'!A228</f>
        <v>1.5848049270411999</v>
      </c>
      <c r="H228" s="2">
        <f t="array" ref="H228:I228">csplinediff1d('Cubic Spline'!$A$3:$A$1002,'Cubic Spline'!$C$3:$C$1002,G228,2,0,2,0)</f>
        <v>-103.66024372728199</v>
      </c>
      <c r="I228" s="2">
        <v>-51.400787771625318</v>
      </c>
      <c r="J228" s="2">
        <f t="shared" si="48"/>
        <v>-51.400787771625318</v>
      </c>
      <c r="K228" s="2">
        <f t="shared" si="60"/>
        <v>22.200022013011136</v>
      </c>
      <c r="R228">
        <f t="shared" si="49"/>
        <v>1.9675309275030735</v>
      </c>
      <c r="S228">
        <f t="shared" si="50"/>
        <v>1.9625454035119745</v>
      </c>
      <c r="T228">
        <f t="shared" si="51"/>
        <v>1.9575598795208755</v>
      </c>
      <c r="U228">
        <f t="shared" si="52"/>
        <v>1.9525743555297765</v>
      </c>
      <c r="V228">
        <f t="shared" si="53"/>
        <v>1.9475888315386776</v>
      </c>
      <c r="W228">
        <f t="shared" si="54"/>
        <v>1.9426033075475786</v>
      </c>
      <c r="X228">
        <f t="shared" si="55"/>
        <v>1.9376177835564796</v>
      </c>
      <c r="Y228">
        <f t="shared" si="56"/>
        <v>1.9326322595653807</v>
      </c>
      <c r="Z228">
        <f t="shared" si="57"/>
        <v>1.9276467355742817</v>
      </c>
    </row>
    <row r="229" spans="1:26" x14ac:dyDescent="0.25">
      <c r="A229" s="2">
        <f>'Cubic Spline'!A229</f>
        <v>1.59184806005027</v>
      </c>
      <c r="B229" s="2">
        <f t="array" ref="B229:C229">csplinediff1d('Cubic Spline'!$A$3:$A$1002,'Cubic Spline'!$B$3:$B$1002,A229,2,0,2,0)</f>
        <v>-114.40966187012501</v>
      </c>
      <c r="C229" s="2">
        <v>-57.958993727048423</v>
      </c>
      <c r="D229" s="2">
        <f t="shared" si="58"/>
        <v>-57.958993727048423</v>
      </c>
      <c r="E229" s="2">
        <f t="shared" si="59"/>
        <v>22.147750143257198</v>
      </c>
      <c r="F229" s="5">
        <f t="shared" si="61"/>
        <v>5.0154552476617145</v>
      </c>
      <c r="G229" s="2">
        <f>'Calculation_Cubic Spline'!A229</f>
        <v>1.59184806005027</v>
      </c>
      <c r="H229" s="2">
        <f t="array" ref="H229:I229">csplinediff1d('Cubic Spline'!$A$3:$A$1002,'Cubic Spline'!$C$3:$C$1002,G229,2,0,2,0)</f>
        <v>-104.022370685325</v>
      </c>
      <c r="I229" s="2">
        <v>-51.430459155146018</v>
      </c>
      <c r="J229" s="2">
        <f t="shared" si="48"/>
        <v>-51.430459155146018</v>
      </c>
      <c r="K229" s="2">
        <f t="shared" si="60"/>
        <v>22.152894051711158</v>
      </c>
      <c r="R229">
        <f t="shared" si="49"/>
        <v>2.0028554459133936</v>
      </c>
      <c r="S229">
        <f t="shared" si="50"/>
        <v>1.9978699219222946</v>
      </c>
      <c r="T229">
        <f t="shared" si="51"/>
        <v>1.9928843979311957</v>
      </c>
      <c r="U229">
        <f t="shared" si="52"/>
        <v>1.9878988739400967</v>
      </c>
      <c r="V229">
        <f t="shared" si="53"/>
        <v>1.9829133499489977</v>
      </c>
      <c r="W229">
        <f t="shared" si="54"/>
        <v>1.9779278259578987</v>
      </c>
      <c r="X229">
        <f t="shared" si="55"/>
        <v>1.9729423019667998</v>
      </c>
      <c r="Y229">
        <f t="shared" si="56"/>
        <v>1.9679567779757008</v>
      </c>
      <c r="Z229">
        <f t="shared" si="57"/>
        <v>1.9629712539846018</v>
      </c>
    </row>
    <row r="230" spans="1:26" x14ac:dyDescent="0.25">
      <c r="A230" s="2">
        <f>'Cubic Spline'!A230</f>
        <v>1.5988911930593499</v>
      </c>
      <c r="B230" s="2">
        <f t="array" ref="B230:C230">csplinediff1d('Cubic Spline'!$A$3:$A$1002,'Cubic Spline'!$B$3:$B$1002,A230,2,0,2,0)</f>
        <v>-114.817796314275</v>
      </c>
      <c r="C230" s="2">
        <v>-57.936706450645829</v>
      </c>
      <c r="D230" s="2">
        <f t="shared" si="58"/>
        <v>-57.936706450645829</v>
      </c>
      <c r="E230" s="2">
        <f t="shared" si="59"/>
        <v>22.18330661547256</v>
      </c>
      <c r="F230" s="5">
        <f t="shared" si="61"/>
        <v>5.0483885750166646</v>
      </c>
      <c r="G230" s="2">
        <f>'Calculation_Cubic Spline'!A230</f>
        <v>1.5988911930593499</v>
      </c>
      <c r="H230" s="2">
        <f t="array" ref="H230:I230">csplinediff1d('Cubic Spline'!$A$3:$A$1002,'Cubic Spline'!$C$3:$C$1002,G230,2,0,2,0)</f>
        <v>-104.384707313733</v>
      </c>
      <c r="I230" s="2">
        <v>-51.460325348003693</v>
      </c>
      <c r="J230" s="2">
        <f t="shared" si="48"/>
        <v>-51.460325348003693</v>
      </c>
      <c r="K230" s="2">
        <f t="shared" si="60"/>
        <v>22.105246322841069</v>
      </c>
      <c r="R230">
        <f t="shared" si="49"/>
        <v>2.0384119181287552</v>
      </c>
      <c r="S230">
        <f t="shared" si="50"/>
        <v>2.0334263941376562</v>
      </c>
      <c r="T230">
        <f t="shared" si="51"/>
        <v>2.0284408701465573</v>
      </c>
      <c r="U230">
        <f t="shared" si="52"/>
        <v>2.0234553461554583</v>
      </c>
      <c r="V230">
        <f t="shared" si="53"/>
        <v>2.0184698221643593</v>
      </c>
      <c r="W230">
        <f t="shared" si="54"/>
        <v>2.0134842981732604</v>
      </c>
      <c r="X230">
        <f t="shared" si="55"/>
        <v>2.0084987741821614</v>
      </c>
      <c r="Y230">
        <f t="shared" si="56"/>
        <v>2.0035132501910624</v>
      </c>
      <c r="Z230">
        <f t="shared" si="57"/>
        <v>1.9985277261999634</v>
      </c>
    </row>
    <row r="231" spans="1:26" x14ac:dyDescent="0.25">
      <c r="A231" s="2">
        <f>'Cubic Spline'!A231</f>
        <v>1.60593432606842</v>
      </c>
      <c r="B231" s="2">
        <f t="array" ref="B231:C231">csplinediff1d('Cubic Spline'!$A$3:$A$1002,'Cubic Spline'!$B$3:$B$1002,A231,2,0,2,0)</f>
        <v>-115.225773613021</v>
      </c>
      <c r="C231" s="2">
        <v>-57.914369601163081</v>
      </c>
      <c r="D231" s="2">
        <f t="shared" si="58"/>
        <v>-57.914369601163081</v>
      </c>
      <c r="E231" s="2">
        <f t="shared" si="59"/>
        <v>22.219099497899776</v>
      </c>
      <c r="F231" s="5">
        <f t="shared" si="61"/>
        <v>5.0819546331330887</v>
      </c>
      <c r="G231" s="2">
        <f>'Calculation_Cubic Spline'!A231</f>
        <v>1.60593432606842</v>
      </c>
      <c r="H231" s="2">
        <f t="array" ref="H231:I231">csplinediff1d('Cubic Spline'!$A$3:$A$1002,'Cubic Spline'!$C$3:$C$1002,G231,2,0,2,0)</f>
        <v>-104.74725495571001</v>
      </c>
      <c r="I231" s="2">
        <v>-51.490378170509082</v>
      </c>
      <c r="J231" s="2">
        <f t="shared" si="48"/>
        <v>-51.490378170509082</v>
      </c>
      <c r="K231" s="2">
        <f t="shared" si="60"/>
        <v>22.057089189445421</v>
      </c>
      <c r="R231">
        <f t="shared" si="49"/>
        <v>2.0742048005559717</v>
      </c>
      <c r="S231">
        <f t="shared" si="50"/>
        <v>2.0692192765648727</v>
      </c>
      <c r="T231">
        <f t="shared" si="51"/>
        <v>2.0642337525737737</v>
      </c>
      <c r="U231">
        <f t="shared" si="52"/>
        <v>2.0592482285826748</v>
      </c>
      <c r="V231">
        <f t="shared" si="53"/>
        <v>2.0542627045915758</v>
      </c>
      <c r="W231">
        <f t="shared" si="54"/>
        <v>2.0492771806004768</v>
      </c>
      <c r="X231">
        <f t="shared" si="55"/>
        <v>2.0442916566093778</v>
      </c>
      <c r="Y231">
        <f t="shared" si="56"/>
        <v>2.0393061326182789</v>
      </c>
      <c r="Z231">
        <f t="shared" si="57"/>
        <v>2.0343206086271799</v>
      </c>
    </row>
    <row r="232" spans="1:26" x14ac:dyDescent="0.25">
      <c r="A232" s="2">
        <f>'Cubic Spline'!A232</f>
        <v>1.6129774590774899</v>
      </c>
      <c r="B232" s="2">
        <f t="array" ref="B232:C232">csplinediff1d('Cubic Spline'!$A$3:$A$1002,'Cubic Spline'!$B$3:$B$1002,A232,2,0,2,0)</f>
        <v>-115.63359340855401</v>
      </c>
      <c r="C232" s="2">
        <v>-57.891980702745002</v>
      </c>
      <c r="D232" s="2">
        <f t="shared" si="58"/>
        <v>-57.891980702745002</v>
      </c>
      <c r="E232" s="2">
        <f t="shared" si="59"/>
        <v>22.25513347367729</v>
      </c>
      <c r="F232" s="5">
        <f t="shared" si="61"/>
        <v>5.1161856138611066</v>
      </c>
      <c r="G232" s="2">
        <f>'Calculation_Cubic Spline'!A232</f>
        <v>1.6129774590774899</v>
      </c>
      <c r="H232" s="2">
        <f t="array" ref="H232:I232">csplinediff1d('Cubic Spline'!$A$3:$A$1002,'Cubic Spline'!$C$3:$C$1002,G232,2,0,2,0)</f>
        <v>-105.11001489719899</v>
      </c>
      <c r="I232" s="2">
        <v>-51.520609542065237</v>
      </c>
      <c r="J232" s="2">
        <f t="shared" si="48"/>
        <v>-51.520609542065237</v>
      </c>
      <c r="K232" s="2">
        <f t="shared" si="60"/>
        <v>22.008433027915132</v>
      </c>
      <c r="R232">
        <f t="shared" si="49"/>
        <v>2.1102387763334853</v>
      </c>
      <c r="S232">
        <f t="shared" si="50"/>
        <v>2.1052532523423864</v>
      </c>
      <c r="T232">
        <f t="shared" si="51"/>
        <v>2.1002677283512874</v>
      </c>
      <c r="U232">
        <f t="shared" si="52"/>
        <v>2.0952822043601884</v>
      </c>
      <c r="V232">
        <f t="shared" si="53"/>
        <v>2.0902966803690894</v>
      </c>
      <c r="W232">
        <f t="shared" si="54"/>
        <v>2.0853111563779905</v>
      </c>
      <c r="X232">
        <f t="shared" si="55"/>
        <v>2.0803256323868915</v>
      </c>
      <c r="Y232">
        <f t="shared" si="56"/>
        <v>2.0753401083957925</v>
      </c>
      <c r="Z232">
        <f t="shared" si="57"/>
        <v>2.0703545844046936</v>
      </c>
    </row>
    <row r="233" spans="1:26" x14ac:dyDescent="0.25">
      <c r="A233" s="2">
        <f>'Cubic Spline'!A233</f>
        <v>1.62002059208656</v>
      </c>
      <c r="B233" s="2">
        <f t="array" ref="B233:C233">csplinediff1d('Cubic Spline'!$A$3:$A$1002,'Cubic Spline'!$B$3:$B$1002,A233,2,0,2,0)</f>
        <v>-116.041255325298</v>
      </c>
      <c r="C233" s="2">
        <v>-57.869537189895119</v>
      </c>
      <c r="D233" s="2">
        <f t="shared" si="58"/>
        <v>-57.869537189895119</v>
      </c>
      <c r="E233" s="2">
        <f t="shared" si="59"/>
        <v>22.291413423148896</v>
      </c>
      <c r="F233" s="5">
        <f t="shared" si="61"/>
        <v>5.1511095168704877</v>
      </c>
      <c r="G233" s="2">
        <f>'Calculation_Cubic Spline'!A233</f>
        <v>1.62002059208656</v>
      </c>
      <c r="H233" s="2">
        <f t="array" ref="H233:I233">csplinediff1d('Cubic Spline'!$A$3:$A$1002,'Cubic Spline'!$C$3:$C$1002,G233,2,0,2,0)</f>
        <v>-105.472988367575</v>
      </c>
      <c r="I233" s="2">
        <v>-51.551011479223369</v>
      </c>
      <c r="J233" s="2">
        <f t="shared" si="48"/>
        <v>-51.551011479223369</v>
      </c>
      <c r="K233" s="2">
        <f t="shared" si="60"/>
        <v>21.959288228342501</v>
      </c>
      <c r="R233">
        <f t="shared" si="49"/>
        <v>2.1465187258050911</v>
      </c>
      <c r="S233">
        <f t="shared" si="50"/>
        <v>2.1415332018139921</v>
      </c>
      <c r="T233">
        <f t="shared" si="51"/>
        <v>2.1365476778228931</v>
      </c>
      <c r="U233">
        <f t="shared" si="52"/>
        <v>2.1315621538317941</v>
      </c>
      <c r="V233">
        <f t="shared" si="53"/>
        <v>2.1265766298406952</v>
      </c>
      <c r="W233">
        <f t="shared" si="54"/>
        <v>2.1215911058495962</v>
      </c>
      <c r="X233">
        <f t="shared" si="55"/>
        <v>2.1166055818584972</v>
      </c>
      <c r="Y233">
        <f t="shared" si="56"/>
        <v>2.1116200578673983</v>
      </c>
      <c r="Z233">
        <f t="shared" si="57"/>
        <v>2.1066345338762993</v>
      </c>
    </row>
    <row r="234" spans="1:26" x14ac:dyDescent="0.25">
      <c r="A234" s="2">
        <f>'Cubic Spline'!A234</f>
        <v>1.6270637250956299</v>
      </c>
      <c r="B234" s="2">
        <f t="array" ref="B234:C234">csplinediff1d('Cubic Spline'!$A$3:$A$1002,'Cubic Spline'!$B$3:$B$1002,A234,2,0,2,0)</f>
        <v>-116.44875896936099</v>
      </c>
      <c r="C234" s="2">
        <v>-57.84703643127699</v>
      </c>
      <c r="D234" s="2">
        <f t="shared" si="58"/>
        <v>-57.84703643127699</v>
      </c>
      <c r="E234" s="2">
        <f t="shared" si="59"/>
        <v>22.327944387744836</v>
      </c>
      <c r="F234" s="5">
        <f t="shared" si="61"/>
        <v>5.186749213581046</v>
      </c>
      <c r="G234" s="2">
        <f>'Calculation_Cubic Spline'!A234</f>
        <v>1.6270637250956299</v>
      </c>
      <c r="H234" s="2">
        <f t="array" ref="H234:I234">csplinediff1d('Cubic Spline'!$A$3:$A$1002,'Cubic Spline'!$C$3:$C$1002,G234,2,0,2,0)</f>
        <v>-105.836176540319</v>
      </c>
      <c r="I234" s="2">
        <v>-51.58157609376314</v>
      </c>
      <c r="J234" s="2">
        <f t="shared" si="48"/>
        <v>-51.58157609376314</v>
      </c>
      <c r="K234" s="2">
        <f t="shared" si="60"/>
        <v>21.909665194897059</v>
      </c>
      <c r="R234">
        <f t="shared" si="49"/>
        <v>2.183049690401031</v>
      </c>
      <c r="S234">
        <f t="shared" si="50"/>
        <v>2.1780641664099321</v>
      </c>
      <c r="T234">
        <f t="shared" si="51"/>
        <v>2.1730786424188331</v>
      </c>
      <c r="U234">
        <f t="shared" si="52"/>
        <v>2.1680931184277341</v>
      </c>
      <c r="V234">
        <f t="shared" si="53"/>
        <v>2.1631075944366351</v>
      </c>
      <c r="W234">
        <f t="shared" si="54"/>
        <v>2.1581220704455362</v>
      </c>
      <c r="X234">
        <f t="shared" si="55"/>
        <v>2.1531365464544372</v>
      </c>
      <c r="Y234">
        <f t="shared" si="56"/>
        <v>2.1481510224633382</v>
      </c>
      <c r="Z234">
        <f t="shared" si="57"/>
        <v>2.1431654984722392</v>
      </c>
    </row>
    <row r="235" spans="1:26" x14ac:dyDescent="0.25">
      <c r="A235" s="2">
        <f>'Cubic Spline'!A235</f>
        <v>1.63410685810471</v>
      </c>
      <c r="B235" s="2">
        <f t="array" ref="B235:C235">csplinediff1d('Cubic Spline'!$A$3:$A$1002,'Cubic Spline'!$B$3:$B$1002,A235,2,0,2,0)</f>
        <v>-116.856103928159</v>
      </c>
      <c r="C235" s="2">
        <v>-57.824475754050347</v>
      </c>
      <c r="D235" s="2">
        <f t="shared" si="58"/>
        <v>-57.824475754050347</v>
      </c>
      <c r="E235" s="2">
        <f t="shared" si="59"/>
        <v>22.364731532155801</v>
      </c>
      <c r="F235" s="5">
        <f t="shared" si="61"/>
        <v>5.2231222047828449</v>
      </c>
      <c r="G235" s="2">
        <f>'Calculation_Cubic Spline'!A235</f>
        <v>1.63410685810471</v>
      </c>
      <c r="H235" s="2">
        <f t="array" ref="H235:I235">csplinediff1d('Cubic Spline'!$A$3:$A$1002,'Cubic Spline'!$C$3:$C$1002,G235,2,0,2,0)</f>
        <v>-106.19958053368801</v>
      </c>
      <c r="I235" s="2">
        <v>-51.612295591426687</v>
      </c>
      <c r="J235" s="2">
        <f t="shared" si="48"/>
        <v>-51.612295591426687</v>
      </c>
      <c r="K235" s="2">
        <f t="shared" si="60"/>
        <v>21.859574345210163</v>
      </c>
      <c r="R235">
        <f t="shared" si="49"/>
        <v>2.2198368348119963</v>
      </c>
      <c r="S235">
        <f t="shared" si="50"/>
        <v>2.2148513108208974</v>
      </c>
      <c r="T235">
        <f t="shared" si="51"/>
        <v>2.2098657868297984</v>
      </c>
      <c r="U235">
        <f t="shared" si="52"/>
        <v>2.2048802628386994</v>
      </c>
      <c r="V235">
        <f t="shared" si="53"/>
        <v>2.1998947388476005</v>
      </c>
      <c r="W235">
        <f t="shared" si="54"/>
        <v>2.1949092148565015</v>
      </c>
      <c r="X235">
        <f t="shared" si="55"/>
        <v>2.1899236908654025</v>
      </c>
      <c r="Y235">
        <f t="shared" si="56"/>
        <v>2.1849381668743035</v>
      </c>
      <c r="Z235">
        <f t="shared" si="57"/>
        <v>2.1799526428832046</v>
      </c>
    </row>
    <row r="236" spans="1:26" x14ac:dyDescent="0.25">
      <c r="A236" s="2">
        <f>'Cubic Spline'!A236</f>
        <v>1.6411499911137799</v>
      </c>
      <c r="B236" s="2">
        <f t="array" ref="B236:C236">csplinediff1d('Cubic Spline'!$A$3:$A$1002,'Cubic Spline'!$B$3:$B$1002,A236,2,0,2,0)</f>
        <v>-117.263289770189</v>
      </c>
      <c r="C236" s="2">
        <v>-57.801852461106485</v>
      </c>
      <c r="D236" s="2">
        <f t="shared" si="58"/>
        <v>-57.801852461106485</v>
      </c>
      <c r="E236" s="2">
        <f t="shared" si="59"/>
        <v>22.401780117284076</v>
      </c>
      <c r="F236" s="5">
        <f t="shared" si="61"/>
        <v>5.2602421508390247</v>
      </c>
      <c r="G236" s="2">
        <f>'Calculation_Cubic Spline'!A236</f>
        <v>1.6411499911137799</v>
      </c>
      <c r="H236" s="2">
        <f t="array" ref="H236:I236">csplinediff1d('Cubic Spline'!$A$3:$A$1002,'Cubic Spline'!$C$3:$C$1002,G236,2,0,2,0)</f>
        <v>-106.56320141136401</v>
      </c>
      <c r="I236" s="2">
        <v>-51.643162269376283</v>
      </c>
      <c r="J236" s="2">
        <f t="shared" si="48"/>
        <v>-51.643162269376283</v>
      </c>
      <c r="K236" s="2">
        <f t="shared" si="60"/>
        <v>21.809026111889622</v>
      </c>
      <c r="R236">
        <f t="shared" si="49"/>
        <v>2.2568854199402715</v>
      </c>
      <c r="S236">
        <f t="shared" si="50"/>
        <v>2.2518998959491725</v>
      </c>
      <c r="T236">
        <f t="shared" si="51"/>
        <v>2.2469143719580735</v>
      </c>
      <c r="U236">
        <f t="shared" si="52"/>
        <v>2.2419288479669746</v>
      </c>
      <c r="V236">
        <f t="shared" si="53"/>
        <v>2.2369433239758756</v>
      </c>
      <c r="W236">
        <f t="shared" si="54"/>
        <v>2.2319577999847766</v>
      </c>
      <c r="X236">
        <f t="shared" si="55"/>
        <v>2.2269722759936776</v>
      </c>
      <c r="Y236">
        <f t="shared" si="56"/>
        <v>2.2219867520025787</v>
      </c>
      <c r="Z236">
        <f t="shared" si="57"/>
        <v>2.2170012280114797</v>
      </c>
    </row>
    <row r="237" spans="1:26" x14ac:dyDescent="0.25">
      <c r="A237" s="2">
        <f>'Cubic Spline'!A237</f>
        <v>1.64819312412285</v>
      </c>
      <c r="B237" s="2">
        <f t="array" ref="B237:C237">csplinediff1d('Cubic Spline'!$A$3:$A$1002,'Cubic Spline'!$B$3:$B$1002,A237,2,0,2,0)</f>
        <v>-117.67031604488901</v>
      </c>
      <c r="C237" s="2">
        <v>-57.779163837113998</v>
      </c>
      <c r="D237" s="2">
        <f t="shared" si="58"/>
        <v>-57.779163837113998</v>
      </c>
      <c r="E237" s="2">
        <f t="shared" si="59"/>
        <v>22.439095490990084</v>
      </c>
      <c r="F237" s="5">
        <f t="shared" si="61"/>
        <v>5.2981213982404345</v>
      </c>
      <c r="G237" s="2">
        <f>'Calculation_Cubic Spline'!A237</f>
        <v>1.64819312412285</v>
      </c>
      <c r="H237" s="2">
        <f t="array" ref="H237:I237">csplinediff1d('Cubic Spline'!$A$3:$A$1002,'Cubic Spline'!$C$3:$C$1002,G237,2,0,2,0)</f>
        <v>-106.927040183096</v>
      </c>
      <c r="I237" s="2">
        <v>-51.674168514582909</v>
      </c>
      <c r="J237" s="2">
        <f t="shared" si="48"/>
        <v>-51.674168514582909</v>
      </c>
      <c r="K237" s="2">
        <f t="shared" si="60"/>
        <v>21.758030942594985</v>
      </c>
      <c r="R237">
        <f t="shared" si="49"/>
        <v>2.2942007936462794</v>
      </c>
      <c r="S237">
        <f t="shared" si="50"/>
        <v>2.2892152696551804</v>
      </c>
      <c r="T237">
        <f t="shared" si="51"/>
        <v>2.2842297456640814</v>
      </c>
      <c r="U237">
        <f t="shared" si="52"/>
        <v>2.2792442216729825</v>
      </c>
      <c r="V237">
        <f t="shared" si="53"/>
        <v>2.2742586976818835</v>
      </c>
      <c r="W237">
        <f t="shared" si="54"/>
        <v>2.2692731736907845</v>
      </c>
      <c r="X237">
        <f t="shared" si="55"/>
        <v>2.2642876496996855</v>
      </c>
      <c r="Y237">
        <f t="shared" si="56"/>
        <v>2.2593021257085866</v>
      </c>
      <c r="Z237">
        <f t="shared" si="57"/>
        <v>2.2543166017174876</v>
      </c>
    </row>
    <row r="238" spans="1:26" x14ac:dyDescent="0.25">
      <c r="A238" s="2">
        <f>'Cubic Spline'!A238</f>
        <v>1.6552362571319199</v>
      </c>
      <c r="B238" s="2">
        <f t="array" ref="B238:C238">csplinediff1d('Cubic Spline'!$A$3:$A$1002,'Cubic Spline'!$B$3:$B$1002,A238,2,0,2,0)</f>
        <v>-118.077182282474</v>
      </c>
      <c r="C238" s="2">
        <v>-57.756407133920789</v>
      </c>
      <c r="D238" s="2">
        <f t="shared" si="58"/>
        <v>-57.756407133920789</v>
      </c>
      <c r="E238" s="2">
        <f t="shared" si="59"/>
        <v>22.476683112735628</v>
      </c>
      <c r="F238" s="5">
        <f t="shared" si="61"/>
        <v>5.3367757924123005</v>
      </c>
      <c r="G238" s="2">
        <f>'Calculation_Cubic Spline'!A238</f>
        <v>1.6552362571319199</v>
      </c>
      <c r="H238" s="2">
        <f t="array" ref="H238:I238">csplinediff1d('Cubic Spline'!$A$3:$A$1002,'Cubic Spline'!$C$3:$C$1002,G238,2,0,2,0)</f>
        <v>-107.29109780532499</v>
      </c>
      <c r="I238" s="2">
        <v>-51.705306802609016</v>
      </c>
      <c r="J238" s="2">
        <f t="shared" si="48"/>
        <v>-51.705306802609016</v>
      </c>
      <c r="K238" s="2">
        <f t="shared" si="60"/>
        <v>21.706599299516853</v>
      </c>
      <c r="R238">
        <f t="shared" si="49"/>
        <v>2.3317884153918236</v>
      </c>
      <c r="S238">
        <f t="shared" si="50"/>
        <v>2.3268028914007246</v>
      </c>
      <c r="T238">
        <f t="shared" si="51"/>
        <v>2.3218173674096256</v>
      </c>
      <c r="U238">
        <f t="shared" si="52"/>
        <v>2.3168318434185267</v>
      </c>
      <c r="V238">
        <f t="shared" si="53"/>
        <v>2.3118463194274277</v>
      </c>
      <c r="W238">
        <f t="shared" si="54"/>
        <v>2.3068607954363287</v>
      </c>
      <c r="X238">
        <f t="shared" si="55"/>
        <v>2.3018752714452297</v>
      </c>
      <c r="Y238">
        <f t="shared" si="56"/>
        <v>2.2968897474541308</v>
      </c>
      <c r="Z238">
        <f t="shared" si="57"/>
        <v>2.2919042234630318</v>
      </c>
    </row>
    <row r="239" spans="1:26" x14ac:dyDescent="0.25">
      <c r="A239" s="2">
        <f>'Cubic Spline'!A239</f>
        <v>1.662279390141</v>
      </c>
      <c r="B239" s="2">
        <f t="array" ref="B239:C239">csplinediff1d('Cubic Spline'!$A$3:$A$1002,'Cubic Spline'!$B$3:$B$1002,A239,2,0,2,0)</f>
        <v>-118.483887993569</v>
      </c>
      <c r="C239" s="2">
        <v>-57.733579527200213</v>
      </c>
      <c r="D239" s="2">
        <f t="shared" si="58"/>
        <v>-57.733579527200213</v>
      </c>
      <c r="E239" s="2">
        <f t="shared" si="59"/>
        <v>22.514548626437701</v>
      </c>
      <c r="F239" s="5">
        <f t="shared" si="61"/>
        <v>5.3762315227124313</v>
      </c>
      <c r="G239" s="2">
        <f>'Calculation_Cubic Spline'!A239</f>
        <v>1.662279390141</v>
      </c>
      <c r="H239" s="2">
        <f t="array" ref="H239:I239">csplinediff1d('Cubic Spline'!$A$3:$A$1002,'Cubic Spline'!$C$3:$C$1002,G239,2,0,2,0)</f>
        <v>-107.655375181805</v>
      </c>
      <c r="I239" s="2">
        <v>-51.736569696001879</v>
      </c>
      <c r="J239" s="2">
        <f t="shared" si="48"/>
        <v>-51.736569696001879</v>
      </c>
      <c r="K239" s="2">
        <f t="shared" si="60"/>
        <v>21.654741659547653</v>
      </c>
      <c r="R239">
        <f t="shared" si="49"/>
        <v>2.3696539290938965</v>
      </c>
      <c r="S239">
        <f t="shared" si="50"/>
        <v>2.3646684051027975</v>
      </c>
      <c r="T239">
        <f t="shared" si="51"/>
        <v>2.3596828811116985</v>
      </c>
      <c r="U239">
        <f t="shared" si="52"/>
        <v>2.3546973571205996</v>
      </c>
      <c r="V239">
        <f t="shared" si="53"/>
        <v>2.3497118331295006</v>
      </c>
      <c r="W239">
        <f t="shared" si="54"/>
        <v>2.3447263091384016</v>
      </c>
      <c r="X239">
        <f t="shared" si="55"/>
        <v>2.3397407851473027</v>
      </c>
      <c r="Y239">
        <f t="shared" si="56"/>
        <v>2.3347552611562037</v>
      </c>
      <c r="Z239">
        <f t="shared" si="57"/>
        <v>2.3297697371651047</v>
      </c>
    </row>
    <row r="240" spans="1:26" x14ac:dyDescent="0.25">
      <c r="A240" s="2">
        <f>'Cubic Spline'!A240</f>
        <v>1.6693225231500699</v>
      </c>
      <c r="B240" s="2">
        <f t="array" ref="B240:C240">csplinediff1d('Cubic Spline'!$A$3:$A$1002,'Cubic Spline'!$B$3:$B$1002,A240,2,0,2,0)</f>
        <v>-118.890432668421</v>
      </c>
      <c r="C240" s="2">
        <v>-57.710678038660284</v>
      </c>
      <c r="D240" s="2">
        <f t="shared" si="58"/>
        <v>-57.710678038660284</v>
      </c>
      <c r="E240" s="2">
        <f t="shared" si="59"/>
        <v>22.552697992223287</v>
      </c>
      <c r="F240" s="5">
        <f t="shared" si="61"/>
        <v>5.4165334853762124</v>
      </c>
      <c r="G240" s="2">
        <f>'Calculation_Cubic Spline'!A240</f>
        <v>1.6693225231500699</v>
      </c>
      <c r="H240" s="2">
        <f t="array" ref="H240:I240">csplinediff1d('Cubic Spline'!$A$3:$A$1002,'Cubic Spline'!$C$3:$C$1002,G240,2,0,2,0)</f>
        <v>-108.01987316420499</v>
      </c>
      <c r="I240" s="2">
        <v>-51.767949842140013</v>
      </c>
      <c r="J240" s="2">
        <f t="shared" si="48"/>
        <v>-51.767949842140013</v>
      </c>
      <c r="K240" s="2">
        <f t="shared" si="60"/>
        <v>21.60246851541757</v>
      </c>
      <c r="R240">
        <f t="shared" si="49"/>
        <v>2.4078032948794821</v>
      </c>
      <c r="S240">
        <f t="shared" si="50"/>
        <v>2.4028177708883831</v>
      </c>
      <c r="T240">
        <f t="shared" si="51"/>
        <v>2.3978322468972841</v>
      </c>
      <c r="U240">
        <f t="shared" si="52"/>
        <v>2.3928467229061852</v>
      </c>
      <c r="V240">
        <f t="shared" si="53"/>
        <v>2.3878611989150862</v>
      </c>
      <c r="W240">
        <f t="shared" si="54"/>
        <v>2.3828756749239872</v>
      </c>
      <c r="X240">
        <f t="shared" si="55"/>
        <v>2.3778901509328882</v>
      </c>
      <c r="Y240">
        <f t="shared" si="56"/>
        <v>2.3729046269417893</v>
      </c>
      <c r="Z240">
        <f t="shared" si="57"/>
        <v>2.3679191029506903</v>
      </c>
    </row>
    <row r="241" spans="1:26" x14ac:dyDescent="0.25">
      <c r="A241" s="2">
        <f>'Cubic Spline'!A241</f>
        <v>1.67636565615914</v>
      </c>
      <c r="B241" s="2">
        <f t="array" ref="B241:C241">csplinediff1d('Cubic Spline'!$A$3:$A$1002,'Cubic Spline'!$B$3:$B$1002,A241,2,0,2,0)</f>
        <v>-119.296815775445</v>
      </c>
      <c r="C241" s="2">
        <v>-57.687699426573239</v>
      </c>
      <c r="D241" s="2">
        <f t="shared" si="58"/>
        <v>-57.687699426573239</v>
      </c>
      <c r="E241" s="2">
        <f t="shared" si="59"/>
        <v>22.591137673906303</v>
      </c>
      <c r="F241" s="5">
        <f t="shared" si="61"/>
        <v>5.4577531949934368</v>
      </c>
      <c r="G241" s="2">
        <f>'Calculation_Cubic Spline'!A241</f>
        <v>1.67636565615914</v>
      </c>
      <c r="H241" s="2">
        <f t="array" ref="H241:I241">csplinediff1d('Cubic Spline'!$A$3:$A$1002,'Cubic Spline'!$C$3:$C$1002,G241,2,0,2,0)</f>
        <v>-108.38459255270401</v>
      </c>
      <c r="I241" s="2">
        <v>-51.799439971531804</v>
      </c>
      <c r="J241" s="2">
        <f t="shared" si="48"/>
        <v>-51.799439971531804</v>
      </c>
      <c r="K241" s="2">
        <f t="shared" si="60"/>
        <v>21.549790376151108</v>
      </c>
      <c r="R241">
        <f t="shared" si="49"/>
        <v>2.4462429765624982</v>
      </c>
      <c r="S241">
        <f t="shared" si="50"/>
        <v>2.4412574525713993</v>
      </c>
      <c r="T241">
        <f t="shared" si="51"/>
        <v>2.4362719285803003</v>
      </c>
      <c r="U241">
        <f t="shared" si="52"/>
        <v>2.4312864045892013</v>
      </c>
      <c r="V241">
        <f t="shared" si="53"/>
        <v>2.4263008805981023</v>
      </c>
      <c r="W241">
        <f t="shared" si="54"/>
        <v>2.4213153566070034</v>
      </c>
      <c r="X241">
        <f t="shared" si="55"/>
        <v>2.4163298326159044</v>
      </c>
      <c r="Y241">
        <f t="shared" si="56"/>
        <v>2.4113443086248054</v>
      </c>
      <c r="Z241">
        <f t="shared" si="57"/>
        <v>2.4063587846337064</v>
      </c>
    </row>
    <row r="242" spans="1:26" x14ac:dyDescent="0.25">
      <c r="A242" s="2">
        <f>'Cubic Spline'!A242</f>
        <v>1.6834087891682099</v>
      </c>
      <c r="B242" s="2">
        <f t="array" ref="B242:C242">csplinediff1d('Cubic Spline'!$A$3:$A$1002,'Cubic Spline'!$B$3:$B$1002,A242,2,0,2,0)</f>
        <v>-119.703036758919</v>
      </c>
      <c r="C242" s="2">
        <v>-57.664640055306648</v>
      </c>
      <c r="D242" s="2">
        <f t="shared" si="58"/>
        <v>-57.664640055306648</v>
      </c>
      <c r="E242" s="2">
        <f t="shared" si="59"/>
        <v>22.629874865594573</v>
      </c>
      <c r="F242" s="5">
        <f t="shared" si="61"/>
        <v>5.4999943403575653</v>
      </c>
      <c r="G242" s="2">
        <f>'Calculation_Cubic Spline'!A242</f>
        <v>1.6834087891682099</v>
      </c>
      <c r="H242" s="2">
        <f t="array" ref="H242:I242">csplinediff1d('Cubic Spline'!$A$3:$A$1002,'Cubic Spline'!$C$3:$C$1002,G242,2,0,2,0)</f>
        <v>-108.74953409657</v>
      </c>
      <c r="I242" s="2">
        <v>-51.831032896938794</v>
      </c>
      <c r="J242" s="2">
        <f t="shared" si="48"/>
        <v>-51.831032896938794</v>
      </c>
      <c r="K242" s="2">
        <f t="shared" si="60"/>
        <v>21.49671776619661</v>
      </c>
      <c r="R242">
        <f t="shared" si="49"/>
        <v>2.4849801682507682</v>
      </c>
      <c r="S242">
        <f t="shared" si="50"/>
        <v>2.4799946442596692</v>
      </c>
      <c r="T242">
        <f t="shared" si="51"/>
        <v>2.4750091202685702</v>
      </c>
      <c r="U242">
        <f t="shared" si="52"/>
        <v>2.4700235962774713</v>
      </c>
      <c r="V242">
        <f t="shared" si="53"/>
        <v>2.4650380722863723</v>
      </c>
      <c r="W242">
        <f t="shared" si="54"/>
        <v>2.4600525482952733</v>
      </c>
      <c r="X242">
        <f t="shared" si="55"/>
        <v>2.4550670243041743</v>
      </c>
      <c r="Y242">
        <f t="shared" si="56"/>
        <v>2.4500815003130754</v>
      </c>
      <c r="Z242">
        <f t="shared" si="57"/>
        <v>2.4450959763219764</v>
      </c>
    </row>
    <row r="243" spans="1:26" x14ac:dyDescent="0.25">
      <c r="A243" s="2">
        <f>'Cubic Spline'!A243</f>
        <v>1.69045192217728</v>
      </c>
      <c r="B243" s="2">
        <f t="array" ref="B243:C243">csplinediff1d('Cubic Spline'!$A$3:$A$1002,'Cubic Spline'!$B$3:$B$1002,A243,2,0,2,0)</f>
        <v>-120.10909503572201</v>
      </c>
      <c r="C243" s="2">
        <v>-57.641495757772866</v>
      </c>
      <c r="D243" s="2">
        <f t="shared" si="58"/>
        <v>-57.641495757772866</v>
      </c>
      <c r="E243" s="2">
        <f t="shared" si="59"/>
        <v>22.668917734821335</v>
      </c>
      <c r="F243" s="5">
        <f t="shared" si="61"/>
        <v>5.5433951306162621</v>
      </c>
      <c r="G243" s="2">
        <f>'Calculation_Cubic Spline'!A243</f>
        <v>1.69045192217728</v>
      </c>
      <c r="H243" s="2">
        <f t="array" ref="H243:I243">csplinediff1d('Cubic Spline'!$A$3:$A$1002,'Cubic Spline'!$C$3:$C$1002,G243,2,0,2,0)</f>
        <v>-109.114698494736</v>
      </c>
      <c r="I243" s="2">
        <v>-51.862721511615661</v>
      </c>
      <c r="J243" s="2">
        <f t="shared" si="48"/>
        <v>-51.862721511615661</v>
      </c>
      <c r="K243" s="2">
        <f t="shared" si="60"/>
        <v>21.443261226080338</v>
      </c>
      <c r="R243">
        <f t="shared" si="49"/>
        <v>2.5240230374775301</v>
      </c>
      <c r="S243">
        <f t="shared" si="50"/>
        <v>2.5190375134864311</v>
      </c>
      <c r="T243">
        <f t="shared" si="51"/>
        <v>2.5140519894953322</v>
      </c>
      <c r="U243">
        <f t="shared" si="52"/>
        <v>2.5090664655042332</v>
      </c>
      <c r="V243">
        <f t="shared" si="53"/>
        <v>2.5040809415131342</v>
      </c>
      <c r="W243">
        <f t="shared" si="54"/>
        <v>2.4990954175220352</v>
      </c>
      <c r="X243">
        <f t="shared" si="55"/>
        <v>2.4941098935309363</v>
      </c>
      <c r="Y243">
        <f t="shared" si="56"/>
        <v>2.4891243695398373</v>
      </c>
      <c r="Z243">
        <f t="shared" si="57"/>
        <v>2.4841388455487383</v>
      </c>
    </row>
    <row r="244" spans="1:26" x14ac:dyDescent="0.25">
      <c r="A244" s="2">
        <f>'Cubic Spline'!A244</f>
        <v>1.6974950551863599</v>
      </c>
      <c r="B244" s="2">
        <f t="array" ref="B244:C244">csplinediff1d('Cubic Spline'!$A$3:$A$1002,'Cubic Spline'!$B$3:$B$1002,A244,2,0,2,0)</f>
        <v>-120.514989991175</v>
      </c>
      <c r="C244" s="2">
        <v>-57.618261725152166</v>
      </c>
      <c r="D244" s="2">
        <f t="shared" si="58"/>
        <v>-57.618261725152166</v>
      </c>
      <c r="E244" s="2">
        <f t="shared" si="59"/>
        <v>22.708275624295695</v>
      </c>
      <c r="F244" s="5">
        <f t="shared" si="61"/>
        <v>5.5881224198975534</v>
      </c>
      <c r="G244" s="2">
        <f>'Calculation_Cubic Spline'!A244</f>
        <v>1.6974950551863599</v>
      </c>
      <c r="H244" s="2">
        <f t="array" ref="H244:I244">csplinediff1d('Cubic Spline'!$A$3:$A$1002,'Cubic Spline'!$C$3:$C$1002,G244,2,0,2,0)</f>
        <v>-109.480086396359</v>
      </c>
      <c r="I244" s="2">
        <v>-51.894498787608903</v>
      </c>
      <c r="J244" s="2">
        <f t="shared" si="48"/>
        <v>-51.894498787608903</v>
      </c>
      <c r="K244" s="2">
        <f t="shared" si="60"/>
        <v>21.389431313018335</v>
      </c>
      <c r="R244">
        <f t="shared" si="49"/>
        <v>2.5633809269518899</v>
      </c>
      <c r="S244">
        <f t="shared" si="50"/>
        <v>2.5583954029607909</v>
      </c>
      <c r="T244">
        <f t="shared" si="51"/>
        <v>2.553409878969692</v>
      </c>
      <c r="U244">
        <f t="shared" si="52"/>
        <v>2.548424354978593</v>
      </c>
      <c r="V244">
        <f t="shared" si="53"/>
        <v>2.543438830987494</v>
      </c>
      <c r="W244">
        <f t="shared" si="54"/>
        <v>2.538453306996395</v>
      </c>
      <c r="X244">
        <f t="shared" si="55"/>
        <v>2.5334677830052961</v>
      </c>
      <c r="Y244">
        <f t="shared" si="56"/>
        <v>2.5284822590141971</v>
      </c>
      <c r="Z244">
        <f t="shared" si="57"/>
        <v>2.5234967350230981</v>
      </c>
    </row>
    <row r="245" spans="1:26" x14ac:dyDescent="0.25">
      <c r="A245" s="2">
        <f>'Cubic Spline'!A245</f>
        <v>1.70453818819543</v>
      </c>
      <c r="B245" s="2">
        <f t="array" ref="B245:C245">csplinediff1d('Cubic Spline'!$A$3:$A$1002,'Cubic Spline'!$B$3:$B$1002,A245,2,0,2,0)</f>
        <v>-120.92072097423799</v>
      </c>
      <c r="C245" s="2">
        <v>-57.594932430424855</v>
      </c>
      <c r="D245" s="2">
        <f t="shared" si="58"/>
        <v>-57.594932430424855</v>
      </c>
      <c r="E245" s="2">
        <f t="shared" si="59"/>
        <v>22.747959200043397</v>
      </c>
      <c r="F245" s="5">
        <f t="shared" si="61"/>
        <v>5.6343640957224261</v>
      </c>
      <c r="G245" s="2">
        <f>'Calculation_Cubic Spline'!A245</f>
        <v>1.70453818819543</v>
      </c>
      <c r="H245" s="2">
        <f t="array" ref="H245:I245">csplinediff1d('Cubic Spline'!$A$3:$A$1002,'Cubic Spline'!$C$3:$C$1002,G245,2,0,2,0)</f>
        <v>-109.84569840137</v>
      </c>
      <c r="I245" s="2">
        <v>-51.926357774330363</v>
      </c>
      <c r="J245" s="2">
        <f t="shared" si="48"/>
        <v>-51.926357774330363</v>
      </c>
      <c r="K245" s="2">
        <f t="shared" si="60"/>
        <v>21.335238601125241</v>
      </c>
      <c r="R245">
        <f t="shared" si="49"/>
        <v>2.603064502699592</v>
      </c>
      <c r="S245">
        <f t="shared" si="50"/>
        <v>2.598078978708493</v>
      </c>
      <c r="T245">
        <f t="shared" si="51"/>
        <v>2.5930934547173941</v>
      </c>
      <c r="U245">
        <f t="shared" si="52"/>
        <v>2.5881079307262951</v>
      </c>
      <c r="V245">
        <f t="shared" si="53"/>
        <v>2.5831224067351961</v>
      </c>
      <c r="W245">
        <f t="shared" si="54"/>
        <v>2.5781368827440971</v>
      </c>
      <c r="X245">
        <f t="shared" si="55"/>
        <v>2.5731513587529982</v>
      </c>
      <c r="Y245">
        <f t="shared" si="56"/>
        <v>2.5681658347618992</v>
      </c>
      <c r="Z245">
        <f t="shared" si="57"/>
        <v>2.5631803107708002</v>
      </c>
    </row>
    <row r="246" spans="1:26" x14ac:dyDescent="0.25">
      <c r="A246" s="2">
        <f>'Cubic Spline'!A246</f>
        <v>1.7115813212044999</v>
      </c>
      <c r="B246" s="2">
        <f t="array" ref="B246:C246">csplinediff1d('Cubic Spline'!$A$3:$A$1002,'Cubic Spline'!$B$3:$B$1002,A246,2,0,2,0)</f>
        <v>-121.326287292497</v>
      </c>
      <c r="C246" s="2">
        <v>-57.571501679528943</v>
      </c>
      <c r="D246" s="2">
        <f t="shared" si="58"/>
        <v>-57.571501679528943</v>
      </c>
      <c r="E246" s="2">
        <f t="shared" si="59"/>
        <v>22.787980384121767</v>
      </c>
      <c r="F246" s="5">
        <f t="shared" si="61"/>
        <v>5.6822984922806254</v>
      </c>
      <c r="G246" s="2">
        <f>'Calculation_Cubic Spline'!A246</f>
        <v>1.7115813212044999</v>
      </c>
      <c r="H246" s="2">
        <f t="array" ref="H246:I246">csplinediff1d('Cubic Spline'!$A$3:$A$1002,'Cubic Spline'!$C$3:$C$1002,G246,2,0,2,0)</f>
        <v>-110.211535061015</v>
      </c>
      <c r="I246" s="2">
        <v>-51.958291597209211</v>
      </c>
      <c r="J246" s="2">
        <f t="shared" si="48"/>
        <v>-51.958291597209211</v>
      </c>
      <c r="K246" s="2">
        <f t="shared" si="60"/>
        <v>21.280693681534999</v>
      </c>
      <c r="R246">
        <f t="shared" si="49"/>
        <v>2.6430856867779617</v>
      </c>
      <c r="S246">
        <f t="shared" si="50"/>
        <v>2.6381001627868628</v>
      </c>
      <c r="T246">
        <f t="shared" si="51"/>
        <v>2.6331146387957638</v>
      </c>
      <c r="U246">
        <f t="shared" si="52"/>
        <v>2.6281291148046648</v>
      </c>
      <c r="V246">
        <f t="shared" si="53"/>
        <v>2.6231435908135659</v>
      </c>
      <c r="W246">
        <f t="shared" si="54"/>
        <v>2.6181580668224669</v>
      </c>
      <c r="X246">
        <f t="shared" si="55"/>
        <v>2.6131725428313679</v>
      </c>
      <c r="Y246">
        <f t="shared" si="56"/>
        <v>2.6081870188402689</v>
      </c>
      <c r="Z246">
        <f t="shared" si="57"/>
        <v>2.60320149484917</v>
      </c>
    </row>
    <row r="247" spans="1:26" x14ac:dyDescent="0.25">
      <c r="A247" s="2">
        <f>'Cubic Spline'!A247</f>
        <v>1.71862445421357</v>
      </c>
      <c r="B247" s="2">
        <f t="array" ref="B247:C247">csplinediff1d('Cubic Spline'!$A$3:$A$1002,'Cubic Spline'!$B$3:$B$1002,A247,2,0,2,0)</f>
        <v>-121.731688207904</v>
      </c>
      <c r="C247" s="2">
        <v>-57.547962714447827</v>
      </c>
      <c r="D247" s="2">
        <f t="shared" si="58"/>
        <v>-57.547962714447827</v>
      </c>
      <c r="E247" s="2">
        <f t="shared" si="59"/>
        <v>22.828352196683227</v>
      </c>
      <c r="F247" s="5">
        <f t="shared" si="61"/>
        <v>5.7320815196120316</v>
      </c>
      <c r="G247" s="2">
        <f>'Calculation_Cubic Spline'!A247</f>
        <v>1.71862445421357</v>
      </c>
      <c r="H247" s="2">
        <f t="array" ref="H247:I247">csplinediff1d('Cubic Spline'!$A$3:$A$1002,'Cubic Spline'!$C$3:$C$1002,G247,2,0,2,0)</f>
        <v>-110.577596878386</v>
      </c>
      <c r="I247" s="2">
        <v>-51.990293456411656</v>
      </c>
      <c r="J247" s="2">
        <f t="shared" si="48"/>
        <v>-51.990293456411656</v>
      </c>
      <c r="K247" s="2">
        <f t="shared" si="60"/>
        <v>21.225807162457187</v>
      </c>
      <c r="R247">
        <f t="shared" si="49"/>
        <v>2.683457499339422</v>
      </c>
      <c r="S247">
        <f t="shared" si="50"/>
        <v>2.678471975348323</v>
      </c>
      <c r="T247">
        <f t="shared" si="51"/>
        <v>2.6734864513572241</v>
      </c>
      <c r="U247">
        <f t="shared" si="52"/>
        <v>2.6685009273661251</v>
      </c>
      <c r="V247">
        <f t="shared" si="53"/>
        <v>2.6635154033750261</v>
      </c>
      <c r="W247">
        <f t="shared" si="54"/>
        <v>2.6585298793839272</v>
      </c>
      <c r="X247">
        <f t="shared" si="55"/>
        <v>2.6535443553928282</v>
      </c>
      <c r="Y247">
        <f t="shared" si="56"/>
        <v>2.6485588314017292</v>
      </c>
      <c r="Z247">
        <f t="shared" si="57"/>
        <v>2.6435733074106302</v>
      </c>
    </row>
    <row r="248" spans="1:26" x14ac:dyDescent="0.25">
      <c r="A248" s="2">
        <f>'Cubic Spline'!A248</f>
        <v>1.7256675872226399</v>
      </c>
      <c r="B248" s="2">
        <f t="array" ref="B248:C248">csplinediff1d('Cubic Spline'!$A$3:$A$1002,'Cubic Spline'!$B$3:$B$1002,A248,2,0,2,0)</f>
        <v>-122.136922937368</v>
      </c>
      <c r="C248" s="2">
        <v>-57.524310137974481</v>
      </c>
      <c r="D248" s="2">
        <f t="shared" si="58"/>
        <v>-57.524310137974481</v>
      </c>
      <c r="E248" s="2">
        <f t="shared" si="59"/>
        <v>22.869085454922725</v>
      </c>
      <c r="F248" s="5">
        <f t="shared" si="61"/>
        <v>5.7834003968182586</v>
      </c>
      <c r="G248" s="2">
        <f>'Calculation_Cubic Spline'!A248</f>
        <v>1.7256675872226399</v>
      </c>
      <c r="H248" s="2">
        <f t="array" ref="H248:I248">csplinediff1d('Cubic Spline'!$A$3:$A$1002,'Cubic Spline'!$C$3:$C$1002,G248,2,0,2,0)</f>
        <v>-110.94388430894</v>
      </c>
      <c r="I248" s="2">
        <v>-52.022356625043741</v>
      </c>
      <c r="J248" s="2">
        <f t="shared" si="48"/>
        <v>-52.022356625043741</v>
      </c>
      <c r="K248" s="2">
        <f t="shared" si="60"/>
        <v>21.170589670165043</v>
      </c>
      <c r="R248">
        <f t="shared" si="49"/>
        <v>2.7241907575789206</v>
      </c>
      <c r="S248">
        <f t="shared" si="50"/>
        <v>2.7192052335878216</v>
      </c>
      <c r="T248">
        <f t="shared" si="51"/>
        <v>2.7142197095967227</v>
      </c>
      <c r="U248">
        <f t="shared" si="52"/>
        <v>2.7092341856056237</v>
      </c>
      <c r="V248">
        <f t="shared" si="53"/>
        <v>2.7042486616145247</v>
      </c>
      <c r="W248">
        <f t="shared" si="54"/>
        <v>2.6992631376234257</v>
      </c>
      <c r="X248">
        <f t="shared" si="55"/>
        <v>2.6942776136323268</v>
      </c>
      <c r="Y248">
        <f t="shared" si="56"/>
        <v>2.6892920896412278</v>
      </c>
      <c r="Z248">
        <f t="shared" si="57"/>
        <v>2.6843065656501288</v>
      </c>
    </row>
    <row r="249" spans="1:26" x14ac:dyDescent="0.25">
      <c r="A249" s="2">
        <f>'Cubic Spline'!A249</f>
        <v>1.73271072023172</v>
      </c>
      <c r="B249" s="2">
        <f t="array" ref="B249:C249">csplinediff1d('Cubic Spline'!$A$3:$A$1002,'Cubic Spline'!$B$3:$B$1002,A249,2,0,2,0)</f>
        <v>-122.54199067696599</v>
      </c>
      <c r="C249" s="2">
        <v>-57.500544237469356</v>
      </c>
      <c r="D249" s="2">
        <f t="shared" si="58"/>
        <v>-57.500544237469356</v>
      </c>
      <c r="E249" s="2">
        <f t="shared" si="59"/>
        <v>22.910181257544593</v>
      </c>
      <c r="F249" s="5">
        <f t="shared" si="61"/>
        <v>5.8348752705488707</v>
      </c>
      <c r="G249" s="2">
        <f>'Calculation_Cubic Spline'!A249</f>
        <v>1.73271072023172</v>
      </c>
      <c r="H249" s="2">
        <f t="array" ref="H249:I249">csplinediff1d('Cubic Spline'!$A$3:$A$1002,'Cubic Spline'!$C$3:$C$1002,G249,2,0,2,0)</f>
        <v>-111.310397761011</v>
      </c>
      <c r="I249" s="2">
        <v>-52.054474448429168</v>
      </c>
      <c r="J249" s="2">
        <f t="shared" si="48"/>
        <v>-52.054474448429168</v>
      </c>
      <c r="K249" s="2">
        <f t="shared" si="60"/>
        <v>21.115051848189637</v>
      </c>
      <c r="R249">
        <f t="shared" si="49"/>
        <v>2.7652865602007886</v>
      </c>
      <c r="S249">
        <f t="shared" si="50"/>
        <v>2.7603010362096896</v>
      </c>
      <c r="T249">
        <f t="shared" si="51"/>
        <v>2.7553155122185906</v>
      </c>
      <c r="U249">
        <f t="shared" si="52"/>
        <v>2.7503299882274916</v>
      </c>
      <c r="V249">
        <f t="shared" si="53"/>
        <v>2.7453444642363927</v>
      </c>
      <c r="W249">
        <f t="shared" si="54"/>
        <v>2.7403589402452937</v>
      </c>
      <c r="X249">
        <f t="shared" si="55"/>
        <v>2.7353734162541947</v>
      </c>
      <c r="Y249">
        <f t="shared" si="56"/>
        <v>2.7303878922630958</v>
      </c>
      <c r="Z249">
        <f t="shared" si="57"/>
        <v>2.7254023682719968</v>
      </c>
    </row>
    <row r="250" spans="1:26" x14ac:dyDescent="0.25">
      <c r="A250" s="2">
        <f>'Cubic Spline'!A250</f>
        <v>1.7397538532407899</v>
      </c>
      <c r="B250" s="2">
        <f t="array" ref="B250:C250">csplinediff1d('Cubic Spline'!$A$3:$A$1002,'Cubic Spline'!$B$3:$B$1002,A250,2,0,2,0)</f>
        <v>-122.946890703739</v>
      </c>
      <c r="C250" s="2">
        <v>-57.476694874224322</v>
      </c>
      <c r="D250" s="2">
        <f t="shared" si="58"/>
        <v>-57.476694874224322</v>
      </c>
      <c r="E250" s="2">
        <f t="shared" si="59"/>
        <v>22.951589324762082</v>
      </c>
      <c r="F250" s="5">
        <f t="shared" si="61"/>
        <v>5.8792113061282834</v>
      </c>
      <c r="G250" s="2">
        <f>'Calculation_Cubic Spline'!A250</f>
        <v>1.7397538532407899</v>
      </c>
      <c r="H250" s="2">
        <f t="array" ref="H250:I250">csplinediff1d('Cubic Spline'!$A$3:$A$1002,'Cubic Spline'!$C$3:$C$1002,G250,2,0,2,0)</f>
        <v>-111.677137596311</v>
      </c>
      <c r="I250" s="2">
        <v>-52.086640342226339</v>
      </c>
      <c r="J250" s="2">
        <f t="shared" si="48"/>
        <v>-52.086640342226339</v>
      </c>
      <c r="K250" s="2">
        <f t="shared" si="60"/>
        <v>21.059204358555547</v>
      </c>
      <c r="R250">
        <f t="shared" si="49"/>
        <v>2.8066946274182776</v>
      </c>
      <c r="S250">
        <f t="shared" si="50"/>
        <v>2.8017091034271786</v>
      </c>
      <c r="T250">
        <f t="shared" si="51"/>
        <v>2.7967235794360796</v>
      </c>
      <c r="U250">
        <f t="shared" si="52"/>
        <v>2.7917380554449807</v>
      </c>
      <c r="V250">
        <f t="shared" si="53"/>
        <v>2.7867525314538817</v>
      </c>
      <c r="W250">
        <f t="shared" si="54"/>
        <v>2.7817670074627827</v>
      </c>
      <c r="X250">
        <f t="shared" si="55"/>
        <v>2.7767814834716837</v>
      </c>
      <c r="Y250">
        <f t="shared" si="56"/>
        <v>2.7717959594805848</v>
      </c>
      <c r="Z250">
        <f t="shared" si="57"/>
        <v>2.7668104354894858</v>
      </c>
    </row>
    <row r="251" spans="1:26" x14ac:dyDescent="0.25">
      <c r="A251" s="2">
        <f>'Cubic Spline'!A251</f>
        <v>1.74679698624986</v>
      </c>
      <c r="B251" s="2">
        <f t="array" ref="B251:C251">csplinediff1d('Cubic Spline'!$A$3:$A$1002,'Cubic Spline'!$B$3:$B$1002,A251,2,0,2,0)</f>
        <v>-123.351622614185</v>
      </c>
      <c r="C251" s="2">
        <v>-57.452812873751704</v>
      </c>
      <c r="D251" s="2">
        <f t="shared" si="58"/>
        <v>-57.452812873751704</v>
      </c>
      <c r="E251" s="2">
        <f t="shared" si="59"/>
        <v>22.993222234738369</v>
      </c>
      <c r="F251" s="5">
        <f t="shared" si="61"/>
        <v>5.9111349910148725</v>
      </c>
      <c r="G251" s="2">
        <f>'Calculation_Cubic Spline'!A251</f>
        <v>1.74679698624986</v>
      </c>
      <c r="H251" s="2">
        <f t="array" ref="H251:I251">csplinediff1d('Cubic Spline'!$A$3:$A$1002,'Cubic Spline'!$C$3:$C$1002,G251,2,0,2,0)</f>
        <v>-112.04410413042299</v>
      </c>
      <c r="I251" s="2">
        <v>-52.118847791482132</v>
      </c>
      <c r="J251" s="2">
        <f t="shared" si="48"/>
        <v>-52.118847791482132</v>
      </c>
      <c r="K251" s="2">
        <f t="shared" si="60"/>
        <v>21.003057881446836</v>
      </c>
      <c r="R251">
        <f t="shared" si="49"/>
        <v>2.8483275373945638</v>
      </c>
      <c r="S251">
        <f t="shared" si="50"/>
        <v>2.8433420134034648</v>
      </c>
      <c r="T251">
        <f t="shared" si="51"/>
        <v>2.8383564894123658</v>
      </c>
      <c r="U251">
        <f t="shared" si="52"/>
        <v>2.8333709654212669</v>
      </c>
      <c r="V251">
        <f t="shared" si="53"/>
        <v>2.8283854414301679</v>
      </c>
      <c r="W251">
        <f t="shared" si="54"/>
        <v>2.8233999174390689</v>
      </c>
      <c r="X251">
        <f t="shared" si="55"/>
        <v>2.81841439344797</v>
      </c>
      <c r="Y251">
        <f t="shared" si="56"/>
        <v>2.813428869456871</v>
      </c>
      <c r="Z251">
        <f t="shared" si="57"/>
        <v>2.808443345465772</v>
      </c>
    </row>
    <row r="252" spans="1:26" x14ac:dyDescent="0.25">
      <c r="A252" s="2">
        <f>'Cubic Spline'!A252</f>
        <v>1.7538401192589299</v>
      </c>
      <c r="B252" s="2">
        <f t="array" ref="B252:C252">csplinediff1d('Cubic Spline'!$A$3:$A$1002,'Cubic Spline'!$B$3:$B$1002,A252,2,0,2,0)</f>
        <v>-123.756186584619</v>
      </c>
      <c r="C252" s="2">
        <v>-57.429048115101047</v>
      </c>
      <c r="D252" s="2">
        <f t="shared" si="58"/>
        <v>-57.429048115101047</v>
      </c>
      <c r="E252" s="2">
        <f t="shared" si="59"/>
        <v>23.034817989503352</v>
      </c>
      <c r="F252" s="5">
        <f t="shared" si="61"/>
        <v>5.9058596098381777</v>
      </c>
      <c r="G252" s="2">
        <f>'Calculation_Cubic Spline'!A252</f>
        <v>1.7538401192589299</v>
      </c>
      <c r="H252" s="2">
        <f t="array" ref="H252:I252">csplinediff1d('Cubic Spline'!$A$3:$A$1002,'Cubic Spline'!$C$3:$C$1002,G252,2,0,2,0)</f>
        <v>-112.411297633285</v>
      </c>
      <c r="I252" s="2">
        <v>-52.151090349078594</v>
      </c>
      <c r="J252" s="2">
        <f t="shared" si="48"/>
        <v>-52.151090349078594</v>
      </c>
      <c r="K252" s="2">
        <f t="shared" si="60"/>
        <v>20.946623115973779</v>
      </c>
      <c r="R252">
        <f t="shared" si="49"/>
        <v>2.8899232921595477</v>
      </c>
      <c r="S252">
        <f t="shared" si="50"/>
        <v>2.8849377681684487</v>
      </c>
      <c r="T252">
        <f t="shared" si="51"/>
        <v>2.8799522441773497</v>
      </c>
      <c r="U252">
        <f t="shared" si="52"/>
        <v>2.8749667201862508</v>
      </c>
      <c r="V252">
        <f t="shared" si="53"/>
        <v>2.8699811961951518</v>
      </c>
      <c r="W252">
        <f t="shared" si="54"/>
        <v>2.8649956722040528</v>
      </c>
      <c r="X252">
        <f t="shared" si="55"/>
        <v>2.8600101482129539</v>
      </c>
      <c r="Y252">
        <f t="shared" si="56"/>
        <v>2.8550246242218549</v>
      </c>
      <c r="Z252">
        <f t="shared" si="57"/>
        <v>2.8500391002307559</v>
      </c>
    </row>
    <row r="253" spans="1:26" x14ac:dyDescent="0.25">
      <c r="A253" s="2">
        <f>'Cubic Spline'!A253</f>
        <v>1.760883252268</v>
      </c>
      <c r="B253" s="2">
        <f t="array" ref="B253:C253">csplinediff1d('Cubic Spline'!$A$3:$A$1002,'Cubic Spline'!$B$3:$B$1002,A253,2,0,2,0)</f>
        <v>-124.16058117222001</v>
      </c>
      <c r="C253" s="2">
        <v>-57.404307562210661</v>
      </c>
      <c r="D253" s="2">
        <f t="shared" si="58"/>
        <v>-57.404307562210661</v>
      </c>
      <c r="E253" s="2">
        <f t="shared" si="59"/>
        <v>23.078297377881952</v>
      </c>
      <c r="F253" s="5">
        <f t="shared" si="61"/>
        <v>6.173302182793857</v>
      </c>
      <c r="G253" s="2">
        <f>'Calculation_Cubic Spline'!A253</f>
        <v>1.760883252268</v>
      </c>
      <c r="H253" s="2">
        <f t="array" ref="H253:I253">csplinediff1d('Cubic Spline'!$A$3:$A$1002,'Cubic Spline'!$C$3:$C$1002,G253,2,0,2,0)</f>
        <v>-112.778718329661</v>
      </c>
      <c r="I253" s="2">
        <v>-52.183361634586952</v>
      </c>
      <c r="J253" s="2">
        <f t="shared" si="48"/>
        <v>-52.183361634586952</v>
      </c>
      <c r="K253" s="2">
        <f t="shared" si="60"/>
        <v>20.889910780272359</v>
      </c>
      <c r="R253">
        <f t="shared" si="49"/>
        <v>2.9334026805381477</v>
      </c>
      <c r="S253">
        <f t="shared" si="50"/>
        <v>2.9284171565470487</v>
      </c>
      <c r="T253">
        <f t="shared" si="51"/>
        <v>2.9234316325559497</v>
      </c>
      <c r="U253">
        <f t="shared" si="52"/>
        <v>2.9184461085648508</v>
      </c>
      <c r="V253">
        <f t="shared" si="53"/>
        <v>2.9134605845737518</v>
      </c>
      <c r="W253">
        <f t="shared" si="54"/>
        <v>2.9084750605826528</v>
      </c>
      <c r="X253">
        <f t="shared" si="55"/>
        <v>2.9034895365915538</v>
      </c>
      <c r="Y253">
        <f t="shared" si="56"/>
        <v>2.8985040126004549</v>
      </c>
      <c r="Z253">
        <f t="shared" si="57"/>
        <v>2.8935184886093559</v>
      </c>
    </row>
    <row r="254" spans="1:26" x14ac:dyDescent="0.25">
      <c r="A254" s="2">
        <f>'Cubic Spline'!A254</f>
        <v>1.7679263852770799</v>
      </c>
      <c r="B254" s="2">
        <f t="array" ref="B254:C254">csplinediff1d('Cubic Spline'!$A$3:$A$1002,'Cubic Spline'!$B$3:$B$1002,A254,2,0,2,0)</f>
        <v>-124.564798433166</v>
      </c>
      <c r="C254" s="2">
        <v>-57.379354733620431</v>
      </c>
      <c r="D254" s="2">
        <f t="shared" si="58"/>
        <v>-57.379354733620431</v>
      </c>
      <c r="E254" s="2">
        <f t="shared" si="59"/>
        <v>23.122323229425135</v>
      </c>
      <c r="F254" s="5">
        <f t="shared" si="61"/>
        <v>6.2508902623910156</v>
      </c>
      <c r="G254" s="2">
        <f>'Calculation_Cubic Spline'!A254</f>
        <v>1.7679263852770799</v>
      </c>
      <c r="H254" s="2">
        <f t="array" ref="H254:I254">csplinediff1d('Cubic Spline'!$A$3:$A$1002,'Cubic Spline'!$C$3:$C$1002,G254,2,0,2,0)</f>
        <v>-113.146366399611</v>
      </c>
      <c r="I254" s="2">
        <v>-52.215655333365127</v>
      </c>
      <c r="J254" s="2">
        <f t="shared" si="48"/>
        <v>-52.215655333365127</v>
      </c>
      <c r="K254" s="2">
        <f t="shared" si="60"/>
        <v>20.832931611220914</v>
      </c>
      <c r="R254">
        <f t="shared" si="49"/>
        <v>2.9774285320813298</v>
      </c>
      <c r="S254">
        <f t="shared" si="50"/>
        <v>2.9724430080902309</v>
      </c>
      <c r="T254">
        <f t="shared" si="51"/>
        <v>2.9674574840991319</v>
      </c>
      <c r="U254">
        <f t="shared" si="52"/>
        <v>2.9624719601080329</v>
      </c>
      <c r="V254">
        <f t="shared" si="53"/>
        <v>2.957486436116934</v>
      </c>
      <c r="W254">
        <f t="shared" si="54"/>
        <v>2.952500912125835</v>
      </c>
      <c r="X254">
        <f t="shared" si="55"/>
        <v>2.947515388134736</v>
      </c>
      <c r="Y254">
        <f t="shared" si="56"/>
        <v>2.942529864143637</v>
      </c>
      <c r="Z254">
        <f t="shared" si="57"/>
        <v>2.9375443401525381</v>
      </c>
    </row>
    <row r="255" spans="1:26" x14ac:dyDescent="0.25">
      <c r="A255" s="2">
        <f>'Cubic Spline'!A255</f>
        <v>1.77496951828615</v>
      </c>
      <c r="B255" s="2">
        <f t="array" ref="B255:C255">csplinediff1d('Cubic Spline'!$A$3:$A$1002,'Cubic Spline'!$B$3:$B$1002,A255,2,0,2,0)</f>
        <v>-124.96884327471599</v>
      </c>
      <c r="C255" s="2">
        <v>-57.354933387999942</v>
      </c>
      <c r="D255" s="2">
        <f t="shared" si="58"/>
        <v>-57.354933387999942</v>
      </c>
      <c r="E255" s="2">
        <f t="shared" si="59"/>
        <v>23.165584787683514</v>
      </c>
      <c r="F255" s="5">
        <f t="shared" si="61"/>
        <v>6.1423741682383772</v>
      </c>
      <c r="G255" s="2">
        <f>'Calculation_Cubic Spline'!A255</f>
        <v>1.77496951828615</v>
      </c>
      <c r="H255" s="2">
        <f t="array" ref="H255:I255">csplinediff1d('Cubic Spline'!$A$3:$A$1002,'Cubic Spline'!$C$3:$C$1002,G255,2,0,2,0)</f>
        <v>-113.514241978944</v>
      </c>
      <c r="I255" s="2">
        <v>-52.247965194772512</v>
      </c>
      <c r="J255" s="2">
        <f t="shared" si="48"/>
        <v>-52.247965194772512</v>
      </c>
      <c r="K255" s="2">
        <f t="shared" si="60"/>
        <v>20.775696365747109</v>
      </c>
      <c r="R255">
        <f t="shared" si="49"/>
        <v>3.0206900903397091</v>
      </c>
      <c r="S255">
        <f t="shared" si="50"/>
        <v>3.0157045663486102</v>
      </c>
      <c r="T255">
        <f t="shared" si="51"/>
        <v>3.0107190423575112</v>
      </c>
      <c r="U255">
        <f t="shared" si="52"/>
        <v>3.0057335183664122</v>
      </c>
      <c r="V255">
        <f t="shared" si="53"/>
        <v>3.0007479943753133</v>
      </c>
      <c r="W255">
        <f t="shared" si="54"/>
        <v>2.9957624703842143</v>
      </c>
      <c r="X255">
        <f t="shared" si="55"/>
        <v>2.9907769463931153</v>
      </c>
      <c r="Y255">
        <f t="shared" si="56"/>
        <v>2.9857914224020163</v>
      </c>
      <c r="Z255">
        <f t="shared" si="57"/>
        <v>2.9808058984109174</v>
      </c>
    </row>
    <row r="256" spans="1:26" x14ac:dyDescent="0.25">
      <c r="A256" s="2">
        <f>'Cubic Spline'!A256</f>
        <v>1.7820126512952199</v>
      </c>
      <c r="B256" s="2">
        <f t="array" ref="B256:C256">csplinediff1d('Cubic Spline'!$A$3:$A$1002,'Cubic Spline'!$B$3:$B$1002,A256,2,0,2,0)</f>
        <v>-125.372714341649</v>
      </c>
      <c r="C256" s="2">
        <v>-57.330111365690911</v>
      </c>
      <c r="D256" s="2">
        <f t="shared" si="58"/>
        <v>-57.330111365690911</v>
      </c>
      <c r="E256" s="2">
        <f t="shared" si="59"/>
        <v>23.209730587823927</v>
      </c>
      <c r="F256" s="5">
        <f t="shared" si="61"/>
        <v>6.2679208363044623</v>
      </c>
      <c r="G256" s="2">
        <f>'Calculation_Cubic Spline'!A256</f>
        <v>1.7820126512952199</v>
      </c>
      <c r="H256" s="2">
        <f t="array" ref="H256:I256">csplinediff1d('Cubic Spline'!$A$3:$A$1002,'Cubic Spline'!$C$3:$C$1002,G256,2,0,2,0)</f>
        <v>-113.88234515967</v>
      </c>
      <c r="I256" s="2">
        <v>-52.280285031390861</v>
      </c>
      <c r="J256" s="2">
        <f t="shared" si="48"/>
        <v>-52.280285031390861</v>
      </c>
      <c r="K256" s="2">
        <f t="shared" si="60"/>
        <v>20.718215820411373</v>
      </c>
      <c r="R256">
        <f t="shared" si="49"/>
        <v>3.0648358904801221</v>
      </c>
      <c r="S256">
        <f t="shared" si="50"/>
        <v>3.0598503664890231</v>
      </c>
      <c r="T256">
        <f t="shared" si="51"/>
        <v>3.0548648424979241</v>
      </c>
      <c r="U256">
        <f t="shared" si="52"/>
        <v>3.0498793185068251</v>
      </c>
      <c r="V256">
        <f t="shared" si="53"/>
        <v>3.0448937945157262</v>
      </c>
      <c r="W256">
        <f t="shared" si="54"/>
        <v>3.0399082705246272</v>
      </c>
      <c r="X256">
        <f t="shared" si="55"/>
        <v>3.0349227465335282</v>
      </c>
      <c r="Y256">
        <f t="shared" si="56"/>
        <v>3.0299372225424293</v>
      </c>
      <c r="Z256">
        <f t="shared" si="57"/>
        <v>3.0249516985513303</v>
      </c>
    </row>
    <row r="257" spans="1:26" x14ac:dyDescent="0.25">
      <c r="A257" s="2">
        <f>'Cubic Spline'!A257</f>
        <v>1.78905578430429</v>
      </c>
      <c r="B257" s="2">
        <f t="array" ref="B257:C257">csplinediff1d('Cubic Spline'!$A$3:$A$1002,'Cubic Spline'!$B$3:$B$1002,A257,2,0,2,0)</f>
        <v>-125.776410086231</v>
      </c>
      <c r="C257" s="2">
        <v>-57.305124062514246</v>
      </c>
      <c r="D257" s="2">
        <f t="shared" si="58"/>
        <v>-57.305124062514246</v>
      </c>
      <c r="E257" s="2">
        <f t="shared" si="59"/>
        <v>23.254346411914923</v>
      </c>
      <c r="F257" s="5">
        <f t="shared" si="61"/>
        <v>6.3346559029256699</v>
      </c>
      <c r="G257" s="2">
        <f>'Calculation_Cubic Spline'!A257</f>
        <v>1.78905578430429</v>
      </c>
      <c r="H257" s="2">
        <f t="array" ref="H257:I257">csplinediff1d('Cubic Spline'!$A$3:$A$1002,'Cubic Spline'!$C$3:$C$1002,G257,2,0,2,0)</f>
        <v>-114.25067599043901</v>
      </c>
      <c r="I257" s="2">
        <v>-52.312608717994245</v>
      </c>
      <c r="J257" s="2">
        <f t="shared" si="48"/>
        <v>-52.312608717994245</v>
      </c>
      <c r="K257" s="2">
        <f t="shared" si="60"/>
        <v>20.66050077146437</v>
      </c>
      <c r="R257">
        <f t="shared" si="49"/>
        <v>3.1094517145711187</v>
      </c>
      <c r="S257">
        <f t="shared" si="50"/>
        <v>3.1044661905800197</v>
      </c>
      <c r="T257">
        <f t="shared" si="51"/>
        <v>3.0994806665889207</v>
      </c>
      <c r="U257">
        <f t="shared" si="52"/>
        <v>3.0944951425978218</v>
      </c>
      <c r="V257">
        <f t="shared" si="53"/>
        <v>3.0895096186067228</v>
      </c>
      <c r="W257">
        <f t="shared" si="54"/>
        <v>3.0845240946156238</v>
      </c>
      <c r="X257">
        <f t="shared" si="55"/>
        <v>3.0795385706245249</v>
      </c>
      <c r="Y257">
        <f t="shared" si="56"/>
        <v>3.0745530466334259</v>
      </c>
      <c r="Z257">
        <f t="shared" si="57"/>
        <v>3.0695675226423269</v>
      </c>
    </row>
    <row r="258" spans="1:26" x14ac:dyDescent="0.25">
      <c r="A258" s="2">
        <f>'Cubic Spline'!A258</f>
        <v>1.7960989173133599</v>
      </c>
      <c r="B258" s="2">
        <f t="array" ref="B258:C258">csplinediff1d('Cubic Spline'!$A$3:$A$1002,'Cubic Spline'!$B$3:$B$1002,A258,2,0,2,0)</f>
        <v>-126.179929075259</v>
      </c>
      <c r="C258" s="2">
        <v>-57.279928838901533</v>
      </c>
      <c r="D258" s="2">
        <f t="shared" si="58"/>
        <v>-57.279928838901533</v>
      </c>
      <c r="E258" s="2">
        <f t="shared" si="59"/>
        <v>23.299510903921657</v>
      </c>
      <c r="F258" s="5">
        <f t="shared" si="61"/>
        <v>6.4125570181015448</v>
      </c>
      <c r="G258" s="2">
        <f>'Calculation_Cubic Spline'!A258</f>
        <v>1.7960989173133599</v>
      </c>
      <c r="H258" s="2">
        <f t="array" ref="H258:I258">csplinediff1d('Cubic Spline'!$A$3:$A$1002,'Cubic Spline'!$C$3:$C$1002,G258,2,0,2,0)</f>
        <v>-114.619234476975</v>
      </c>
      <c r="I258" s="2">
        <v>-52.344930189871441</v>
      </c>
      <c r="J258" s="2">
        <f t="shared" si="48"/>
        <v>-52.344930189871441</v>
      </c>
      <c r="K258" s="2">
        <f t="shared" si="60"/>
        <v>20.602562036103492</v>
      </c>
      <c r="R258">
        <f t="shared" si="49"/>
        <v>3.1546162065778525</v>
      </c>
      <c r="S258">
        <f t="shared" si="50"/>
        <v>3.1496306825867535</v>
      </c>
      <c r="T258">
        <f t="shared" si="51"/>
        <v>3.1446451585956545</v>
      </c>
      <c r="U258">
        <f t="shared" si="52"/>
        <v>3.1396596346045555</v>
      </c>
      <c r="V258">
        <f t="shared" si="53"/>
        <v>3.1346741106134566</v>
      </c>
      <c r="W258">
        <f t="shared" si="54"/>
        <v>3.1296885866223576</v>
      </c>
      <c r="X258">
        <f t="shared" si="55"/>
        <v>3.1247030626312586</v>
      </c>
      <c r="Y258">
        <f t="shared" si="56"/>
        <v>3.1197175386401597</v>
      </c>
      <c r="Z258">
        <f t="shared" si="57"/>
        <v>3.1147320146490607</v>
      </c>
    </row>
    <row r="259" spans="1:26" x14ac:dyDescent="0.25">
      <c r="A259" s="2">
        <f>'Cubic Spline'!A259</f>
        <v>1.80314205032244</v>
      </c>
      <c r="B259" s="2">
        <f t="array" ref="B259:C259">csplinediff1d('Cubic Spline'!$A$3:$A$1002,'Cubic Spline'!$B$3:$B$1002,A259,2,0,2,0)</f>
        <v>-126.583269969879</v>
      </c>
      <c r="C259" s="2">
        <v>-57.254549828840787</v>
      </c>
      <c r="D259" s="2">
        <f t="shared" si="58"/>
        <v>-57.254549828840787</v>
      </c>
      <c r="E259" s="2">
        <f t="shared" si="59"/>
        <v>23.345183601214714</v>
      </c>
      <c r="F259" s="5">
        <f t="shared" si="61"/>
        <v>6.4847131573654666</v>
      </c>
      <c r="G259" s="2">
        <f>'Calculation_Cubic Spline'!A259</f>
        <v>1.80314205032244</v>
      </c>
      <c r="H259" s="2">
        <f t="array" ref="H259:I259">csplinediff1d('Cubic Spline'!$A$3:$A$1002,'Cubic Spline'!$C$3:$C$1002,G259,2,0,2,0)</f>
        <v>-114.988020582498</v>
      </c>
      <c r="I259" s="2">
        <v>-52.377243442239831</v>
      </c>
      <c r="J259" s="2">
        <f t="shared" ref="J259:J322" si="62">I259</f>
        <v>-52.377243442239831</v>
      </c>
      <c r="K259" s="2">
        <f t="shared" si="60"/>
        <v>20.544410451820085</v>
      </c>
      <c r="R259">
        <f t="shared" ref="R259:R322" si="63">ABS($E259-M$13)</f>
        <v>3.2002889038709093</v>
      </c>
      <c r="S259">
        <f t="shared" ref="S259:S322" si="64">ABS($E259-M$14)</f>
        <v>3.1953033798798103</v>
      </c>
      <c r="T259">
        <f t="shared" ref="T259:T322" si="65">ABS($E259-M$15)</f>
        <v>3.1903178558887113</v>
      </c>
      <c r="U259">
        <f t="shared" ref="U259:U322" si="66">ABS($E259-M$16)</f>
        <v>3.1853323318976123</v>
      </c>
      <c r="V259">
        <f t="shared" ref="V259:V322" si="67">ABS($E259-M$17)</f>
        <v>3.1803468079065134</v>
      </c>
      <c r="W259">
        <f t="shared" ref="W259:W322" si="68">ABS($E259-M$18)</f>
        <v>3.1753612839154144</v>
      </c>
      <c r="X259">
        <f t="shared" ref="X259:X322" si="69">ABS($E259-M$19)</f>
        <v>3.1703757599243154</v>
      </c>
      <c r="Y259">
        <f t="shared" ref="Y259:Y322" si="70">ABS($E259-M$20)</f>
        <v>3.1653902359332164</v>
      </c>
      <c r="Z259">
        <f t="shared" ref="Z259:Z322" si="71">ABS($E259-M$21)</f>
        <v>3.1604047119421175</v>
      </c>
    </row>
    <row r="260" spans="1:26" x14ac:dyDescent="0.25">
      <c r="A260" s="2">
        <f>'Cubic Spline'!A260</f>
        <v>1.8101851833315099</v>
      </c>
      <c r="B260" s="2">
        <f t="array" ref="B260:C260">csplinediff1d('Cubic Spline'!$A$3:$A$1002,'Cubic Spline'!$B$3:$B$1002,A260,2,0,2,0)</f>
        <v>-126.98643145205</v>
      </c>
      <c r="C260" s="2">
        <v>-57.228982189313626</v>
      </c>
      <c r="D260" s="2">
        <f t="shared" ref="D260:D323" si="72">C260</f>
        <v>-57.228982189313626</v>
      </c>
      <c r="E260" s="2">
        <f t="shared" ref="E260:E323" si="73">-B260+D260*A260</f>
        <v>23.391375835811601</v>
      </c>
      <c r="F260" s="5">
        <f t="shared" si="61"/>
        <v>6.5584782421974115</v>
      </c>
      <c r="G260" s="2">
        <f>'Calculation_Cubic Spline'!A260</f>
        <v>1.8101851833315099</v>
      </c>
      <c r="H260" s="2">
        <f t="array" ref="H260:I260">csplinediff1d('Cubic Spline'!$A$3:$A$1002,'Cubic Spline'!$C$3:$C$1002,G260,2,0,2,0)</f>
        <v>-115.35703422814299</v>
      </c>
      <c r="I260" s="2">
        <v>-52.409542528982875</v>
      </c>
      <c r="J260" s="2">
        <f t="shared" si="62"/>
        <v>-52.409542528982875</v>
      </c>
      <c r="K260" s="2">
        <f t="shared" ref="K260:K323" si="74">-H260+J260*G260</f>
        <v>20.486056876995562</v>
      </c>
      <c r="R260">
        <f t="shared" si="63"/>
        <v>3.2464811384677965</v>
      </c>
      <c r="S260">
        <f t="shared" si="64"/>
        <v>3.2414956144766975</v>
      </c>
      <c r="T260">
        <f t="shared" si="65"/>
        <v>3.2365100904855986</v>
      </c>
      <c r="U260">
        <f t="shared" si="66"/>
        <v>3.2315245664944996</v>
      </c>
      <c r="V260">
        <f t="shared" si="67"/>
        <v>3.2265390425034006</v>
      </c>
      <c r="W260">
        <f t="shared" si="68"/>
        <v>3.2215535185123017</v>
      </c>
      <c r="X260">
        <f t="shared" si="69"/>
        <v>3.2165679945212027</v>
      </c>
      <c r="Y260">
        <f t="shared" si="70"/>
        <v>3.2115824705301037</v>
      </c>
      <c r="Z260">
        <f t="shared" si="71"/>
        <v>3.2065969465390047</v>
      </c>
    </row>
    <row r="261" spans="1:26" x14ac:dyDescent="0.25">
      <c r="A261" s="2">
        <f>'Cubic Spline'!A261</f>
        <v>1.81722831634058</v>
      </c>
      <c r="B261" s="2">
        <f t="array" ref="B261:C261">csplinediff1d('Cubic Spline'!$A$3:$A$1002,'Cubic Spline'!$B$3:$B$1002,A261,2,0,2,0)</f>
        <v>-127.38941218978201</v>
      </c>
      <c r="C261" s="2">
        <v>-57.203224082110324</v>
      </c>
      <c r="D261" s="2">
        <f t="shared" si="72"/>
        <v>-57.203224082110324</v>
      </c>
      <c r="E261" s="2">
        <f t="shared" si="73"/>
        <v>23.438093601795742</v>
      </c>
      <c r="F261" s="5">
        <f t="shared" ref="F261:F324" si="75">ABS((E261-E260)/(A261-A260))</f>
        <v>6.6330943805800926</v>
      </c>
      <c r="G261" s="2">
        <f>'Calculation_Cubic Spline'!A261</f>
        <v>1.81722831634058</v>
      </c>
      <c r="H261" s="2">
        <f t="array" ref="H261:I261">csplinediff1d('Cubic Spline'!$A$3:$A$1002,'Cubic Spline'!$C$3:$C$1002,G261,2,0,2,0)</f>
        <v>-115.726275293368</v>
      </c>
      <c r="I261" s="2">
        <v>-52.441821561185449</v>
      </c>
      <c r="J261" s="2">
        <f t="shared" si="62"/>
        <v>-52.441821561185449</v>
      </c>
      <c r="K261" s="2">
        <f t="shared" si="74"/>
        <v>20.42751219190184</v>
      </c>
      <c r="R261">
        <f t="shared" si="63"/>
        <v>3.2931989044519376</v>
      </c>
      <c r="S261">
        <f t="shared" si="64"/>
        <v>3.2882133804608387</v>
      </c>
      <c r="T261">
        <f t="shared" si="65"/>
        <v>3.2832278564697397</v>
      </c>
      <c r="U261">
        <f t="shared" si="66"/>
        <v>3.2782423324786407</v>
      </c>
      <c r="V261">
        <f t="shared" si="67"/>
        <v>3.2732568084875417</v>
      </c>
      <c r="W261">
        <f t="shared" si="68"/>
        <v>3.2682712844964428</v>
      </c>
      <c r="X261">
        <f t="shared" si="69"/>
        <v>3.2632857605053438</v>
      </c>
      <c r="Y261">
        <f t="shared" si="70"/>
        <v>3.2583002365142448</v>
      </c>
      <c r="Z261">
        <f t="shared" si="71"/>
        <v>3.2533147125231459</v>
      </c>
    </row>
    <row r="262" spans="1:26" x14ac:dyDescent="0.25">
      <c r="A262" s="2">
        <f>'Cubic Spline'!A262</f>
        <v>1.8242714493496499</v>
      </c>
      <c r="B262" s="2">
        <f t="array" ref="B262:C262">csplinediff1d('Cubic Spline'!$A$3:$A$1002,'Cubic Spline'!$B$3:$B$1002,A262,2,0,2,0)</f>
        <v>-127.79221082684199</v>
      </c>
      <c r="C262" s="2">
        <v>-57.177271434828619</v>
      </c>
      <c r="D262" s="2">
        <f t="shared" si="72"/>
        <v>-57.177271434828619</v>
      </c>
      <c r="E262" s="2">
        <f t="shared" si="73"/>
        <v>23.48534699656885</v>
      </c>
      <c r="F262" s="5">
        <f t="shared" si="75"/>
        <v>6.709144170961526</v>
      </c>
      <c r="G262" s="2">
        <f>'Calculation_Cubic Spline'!A262</f>
        <v>1.8242714493496499</v>
      </c>
      <c r="H262" s="2">
        <f t="array" ref="H262:I262">csplinediff1d('Cubic Spline'!$A$3:$A$1002,'Cubic Spline'!$C$3:$C$1002,G262,2,0,2,0)</f>
        <v>-116.095743616356</v>
      </c>
      <c r="I262" s="2">
        <v>-52.474074707034042</v>
      </c>
      <c r="J262" s="2">
        <f t="shared" si="62"/>
        <v>-52.474074707034042</v>
      </c>
      <c r="K262" s="2">
        <f t="shared" si="74"/>
        <v>20.368787297273201</v>
      </c>
      <c r="R262">
        <f t="shared" si="63"/>
        <v>3.3404522992250456</v>
      </c>
      <c r="S262">
        <f t="shared" si="64"/>
        <v>3.3354667752339466</v>
      </c>
      <c r="T262">
        <f t="shared" si="65"/>
        <v>3.3304812512428477</v>
      </c>
      <c r="U262">
        <f t="shared" si="66"/>
        <v>3.3254957272517487</v>
      </c>
      <c r="V262">
        <f t="shared" si="67"/>
        <v>3.3205102032606497</v>
      </c>
      <c r="W262">
        <f t="shared" si="68"/>
        <v>3.3155246792695507</v>
      </c>
      <c r="X262">
        <f t="shared" si="69"/>
        <v>3.3105391552784518</v>
      </c>
      <c r="Y262">
        <f t="shared" si="70"/>
        <v>3.3055536312873528</v>
      </c>
      <c r="Z262">
        <f t="shared" si="71"/>
        <v>3.3005681072962538</v>
      </c>
    </row>
    <row r="263" spans="1:26" x14ac:dyDescent="0.25">
      <c r="A263" s="2">
        <f>'Cubic Spline'!A263</f>
        <v>1.83131458235872</v>
      </c>
      <c r="B263" s="2">
        <f t="array" ref="B263:C263">csplinediff1d('Cubic Spline'!$A$3:$A$1002,'Cubic Spline'!$B$3:$B$1002,A263,2,0,2,0)</f>
        <v>-128.19482597927799</v>
      </c>
      <c r="C263" s="2">
        <v>-57.151120242493306</v>
      </c>
      <c r="D263" s="2">
        <f t="shared" si="72"/>
        <v>-57.151120242493306</v>
      </c>
      <c r="E263" s="2">
        <f t="shared" si="73"/>
        <v>23.533146081063379</v>
      </c>
      <c r="F263" s="5">
        <f t="shared" si="75"/>
        <v>6.7866224353526698</v>
      </c>
      <c r="G263" s="2">
        <f>'Calculation_Cubic Spline'!A263</f>
        <v>1.83131458235872</v>
      </c>
      <c r="H263" s="2">
        <f t="array" ref="H263:I263">csplinediff1d('Cubic Spline'!$A$3:$A$1002,'Cubic Spline'!$C$3:$C$1002,G263,2,0,2,0)</f>
        <v>-116.465438994411</v>
      </c>
      <c r="I263" s="2">
        <v>-52.5062961896856</v>
      </c>
      <c r="J263" s="2">
        <f t="shared" si="62"/>
        <v>-52.5062961896856</v>
      </c>
      <c r="K263" s="2">
        <f t="shared" si="74"/>
        <v>20.30989311659367</v>
      </c>
      <c r="R263">
        <f t="shared" si="63"/>
        <v>3.3882513837195738</v>
      </c>
      <c r="S263">
        <f t="shared" si="64"/>
        <v>3.3832658597284748</v>
      </c>
      <c r="T263">
        <f t="shared" si="65"/>
        <v>3.3782803357373759</v>
      </c>
      <c r="U263">
        <f t="shared" si="66"/>
        <v>3.3732948117462769</v>
      </c>
      <c r="V263">
        <f t="shared" si="67"/>
        <v>3.3683092877551779</v>
      </c>
      <c r="W263">
        <f t="shared" si="68"/>
        <v>3.3633237637640789</v>
      </c>
      <c r="X263">
        <f t="shared" si="69"/>
        <v>3.35833823977298</v>
      </c>
      <c r="Y263">
        <f t="shared" si="70"/>
        <v>3.353352715781881</v>
      </c>
      <c r="Z263">
        <f t="shared" si="71"/>
        <v>3.348367191790782</v>
      </c>
    </row>
    <row r="264" spans="1:26" x14ac:dyDescent="0.25">
      <c r="A264" s="2">
        <f>'Cubic Spline'!A264</f>
        <v>1.8383577153677999</v>
      </c>
      <c r="B264" s="2">
        <f t="array" ref="B264:C264">csplinediff1d('Cubic Spline'!$A$3:$A$1002,'Cubic Spline'!$B$3:$B$1002,A264,2,0,2,0)</f>
        <v>-128.597256233579</v>
      </c>
      <c r="C264" s="2">
        <v>-57.124766199794962</v>
      </c>
      <c r="D264" s="2">
        <f t="shared" si="72"/>
        <v>-57.124766199794962</v>
      </c>
      <c r="E264" s="2">
        <f t="shared" si="73"/>
        <v>23.581501551604219</v>
      </c>
      <c r="F264" s="5">
        <f t="shared" si="75"/>
        <v>6.8656193882043492</v>
      </c>
      <c r="G264" s="2">
        <f>'Calculation_Cubic Spline'!A264</f>
        <v>1.8383577153677999</v>
      </c>
      <c r="H264" s="2">
        <f t="array" ref="H264:I264">csplinediff1d('Cubic Spline'!$A$3:$A$1002,'Cubic Spline'!$C$3:$C$1002,G264,2,0,2,0)</f>
        <v>-116.83536118434201</v>
      </c>
      <c r="I264" s="2">
        <v>-52.538480287120365</v>
      </c>
      <c r="J264" s="2">
        <f t="shared" si="62"/>
        <v>-52.538480287120365</v>
      </c>
      <c r="K264" s="2">
        <f t="shared" si="74"/>
        <v>20.250840594815216</v>
      </c>
      <c r="R264">
        <f t="shared" si="63"/>
        <v>3.4366068542604147</v>
      </c>
      <c r="S264">
        <f t="shared" si="64"/>
        <v>3.4316213302693157</v>
      </c>
      <c r="T264">
        <f t="shared" si="65"/>
        <v>3.4266358062782167</v>
      </c>
      <c r="U264">
        <f t="shared" si="66"/>
        <v>3.4216502822871178</v>
      </c>
      <c r="V264">
        <f t="shared" si="67"/>
        <v>3.4166647582960188</v>
      </c>
      <c r="W264">
        <f t="shared" si="68"/>
        <v>3.4116792343049198</v>
      </c>
      <c r="X264">
        <f t="shared" si="69"/>
        <v>3.4066937103138208</v>
      </c>
      <c r="Y264">
        <f t="shared" si="70"/>
        <v>3.4017081863227219</v>
      </c>
      <c r="Z264">
        <f t="shared" si="71"/>
        <v>3.3967226623316229</v>
      </c>
    </row>
    <row r="265" spans="1:26" x14ac:dyDescent="0.25">
      <c r="A265" s="2">
        <f>'Cubic Spline'!A265</f>
        <v>1.84540084837687</v>
      </c>
      <c r="B265" s="2">
        <f t="array" ref="B265:C265">csplinediff1d('Cubic Spline'!$A$3:$A$1002,'Cubic Spline'!$B$3:$B$1002,A265,2,0,2,0)</f>
        <v>-128.99950014574301</v>
      </c>
      <c r="C265" s="2">
        <v>-57.098204955309477</v>
      </c>
      <c r="D265" s="2">
        <f t="shared" si="72"/>
        <v>-57.098204955309477</v>
      </c>
      <c r="E265" s="2">
        <f t="shared" si="73"/>
        <v>23.630424280418495</v>
      </c>
      <c r="F265" s="5">
        <f t="shared" si="75"/>
        <v>6.9461600045424774</v>
      </c>
      <c r="G265" s="2">
        <f>'Calculation_Cubic Spline'!A265</f>
        <v>1.84540084837687</v>
      </c>
      <c r="H265" s="2">
        <f t="array" ref="H265:I265">csplinediff1d('Cubic Spline'!$A$3:$A$1002,'Cubic Spline'!$C$3:$C$1002,G265,2,0,2,0)</f>
        <v>-117.205509902847</v>
      </c>
      <c r="I265" s="2">
        <v>-52.570621330827166</v>
      </c>
      <c r="J265" s="2">
        <f t="shared" si="62"/>
        <v>-52.570621330827166</v>
      </c>
      <c r="K265" s="2">
        <f t="shared" si="74"/>
        <v>20.191640699239372</v>
      </c>
      <c r="R265">
        <f t="shared" si="63"/>
        <v>3.4855295830746904</v>
      </c>
      <c r="S265">
        <f t="shared" si="64"/>
        <v>3.4805440590835914</v>
      </c>
      <c r="T265">
        <f t="shared" si="65"/>
        <v>3.4755585350924925</v>
      </c>
      <c r="U265">
        <f t="shared" si="66"/>
        <v>3.4705730111013935</v>
      </c>
      <c r="V265">
        <f t="shared" si="67"/>
        <v>3.4655874871102945</v>
      </c>
      <c r="W265">
        <f t="shared" si="68"/>
        <v>3.4606019631191955</v>
      </c>
      <c r="X265">
        <f t="shared" si="69"/>
        <v>3.4556164391280966</v>
      </c>
      <c r="Y265">
        <f t="shared" si="70"/>
        <v>3.4506309151369976</v>
      </c>
      <c r="Z265">
        <f t="shared" si="71"/>
        <v>3.4456453911458986</v>
      </c>
    </row>
    <row r="266" spans="1:26" x14ac:dyDescent="0.25">
      <c r="A266" s="2">
        <f>'Cubic Spline'!A266</f>
        <v>1.8524439813859399</v>
      </c>
      <c r="B266" s="2">
        <f t="array" ref="B266:C266">csplinediff1d('Cubic Spline'!$A$3:$A$1002,'Cubic Spline'!$B$3:$B$1002,A266,2,0,2,0)</f>
        <v>-129.40155624110301</v>
      </c>
      <c r="C266" s="2">
        <v>-57.071432170833539</v>
      </c>
      <c r="D266" s="2">
        <f t="shared" si="72"/>
        <v>-57.071432170833539</v>
      </c>
      <c r="E266" s="2">
        <f t="shared" si="73"/>
        <v>23.679925207166519</v>
      </c>
      <c r="F266" s="5">
        <f t="shared" si="75"/>
        <v>7.0282538586561838</v>
      </c>
      <c r="G266" s="2">
        <f>'Calculation_Cubic Spline'!A266</f>
        <v>1.8524439813859399</v>
      </c>
      <c r="H266" s="2">
        <f t="array" ref="H266:I266">csplinediff1d('Cubic Spline'!$A$3:$A$1002,'Cubic Spline'!$C$3:$C$1002,G266,2,0,2,0)</f>
        <v>-117.575884826883</v>
      </c>
      <c r="I266" s="2">
        <v>-52.602713704172004</v>
      </c>
      <c r="J266" s="2">
        <f t="shared" si="62"/>
        <v>-52.602713704172004</v>
      </c>
      <c r="K266" s="2">
        <f t="shared" si="74"/>
        <v>20.132304421021871</v>
      </c>
      <c r="R266">
        <f t="shared" si="63"/>
        <v>3.5350305098227146</v>
      </c>
      <c r="S266">
        <f t="shared" si="64"/>
        <v>3.5300449858316156</v>
      </c>
      <c r="T266">
        <f t="shared" si="65"/>
        <v>3.5250594618405167</v>
      </c>
      <c r="U266">
        <f t="shared" si="66"/>
        <v>3.5200739378494177</v>
      </c>
      <c r="V266">
        <f t="shared" si="67"/>
        <v>3.5150884138583187</v>
      </c>
      <c r="W266">
        <f t="shared" si="68"/>
        <v>3.5101028898672197</v>
      </c>
      <c r="X266">
        <f t="shared" si="69"/>
        <v>3.5051173658761208</v>
      </c>
      <c r="Y266">
        <f t="shared" si="70"/>
        <v>3.5001318418850218</v>
      </c>
      <c r="Z266">
        <f t="shared" si="71"/>
        <v>3.4951463178939228</v>
      </c>
    </row>
    <row r="267" spans="1:26" x14ac:dyDescent="0.25">
      <c r="A267" s="2">
        <f>'Cubic Spline'!A267</f>
        <v>1.85948711439501</v>
      </c>
      <c r="B267" s="2">
        <f t="array" ref="B267:C267">csplinediff1d('Cubic Spline'!$A$3:$A$1002,'Cubic Spline'!$B$3:$B$1002,A267,2,0,2,0)</f>
        <v>-129.80342301471001</v>
      </c>
      <c r="C267" s="2">
        <v>-57.044443589949353</v>
      </c>
      <c r="D267" s="2">
        <f t="shared" si="72"/>
        <v>-57.044443589949353</v>
      </c>
      <c r="E267" s="2">
        <f t="shared" si="73"/>
        <v>23.730015211366151</v>
      </c>
      <c r="F267" s="5">
        <f t="shared" si="75"/>
        <v>7.1118924113922111</v>
      </c>
      <c r="G267" s="2">
        <f>'Calculation_Cubic Spline'!A267</f>
        <v>1.85948711439501</v>
      </c>
      <c r="H267" s="2">
        <f t="array" ref="H267:I267">csplinediff1d('Cubic Spline'!$A$3:$A$1002,'Cubic Spline'!$C$3:$C$1002,G267,2,0,2,0)</f>
        <v>-117.94648559403301</v>
      </c>
      <c r="I267" s="2">
        <v>-52.634751842980812</v>
      </c>
      <c r="J267" s="2">
        <f t="shared" si="62"/>
        <v>-52.634751842980812</v>
      </c>
      <c r="K267" s="2">
        <f t="shared" si="74"/>
        <v>20.072842772631176</v>
      </c>
      <c r="R267">
        <f t="shared" si="63"/>
        <v>3.5851205140223463</v>
      </c>
      <c r="S267">
        <f t="shared" si="64"/>
        <v>3.5801349900312474</v>
      </c>
      <c r="T267">
        <f t="shared" si="65"/>
        <v>3.5751494660401484</v>
      </c>
      <c r="U267">
        <f t="shared" si="66"/>
        <v>3.5701639420490494</v>
      </c>
      <c r="V267">
        <f t="shared" si="67"/>
        <v>3.5651784180579504</v>
      </c>
      <c r="W267">
        <f t="shared" si="68"/>
        <v>3.5601928940668515</v>
      </c>
      <c r="X267">
        <f t="shared" si="69"/>
        <v>3.5552073700757525</v>
      </c>
      <c r="Y267">
        <f t="shared" si="70"/>
        <v>3.5502218460846535</v>
      </c>
      <c r="Z267">
        <f t="shared" si="71"/>
        <v>3.5452363220935545</v>
      </c>
    </row>
    <row r="268" spans="1:26" x14ac:dyDescent="0.25">
      <c r="A268" s="2">
        <f>'Cubic Spline'!A268</f>
        <v>1.8665302474040799</v>
      </c>
      <c r="B268" s="2">
        <f t="array" ref="B268:C268">csplinediff1d('Cubic Spline'!$A$3:$A$1002,'Cubic Spline'!$B$3:$B$1002,A268,2,0,2,0)</f>
        <v>-130.20509893197101</v>
      </c>
      <c r="C268" s="2">
        <v>-57.01723505149468</v>
      </c>
      <c r="D268" s="2">
        <f t="shared" si="72"/>
        <v>-57.01723505149468</v>
      </c>
      <c r="E268" s="2">
        <f t="shared" si="73"/>
        <v>23.780705085008066</v>
      </c>
      <c r="F268" s="5">
        <f t="shared" si="75"/>
        <v>7.1970632354433741</v>
      </c>
      <c r="G268" s="2">
        <f>'Calculation_Cubic Spline'!A268</f>
        <v>1.8665302474040799</v>
      </c>
      <c r="H268" s="2">
        <f t="array" ref="H268:I268">csplinediff1d('Cubic Spline'!$A$3:$A$1002,'Cubic Spline'!$C$3:$C$1002,G268,2,0,2,0)</f>
        <v>-118.317311802869</v>
      </c>
      <c r="I268" s="2">
        <v>-52.666730232949</v>
      </c>
      <c r="J268" s="2">
        <f t="shared" si="62"/>
        <v>-52.666730232949</v>
      </c>
      <c r="K268" s="2">
        <f t="shared" si="74"/>
        <v>20.013266791198774</v>
      </c>
      <c r="R268">
        <f t="shared" si="63"/>
        <v>3.6358103876642609</v>
      </c>
      <c r="S268">
        <f t="shared" si="64"/>
        <v>3.6308248636731619</v>
      </c>
      <c r="T268">
        <f t="shared" si="65"/>
        <v>3.625839339682063</v>
      </c>
      <c r="U268">
        <f t="shared" si="66"/>
        <v>3.620853815690964</v>
      </c>
      <c r="V268">
        <f t="shared" si="67"/>
        <v>3.615868291699865</v>
      </c>
      <c r="W268">
        <f t="shared" si="68"/>
        <v>3.610882767708766</v>
      </c>
      <c r="X268">
        <f t="shared" si="69"/>
        <v>3.6058972437176671</v>
      </c>
      <c r="Y268">
        <f t="shared" si="70"/>
        <v>3.6009117197265681</v>
      </c>
      <c r="Z268">
        <f t="shared" si="71"/>
        <v>3.5959261957354691</v>
      </c>
    </row>
    <row r="269" spans="1:26" x14ac:dyDescent="0.25">
      <c r="A269" s="2">
        <f>'Cubic Spline'!A269</f>
        <v>1.87357338041316</v>
      </c>
      <c r="B269" s="2">
        <f t="array" ref="B269:C269">csplinediff1d('Cubic Spline'!$A$3:$A$1002,'Cubic Spline'!$B$3:$B$1002,A269,2,0,2,0)</f>
        <v>-130.606582429285</v>
      </c>
      <c r="C269" s="2">
        <v>-56.989802473647018</v>
      </c>
      <c r="D269" s="2">
        <f t="shared" si="72"/>
        <v>-56.989802473647018</v>
      </c>
      <c r="E269" s="2">
        <f t="shared" si="73"/>
        <v>23.832005559655883</v>
      </c>
      <c r="F269" s="5">
        <f t="shared" si="75"/>
        <v>7.2837577512280562</v>
      </c>
      <c r="G269" s="2">
        <f>'Calculation_Cubic Spline'!A269</f>
        <v>1.87357338041316</v>
      </c>
      <c r="H269" s="2">
        <f t="array" ref="H269:I269">csplinediff1d('Cubic Spline'!$A$3:$A$1002,'Cubic Spline'!$C$3:$C$1002,G269,2,0,2,0)</f>
        <v>-118.688363013299</v>
      </c>
      <c r="I269" s="2">
        <v>-52.698643409833963</v>
      </c>
      <c r="J269" s="2">
        <f t="shared" si="62"/>
        <v>-52.698643409833963</v>
      </c>
      <c r="K269" s="2">
        <f t="shared" si="74"/>
        <v>19.953587536748685</v>
      </c>
      <c r="R269">
        <f t="shared" si="63"/>
        <v>3.6871108623120783</v>
      </c>
      <c r="S269">
        <f t="shared" si="64"/>
        <v>3.6821253383209793</v>
      </c>
      <c r="T269">
        <f t="shared" si="65"/>
        <v>3.6771398143298804</v>
      </c>
      <c r="U269">
        <f t="shared" si="66"/>
        <v>3.6721542903387814</v>
      </c>
      <c r="V269">
        <f t="shared" si="67"/>
        <v>3.6671687663476824</v>
      </c>
      <c r="W269">
        <f t="shared" si="68"/>
        <v>3.6621832423565834</v>
      </c>
      <c r="X269">
        <f t="shared" si="69"/>
        <v>3.6571977183654845</v>
      </c>
      <c r="Y269">
        <f t="shared" si="70"/>
        <v>3.6522121943743855</v>
      </c>
      <c r="Z269">
        <f t="shared" si="71"/>
        <v>3.6472266703832865</v>
      </c>
    </row>
    <row r="270" spans="1:26" x14ac:dyDescent="0.25">
      <c r="A270" s="2">
        <f>'Cubic Spline'!A270</f>
        <v>1.8806165134222299</v>
      </c>
      <c r="B270" s="2">
        <f t="array" ref="B270:C270">csplinediff1d('Cubic Spline'!$A$3:$A$1002,'Cubic Spline'!$B$3:$B$1002,A270,2,0,2,0)</f>
        <v>-131.00787191446699</v>
      </c>
      <c r="C270" s="2">
        <v>-56.962141814219727</v>
      </c>
      <c r="D270" s="2">
        <f t="shared" si="72"/>
        <v>-56.962141814219727</v>
      </c>
      <c r="E270" s="2">
        <f t="shared" si="73"/>
        <v>23.883927378746478</v>
      </c>
      <c r="F270" s="5">
        <f t="shared" si="75"/>
        <v>7.3719776445697587</v>
      </c>
      <c r="G270" s="2">
        <f>'Calculation_Cubic Spline'!A270</f>
        <v>1.8806165134222299</v>
      </c>
      <c r="H270" s="2">
        <f t="array" ref="H270:I270">csplinediff1d('Cubic Spline'!$A$3:$A$1002,'Cubic Spline'!$C$3:$C$1002,G270,2,0,2,0)</f>
        <v>-119.05963874692</v>
      </c>
      <c r="I270" s="2">
        <v>-52.730485958116553</v>
      </c>
      <c r="J270" s="2">
        <f t="shared" si="62"/>
        <v>-52.730485958116553</v>
      </c>
      <c r="K270" s="2">
        <f t="shared" si="74"/>
        <v>19.893816093306995</v>
      </c>
      <c r="R270">
        <f t="shared" si="63"/>
        <v>3.7390326814026729</v>
      </c>
      <c r="S270">
        <f t="shared" si="64"/>
        <v>3.7340471574115739</v>
      </c>
      <c r="T270">
        <f t="shared" si="65"/>
        <v>3.7290616334204749</v>
      </c>
      <c r="U270">
        <f t="shared" si="66"/>
        <v>3.7240761094293759</v>
      </c>
      <c r="V270">
        <f t="shared" si="67"/>
        <v>3.719090585438277</v>
      </c>
      <c r="W270">
        <f t="shared" si="68"/>
        <v>3.714105061447178</v>
      </c>
      <c r="X270">
        <f t="shared" si="69"/>
        <v>3.709119537456079</v>
      </c>
      <c r="Y270">
        <f t="shared" si="70"/>
        <v>3.7041340134649801</v>
      </c>
      <c r="Z270">
        <f t="shared" si="71"/>
        <v>3.6991484894738811</v>
      </c>
    </row>
    <row r="271" spans="1:26" x14ac:dyDescent="0.25">
      <c r="A271" s="2">
        <f>'Cubic Spline'!A271</f>
        <v>1.8876596464313</v>
      </c>
      <c r="B271" s="2">
        <f t="array" ref="B271:C271">csplinediff1d('Cubic Spline'!$A$3:$A$1002,'Cubic Spline'!$B$3:$B$1002,A271,2,0,2,0)</f>
        <v>-131.40896576686399</v>
      </c>
      <c r="C271" s="2">
        <v>-56.934249022674514</v>
      </c>
      <c r="D271" s="2">
        <f t="shared" si="72"/>
        <v>-56.934249022674514</v>
      </c>
      <c r="E271" s="2">
        <f t="shared" si="73"/>
        <v>23.93648138689062</v>
      </c>
      <c r="F271" s="5">
        <f t="shared" si="75"/>
        <v>7.4617372803357851</v>
      </c>
      <c r="G271" s="2">
        <f>'Calculation_Cubic Spline'!A271</f>
        <v>1.8876596464313</v>
      </c>
      <c r="H271" s="2">
        <f t="array" ref="H271:I271">csplinediff1d('Cubic Spline'!$A$3:$A$1002,'Cubic Spline'!$C$3:$C$1002,G271,2,0,2,0)</f>
        <v>-119.431138487353</v>
      </c>
      <c r="I271" s="2">
        <v>-52.762252509896165</v>
      </c>
      <c r="J271" s="2">
        <f t="shared" si="62"/>
        <v>-52.762252509896165</v>
      </c>
      <c r="K271" s="2">
        <f t="shared" si="74"/>
        <v>19.833963569603426</v>
      </c>
      <c r="R271">
        <f t="shared" si="63"/>
        <v>3.7915866895468149</v>
      </c>
      <c r="S271">
        <f t="shared" si="64"/>
        <v>3.7866011655557159</v>
      </c>
      <c r="T271">
        <f t="shared" si="65"/>
        <v>3.7816156415646169</v>
      </c>
      <c r="U271">
        <f t="shared" si="66"/>
        <v>3.776630117573518</v>
      </c>
      <c r="V271">
        <f t="shared" si="67"/>
        <v>3.771644593582419</v>
      </c>
      <c r="W271">
        <f t="shared" si="68"/>
        <v>3.76665906959132</v>
      </c>
      <c r="X271">
        <f t="shared" si="69"/>
        <v>3.761673545600221</v>
      </c>
      <c r="Y271">
        <f t="shared" si="70"/>
        <v>3.7566880216091221</v>
      </c>
      <c r="Z271">
        <f t="shared" si="71"/>
        <v>3.7517024976180231</v>
      </c>
    </row>
    <row r="272" spans="1:26" x14ac:dyDescent="0.25">
      <c r="A272" s="2">
        <f>'Cubic Spline'!A272</f>
        <v>1.8947027794403699</v>
      </c>
      <c r="B272" s="2">
        <f t="array" ref="B272:C272">csplinediff1d('Cubic Spline'!$A$3:$A$1002,'Cubic Spline'!$B$3:$B$1002,A272,2,0,2,0)</f>
        <v>-131.80986233713301</v>
      </c>
      <c r="C272" s="2">
        <v>-56.906119996602612</v>
      </c>
      <c r="D272" s="2">
        <f t="shared" si="72"/>
        <v>-56.906119996602612</v>
      </c>
      <c r="E272" s="2">
        <f t="shared" si="73"/>
        <v>23.989678612402827</v>
      </c>
      <c r="F272" s="5">
        <f t="shared" si="75"/>
        <v>7.5530627412121305</v>
      </c>
      <c r="G272" s="2">
        <f>'Calculation_Cubic Spline'!A272</f>
        <v>1.8947027794403699</v>
      </c>
      <c r="H272" s="2">
        <f t="array" ref="H272:I272">csplinediff1d('Cubic Spline'!$A$3:$A$1002,'Cubic Spline'!$C$3:$C$1002,G272,2,0,2,0)</f>
        <v>-119.802861680582</v>
      </c>
      <c r="I272" s="2">
        <v>-52.793937744735452</v>
      </c>
      <c r="J272" s="2">
        <f t="shared" si="62"/>
        <v>-52.793937744735452</v>
      </c>
      <c r="K272" s="2">
        <f t="shared" si="74"/>
        <v>19.774041098029883</v>
      </c>
      <c r="R272">
        <f t="shared" si="63"/>
        <v>3.844783915059022</v>
      </c>
      <c r="S272">
        <f t="shared" si="64"/>
        <v>3.839798391067923</v>
      </c>
      <c r="T272">
        <f t="shared" si="65"/>
        <v>3.834812867076824</v>
      </c>
      <c r="U272">
        <f t="shared" si="66"/>
        <v>3.829827343085725</v>
      </c>
      <c r="V272">
        <f t="shared" si="67"/>
        <v>3.8248418190946261</v>
      </c>
      <c r="W272">
        <f t="shared" si="68"/>
        <v>3.8198562951035271</v>
      </c>
      <c r="X272">
        <f t="shared" si="69"/>
        <v>3.8148707711124281</v>
      </c>
      <c r="Y272">
        <f t="shared" si="70"/>
        <v>3.8098852471213291</v>
      </c>
      <c r="Z272">
        <f t="shared" si="71"/>
        <v>3.8048997231302302</v>
      </c>
    </row>
    <row r="273" spans="1:26" x14ac:dyDescent="0.25">
      <c r="A273" s="2">
        <f>'Cubic Spline'!A273</f>
        <v>1.90174591244944</v>
      </c>
      <c r="B273" s="2">
        <f t="array" ref="B273:C273">csplinediff1d('Cubic Spline'!$A$3:$A$1002,'Cubic Spline'!$B$3:$B$1002,A273,2,0,2,0)</f>
        <v>-132.21055994674299</v>
      </c>
      <c r="C273" s="2">
        <v>-56.877750543435482</v>
      </c>
      <c r="D273" s="2">
        <f t="shared" si="72"/>
        <v>-56.877750543435482</v>
      </c>
      <c r="E273" s="2">
        <f t="shared" si="73"/>
        <v>24.043530341445646</v>
      </c>
      <c r="F273" s="5">
        <f t="shared" si="75"/>
        <v>7.6459906370458821</v>
      </c>
      <c r="G273" s="2">
        <f>'Calculation_Cubic Spline'!A273</f>
        <v>1.90174591244944</v>
      </c>
      <c r="H273" s="2">
        <f t="array" ref="H273:I273">csplinediff1d('Cubic Spline'!$A$3:$A$1002,'Cubic Spline'!$C$3:$C$1002,G273,2,0,2,0)</f>
        <v>-120.17480773527799</v>
      </c>
      <c r="I273" s="2">
        <v>-52.825536387797818</v>
      </c>
      <c r="J273" s="2">
        <f t="shared" si="62"/>
        <v>-52.825536387797818</v>
      </c>
      <c r="K273" s="2">
        <f t="shared" si="74"/>
        <v>19.714059836834338</v>
      </c>
      <c r="R273">
        <f t="shared" si="63"/>
        <v>3.8986356441018408</v>
      </c>
      <c r="S273">
        <f t="shared" si="64"/>
        <v>3.8936501201107419</v>
      </c>
      <c r="T273">
        <f t="shared" si="65"/>
        <v>3.8886645961196429</v>
      </c>
      <c r="U273">
        <f t="shared" si="66"/>
        <v>3.8836790721285439</v>
      </c>
      <c r="V273">
        <f t="shared" si="67"/>
        <v>3.8786935481374449</v>
      </c>
      <c r="W273">
        <f t="shared" si="68"/>
        <v>3.873708024146346</v>
      </c>
      <c r="X273">
        <f t="shared" si="69"/>
        <v>3.868722500155247</v>
      </c>
      <c r="Y273">
        <f t="shared" si="70"/>
        <v>3.863736976164148</v>
      </c>
      <c r="Z273">
        <f t="shared" si="71"/>
        <v>3.858751452173049</v>
      </c>
    </row>
    <row r="274" spans="1:26" x14ac:dyDescent="0.25">
      <c r="A274" s="2">
        <f>'Cubic Spline'!A274</f>
        <v>1.9087890454585199</v>
      </c>
      <c r="B274" s="2">
        <f t="array" ref="B274:C274">csplinediff1d('Cubic Spline'!$A$3:$A$1002,'Cubic Spline'!$B$3:$B$1002,A274,2,0,2,0)</f>
        <v>-132.61105688722699</v>
      </c>
      <c r="C274" s="2">
        <v>-56.84913635195727</v>
      </c>
      <c r="D274" s="2">
        <f t="shared" si="72"/>
        <v>-56.84913635195727</v>
      </c>
      <c r="E274" s="2">
        <f t="shared" si="73"/>
        <v>24.098048174833238</v>
      </c>
      <c r="F274" s="5">
        <f t="shared" si="75"/>
        <v>7.7405656427770131</v>
      </c>
      <c r="G274" s="2">
        <f>'Calculation_Cubic Spline'!A274</f>
        <v>1.9087890454585199</v>
      </c>
      <c r="H274" s="2">
        <f t="array" ref="H274:I274">csplinediff1d('Cubic Spline'!$A$3:$A$1002,'Cubic Spline'!$C$3:$C$1002,G274,2,0,2,0)</f>
        <v>-120.54697602312299</v>
      </c>
      <c r="I274" s="2">
        <v>-52.857043209939228</v>
      </c>
      <c r="J274" s="2">
        <f t="shared" si="62"/>
        <v>-52.857043209939228</v>
      </c>
      <c r="K274" s="2">
        <f t="shared" si="74"/>
        <v>19.654030968663349</v>
      </c>
      <c r="R274">
        <f t="shared" si="63"/>
        <v>3.9531534774894332</v>
      </c>
      <c r="S274">
        <f t="shared" si="64"/>
        <v>3.9481679534983343</v>
      </c>
      <c r="T274">
        <f t="shared" si="65"/>
        <v>3.9431824295072353</v>
      </c>
      <c r="U274">
        <f t="shared" si="66"/>
        <v>3.9381969055161363</v>
      </c>
      <c r="V274">
        <f t="shared" si="67"/>
        <v>3.9332113815250374</v>
      </c>
      <c r="W274">
        <f t="shared" si="68"/>
        <v>3.9282258575339384</v>
      </c>
      <c r="X274">
        <f t="shared" si="69"/>
        <v>3.9232403335428394</v>
      </c>
      <c r="Y274">
        <f t="shared" si="70"/>
        <v>3.9182548095517404</v>
      </c>
      <c r="Z274">
        <f t="shared" si="71"/>
        <v>3.9132692855606415</v>
      </c>
    </row>
    <row r="275" spans="1:26" x14ac:dyDescent="0.25">
      <c r="A275" s="2">
        <f>'Cubic Spline'!A275</f>
        <v>1.91583217846759</v>
      </c>
      <c r="B275" s="2">
        <f t="array" ref="B275:C275">csplinediff1d('Cubic Spline'!$A$3:$A$1002,'Cubic Spline'!$B$3:$B$1002,A275,2,0,2,0)</f>
        <v>-133.01135141927901</v>
      </c>
      <c r="C275" s="2">
        <v>-56.820272973193561</v>
      </c>
      <c r="D275" s="2">
        <f t="shared" si="72"/>
        <v>-56.820272973193561</v>
      </c>
      <c r="E275" s="2">
        <f t="shared" si="73"/>
        <v>24.153244067922458</v>
      </c>
      <c r="F275" s="5">
        <f t="shared" si="75"/>
        <v>7.8368380972130991</v>
      </c>
      <c r="G275" s="2">
        <f>'Calculation_Cubic Spline'!A275</f>
        <v>1.91583217846759</v>
      </c>
      <c r="H275" s="2">
        <f t="array" ref="H275:I275">csplinediff1d('Cubic Spline'!$A$3:$A$1002,'Cubic Spline'!$C$3:$C$1002,G275,2,0,2,0)</f>
        <v>-120.919365879125</v>
      </c>
      <c r="I275" s="2">
        <v>-52.888453026507591</v>
      </c>
      <c r="J275" s="2">
        <f t="shared" si="62"/>
        <v>-52.888453026507591</v>
      </c>
      <c r="K275" s="2">
        <f t="shared" si="74"/>
        <v>19.593965701570156</v>
      </c>
      <c r="R275">
        <f t="shared" si="63"/>
        <v>4.008349370578653</v>
      </c>
      <c r="S275">
        <f t="shared" si="64"/>
        <v>4.0033638465875541</v>
      </c>
      <c r="T275">
        <f t="shared" si="65"/>
        <v>3.9983783225964551</v>
      </c>
      <c r="U275">
        <f t="shared" si="66"/>
        <v>3.9933927986053561</v>
      </c>
      <c r="V275">
        <f t="shared" si="67"/>
        <v>3.9884072746142571</v>
      </c>
      <c r="W275">
        <f t="shared" si="68"/>
        <v>3.9834217506231582</v>
      </c>
      <c r="X275">
        <f t="shared" si="69"/>
        <v>3.9784362266320592</v>
      </c>
      <c r="Y275">
        <f t="shared" si="70"/>
        <v>3.9734507026409602</v>
      </c>
      <c r="Z275">
        <f t="shared" si="71"/>
        <v>3.9684651786498613</v>
      </c>
    </row>
    <row r="276" spans="1:26" x14ac:dyDescent="0.25">
      <c r="A276" s="2">
        <f>'Cubic Spline'!A276</f>
        <v>1.9228753114766599</v>
      </c>
      <c r="B276" s="2">
        <f t="array" ref="B276:C276">csplinediff1d('Cubic Spline'!$A$3:$A$1002,'Cubic Spline'!$B$3:$B$1002,A276,2,0,2,0)</f>
        <v>-133.411441771732</v>
      </c>
      <c r="C276" s="2">
        <v>-56.791155807346449</v>
      </c>
      <c r="D276" s="2">
        <f t="shared" si="72"/>
        <v>-56.791155807346449</v>
      </c>
      <c r="E276" s="2">
        <f t="shared" si="73"/>
        <v>24.209130359561172</v>
      </c>
      <c r="F276" s="5">
        <f t="shared" si="75"/>
        <v>7.9348624492460722</v>
      </c>
      <c r="G276" s="2">
        <f>'Calculation_Cubic Spline'!A276</f>
        <v>1.9228753114766599</v>
      </c>
      <c r="H276" s="2">
        <f t="array" ref="H276:I276">csplinediff1d('Cubic Spline'!$A$3:$A$1002,'Cubic Spline'!$C$3:$C$1002,G276,2,0,2,0)</f>
        <v>-121.291976601931</v>
      </c>
      <c r="I276" s="2">
        <v>-52.919760696225673</v>
      </c>
      <c r="J276" s="2">
        <f t="shared" si="62"/>
        <v>-52.919760696225673</v>
      </c>
      <c r="K276" s="2">
        <f t="shared" si="74"/>
        <v>19.533875269905749</v>
      </c>
      <c r="R276">
        <f t="shared" si="63"/>
        <v>4.0642356622173672</v>
      </c>
      <c r="S276">
        <f t="shared" si="64"/>
        <v>4.0592501382262682</v>
      </c>
      <c r="T276">
        <f t="shared" si="65"/>
        <v>4.0542646142351693</v>
      </c>
      <c r="U276">
        <f t="shared" si="66"/>
        <v>4.0492790902440703</v>
      </c>
      <c r="V276">
        <f t="shared" si="67"/>
        <v>4.0442935662529713</v>
      </c>
      <c r="W276">
        <f t="shared" si="68"/>
        <v>4.0393080422618723</v>
      </c>
      <c r="X276">
        <f t="shared" si="69"/>
        <v>4.0343225182707734</v>
      </c>
      <c r="Y276">
        <f t="shared" si="70"/>
        <v>4.0293369942796744</v>
      </c>
      <c r="Z276">
        <f t="shared" si="71"/>
        <v>4.0243514702885754</v>
      </c>
    </row>
    <row r="277" spans="1:26" x14ac:dyDescent="0.25">
      <c r="A277" s="2">
        <f>'Cubic Spline'!A277</f>
        <v>1.92991844448573</v>
      </c>
      <c r="B277" s="2">
        <f t="array" ref="B277:C277">csplinediff1d('Cubic Spline'!$A$3:$A$1002,'Cubic Spline'!$B$3:$B$1002,A277,2,0,2,0)</f>
        <v>-133.811326140468</v>
      </c>
      <c r="C277" s="2">
        <v>-56.761780095652107</v>
      </c>
      <c r="D277" s="2">
        <f t="shared" si="72"/>
        <v>-56.761780095652107</v>
      </c>
      <c r="E277" s="2">
        <f t="shared" si="73"/>
        <v>24.265719792026019</v>
      </c>
      <c r="F277" s="5">
        <f t="shared" si="75"/>
        <v>8.0346959786179291</v>
      </c>
      <c r="G277" s="2">
        <f>'Calculation_Cubic Spline'!A277</f>
        <v>1.92991844448573</v>
      </c>
      <c r="H277" s="2">
        <f t="array" ref="H277:I277">csplinediff1d('Cubic Spline'!$A$3:$A$1002,'Cubic Spline'!$C$3:$C$1002,G277,2,0,2,0)</f>
        <v>-121.664807454127</v>
      </c>
      <c r="I277" s="2">
        <v>-52.950961120486511</v>
      </c>
      <c r="J277" s="2">
        <f t="shared" si="62"/>
        <v>-52.950961120486511</v>
      </c>
      <c r="K277" s="2">
        <f t="shared" si="74"/>
        <v>19.473770934453299</v>
      </c>
      <c r="R277">
        <f t="shared" si="63"/>
        <v>4.120825094682214</v>
      </c>
      <c r="S277">
        <f t="shared" si="64"/>
        <v>4.1158395706911151</v>
      </c>
      <c r="T277">
        <f t="shared" si="65"/>
        <v>4.1108540467000161</v>
      </c>
      <c r="U277">
        <f t="shared" si="66"/>
        <v>4.1058685227089171</v>
      </c>
      <c r="V277">
        <f t="shared" si="67"/>
        <v>4.1008829987178181</v>
      </c>
      <c r="W277">
        <f t="shared" si="68"/>
        <v>4.0958974747267192</v>
      </c>
      <c r="X277">
        <f t="shared" si="69"/>
        <v>4.0909119507356202</v>
      </c>
      <c r="Y277">
        <f t="shared" si="70"/>
        <v>4.0859264267445212</v>
      </c>
      <c r="Z277">
        <f t="shared" si="71"/>
        <v>4.0809409027534223</v>
      </c>
    </row>
    <row r="278" spans="1:26" x14ac:dyDescent="0.25">
      <c r="A278" s="2">
        <f>'Cubic Spline'!A278</f>
        <v>1.9369615774947999</v>
      </c>
      <c r="B278" s="2">
        <f t="array" ref="B278:C278">csplinediff1d('Cubic Spline'!$A$3:$A$1002,'Cubic Spline'!$B$3:$B$1002,A278,2,0,2,0)</f>
        <v>-134.21100268727699</v>
      </c>
      <c r="C278" s="2">
        <v>-56.732140916464495</v>
      </c>
      <c r="D278" s="2">
        <f t="shared" si="72"/>
        <v>-56.732140916464495</v>
      </c>
      <c r="E278" s="2">
        <f t="shared" si="73"/>
        <v>24.323025523064643</v>
      </c>
      <c r="F278" s="5">
        <f t="shared" si="75"/>
        <v>8.1363976748456182</v>
      </c>
      <c r="G278" s="2">
        <f>'Calculation_Cubic Spline'!A278</f>
        <v>1.9369615774947999</v>
      </c>
      <c r="H278" s="2">
        <f t="array" ref="H278:I278">csplinediff1d('Cubic Spline'!$A$3:$A$1002,'Cubic Spline'!$C$3:$C$1002,G278,2,0,2,0)</f>
        <v>-122.037857662539</v>
      </c>
      <c r="I278" s="2">
        <v>-52.982049243292025</v>
      </c>
      <c r="J278" s="2">
        <f t="shared" si="62"/>
        <v>-52.982049243292025</v>
      </c>
      <c r="K278" s="2">
        <f t="shared" si="74"/>
        <v>19.413663981344911</v>
      </c>
      <c r="R278">
        <f t="shared" si="63"/>
        <v>4.1781308257208387</v>
      </c>
      <c r="S278">
        <f t="shared" si="64"/>
        <v>4.1731453017297397</v>
      </c>
      <c r="T278">
        <f t="shared" si="65"/>
        <v>4.1681597777386408</v>
      </c>
      <c r="U278">
        <f t="shared" si="66"/>
        <v>4.1631742537475418</v>
      </c>
      <c r="V278">
        <f t="shared" si="67"/>
        <v>4.1581887297564428</v>
      </c>
      <c r="W278">
        <f t="shared" si="68"/>
        <v>4.1532032057653439</v>
      </c>
      <c r="X278">
        <f t="shared" si="69"/>
        <v>4.1482176817742449</v>
      </c>
      <c r="Y278">
        <f t="shared" si="70"/>
        <v>4.1432321577831459</v>
      </c>
      <c r="Z278">
        <f t="shared" si="71"/>
        <v>4.1382466337920469</v>
      </c>
    </row>
    <row r="279" spans="1:26" x14ac:dyDescent="0.25">
      <c r="A279" s="2">
        <f>'Cubic Spline'!A279</f>
        <v>1.94400471050388</v>
      </c>
      <c r="B279" s="2">
        <f t="array" ref="B279:C279">csplinediff1d('Cubic Spline'!$A$3:$A$1002,'Cubic Spline'!$B$3:$B$1002,A279,2,0,2,0)</f>
        <v>-134.61046953870999</v>
      </c>
      <c r="C279" s="2">
        <v>-56.702233183568673</v>
      </c>
      <c r="D279" s="2">
        <f t="shared" si="72"/>
        <v>-56.702233183568673</v>
      </c>
      <c r="E279" s="2">
        <f t="shared" si="73"/>
        <v>24.381061133763069</v>
      </c>
      <c r="F279" s="5">
        <f t="shared" si="75"/>
        <v>8.2400276444595217</v>
      </c>
      <c r="G279" s="2">
        <f>'Calculation_Cubic Spline'!A279</f>
        <v>1.94400471050388</v>
      </c>
      <c r="H279" s="2">
        <f t="array" ref="H279:I279">csplinediff1d('Cubic Spline'!$A$3:$A$1002,'Cubic Spline'!$C$3:$C$1002,G279,2,0,2,0)</f>
        <v>-122.41112641853</v>
      </c>
      <c r="I279" s="2">
        <v>-53.013020049813065</v>
      </c>
      <c r="J279" s="2">
        <f t="shared" si="62"/>
        <v>-53.013020049813065</v>
      </c>
      <c r="K279" s="2">
        <f t="shared" si="74"/>
        <v>19.353565723656772</v>
      </c>
      <c r="R279">
        <f t="shared" si="63"/>
        <v>4.2361664364192642</v>
      </c>
      <c r="S279">
        <f t="shared" si="64"/>
        <v>4.2311809124281652</v>
      </c>
      <c r="T279">
        <f t="shared" si="65"/>
        <v>4.2261953884370662</v>
      </c>
      <c r="U279">
        <f t="shared" si="66"/>
        <v>4.2212098644459672</v>
      </c>
      <c r="V279">
        <f t="shared" si="67"/>
        <v>4.2162243404548683</v>
      </c>
      <c r="W279">
        <f t="shared" si="68"/>
        <v>4.2112388164637693</v>
      </c>
      <c r="X279">
        <f t="shared" si="69"/>
        <v>4.2062532924726703</v>
      </c>
      <c r="Y279">
        <f t="shared" si="70"/>
        <v>4.2012677684815714</v>
      </c>
      <c r="Z279">
        <f t="shared" si="71"/>
        <v>4.1962822444904724</v>
      </c>
    </row>
    <row r="280" spans="1:26" x14ac:dyDescent="0.25">
      <c r="A280" s="2">
        <f>'Cubic Spline'!A280</f>
        <v>1.9510478435129499</v>
      </c>
      <c r="B280" s="2">
        <f t="array" ref="B280:C280">csplinediff1d('Cubic Spline'!$A$3:$A$1002,'Cubic Spline'!$B$3:$B$1002,A280,2,0,2,0)</f>
        <v>-135.00972478490601</v>
      </c>
      <c r="C280" s="2">
        <v>-56.672051644444068</v>
      </c>
      <c r="D280" s="2">
        <f t="shared" si="72"/>
        <v>-56.672051644444068</v>
      </c>
      <c r="E280" s="2">
        <f t="shared" si="73"/>
        <v>24.439840636558884</v>
      </c>
      <c r="F280" s="5">
        <f t="shared" si="75"/>
        <v>8.3456471317694856</v>
      </c>
      <c r="G280" s="2">
        <f>'Calculation_Cubic Spline'!A280</f>
        <v>1.9510478435129499</v>
      </c>
      <c r="H280" s="2">
        <f t="array" ref="H280:I280">csplinediff1d('Cubic Spline'!$A$3:$A$1002,'Cubic Spline'!$C$3:$C$1002,G280,2,0,2,0)</f>
        <v>-122.784612878282</v>
      </c>
      <c r="I280" s="2">
        <v>-53.043868565226795</v>
      </c>
      <c r="J280" s="2">
        <f t="shared" si="62"/>
        <v>-53.043868565226795</v>
      </c>
      <c r="K280" s="2">
        <f t="shared" si="74"/>
        <v>19.293487502511908</v>
      </c>
      <c r="R280">
        <f t="shared" si="63"/>
        <v>4.2949459392150793</v>
      </c>
      <c r="S280">
        <f t="shared" si="64"/>
        <v>4.2899604152239803</v>
      </c>
      <c r="T280">
        <f t="shared" si="65"/>
        <v>4.2849748912328813</v>
      </c>
      <c r="U280">
        <f t="shared" si="66"/>
        <v>4.2799893672417824</v>
      </c>
      <c r="V280">
        <f t="shared" si="67"/>
        <v>4.2750038432506834</v>
      </c>
      <c r="W280">
        <f t="shared" si="68"/>
        <v>4.2700183192595844</v>
      </c>
      <c r="X280">
        <f t="shared" si="69"/>
        <v>4.2650327952684854</v>
      </c>
      <c r="Y280">
        <f t="shared" si="70"/>
        <v>4.2600472712773865</v>
      </c>
      <c r="Z280">
        <f t="shared" si="71"/>
        <v>4.2550617472862875</v>
      </c>
    </row>
    <row r="281" spans="1:26" x14ac:dyDescent="0.25">
      <c r="A281" s="2">
        <f>'Cubic Spline'!A281</f>
        <v>1.95809097652202</v>
      </c>
      <c r="B281" s="2">
        <f t="array" ref="B281:C281">csplinediff1d('Cubic Spline'!$A$3:$A$1002,'Cubic Spline'!$B$3:$B$1002,A281,2,0,2,0)</f>
        <v>-135.40876647843501</v>
      </c>
      <c r="C281" s="2">
        <v>-56.641590883393597</v>
      </c>
      <c r="D281" s="2">
        <f t="shared" si="72"/>
        <v>-56.641590883393597</v>
      </c>
      <c r="E281" s="2">
        <f t="shared" si="73"/>
        <v>24.499378473810097</v>
      </c>
      <c r="F281" s="5">
        <f t="shared" si="75"/>
        <v>8.4533171778156735</v>
      </c>
      <c r="G281" s="2">
        <f>'Calculation_Cubic Spline'!A281</f>
        <v>1.95809097652202</v>
      </c>
      <c r="H281" s="2">
        <f t="array" ref="H281:I281">csplinediff1d('Cubic Spline'!$A$3:$A$1002,'Cubic Spline'!$C$3:$C$1002,G281,2,0,2,0)</f>
        <v>-123.15831616308201</v>
      </c>
      <c r="I281" s="2">
        <v>-53.074589854999999</v>
      </c>
      <c r="J281" s="2">
        <f t="shared" si="62"/>
        <v>-53.074589854999999</v>
      </c>
      <c r="K281" s="2">
        <f t="shared" si="74"/>
        <v>19.233440685399358</v>
      </c>
      <c r="R281">
        <f t="shared" si="63"/>
        <v>4.3544837764662923</v>
      </c>
      <c r="S281">
        <f t="shared" si="64"/>
        <v>4.3494982524751933</v>
      </c>
      <c r="T281">
        <f t="shared" si="65"/>
        <v>4.3445127284840943</v>
      </c>
      <c r="U281">
        <f t="shared" si="66"/>
        <v>4.3395272044929953</v>
      </c>
      <c r="V281">
        <f t="shared" si="67"/>
        <v>4.3345416805018964</v>
      </c>
      <c r="W281">
        <f t="shared" si="68"/>
        <v>4.3295561565107974</v>
      </c>
      <c r="X281">
        <f t="shared" si="69"/>
        <v>4.3245706325196984</v>
      </c>
      <c r="Y281">
        <f t="shared" si="70"/>
        <v>4.3195851085285994</v>
      </c>
      <c r="Z281">
        <f t="shared" si="71"/>
        <v>4.3145995845375005</v>
      </c>
    </row>
    <row r="282" spans="1:26" x14ac:dyDescent="0.25">
      <c r="A282" s="2">
        <f>'Cubic Spline'!A282</f>
        <v>1.9651341095310899</v>
      </c>
      <c r="B282" s="2">
        <f t="array" ref="B282:C282">csplinediff1d('Cubic Spline'!$A$3:$A$1002,'Cubic Spline'!$B$3:$B$1002,A282,2,0,2,0)</f>
        <v>-135.807592633155</v>
      </c>
      <c r="C282" s="2">
        <v>-56.610845323596209</v>
      </c>
      <c r="D282" s="2">
        <f t="shared" si="72"/>
        <v>-56.610845323596209</v>
      </c>
      <c r="E282" s="2">
        <f t="shared" si="73"/>
        <v>24.559689518367492</v>
      </c>
      <c r="F282" s="5">
        <f t="shared" si="75"/>
        <v>8.5630989049515733</v>
      </c>
      <c r="G282" s="2">
        <f>'Calculation_Cubic Spline'!A282</f>
        <v>1.9651341095310899</v>
      </c>
      <c r="H282" s="2">
        <f t="array" ref="H282:I282">csplinediff1d('Cubic Spline'!$A$3:$A$1002,'Cubic Spline'!$C$3:$C$1002,G282,2,0,2,0)</f>
        <v>-123.53223535959999</v>
      </c>
      <c r="I282" s="2">
        <v>-53.10517902322394</v>
      </c>
      <c r="J282" s="2">
        <f t="shared" si="62"/>
        <v>-53.10517902322394</v>
      </c>
      <c r="K282" s="2">
        <f t="shared" si="74"/>
        <v>19.173436668307701</v>
      </c>
      <c r="R282">
        <f t="shared" si="63"/>
        <v>4.4147948210236869</v>
      </c>
      <c r="S282">
        <f t="shared" si="64"/>
        <v>4.4098092970325879</v>
      </c>
      <c r="T282">
        <f t="shared" si="65"/>
        <v>4.404823773041489</v>
      </c>
      <c r="U282">
        <f t="shared" si="66"/>
        <v>4.39983824905039</v>
      </c>
      <c r="V282">
        <f t="shared" si="67"/>
        <v>4.394852725059291</v>
      </c>
      <c r="W282">
        <f t="shared" si="68"/>
        <v>4.3898672010681921</v>
      </c>
      <c r="X282">
        <f t="shared" si="69"/>
        <v>4.3848816770770931</v>
      </c>
      <c r="Y282">
        <f t="shared" si="70"/>
        <v>4.3798961530859941</v>
      </c>
      <c r="Z282">
        <f t="shared" si="71"/>
        <v>4.3749106290948951</v>
      </c>
    </row>
    <row r="283" spans="1:26" x14ac:dyDescent="0.25">
      <c r="A283" s="2">
        <f>'Cubic Spline'!A283</f>
        <v>1.97217724254016</v>
      </c>
      <c r="B283" s="2">
        <f t="array" ref="B283:C283">csplinediff1d('Cubic Spline'!$A$3:$A$1002,'Cubic Spline'!$B$3:$B$1002,A283,2,0,2,0)</f>
        <v>-136.20620122308901</v>
      </c>
      <c r="C283" s="2">
        <v>-56.579809231465667</v>
      </c>
      <c r="D283" s="2">
        <f t="shared" si="72"/>
        <v>-56.579809231465667</v>
      </c>
      <c r="E283" s="2">
        <f t="shared" si="73"/>
        <v>24.620789069528755</v>
      </c>
      <c r="F283" s="5">
        <f t="shared" si="75"/>
        <v>8.6750528610746329</v>
      </c>
      <c r="G283" s="2">
        <f>'Calculation_Cubic Spline'!A283</f>
        <v>1.97217724254016</v>
      </c>
      <c r="H283" s="2">
        <f t="array" ref="H283:I283">csplinediff1d('Cubic Spline'!$A$3:$A$1002,'Cubic Spline'!$C$3:$C$1002,G283,2,0,2,0)</f>
        <v>-123.906369520157</v>
      </c>
      <c r="I283" s="2">
        <v>-53.135631212455891</v>
      </c>
      <c r="J283" s="2">
        <f t="shared" si="62"/>
        <v>-53.135631212455891</v>
      </c>
      <c r="K283" s="2">
        <f t="shared" si="74"/>
        <v>19.113486874944883</v>
      </c>
      <c r="R283">
        <f t="shared" si="63"/>
        <v>4.4758943721849498</v>
      </c>
      <c r="S283">
        <f t="shared" si="64"/>
        <v>4.4709088481938508</v>
      </c>
      <c r="T283">
        <f t="shared" si="65"/>
        <v>4.4659233242027518</v>
      </c>
      <c r="U283">
        <f t="shared" si="66"/>
        <v>4.4609378002116529</v>
      </c>
      <c r="V283">
        <f t="shared" si="67"/>
        <v>4.4559522762205539</v>
      </c>
      <c r="W283">
        <f t="shared" si="68"/>
        <v>4.4509667522294549</v>
      </c>
      <c r="X283">
        <f t="shared" si="69"/>
        <v>4.445981228238356</v>
      </c>
      <c r="Y283">
        <f t="shared" si="70"/>
        <v>4.440995704247257</v>
      </c>
      <c r="Z283">
        <f t="shared" si="71"/>
        <v>4.436010180256158</v>
      </c>
    </row>
    <row r="284" spans="1:26" x14ac:dyDescent="0.25">
      <c r="A284" s="2">
        <f>'Cubic Spline'!A284</f>
        <v>1.9792203755492399</v>
      </c>
      <c r="B284" s="2">
        <f t="array" ref="B284:C284">csplinediff1d('Cubic Spline'!$A$3:$A$1002,'Cubic Spline'!$B$3:$B$1002,A284,2,0,2,0)</f>
        <v>-136.604590181345</v>
      </c>
      <c r="C284" s="2">
        <v>-56.548476722699235</v>
      </c>
      <c r="D284" s="2">
        <f t="shared" si="72"/>
        <v>-56.548476722699235</v>
      </c>
      <c r="E284" s="2">
        <f t="shared" si="73"/>
        <v>24.682692845506779</v>
      </c>
      <c r="F284" s="5">
        <f t="shared" si="75"/>
        <v>8.7892385247046789</v>
      </c>
      <c r="G284" s="2">
        <f>'Calculation_Cubic Spline'!A284</f>
        <v>1.9792203755492399</v>
      </c>
      <c r="H284" s="2">
        <f t="array" ref="H284:I284">csplinediff1d('Cubic Spline'!$A$3:$A$1002,'Cubic Spline'!$C$3:$C$1002,G284,2,0,2,0)</f>
        <v>-124.280717662999</v>
      </c>
      <c r="I284" s="2">
        <v>-53.165941603158871</v>
      </c>
      <c r="J284" s="2">
        <f t="shared" si="62"/>
        <v>-53.165941603158871</v>
      </c>
      <c r="K284" s="2">
        <f t="shared" si="74"/>
        <v>19.05360275676594</v>
      </c>
      <c r="R284">
        <f t="shared" si="63"/>
        <v>4.5377981481629739</v>
      </c>
      <c r="S284">
        <f t="shared" si="64"/>
        <v>4.5328126241718749</v>
      </c>
      <c r="T284">
        <f t="shared" si="65"/>
        <v>4.5278271001807759</v>
      </c>
      <c r="U284">
        <f t="shared" si="66"/>
        <v>4.522841576189677</v>
      </c>
      <c r="V284">
        <f t="shared" si="67"/>
        <v>4.517856052198578</v>
      </c>
      <c r="W284">
        <f t="shared" si="68"/>
        <v>4.512870528207479</v>
      </c>
      <c r="X284">
        <f t="shared" si="69"/>
        <v>4.5078850042163801</v>
      </c>
      <c r="Y284">
        <f t="shared" si="70"/>
        <v>4.5028994802252811</v>
      </c>
      <c r="Z284">
        <f t="shared" si="71"/>
        <v>4.4979139562341821</v>
      </c>
    </row>
    <row r="285" spans="1:26" x14ac:dyDescent="0.25">
      <c r="A285" s="2">
        <f>'Cubic Spline'!A285</f>
        <v>1.98626350855831</v>
      </c>
      <c r="B285" s="2">
        <f t="array" ref="B285:C285">csplinediff1d('Cubic Spline'!$A$3:$A$1002,'Cubic Spline'!$B$3:$B$1002,A285,2,0,2,0)</f>
        <v>-137.00275739907201</v>
      </c>
      <c r="C285" s="2">
        <v>-56.516841768655695</v>
      </c>
      <c r="D285" s="2">
        <f t="shared" si="72"/>
        <v>-56.516841768655695</v>
      </c>
      <c r="E285" s="2">
        <f t="shared" si="73"/>
        <v>24.745416975027112</v>
      </c>
      <c r="F285" s="5">
        <f t="shared" si="75"/>
        <v>8.9057141813959095</v>
      </c>
      <c r="G285" s="2">
        <f>'Calculation_Cubic Spline'!A285</f>
        <v>1.98626350855831</v>
      </c>
      <c r="H285" s="2">
        <f t="array" ref="H285:I285">csplinediff1d('Cubic Spline'!$A$3:$A$1002,'Cubic Spline'!$C$3:$C$1002,G285,2,0,2,0)</f>
        <v>-124.655278772553</v>
      </c>
      <c r="I285" s="2">
        <v>-53.196105412140639</v>
      </c>
      <c r="J285" s="2">
        <f t="shared" si="62"/>
        <v>-53.196105412140639</v>
      </c>
      <c r="K285" s="2">
        <f t="shared" si="74"/>
        <v>18.993795794996828</v>
      </c>
      <c r="R285">
        <f t="shared" si="63"/>
        <v>4.6005222776833072</v>
      </c>
      <c r="S285">
        <f t="shared" si="64"/>
        <v>4.5955367536922083</v>
      </c>
      <c r="T285">
        <f t="shared" si="65"/>
        <v>4.5905512297011093</v>
      </c>
      <c r="U285">
        <f t="shared" si="66"/>
        <v>4.5855657057100103</v>
      </c>
      <c r="V285">
        <f t="shared" si="67"/>
        <v>4.5805801817189113</v>
      </c>
      <c r="W285">
        <f t="shared" si="68"/>
        <v>4.5755946577278124</v>
      </c>
      <c r="X285">
        <f t="shared" si="69"/>
        <v>4.5706091337367134</v>
      </c>
      <c r="Y285">
        <f t="shared" si="70"/>
        <v>4.5656236097456144</v>
      </c>
      <c r="Z285">
        <f t="shared" si="71"/>
        <v>4.5606380857545155</v>
      </c>
    </row>
    <row r="286" spans="1:26" x14ac:dyDescent="0.25">
      <c r="A286" s="2">
        <f>'Cubic Spline'!A286</f>
        <v>1.9933066415673799</v>
      </c>
      <c r="B286" s="2">
        <f t="array" ref="B286:C286">csplinediff1d('Cubic Spline'!$A$3:$A$1002,'Cubic Spline'!$B$3:$B$1002,A286,2,0,2,0)</f>
        <v>-137.40070072448</v>
      </c>
      <c r="C286" s="2">
        <v>-56.484898206180908</v>
      </c>
      <c r="D286" s="2">
        <f t="shared" si="72"/>
        <v>-56.484898206180908</v>
      </c>
      <c r="E286" s="2">
        <f t="shared" si="73"/>
        <v>24.808977981842219</v>
      </c>
      <c r="F286" s="5">
        <f t="shared" si="75"/>
        <v>9.0245359179295814</v>
      </c>
      <c r="G286" s="2">
        <f>'Calculation_Cubic Spline'!A286</f>
        <v>1.9933066415673799</v>
      </c>
      <c r="H286" s="2">
        <f t="array" ref="H286:I286">csplinediff1d('Cubic Spline'!$A$3:$A$1002,'Cubic Spline'!$C$3:$C$1002,G286,2,0,2,0)</f>
        <v>-125.030051799688</v>
      </c>
      <c r="I286" s="2">
        <v>-53.226117892688457</v>
      </c>
      <c r="J286" s="2">
        <f t="shared" si="62"/>
        <v>-53.226117892688457</v>
      </c>
      <c r="K286" s="2">
        <f t="shared" si="74"/>
        <v>18.934077499343744</v>
      </c>
      <c r="R286">
        <f t="shared" si="63"/>
        <v>4.6640832844984139</v>
      </c>
      <c r="S286">
        <f t="shared" si="64"/>
        <v>4.6590977605073149</v>
      </c>
      <c r="T286">
        <f t="shared" si="65"/>
        <v>4.654112236516216</v>
      </c>
      <c r="U286">
        <f t="shared" si="66"/>
        <v>4.649126712525117</v>
      </c>
      <c r="V286">
        <f t="shared" si="67"/>
        <v>4.644141188534018</v>
      </c>
      <c r="W286">
        <f t="shared" si="68"/>
        <v>4.6391556645429191</v>
      </c>
      <c r="X286">
        <f t="shared" si="69"/>
        <v>4.6341701405518201</v>
      </c>
      <c r="Y286">
        <f t="shared" si="70"/>
        <v>4.6291846165607211</v>
      </c>
      <c r="Z286">
        <f t="shared" si="71"/>
        <v>4.6241990925696221</v>
      </c>
    </row>
    <row r="287" spans="1:26" x14ac:dyDescent="0.25">
      <c r="A287" s="2">
        <f>'Cubic Spline'!A287</f>
        <v>2.00034977457645</v>
      </c>
      <c r="B287" s="2">
        <f t="array" ref="B287:C287">csplinediff1d('Cubic Spline'!$A$3:$A$1002,'Cubic Spline'!$B$3:$B$1002,A287,2,0,2,0)</f>
        <v>-137.798417961925</v>
      </c>
      <c r="C287" s="2">
        <v>-56.452639746840511</v>
      </c>
      <c r="D287" s="2">
        <f t="shared" si="72"/>
        <v>-56.452639746840511</v>
      </c>
      <c r="E287" s="2">
        <f t="shared" si="73"/>
        <v>24.873392770087037</v>
      </c>
      <c r="F287" s="5">
        <f t="shared" si="75"/>
        <v>9.145757741883477</v>
      </c>
      <c r="G287" s="2">
        <f>'Calculation_Cubic Spline'!A287</f>
        <v>2.00034977457645</v>
      </c>
      <c r="H287" s="2">
        <f t="array" ref="H287:I287">csplinediff1d('Cubic Spline'!$A$3:$A$1002,'Cubic Spline'!$C$3:$C$1002,G287,2,0,2,0)</f>
        <v>-125.405035661966</v>
      </c>
      <c r="I287" s="2">
        <v>-53.255974333460571</v>
      </c>
      <c r="J287" s="2">
        <f t="shared" si="62"/>
        <v>-53.255974333460571</v>
      </c>
      <c r="K287" s="2">
        <f t="shared" si="74"/>
        <v>18.874459409178939</v>
      </c>
      <c r="R287">
        <f t="shared" si="63"/>
        <v>4.728498072743232</v>
      </c>
      <c r="S287">
        <f t="shared" si="64"/>
        <v>4.723512548752133</v>
      </c>
      <c r="T287">
        <f t="shared" si="65"/>
        <v>4.718527024761034</v>
      </c>
      <c r="U287">
        <f t="shared" si="66"/>
        <v>4.7135415007699351</v>
      </c>
      <c r="V287">
        <f t="shared" si="67"/>
        <v>4.7085559767788361</v>
      </c>
      <c r="W287">
        <f t="shared" si="68"/>
        <v>4.7035704527877371</v>
      </c>
      <c r="X287">
        <f t="shared" si="69"/>
        <v>4.6985849287966381</v>
      </c>
      <c r="Y287">
        <f t="shared" si="70"/>
        <v>4.6935994048055392</v>
      </c>
      <c r="Z287">
        <f t="shared" si="71"/>
        <v>4.6886138808144402</v>
      </c>
    </row>
    <row r="288" spans="1:26" x14ac:dyDescent="0.25">
      <c r="A288" s="2">
        <f>'Cubic Spline'!A288</f>
        <v>2.0073929075855199</v>
      </c>
      <c r="B288" s="2">
        <f t="array" ref="B288:C288">csplinediff1d('Cubic Spline'!$A$3:$A$1002,'Cubic Spline'!$B$3:$B$1002,A288,2,0,2,0)</f>
        <v>-138.19590687106401</v>
      </c>
      <c r="C288" s="2">
        <v>-56.420059988920023</v>
      </c>
      <c r="D288" s="2">
        <f t="shared" si="72"/>
        <v>-56.420059988920023</v>
      </c>
      <c r="E288" s="2">
        <f t="shared" si="73"/>
        <v>24.938678603756387</v>
      </c>
      <c r="F288" s="5">
        <f t="shared" si="75"/>
        <v>9.2694307469810795</v>
      </c>
      <c r="G288" s="2">
        <f>'Calculation_Cubic Spline'!A288</f>
        <v>2.0073929075855199</v>
      </c>
      <c r="H288" s="2">
        <f t="array" ref="H288:I288">csplinediff1d('Cubic Spline'!$A$3:$A$1002,'Cubic Spline'!$C$3:$C$1002,G288,2,0,2,0)</f>
        <v>-125.780229243889</v>
      </c>
      <c r="I288" s="2">
        <v>-53.28567005796009</v>
      </c>
      <c r="J288" s="2">
        <f t="shared" si="62"/>
        <v>-53.28567005796009</v>
      </c>
      <c r="K288" s="2">
        <f t="shared" si="74"/>
        <v>18.814953093597808</v>
      </c>
      <c r="R288">
        <f t="shared" si="63"/>
        <v>4.7937839064125818</v>
      </c>
      <c r="S288">
        <f t="shared" si="64"/>
        <v>4.7887983824214828</v>
      </c>
      <c r="T288">
        <f t="shared" si="65"/>
        <v>4.7838128584303838</v>
      </c>
      <c r="U288">
        <f t="shared" si="66"/>
        <v>4.7788273344392849</v>
      </c>
      <c r="V288">
        <f t="shared" si="67"/>
        <v>4.7738418104481859</v>
      </c>
      <c r="W288">
        <f t="shared" si="68"/>
        <v>4.7688562864570869</v>
      </c>
      <c r="X288">
        <f t="shared" si="69"/>
        <v>4.763870762465988</v>
      </c>
      <c r="Y288">
        <f t="shared" si="70"/>
        <v>4.758885238474889</v>
      </c>
      <c r="Z288">
        <f t="shared" si="71"/>
        <v>4.75389971448379</v>
      </c>
    </row>
    <row r="289" spans="1:26" x14ac:dyDescent="0.25">
      <c r="A289" s="2">
        <f>'Cubic Spline'!A289</f>
        <v>2.0144360405946</v>
      </c>
      <c r="B289" s="2">
        <f t="array" ref="B289:C289">csplinediff1d('Cubic Spline'!$A$3:$A$1002,'Cubic Spline'!$B$3:$B$1002,A289,2,0,2,0)</f>
        <v>-138.593165166109</v>
      </c>
      <c r="C289" s="2">
        <v>-56.387152430899221</v>
      </c>
      <c r="D289" s="2">
        <f t="shared" si="72"/>
        <v>-56.387152430899221</v>
      </c>
      <c r="E289" s="2">
        <f t="shared" si="73"/>
        <v>25.004853082804203</v>
      </c>
      <c r="F289" s="5">
        <f t="shared" si="75"/>
        <v>9.3956026334450371</v>
      </c>
      <c r="G289" s="2">
        <f>'Calculation_Cubic Spline'!A289</f>
        <v>2.0144360405946</v>
      </c>
      <c r="H289" s="2">
        <f t="array" ref="H289:I289">csplinediff1d('Cubic Spline'!$A$3:$A$1002,'Cubic Spline'!$C$3:$C$1002,G289,2,0,2,0)</f>
        <v>-126.15563139714401</v>
      </c>
      <c r="I289" s="2">
        <v>-53.315200424037776</v>
      </c>
      <c r="J289" s="2">
        <f t="shared" si="62"/>
        <v>-53.315200424037776</v>
      </c>
      <c r="K289" s="2">
        <f t="shared" si="74"/>
        <v>18.755570151437809</v>
      </c>
      <c r="R289">
        <f t="shared" si="63"/>
        <v>4.8599583854603985</v>
      </c>
      <c r="S289">
        <f t="shared" si="64"/>
        <v>4.8549728614692995</v>
      </c>
      <c r="T289">
        <f t="shared" si="65"/>
        <v>4.8499873374782005</v>
      </c>
      <c r="U289">
        <f t="shared" si="66"/>
        <v>4.8450018134871016</v>
      </c>
      <c r="V289">
        <f t="shared" si="67"/>
        <v>4.8400162894960026</v>
      </c>
      <c r="W289">
        <f t="shared" si="68"/>
        <v>4.8350307655049036</v>
      </c>
      <c r="X289">
        <f t="shared" si="69"/>
        <v>4.8300452415138047</v>
      </c>
      <c r="Y289">
        <f t="shared" si="70"/>
        <v>4.8250597175227057</v>
      </c>
      <c r="Z289">
        <f t="shared" si="71"/>
        <v>4.8200741935316067</v>
      </c>
    </row>
    <row r="290" spans="1:26" x14ac:dyDescent="0.25">
      <c r="A290" s="2">
        <f>'Cubic Spline'!A290</f>
        <v>2.0214791736036699</v>
      </c>
      <c r="B290" s="2">
        <f t="array" ref="B290:C290">csplinediff1d('Cubic Spline'!$A$3:$A$1002,'Cubic Spline'!$B$3:$B$1002,A290,2,0,2,0)</f>
        <v>-138.99019051516299</v>
      </c>
      <c r="C290" s="2">
        <v>-56.353910483919762</v>
      </c>
      <c r="D290" s="2">
        <f t="shared" si="72"/>
        <v>-56.353910483919762</v>
      </c>
      <c r="E290" s="2">
        <f t="shared" si="73"/>
        <v>25.071934120793685</v>
      </c>
      <c r="F290" s="5">
        <f t="shared" si="75"/>
        <v>9.5243179282710138</v>
      </c>
      <c r="G290" s="2">
        <f>'Calculation_Cubic Spline'!A290</f>
        <v>2.0214791736036699</v>
      </c>
      <c r="H290" s="2">
        <f t="array" ref="H290:I290">csplinediff1d('Cubic Spline'!$A$3:$A$1002,'Cubic Spline'!$C$3:$C$1002,G290,2,0,2,0)</f>
        <v>-126.531240940839</v>
      </c>
      <c r="I290" s="2">
        <v>-53.344560822867763</v>
      </c>
      <c r="J290" s="2">
        <f t="shared" si="62"/>
        <v>-53.344560822867763</v>
      </c>
      <c r="K290" s="2">
        <f t="shared" si="74"/>
        <v>18.696322212377567</v>
      </c>
      <c r="R290">
        <f t="shared" si="63"/>
        <v>4.9270394234498802</v>
      </c>
      <c r="S290">
        <f t="shared" si="64"/>
        <v>4.9220538994587812</v>
      </c>
      <c r="T290">
        <f t="shared" si="65"/>
        <v>4.9170683754676823</v>
      </c>
      <c r="U290">
        <f t="shared" si="66"/>
        <v>4.9120828514765833</v>
      </c>
      <c r="V290">
        <f t="shared" si="67"/>
        <v>4.9070973274854843</v>
      </c>
      <c r="W290">
        <f t="shared" si="68"/>
        <v>4.9021118034943854</v>
      </c>
      <c r="X290">
        <f t="shared" si="69"/>
        <v>4.8971262795032864</v>
      </c>
      <c r="Y290">
        <f t="shared" si="70"/>
        <v>4.8921407555121874</v>
      </c>
      <c r="Z290">
        <f t="shared" si="71"/>
        <v>4.8871552315210884</v>
      </c>
    </row>
    <row r="291" spans="1:26" x14ac:dyDescent="0.25">
      <c r="A291" s="2">
        <f>'Cubic Spline'!A291</f>
        <v>2.0285223066127398</v>
      </c>
      <c r="B291" s="2">
        <f t="array" ref="B291:C291">csplinediff1d('Cubic Spline'!$A$3:$A$1002,'Cubic Spline'!$B$3:$B$1002,A291,2,0,2,0)</f>
        <v>-139.38698053966499</v>
      </c>
      <c r="C291" s="2">
        <v>-56.320327488598942</v>
      </c>
      <c r="D291" s="2">
        <f t="shared" si="72"/>
        <v>-56.320327488598942</v>
      </c>
      <c r="E291" s="2">
        <f t="shared" si="73"/>
        <v>25.139939913307373</v>
      </c>
      <c r="F291" s="5">
        <f t="shared" si="75"/>
        <v>9.6556166731641291</v>
      </c>
      <c r="G291" s="2">
        <f>'Calculation_Cubic Spline'!A291</f>
        <v>2.0285223066127398</v>
      </c>
      <c r="H291" s="2">
        <f t="array" ref="H291:I291">csplinediff1d('Cubic Spline'!$A$3:$A$1002,'Cubic Spline'!$C$3:$C$1002,G291,2,0,2,0)</f>
        <v>-126.90705666173901</v>
      </c>
      <c r="I291" s="2">
        <v>-53.373746678599019</v>
      </c>
      <c r="J291" s="2">
        <f t="shared" si="62"/>
        <v>-53.373746678599019</v>
      </c>
      <c r="K291" s="2">
        <f t="shared" si="74"/>
        <v>18.637220936703258</v>
      </c>
      <c r="R291">
        <f t="shared" si="63"/>
        <v>4.9950452159635681</v>
      </c>
      <c r="S291">
        <f t="shared" si="64"/>
        <v>4.9900596919724691</v>
      </c>
      <c r="T291">
        <f t="shared" si="65"/>
        <v>4.9850741679813702</v>
      </c>
      <c r="U291">
        <f t="shared" si="66"/>
        <v>4.9800886439902712</v>
      </c>
      <c r="V291">
        <f t="shared" si="67"/>
        <v>4.9751031199991722</v>
      </c>
      <c r="W291">
        <f t="shared" si="68"/>
        <v>4.9701175960080732</v>
      </c>
      <c r="X291">
        <f t="shared" si="69"/>
        <v>4.9651320720169743</v>
      </c>
      <c r="Y291">
        <f t="shared" si="70"/>
        <v>4.9601465480258753</v>
      </c>
      <c r="Z291">
        <f t="shared" si="71"/>
        <v>4.9551610240347763</v>
      </c>
    </row>
    <row r="292" spans="1:26" x14ac:dyDescent="0.25">
      <c r="A292" s="2">
        <f>'Cubic Spline'!A292</f>
        <v>2.0355654396218101</v>
      </c>
      <c r="B292" s="2">
        <f t="array" ref="B292:C292">csplinediff1d('Cubic Spline'!$A$3:$A$1002,'Cubic Spline'!$B$3:$B$1002,A292,2,0,2,0)</f>
        <v>-139.78353281395101</v>
      </c>
      <c r="C292" s="2">
        <v>-56.286396731070653</v>
      </c>
      <c r="D292" s="2">
        <f t="shared" si="72"/>
        <v>-56.286396731070653</v>
      </c>
      <c r="E292" s="2">
        <f t="shared" si="73"/>
        <v>25.20888890734156</v>
      </c>
      <c r="F292" s="5">
        <f t="shared" si="75"/>
        <v>9.7895345644321701</v>
      </c>
      <c r="G292" s="2">
        <f>'Calculation_Cubic Spline'!A292</f>
        <v>2.0355654396218101</v>
      </c>
      <c r="H292" s="2">
        <f t="array" ref="H292:I292">csplinediff1d('Cubic Spline'!$A$3:$A$1002,'Cubic Spline'!$C$3:$C$1002,G292,2,0,2,0)</f>
        <v>-127.283077314495</v>
      </c>
      <c r="I292" s="2">
        <v>-53.402753447735407</v>
      </c>
      <c r="J292" s="2">
        <f t="shared" si="62"/>
        <v>-53.402753447735407</v>
      </c>
      <c r="K292" s="2">
        <f t="shared" si="74"/>
        <v>18.578278015640336</v>
      </c>
      <c r="R292">
        <f t="shared" si="63"/>
        <v>5.0639942099977553</v>
      </c>
      <c r="S292">
        <f t="shared" si="64"/>
        <v>5.0590086860066563</v>
      </c>
      <c r="T292">
        <f t="shared" si="65"/>
        <v>5.0540231620155573</v>
      </c>
      <c r="U292">
        <f t="shared" si="66"/>
        <v>5.0490376380244584</v>
      </c>
      <c r="V292">
        <f t="shared" si="67"/>
        <v>5.0440521140333594</v>
      </c>
      <c r="W292">
        <f t="shared" si="68"/>
        <v>5.0390665900422604</v>
      </c>
      <c r="X292">
        <f t="shared" si="69"/>
        <v>5.0340810660511615</v>
      </c>
      <c r="Y292">
        <f t="shared" si="70"/>
        <v>5.0290955420600625</v>
      </c>
      <c r="Z292">
        <f t="shared" si="71"/>
        <v>5.0241100180689635</v>
      </c>
    </row>
    <row r="293" spans="1:26" x14ac:dyDescent="0.25">
      <c r="A293" s="2">
        <f>'Cubic Spline'!A293</f>
        <v>2.04260857263088</v>
      </c>
      <c r="B293" s="2">
        <f t="array" ref="B293:C293">csplinediff1d('Cubic Spline'!$A$3:$A$1002,'Cubic Spline'!$B$3:$B$1002,A293,2,0,2,0)</f>
        <v>-140.179844864925</v>
      </c>
      <c r="C293" s="2">
        <v>-56.252111459538696</v>
      </c>
      <c r="D293" s="2">
        <f t="shared" si="72"/>
        <v>-56.252111459538696</v>
      </c>
      <c r="E293" s="2">
        <f t="shared" si="73"/>
        <v>25.278799769083491</v>
      </c>
      <c r="F293" s="5">
        <f t="shared" si="75"/>
        <v>9.9261027233054691</v>
      </c>
      <c r="G293" s="2">
        <f>'Calculation_Cubic Spline'!A293</f>
        <v>2.04260857263088</v>
      </c>
      <c r="H293" s="2">
        <f t="array" ref="H293:I293">csplinediff1d('Cubic Spline'!$A$3:$A$1002,'Cubic Spline'!$C$3:$C$1002,G293,2,0,2,0)</f>
        <v>-127.659301621868</v>
      </c>
      <c r="I293" s="2">
        <v>-53.431576618053704</v>
      </c>
      <c r="J293" s="2">
        <f t="shared" si="62"/>
        <v>-53.431576618053704</v>
      </c>
      <c r="K293" s="2">
        <f t="shared" si="74"/>
        <v>18.519505172647811</v>
      </c>
      <c r="R293">
        <f t="shared" si="63"/>
        <v>5.1339050717396866</v>
      </c>
      <c r="S293">
        <f t="shared" si="64"/>
        <v>5.1289195477485876</v>
      </c>
      <c r="T293">
        <f t="shared" si="65"/>
        <v>5.1239340237574886</v>
      </c>
      <c r="U293">
        <f t="shared" si="66"/>
        <v>5.1189484997663897</v>
      </c>
      <c r="V293">
        <f t="shared" si="67"/>
        <v>5.1139629757752907</v>
      </c>
      <c r="W293">
        <f t="shared" si="68"/>
        <v>5.1089774517841917</v>
      </c>
      <c r="X293">
        <f t="shared" si="69"/>
        <v>5.1039919277930927</v>
      </c>
      <c r="Y293">
        <f t="shared" si="70"/>
        <v>5.0990064038019938</v>
      </c>
      <c r="Z293">
        <f t="shared" si="71"/>
        <v>5.0940208798108948</v>
      </c>
    </row>
    <row r="294" spans="1:26" x14ac:dyDescent="0.25">
      <c r="A294" s="2">
        <f>'Cubic Spline'!A294</f>
        <v>2.0496517056399601</v>
      </c>
      <c r="B294" s="2">
        <f t="array" ref="B294:C294">csplinediff1d('Cubic Spline'!$A$3:$A$1002,'Cubic Spline'!$B$3:$B$1002,A294,2,0,2,0)</f>
        <v>-140.57591417186001</v>
      </c>
      <c r="C294" s="2">
        <v>-56.217464903039854</v>
      </c>
      <c r="D294" s="2">
        <f t="shared" si="72"/>
        <v>-56.217464903039854</v>
      </c>
      <c r="E294" s="2">
        <f t="shared" si="73"/>
        <v>25.349691346589779</v>
      </c>
      <c r="F294" s="5">
        <f t="shared" si="75"/>
        <v>10.065346971992906</v>
      </c>
      <c r="G294" s="2">
        <f>'Calculation_Cubic Spline'!A294</f>
        <v>2.0496517056399601</v>
      </c>
      <c r="H294" s="2">
        <f t="array" ref="H294:I294">csplinediff1d('Cubic Spline'!$A$3:$A$1002,'Cubic Spline'!$C$3:$C$1002,G294,2,0,2,0)</f>
        <v>-128.03572827495</v>
      </c>
      <c r="I294" s="2">
        <v>-53.460211708975791</v>
      </c>
      <c r="J294" s="2">
        <f t="shared" si="62"/>
        <v>-53.460211708975791</v>
      </c>
      <c r="K294" s="2">
        <f t="shared" si="74"/>
        <v>18.460914161774411</v>
      </c>
      <c r="R294">
        <f t="shared" si="63"/>
        <v>5.2047966492459743</v>
      </c>
      <c r="S294">
        <f t="shared" si="64"/>
        <v>5.1998111252548753</v>
      </c>
      <c r="T294">
        <f t="shared" si="65"/>
        <v>5.1948256012637763</v>
      </c>
      <c r="U294">
        <f t="shared" si="66"/>
        <v>5.1898400772726774</v>
      </c>
      <c r="V294">
        <f t="shared" si="67"/>
        <v>5.1848545532815784</v>
      </c>
      <c r="W294">
        <f t="shared" si="68"/>
        <v>5.1798690292904794</v>
      </c>
      <c r="X294">
        <f t="shared" si="69"/>
        <v>5.1748835052993805</v>
      </c>
      <c r="Y294">
        <f t="shared" si="70"/>
        <v>5.1698979813082815</v>
      </c>
      <c r="Z294">
        <f t="shared" si="71"/>
        <v>5.1649124573171825</v>
      </c>
    </row>
    <row r="295" spans="1:26" x14ac:dyDescent="0.25">
      <c r="A295" s="2">
        <f>'Cubic Spline'!A295</f>
        <v>2.05669483864903</v>
      </c>
      <c r="B295" s="2">
        <f t="array" ref="B295:C295">csplinediff1d('Cubic Spline'!$A$3:$A$1002,'Cubic Spline'!$B$3:$B$1002,A295,2,0,2,0)</f>
        <v>-140.971738166324</v>
      </c>
      <c r="C295" s="2">
        <v>-56.182450289642404</v>
      </c>
      <c r="D295" s="2">
        <f t="shared" si="72"/>
        <v>-56.182450289642404</v>
      </c>
      <c r="E295" s="2">
        <f t="shared" si="73"/>
        <v>25.421582632960764</v>
      </c>
      <c r="F295" s="5">
        <f t="shared" si="75"/>
        <v>10.2072879041764</v>
      </c>
      <c r="G295" s="2">
        <f>'Calculation_Cubic Spline'!A295</f>
        <v>2.05669483864903</v>
      </c>
      <c r="H295" s="2">
        <f t="array" ref="H295:I295">csplinediff1d('Cubic Spline'!$A$3:$A$1002,'Cubic Spline'!$C$3:$C$1002,G295,2,0,2,0)</f>
        <v>-128.412355933382</v>
      </c>
      <c r="I295" s="2">
        <v>-53.488654269708611</v>
      </c>
      <c r="J295" s="2">
        <f t="shared" si="62"/>
        <v>-53.488654269708611</v>
      </c>
      <c r="K295" s="2">
        <f t="shared" si="74"/>
        <v>18.402516770589898</v>
      </c>
      <c r="R295">
        <f t="shared" si="63"/>
        <v>5.2766879356169589</v>
      </c>
      <c r="S295">
        <f t="shared" si="64"/>
        <v>5.27170241162586</v>
      </c>
      <c r="T295">
        <f t="shared" si="65"/>
        <v>5.266716887634761</v>
      </c>
      <c r="U295">
        <f t="shared" si="66"/>
        <v>5.261731363643662</v>
      </c>
      <c r="V295">
        <f t="shared" si="67"/>
        <v>5.256745839652563</v>
      </c>
      <c r="W295">
        <f t="shared" si="68"/>
        <v>5.2517603156614641</v>
      </c>
      <c r="X295">
        <f t="shared" si="69"/>
        <v>5.2467747916703651</v>
      </c>
      <c r="Y295">
        <f t="shared" si="70"/>
        <v>5.2417892676792661</v>
      </c>
      <c r="Z295">
        <f t="shared" si="71"/>
        <v>5.2368037436881671</v>
      </c>
    </row>
    <row r="296" spans="1:26" x14ac:dyDescent="0.25">
      <c r="A296" s="2">
        <f>'Cubic Spline'!A296</f>
        <v>2.0637379716580999</v>
      </c>
      <c r="B296" s="2">
        <f t="array" ref="B296:C296">csplinediff1d('Cubic Spline'!$A$3:$A$1002,'Cubic Spline'!$B$3:$B$1002,A296,2,0,2,0)</f>
        <v>-141.36731423224299</v>
      </c>
      <c r="C296" s="2">
        <v>-56.147060865276842</v>
      </c>
      <c r="D296" s="2">
        <f t="shared" si="72"/>
        <v>-56.147060865276842</v>
      </c>
      <c r="E296" s="2">
        <f t="shared" si="73"/>
        <v>25.494492727572677</v>
      </c>
      <c r="F296" s="5">
        <f t="shared" si="75"/>
        <v>10.351940609104251</v>
      </c>
      <c r="G296" s="2">
        <f>'Calculation_Cubic Spline'!A296</f>
        <v>2.0637379716580999</v>
      </c>
      <c r="H296" s="2">
        <f t="array" ref="H296:I296">csplinediff1d('Cubic Spline'!$A$3:$A$1002,'Cubic Spline'!$C$3:$C$1002,G296,2,0,2,0)</f>
        <v>-128.789183225562</v>
      </c>
      <c r="I296" s="2">
        <v>-53.516899879697803</v>
      </c>
      <c r="J296" s="2">
        <f t="shared" si="62"/>
        <v>-53.516899879697803</v>
      </c>
      <c r="K296" s="2">
        <f t="shared" si="74"/>
        <v>18.344324818404843</v>
      </c>
      <c r="R296">
        <f t="shared" si="63"/>
        <v>5.3495980302288721</v>
      </c>
      <c r="S296">
        <f t="shared" si="64"/>
        <v>5.3446125062377732</v>
      </c>
      <c r="T296">
        <f t="shared" si="65"/>
        <v>5.3396269822466742</v>
      </c>
      <c r="U296">
        <f t="shared" si="66"/>
        <v>5.3346414582555752</v>
      </c>
      <c r="V296">
        <f t="shared" si="67"/>
        <v>5.3296559342644763</v>
      </c>
      <c r="W296">
        <f t="shared" si="68"/>
        <v>5.3246704102733773</v>
      </c>
      <c r="X296">
        <f t="shared" si="69"/>
        <v>5.3196848862822783</v>
      </c>
      <c r="Y296">
        <f t="shared" si="70"/>
        <v>5.3146993622911793</v>
      </c>
      <c r="Z296">
        <f t="shared" si="71"/>
        <v>5.3097138383000804</v>
      </c>
    </row>
    <row r="297" spans="1:26" x14ac:dyDescent="0.25">
      <c r="A297" s="2">
        <f>'Cubic Spline'!A297</f>
        <v>2.0707811046671698</v>
      </c>
      <c r="B297" s="2">
        <f t="array" ref="B297:C297">csplinediff1d('Cubic Spline'!$A$3:$A$1002,'Cubic Spline'!$B$3:$B$1002,A297,2,0,2,0)</f>
        <v>-141.76263970609301</v>
      </c>
      <c r="C297" s="2">
        <v>-56.111289913557954</v>
      </c>
      <c r="D297" s="2">
        <f t="shared" si="72"/>
        <v>-56.111289913557954</v>
      </c>
      <c r="E297" s="2">
        <f t="shared" si="73"/>
        <v>25.568440794595645</v>
      </c>
      <c r="F297" s="5">
        <f t="shared" si="75"/>
        <v>10.49931428637519</v>
      </c>
      <c r="G297" s="2">
        <f>'Calculation_Cubic Spline'!A297</f>
        <v>2.0707811046671698</v>
      </c>
      <c r="H297" s="2">
        <f t="array" ref="H297:I297">csplinediff1d('Cubic Spline'!$A$3:$A$1002,'Cubic Spline'!$C$3:$C$1002,G297,2,0,2,0)</f>
        <v>-129.16620874886101</v>
      </c>
      <c r="I297" s="2">
        <v>-53.544944147797665</v>
      </c>
      <c r="J297" s="2">
        <f t="shared" si="62"/>
        <v>-53.544944147797665</v>
      </c>
      <c r="K297" s="2">
        <f t="shared" si="74"/>
        <v>18.28635015714265</v>
      </c>
      <c r="R297">
        <f t="shared" si="63"/>
        <v>5.4235460972518403</v>
      </c>
      <c r="S297">
        <f t="shared" si="64"/>
        <v>5.4185605732607414</v>
      </c>
      <c r="T297">
        <f t="shared" si="65"/>
        <v>5.4135750492696424</v>
      </c>
      <c r="U297">
        <f t="shared" si="66"/>
        <v>5.4085895252785434</v>
      </c>
      <c r="V297">
        <f t="shared" si="67"/>
        <v>5.4036040012874444</v>
      </c>
      <c r="W297">
        <f t="shared" si="68"/>
        <v>5.3986184772963455</v>
      </c>
      <c r="X297">
        <f t="shared" si="69"/>
        <v>5.3936329533052465</v>
      </c>
      <c r="Y297">
        <f t="shared" si="70"/>
        <v>5.3886474293141475</v>
      </c>
      <c r="Z297">
        <f t="shared" si="71"/>
        <v>5.3836619053230486</v>
      </c>
    </row>
    <row r="298" spans="1:26" x14ac:dyDescent="0.25">
      <c r="A298" s="2">
        <f>'Cubic Spline'!A298</f>
        <v>2.0778242376762401</v>
      </c>
      <c r="B298" s="2">
        <f t="array" ref="B298:C298">csplinediff1d('Cubic Spline'!$A$3:$A$1002,'Cubic Spline'!$B$3:$B$1002,A298,2,0,2,0)</f>
        <v>-142.15771187723701</v>
      </c>
      <c r="C298" s="2">
        <v>-56.075130775495573</v>
      </c>
      <c r="D298" s="2">
        <f t="shared" si="72"/>
        <v>-56.075130775495573</v>
      </c>
      <c r="E298" s="2">
        <f t="shared" si="73"/>
        <v>25.643446021047438</v>
      </c>
      <c r="F298" s="5">
        <f t="shared" si="75"/>
        <v>10.649412179948834</v>
      </c>
      <c r="G298" s="2">
        <f>'Calculation_Cubic Spline'!A298</f>
        <v>2.0778242376762401</v>
      </c>
      <c r="H298" s="2">
        <f t="array" ref="H298:I298">csplinediff1d('Cubic Spline'!$A$3:$A$1002,'Cubic Spline'!$C$3:$C$1002,G298,2,0,2,0)</f>
        <v>-129.54343106981801</v>
      </c>
      <c r="I298" s="2">
        <v>-53.572782710713142</v>
      </c>
      <c r="J298" s="2">
        <f t="shared" si="62"/>
        <v>-53.572782710713142</v>
      </c>
      <c r="K298" s="2">
        <f t="shared" si="74"/>
        <v>18.228604673735617</v>
      </c>
      <c r="R298">
        <f t="shared" si="63"/>
        <v>5.4985513237036336</v>
      </c>
      <c r="S298">
        <f t="shared" si="64"/>
        <v>5.4935657997125347</v>
      </c>
      <c r="T298">
        <f t="shared" si="65"/>
        <v>5.4885802757214357</v>
      </c>
      <c r="U298">
        <f t="shared" si="66"/>
        <v>5.4835947517303367</v>
      </c>
      <c r="V298">
        <f t="shared" si="67"/>
        <v>5.4786092277392378</v>
      </c>
      <c r="W298">
        <f t="shared" si="68"/>
        <v>5.4736237037481388</v>
      </c>
      <c r="X298">
        <f t="shared" si="69"/>
        <v>5.4686381797570398</v>
      </c>
      <c r="Y298">
        <f t="shared" si="70"/>
        <v>5.4636526557659408</v>
      </c>
      <c r="Z298">
        <f t="shared" si="71"/>
        <v>5.4586671317748419</v>
      </c>
    </row>
    <row r="299" spans="1:26" x14ac:dyDescent="0.25">
      <c r="A299" s="2">
        <f>'Cubic Spline'!A299</f>
        <v>2.0848673706853198</v>
      </c>
      <c r="B299" s="2">
        <f t="array" ref="B299:C299">csplinediff1d('Cubic Spline'!$A$3:$A$1002,'Cubic Spline'!$B$3:$B$1002,A299,2,0,2,0)</f>
        <v>-142.55252798839501</v>
      </c>
      <c r="C299" s="2">
        <v>-56.038576868154856</v>
      </c>
      <c r="D299" s="2">
        <f t="shared" si="72"/>
        <v>-56.038576868154856</v>
      </c>
      <c r="E299" s="2">
        <f t="shared" si="73"/>
        <v>25.719527576337811</v>
      </c>
      <c r="F299" s="5">
        <f t="shared" si="75"/>
        <v>10.802231789786108</v>
      </c>
      <c r="G299" s="2">
        <f>'Calculation_Cubic Spline'!A299</f>
        <v>2.0848673706853198</v>
      </c>
      <c r="H299" s="2">
        <f t="array" ref="H299:I299">csplinediff1d('Cubic Spline'!$A$3:$A$1002,'Cubic Spline'!$C$3:$C$1002,G299,2,0,2,0)</f>
        <v>-129.92084872434501</v>
      </c>
      <c r="I299" s="2">
        <v>-53.600411234294562</v>
      </c>
      <c r="J299" s="2">
        <f t="shared" si="62"/>
        <v>-53.600411234294562</v>
      </c>
      <c r="K299" s="2">
        <f t="shared" si="74"/>
        <v>18.17110028664942</v>
      </c>
      <c r="R299">
        <f t="shared" si="63"/>
        <v>5.5746328789940058</v>
      </c>
      <c r="S299">
        <f t="shared" si="64"/>
        <v>5.5696473550029069</v>
      </c>
      <c r="T299">
        <f t="shared" si="65"/>
        <v>5.5646618310118079</v>
      </c>
      <c r="U299">
        <f t="shared" si="66"/>
        <v>5.5596763070207089</v>
      </c>
      <c r="V299">
        <f t="shared" si="67"/>
        <v>5.5546907830296099</v>
      </c>
      <c r="W299">
        <f t="shared" si="68"/>
        <v>5.549705259038511</v>
      </c>
      <c r="X299">
        <f t="shared" si="69"/>
        <v>5.544719735047412</v>
      </c>
      <c r="Y299">
        <f t="shared" si="70"/>
        <v>5.539734211056313</v>
      </c>
      <c r="Z299">
        <f t="shared" si="71"/>
        <v>5.5347486870652141</v>
      </c>
    </row>
    <row r="300" spans="1:26" x14ac:dyDescent="0.25">
      <c r="A300" s="2">
        <f>'Cubic Spline'!A300</f>
        <v>2.0919105036943901</v>
      </c>
      <c r="B300" s="2">
        <f t="array" ref="B300:C300">csplinediff1d('Cubic Spline'!$A$3:$A$1002,'Cubic Spline'!$B$3:$B$1002,A300,2,0,2,0)</f>
        <v>-142.94708523624701</v>
      </c>
      <c r="C300" s="2">
        <v>-56.00162170470756</v>
      </c>
      <c r="D300" s="2">
        <f t="shared" si="72"/>
        <v>-56.00162170470756</v>
      </c>
      <c r="E300" s="2">
        <f t="shared" si="73"/>
        <v>25.796704568249524</v>
      </c>
      <c r="F300" s="5">
        <f t="shared" si="75"/>
        <v>10.95776436598922</v>
      </c>
      <c r="G300" s="2">
        <f>'Calculation_Cubic Spline'!A300</f>
        <v>2.0919105036943901</v>
      </c>
      <c r="H300" s="2">
        <f t="array" ref="H300:I300">csplinediff1d('Cubic Spline'!$A$3:$A$1002,'Cubic Spline'!$C$3:$C$1002,G300,2,0,2,0)</f>
        <v>-130.29846021792301</v>
      </c>
      <c r="I300" s="2">
        <v>-53.627825411428489</v>
      </c>
      <c r="J300" s="2">
        <f t="shared" si="62"/>
        <v>-53.627825411428489</v>
      </c>
      <c r="K300" s="2">
        <f t="shared" si="74"/>
        <v>18.113848949466828</v>
      </c>
      <c r="R300">
        <f t="shared" si="63"/>
        <v>5.6518098709057192</v>
      </c>
      <c r="S300">
        <f t="shared" si="64"/>
        <v>5.6468243469146202</v>
      </c>
      <c r="T300">
        <f t="shared" si="65"/>
        <v>5.6418388229235212</v>
      </c>
      <c r="U300">
        <f t="shared" si="66"/>
        <v>5.6368532989324223</v>
      </c>
      <c r="V300">
        <f t="shared" si="67"/>
        <v>5.6318677749413233</v>
      </c>
      <c r="W300">
        <f t="shared" si="68"/>
        <v>5.6268822509502243</v>
      </c>
      <c r="X300">
        <f t="shared" si="69"/>
        <v>5.6218967269591253</v>
      </c>
      <c r="Y300">
        <f t="shared" si="70"/>
        <v>5.6169112029680264</v>
      </c>
      <c r="Z300">
        <f t="shared" si="71"/>
        <v>5.6119256789769274</v>
      </c>
    </row>
    <row r="301" spans="1:26" x14ac:dyDescent="0.25">
      <c r="A301" s="2">
        <f>'Cubic Spline'!A301</f>
        <v>2.09895363670346</v>
      </c>
      <c r="B301" s="2">
        <f t="array" ref="B301:C301">csplinediff1d('Cubic Spline'!$A$3:$A$1002,'Cubic Spline'!$B$3:$B$1002,A301,2,0,2,0)</f>
        <v>-143.34138077218199</v>
      </c>
      <c r="C301" s="2">
        <v>-55.964258913240386</v>
      </c>
      <c r="D301" s="2">
        <f t="shared" si="72"/>
        <v>-55.964258913240386</v>
      </c>
      <c r="E301" s="2">
        <f t="shared" si="73"/>
        <v>25.874996000822051</v>
      </c>
      <c r="F301" s="5">
        <f t="shared" si="75"/>
        <v>11.115995178808406</v>
      </c>
      <c r="G301" s="2">
        <f>'Calculation_Cubic Spline'!A301</f>
        <v>2.09895363670346</v>
      </c>
      <c r="H301" s="2">
        <f t="array" ref="H301:I301">csplinediff1d('Cubic Spline'!$A$3:$A$1002,'Cubic Spline'!$C$3:$C$1002,G301,2,0,2,0)</f>
        <v>-130.67626402579299</v>
      </c>
      <c r="I301" s="2">
        <v>-53.655020962087939</v>
      </c>
      <c r="J301" s="2">
        <f t="shared" si="62"/>
        <v>-53.655020962087939</v>
      </c>
      <c r="K301" s="2">
        <f t="shared" si="74"/>
        <v>18.056862650018132</v>
      </c>
      <c r="R301">
        <f t="shared" si="63"/>
        <v>5.7301013034782464</v>
      </c>
      <c r="S301">
        <f t="shared" si="64"/>
        <v>5.7251157794871474</v>
      </c>
      <c r="T301">
        <f t="shared" si="65"/>
        <v>5.7201302554960485</v>
      </c>
      <c r="U301">
        <f t="shared" si="66"/>
        <v>5.7151447315049495</v>
      </c>
      <c r="V301">
        <f t="shared" si="67"/>
        <v>5.7101592075138505</v>
      </c>
      <c r="W301">
        <f t="shared" si="68"/>
        <v>5.7051736835227516</v>
      </c>
      <c r="X301">
        <f t="shared" si="69"/>
        <v>5.7001881595316526</v>
      </c>
      <c r="Y301">
        <f t="shared" si="70"/>
        <v>5.6952026355405536</v>
      </c>
      <c r="Z301">
        <f t="shared" si="71"/>
        <v>5.6902171115494546</v>
      </c>
    </row>
    <row r="302" spans="1:26" x14ac:dyDescent="0.25">
      <c r="A302" s="2">
        <f>'Cubic Spline'!A302</f>
        <v>2.1059967697125299</v>
      </c>
      <c r="B302" s="2">
        <f t="array" ref="B302:C302">csplinediff1d('Cubic Spline'!$A$3:$A$1002,'Cubic Spline'!$B$3:$B$1002,A302,2,0,2,0)</f>
        <v>-143.73541170316801</v>
      </c>
      <c r="C302" s="2">
        <v>-55.92648225526802</v>
      </c>
      <c r="D302" s="2">
        <f t="shared" si="72"/>
        <v>-55.92648225526802</v>
      </c>
      <c r="E302" s="2">
        <f t="shared" si="73"/>
        <v>25.954420732188439</v>
      </c>
      <c r="F302" s="5">
        <f t="shared" si="75"/>
        <v>11.276903512131193</v>
      </c>
      <c r="G302" s="2">
        <f>'Calculation_Cubic Spline'!A302</f>
        <v>2.1059967697125299</v>
      </c>
      <c r="H302" s="2">
        <f t="array" ref="H302:I302">csplinediff1d('Cubic Spline'!$A$3:$A$1002,'Cubic Spline'!$C$3:$C$1002,G302,2,0,2,0)</f>
        <v>-131.05425859314599</v>
      </c>
      <c r="I302" s="2">
        <v>-53.681993632735292</v>
      </c>
      <c r="J302" s="2">
        <f t="shared" si="62"/>
        <v>-53.681993632735292</v>
      </c>
      <c r="K302" s="2">
        <f t="shared" si="74"/>
        <v>18.000153410876862</v>
      </c>
      <c r="R302">
        <f t="shared" si="63"/>
        <v>5.8095260348446338</v>
      </c>
      <c r="S302">
        <f t="shared" si="64"/>
        <v>5.8045405108535348</v>
      </c>
      <c r="T302">
        <f t="shared" si="65"/>
        <v>5.7995549868624359</v>
      </c>
      <c r="U302">
        <f t="shared" si="66"/>
        <v>5.7945694628713369</v>
      </c>
      <c r="V302">
        <f t="shared" si="67"/>
        <v>5.7895839388802379</v>
      </c>
      <c r="W302">
        <f t="shared" si="68"/>
        <v>5.784598414889139</v>
      </c>
      <c r="X302">
        <f t="shared" si="69"/>
        <v>5.77961289089804</v>
      </c>
      <c r="Y302">
        <f t="shared" si="70"/>
        <v>5.774627366906941</v>
      </c>
      <c r="Z302">
        <f t="shared" si="71"/>
        <v>5.769641842915842</v>
      </c>
    </row>
    <row r="303" spans="1:26" x14ac:dyDescent="0.25">
      <c r="A303" s="2">
        <f>'Cubic Spline'!A303</f>
        <v>2.11303990272161</v>
      </c>
      <c r="B303" s="2">
        <f t="array" ref="B303:C303">csplinediff1d('Cubic Spline'!$A$3:$A$1002,'Cubic Spline'!$B$3:$B$1002,A303,2,0,2,0)</f>
        <v>-144.12917509276099</v>
      </c>
      <c r="C303" s="2">
        <v>-55.888285644391345</v>
      </c>
      <c r="D303" s="2">
        <f t="shared" si="72"/>
        <v>-55.888285644391345</v>
      </c>
      <c r="E303" s="2">
        <f t="shared" si="73"/>
        <v>26.034997431458748</v>
      </c>
      <c r="F303" s="5">
        <f t="shared" si="75"/>
        <v>11.440462528029679</v>
      </c>
      <c r="G303" s="2">
        <f>'Calculation_Cubic Spline'!A303</f>
        <v>2.11303990272161</v>
      </c>
      <c r="H303" s="2">
        <f t="array" ref="H303:I303">csplinediff1d('Cubic Spline'!$A$3:$A$1002,'Cubic Spline'!$C$3:$C$1002,G303,2,0,2,0)</f>
        <v>-131.43244233530501</v>
      </c>
      <c r="I303" s="2">
        <v>-53.708739195651042</v>
      </c>
      <c r="J303" s="2">
        <f t="shared" si="62"/>
        <v>-53.708739195651042</v>
      </c>
      <c r="K303" s="2">
        <f t="shared" si="74"/>
        <v>17.943733290026216</v>
      </c>
      <c r="R303">
        <f t="shared" si="63"/>
        <v>5.8901027341149437</v>
      </c>
      <c r="S303">
        <f t="shared" si="64"/>
        <v>5.8851172101238447</v>
      </c>
      <c r="T303">
        <f t="shared" si="65"/>
        <v>5.8801316861327457</v>
      </c>
      <c r="U303">
        <f t="shared" si="66"/>
        <v>5.8751461621416468</v>
      </c>
      <c r="V303">
        <f t="shared" si="67"/>
        <v>5.8701606381505478</v>
      </c>
      <c r="W303">
        <f t="shared" si="68"/>
        <v>5.8651751141594488</v>
      </c>
      <c r="X303">
        <f t="shared" si="69"/>
        <v>5.8601895901683498</v>
      </c>
      <c r="Y303">
        <f t="shared" si="70"/>
        <v>5.8552040661772509</v>
      </c>
      <c r="Z303">
        <f t="shared" si="71"/>
        <v>5.8502185421861519</v>
      </c>
    </row>
    <row r="304" spans="1:26" x14ac:dyDescent="0.25">
      <c r="A304" s="2">
        <f>'Cubic Spline'!A304</f>
        <v>2.1200830357306799</v>
      </c>
      <c r="B304" s="2">
        <f t="array" ref="B304:C304">csplinediff1d('Cubic Spline'!$A$3:$A$1002,'Cubic Spline'!$B$3:$B$1002,A304,2,0,2,0)</f>
        <v>-144.52266796223199</v>
      </c>
      <c r="C304" s="2">
        <v>-55.84966316283942</v>
      </c>
      <c r="D304" s="2">
        <f t="shared" si="72"/>
        <v>-55.84966316283942</v>
      </c>
      <c r="E304" s="2">
        <f t="shared" si="73"/>
        <v>26.116744539423465</v>
      </c>
      <c r="F304" s="5">
        <f t="shared" si="75"/>
        <v>11.606639809222024</v>
      </c>
      <c r="G304" s="2">
        <f>'Calculation_Cubic Spline'!A304</f>
        <v>2.1200830357306799</v>
      </c>
      <c r="H304" s="2">
        <f t="array" ref="H304:I304">csplinediff1d('Cubic Spline'!$A$3:$A$1002,'Cubic Spline'!$C$3:$C$1002,G304,2,0,2,0)</f>
        <v>-131.81081363790699</v>
      </c>
      <c r="I304" s="2">
        <v>-53.735253448844979</v>
      </c>
      <c r="J304" s="2">
        <f t="shared" si="62"/>
        <v>-53.735253448844979</v>
      </c>
      <c r="K304" s="2">
        <f t="shared" si="74"/>
        <v>17.887614380322233</v>
      </c>
      <c r="R304">
        <f t="shared" si="63"/>
        <v>5.97184984207966</v>
      </c>
      <c r="S304">
        <f t="shared" si="64"/>
        <v>5.966864318088561</v>
      </c>
      <c r="T304">
        <f t="shared" si="65"/>
        <v>5.961878794097462</v>
      </c>
      <c r="U304">
        <f t="shared" si="66"/>
        <v>5.956893270106363</v>
      </c>
      <c r="V304">
        <f t="shared" si="67"/>
        <v>5.9519077461152641</v>
      </c>
      <c r="W304">
        <f t="shared" si="68"/>
        <v>5.9469222221241651</v>
      </c>
      <c r="X304">
        <f t="shared" si="69"/>
        <v>5.9419366981330661</v>
      </c>
      <c r="Y304">
        <f t="shared" si="70"/>
        <v>5.9369511741419672</v>
      </c>
      <c r="Z304">
        <f t="shared" si="71"/>
        <v>5.9319656501508682</v>
      </c>
    </row>
    <row r="305" spans="1:26" x14ac:dyDescent="0.25">
      <c r="A305" s="2">
        <f>'Cubic Spline'!A305</f>
        <v>2.1271261687397498</v>
      </c>
      <c r="B305" s="2">
        <f t="array" ref="B305:C305">csplinediff1d('Cubic Spline'!$A$3:$A$1002,'Cubic Spline'!$B$3:$B$1002,A305,2,0,2,0)</f>
        <v>-144.91588729181601</v>
      </c>
      <c r="C305" s="2">
        <v>-55.81060907780676</v>
      </c>
      <c r="D305" s="2">
        <f t="shared" si="72"/>
        <v>-55.81060907780676</v>
      </c>
      <c r="E305" s="2">
        <f t="shared" si="73"/>
        <v>26.199680229109006</v>
      </c>
      <c r="F305" s="5">
        <f t="shared" si="75"/>
        <v>11.775397337909135</v>
      </c>
      <c r="G305" s="2">
        <f>'Calculation_Cubic Spline'!A305</f>
        <v>2.1271261687397498</v>
      </c>
      <c r="H305" s="2">
        <f t="array" ref="H305:I305">csplinediff1d('Cubic Spline'!$A$3:$A$1002,'Cubic Spline'!$C$3:$C$1002,G305,2,0,2,0)</f>
        <v>-132.189370857082</v>
      </c>
      <c r="I305" s="2">
        <v>-53.761532214958841</v>
      </c>
      <c r="J305" s="2">
        <f t="shared" si="62"/>
        <v>-53.761532214958841</v>
      </c>
      <c r="K305" s="2">
        <f t="shared" si="74"/>
        <v>17.831808811097957</v>
      </c>
      <c r="R305">
        <f t="shared" si="63"/>
        <v>6.0547855317652015</v>
      </c>
      <c r="S305">
        <f t="shared" si="64"/>
        <v>6.0498000077741025</v>
      </c>
      <c r="T305">
        <f t="shared" si="65"/>
        <v>6.0448144837830036</v>
      </c>
      <c r="U305">
        <f t="shared" si="66"/>
        <v>6.0398289597919046</v>
      </c>
      <c r="V305">
        <f t="shared" si="67"/>
        <v>6.0348434358008056</v>
      </c>
      <c r="W305">
        <f t="shared" si="68"/>
        <v>6.0298579118097066</v>
      </c>
      <c r="X305">
        <f t="shared" si="69"/>
        <v>6.0248723878186077</v>
      </c>
      <c r="Y305">
        <f t="shared" si="70"/>
        <v>6.0198868638275087</v>
      </c>
      <c r="Z305">
        <f t="shared" si="71"/>
        <v>6.0149013398364097</v>
      </c>
    </row>
    <row r="306" spans="1:26" x14ac:dyDescent="0.25">
      <c r="A306" s="2">
        <f>'Cubic Spline'!A306</f>
        <v>2.1341693017488201</v>
      </c>
      <c r="B306" s="2">
        <f t="array" ref="B306:C306">csplinediff1d('Cubic Spline'!$A$3:$A$1002,'Cubic Spline'!$B$3:$B$1002,A306,2,0,2,0)</f>
        <v>-145.30883002207199</v>
      </c>
      <c r="C306" s="2">
        <v>-55.771117858722576</v>
      </c>
      <c r="D306" s="2">
        <f t="shared" si="72"/>
        <v>-55.771117858722576</v>
      </c>
      <c r="E306" s="2">
        <f t="shared" si="73"/>
        <v>26.283822363770881</v>
      </c>
      <c r="F306" s="5">
        <f t="shared" si="75"/>
        <v>11.94669113213026</v>
      </c>
      <c r="G306" s="2">
        <f>'Calculation_Cubic Spline'!A306</f>
        <v>2.1341693017488201</v>
      </c>
      <c r="H306" s="2">
        <f t="array" ref="H306:I306">csplinediff1d('Cubic Spline'!$A$3:$A$1002,'Cubic Spline'!$C$3:$C$1002,G306,2,0,2,0)</f>
        <v>-132.56811231962399</v>
      </c>
      <c r="I306" s="2">
        <v>-53.78757134096297</v>
      </c>
      <c r="J306" s="2">
        <f t="shared" si="62"/>
        <v>-53.78757134096297</v>
      </c>
      <c r="K306" s="2">
        <f t="shared" si="74"/>
        <v>17.7763287481162</v>
      </c>
      <c r="R306">
        <f t="shared" si="63"/>
        <v>6.138927666427076</v>
      </c>
      <c r="S306">
        <f t="shared" si="64"/>
        <v>6.133942142435977</v>
      </c>
      <c r="T306">
        <f t="shared" si="65"/>
        <v>6.128956618444878</v>
      </c>
      <c r="U306">
        <f t="shared" si="66"/>
        <v>6.1239710944537791</v>
      </c>
      <c r="V306">
        <f t="shared" si="67"/>
        <v>6.1189855704626801</v>
      </c>
      <c r="W306">
        <f t="shared" si="68"/>
        <v>6.1140000464715811</v>
      </c>
      <c r="X306">
        <f t="shared" si="69"/>
        <v>6.1090145224804822</v>
      </c>
      <c r="Y306">
        <f t="shared" si="70"/>
        <v>6.1040289984893832</v>
      </c>
      <c r="Z306">
        <f t="shared" si="71"/>
        <v>6.0990434744982842</v>
      </c>
    </row>
    <row r="307" spans="1:26" x14ac:dyDescent="0.25">
      <c r="A307" s="2">
        <f>'Cubic Spline'!A307</f>
        <v>2.14121243475789</v>
      </c>
      <c r="B307" s="2">
        <f t="array" ref="B307:C307">csplinediff1d('Cubic Spline'!$A$3:$A$1002,'Cubic Spline'!$B$3:$B$1002,A307,2,0,2,0)</f>
        <v>-145.70149305535901</v>
      </c>
      <c r="C307" s="2">
        <v>-55.731184189944791</v>
      </c>
      <c r="D307" s="2">
        <f t="shared" si="72"/>
        <v>-55.731184189944791</v>
      </c>
      <c r="E307" s="2">
        <f t="shared" si="73"/>
        <v>26.369188464066895</v>
      </c>
      <c r="F307" s="5">
        <f t="shared" si="75"/>
        <v>12.120472549088936</v>
      </c>
      <c r="G307" s="2">
        <f>'Calculation_Cubic Spline'!A307</f>
        <v>2.14121243475789</v>
      </c>
      <c r="H307" s="2">
        <f t="array" ref="H307:I307">csplinediff1d('Cubic Spline'!$A$3:$A$1002,'Cubic Spline'!$C$3:$C$1002,G307,2,0,2,0)</f>
        <v>-132.947036323161</v>
      </c>
      <c r="I307" s="2">
        <v>-53.813366697825622</v>
      </c>
      <c r="J307" s="2">
        <f t="shared" si="62"/>
        <v>-53.813366697825622</v>
      </c>
      <c r="K307" s="2">
        <f t="shared" si="74"/>
        <v>17.721186393590642</v>
      </c>
      <c r="R307">
        <f t="shared" si="63"/>
        <v>6.2242937667230898</v>
      </c>
      <c r="S307">
        <f t="shared" si="64"/>
        <v>6.2193082427319908</v>
      </c>
      <c r="T307">
        <f t="shared" si="65"/>
        <v>6.2143227187408918</v>
      </c>
      <c r="U307">
        <f t="shared" si="66"/>
        <v>6.2093371947497928</v>
      </c>
      <c r="V307">
        <f t="shared" si="67"/>
        <v>6.2043516707586939</v>
      </c>
      <c r="W307">
        <f t="shared" si="68"/>
        <v>6.1993661467675949</v>
      </c>
      <c r="X307">
        <f t="shared" si="69"/>
        <v>6.1943806227764959</v>
      </c>
      <c r="Y307">
        <f t="shared" si="70"/>
        <v>6.189395098785397</v>
      </c>
      <c r="Z307">
        <f t="shared" si="71"/>
        <v>6.184409574794298</v>
      </c>
    </row>
    <row r="308" spans="1:26" x14ac:dyDescent="0.25">
      <c r="A308" s="2">
        <f>'Cubic Spline'!A308</f>
        <v>2.1482555677669701</v>
      </c>
      <c r="B308" s="2">
        <f t="array" ref="B308:C308">csplinediff1d('Cubic Spline'!$A$3:$A$1002,'Cubic Spline'!$B$3:$B$1002,A308,2,0,2,0)</f>
        <v>-146.093873257393</v>
      </c>
      <c r="C308" s="2">
        <v>-55.690802985220891</v>
      </c>
      <c r="D308" s="2">
        <f t="shared" si="72"/>
        <v>-55.690802985220891</v>
      </c>
      <c r="E308" s="2">
        <f t="shared" si="73"/>
        <v>26.455795670978816</v>
      </c>
      <c r="F308" s="5">
        <f t="shared" si="75"/>
        <v>12.296687681499986</v>
      </c>
      <c r="G308" s="2">
        <f>'Calculation_Cubic Spline'!A308</f>
        <v>2.1482555677669701</v>
      </c>
      <c r="H308" s="2">
        <f t="array" ref="H308:I308">csplinediff1d('Cubic Spline'!$A$3:$A$1002,'Cubic Spline'!$C$3:$C$1002,G308,2,0,2,0)</f>
        <v>-133.326141136324</v>
      </c>
      <c r="I308" s="2">
        <v>-53.83891418013291</v>
      </c>
      <c r="J308" s="2">
        <f t="shared" si="62"/>
        <v>-53.83891418013291</v>
      </c>
      <c r="K308" s="2">
        <f t="shared" si="74"/>
        <v>17.666393986325389</v>
      </c>
      <c r="R308">
        <f t="shared" si="63"/>
        <v>6.310900973635011</v>
      </c>
      <c r="S308">
        <f t="shared" si="64"/>
        <v>6.305915449643912</v>
      </c>
      <c r="T308">
        <f t="shared" si="65"/>
        <v>6.3009299256528131</v>
      </c>
      <c r="U308">
        <f t="shared" si="66"/>
        <v>6.2959444016617141</v>
      </c>
      <c r="V308">
        <f t="shared" si="67"/>
        <v>6.2909588776706151</v>
      </c>
      <c r="W308">
        <f t="shared" si="68"/>
        <v>6.2859733536795162</v>
      </c>
      <c r="X308">
        <f t="shared" si="69"/>
        <v>6.2809878296884172</v>
      </c>
      <c r="Y308">
        <f t="shared" si="70"/>
        <v>6.2760023056973182</v>
      </c>
      <c r="Z308">
        <f t="shared" si="71"/>
        <v>6.2710167817062192</v>
      </c>
    </row>
    <row r="309" spans="1:26" x14ac:dyDescent="0.25">
      <c r="A309" s="2">
        <f>'Cubic Spline'!A309</f>
        <v>2.15529870077604</v>
      </c>
      <c r="B309" s="2">
        <f t="array" ref="B309:C309">csplinediff1d('Cubic Spline'!$A$3:$A$1002,'Cubic Spline'!$B$3:$B$1002,A309,2,0,2,0)</f>
        <v>-146.485967458917</v>
      </c>
      <c r="C309" s="2">
        <v>-55.649969401047933</v>
      </c>
      <c r="D309" s="2">
        <f t="shared" si="72"/>
        <v>-55.649969401047933</v>
      </c>
      <c r="E309" s="2">
        <f t="shared" si="73"/>
        <v>26.543660710612016</v>
      </c>
      <c r="F309" s="5">
        <f t="shared" si="75"/>
        <v>12.475277624325875</v>
      </c>
      <c r="G309" s="2">
        <f>'Calculation_Cubic Spline'!A309</f>
        <v>2.15529870077604</v>
      </c>
      <c r="H309" s="2">
        <f t="array" ref="H309:I309">csplinediff1d('Cubic Spline'!$A$3:$A$1002,'Cubic Spline'!$C$3:$C$1002,G309,2,0,2,0)</f>
        <v>-133.705424998908</v>
      </c>
      <c r="I309" s="2">
        <v>-53.864209705236156</v>
      </c>
      <c r="J309" s="2">
        <f t="shared" si="62"/>
        <v>-53.864209705236156</v>
      </c>
      <c r="K309" s="2">
        <f t="shared" si="74"/>
        <v>17.611963802884347</v>
      </c>
      <c r="R309">
        <f t="shared" si="63"/>
        <v>6.3987660132682116</v>
      </c>
      <c r="S309">
        <f t="shared" si="64"/>
        <v>6.3937804892771126</v>
      </c>
      <c r="T309">
        <f t="shared" si="65"/>
        <v>6.3887949652860136</v>
      </c>
      <c r="U309">
        <f t="shared" si="66"/>
        <v>6.3838094412949147</v>
      </c>
      <c r="V309">
        <f t="shared" si="67"/>
        <v>6.3788239173038157</v>
      </c>
      <c r="W309">
        <f t="shared" si="68"/>
        <v>6.3738383933127167</v>
      </c>
      <c r="X309">
        <f t="shared" si="69"/>
        <v>6.3688528693216178</v>
      </c>
      <c r="Y309">
        <f t="shared" si="70"/>
        <v>6.3638673453305188</v>
      </c>
      <c r="Z309">
        <f t="shared" si="71"/>
        <v>6.3588818213394198</v>
      </c>
    </row>
    <row r="310" spans="1:26" x14ac:dyDescent="0.25">
      <c r="A310" s="2">
        <f>'Cubic Spline'!A310</f>
        <v>2.1623418337851099</v>
      </c>
      <c r="B310" s="2">
        <f t="array" ref="B310:C310">csplinediff1d('Cubic Spline'!$A$3:$A$1002,'Cubic Spline'!$B$3:$B$1002,A310,2,0,2,0)</f>
        <v>-146.877772457443</v>
      </c>
      <c r="C310" s="2">
        <v>-55.608678846448292</v>
      </c>
      <c r="D310" s="2">
        <f t="shared" si="72"/>
        <v>-55.608678846448292</v>
      </c>
      <c r="E310" s="2">
        <f t="shared" si="73"/>
        <v>26.632799866246756</v>
      </c>
      <c r="F310" s="5">
        <f t="shared" si="75"/>
        <v>12.656179504199324</v>
      </c>
      <c r="G310" s="2">
        <f>'Calculation_Cubic Spline'!A310</f>
        <v>2.1623418337851099</v>
      </c>
      <c r="H310" s="2">
        <f t="array" ref="H310:I310">csplinediff1d('Cubic Spline'!$A$3:$A$1002,'Cubic Spline'!$C$3:$C$1002,G310,2,0,2,0)</f>
        <v>-134.084886122033</v>
      </c>
      <c r="I310" s="2">
        <v>-53.889249212532441</v>
      </c>
      <c r="J310" s="2">
        <f t="shared" si="62"/>
        <v>-53.889249212532441</v>
      </c>
      <c r="K310" s="2">
        <f t="shared" si="74"/>
        <v>17.557908158502812</v>
      </c>
      <c r="R310">
        <f t="shared" si="63"/>
        <v>6.4879051689029517</v>
      </c>
      <c r="S310">
        <f t="shared" si="64"/>
        <v>6.4829196449118527</v>
      </c>
      <c r="T310">
        <f t="shared" si="65"/>
        <v>6.4779341209207537</v>
      </c>
      <c r="U310">
        <f t="shared" si="66"/>
        <v>6.4729485969296547</v>
      </c>
      <c r="V310">
        <f t="shared" si="67"/>
        <v>6.4679630729385558</v>
      </c>
      <c r="W310">
        <f t="shared" si="68"/>
        <v>6.4629775489474568</v>
      </c>
      <c r="X310">
        <f t="shared" si="69"/>
        <v>6.4579920249563578</v>
      </c>
      <c r="Y310">
        <f t="shared" si="70"/>
        <v>6.4530065009652589</v>
      </c>
      <c r="Z310">
        <f t="shared" si="71"/>
        <v>6.4480209769741599</v>
      </c>
    </row>
    <row r="311" spans="1:26" x14ac:dyDescent="0.25">
      <c r="A311" s="2">
        <f>'Cubic Spline'!A311</f>
        <v>2.1693849667941798</v>
      </c>
      <c r="B311" s="2">
        <f t="array" ref="B311:C311">csplinediff1d('Cubic Spline'!$A$3:$A$1002,'Cubic Spline'!$B$3:$B$1002,A311,2,0,2,0)</f>
        <v>-147.26928501907199</v>
      </c>
      <c r="C311" s="2">
        <v>-55.566926994275093</v>
      </c>
      <c r="D311" s="2">
        <f t="shared" si="72"/>
        <v>-55.566926994275093</v>
      </c>
      <c r="E311" s="2">
        <f t="shared" si="73"/>
        <v>26.723228946741898</v>
      </c>
      <c r="F311" s="5">
        <f t="shared" si="75"/>
        <v>12.83932596171196</v>
      </c>
      <c r="G311" s="2">
        <f>'Calculation_Cubic Spline'!A311</f>
        <v>2.1693849667941798</v>
      </c>
      <c r="H311" s="2">
        <f t="array" ref="H311:I311">csplinediff1d('Cubic Spline'!$A$3:$A$1002,'Cubic Spline'!$C$3:$C$1002,G311,2,0,2,0)</f>
        <v>-134.464522688297</v>
      </c>
      <c r="I311" s="2">
        <v>-53.914028663728786</v>
      </c>
      <c r="J311" s="2">
        <f t="shared" si="62"/>
        <v>-53.914028663728786</v>
      </c>
      <c r="K311" s="2">
        <f t="shared" si="74"/>
        <v>17.504239405893259</v>
      </c>
      <c r="R311">
        <f t="shared" si="63"/>
        <v>6.5783342493980932</v>
      </c>
      <c r="S311">
        <f t="shared" si="64"/>
        <v>6.5733487254069942</v>
      </c>
      <c r="T311">
        <f t="shared" si="65"/>
        <v>6.5683632014158952</v>
      </c>
      <c r="U311">
        <f t="shared" si="66"/>
        <v>6.5633776774247963</v>
      </c>
      <c r="V311">
        <f t="shared" si="67"/>
        <v>6.5583921534336973</v>
      </c>
      <c r="W311">
        <f t="shared" si="68"/>
        <v>6.5534066294425983</v>
      </c>
      <c r="X311">
        <f t="shared" si="69"/>
        <v>6.5484211054514994</v>
      </c>
      <c r="Y311">
        <f t="shared" si="70"/>
        <v>6.5434355814604004</v>
      </c>
      <c r="Z311">
        <f t="shared" si="71"/>
        <v>6.5384500574693014</v>
      </c>
    </row>
    <row r="312" spans="1:26" x14ac:dyDescent="0.25">
      <c r="A312" s="2">
        <f>'Cubic Spline'!A312</f>
        <v>2.1764280998032501</v>
      </c>
      <c r="B312" s="2">
        <f t="array" ref="B312:C312">csplinediff1d('Cubic Spline'!$A$3:$A$1002,'Cubic Spline'!$B$3:$B$1002,A312,2,0,2,0)</f>
        <v>-147.660501880384</v>
      </c>
      <c r="C312" s="2">
        <v>-55.524709790560863</v>
      </c>
      <c r="D312" s="2">
        <f t="shared" si="72"/>
        <v>-55.524709790560863</v>
      </c>
      <c r="E312" s="2">
        <f t="shared" si="73"/>
        <v>26.814963258786705</v>
      </c>
      <c r="F312" s="5">
        <f t="shared" si="75"/>
        <v>13.024645697684361</v>
      </c>
      <c r="G312" s="2">
        <f>'Calculation_Cubic Spline'!A312</f>
        <v>2.1764280998032501</v>
      </c>
      <c r="H312" s="2">
        <f t="array" ref="H312:I312">csplinediff1d('Cubic Spline'!$A$3:$A$1002,'Cubic Spline'!$C$3:$C$1002,G312,2,0,2,0)</f>
        <v>-134.84433285193299</v>
      </c>
      <c r="I312" s="2">
        <v>-53.938544041992607</v>
      </c>
      <c r="J312" s="2">
        <f t="shared" si="62"/>
        <v>-53.938544041992607</v>
      </c>
      <c r="K312" s="2">
        <f t="shared" si="74"/>
        <v>17.4509699364651</v>
      </c>
      <c r="R312">
        <f t="shared" si="63"/>
        <v>6.6700685614428998</v>
      </c>
      <c r="S312">
        <f t="shared" si="64"/>
        <v>6.6650830374518009</v>
      </c>
      <c r="T312">
        <f t="shared" si="65"/>
        <v>6.6600975134607019</v>
      </c>
      <c r="U312">
        <f t="shared" si="66"/>
        <v>6.6551119894696029</v>
      </c>
      <c r="V312">
        <f t="shared" si="67"/>
        <v>6.6501264654785039</v>
      </c>
      <c r="W312">
        <f t="shared" si="68"/>
        <v>6.645140941487405</v>
      </c>
      <c r="X312">
        <f t="shared" si="69"/>
        <v>6.640155417496306</v>
      </c>
      <c r="Y312">
        <f t="shared" si="70"/>
        <v>6.635169893505207</v>
      </c>
      <c r="Z312">
        <f t="shared" si="71"/>
        <v>6.6301843695141081</v>
      </c>
    </row>
    <row r="313" spans="1:26" x14ac:dyDescent="0.25">
      <c r="A313" s="2">
        <f>'Cubic Spline'!A313</f>
        <v>2.1834712328123298</v>
      </c>
      <c r="B313" s="2">
        <f t="array" ref="B313:C313">csplinediff1d('Cubic Spline'!$A$3:$A$1002,'Cubic Spline'!$B$3:$B$1002,A313,2,0,2,0)</f>
        <v>-148.051419750392</v>
      </c>
      <c r="C313" s="2">
        <v>-55.482023461642299</v>
      </c>
      <c r="D313" s="2">
        <f t="shared" si="72"/>
        <v>-55.482023461642299</v>
      </c>
      <c r="E313" s="2">
        <f t="shared" si="73"/>
        <v>26.908017583677278</v>
      </c>
      <c r="F313" s="5">
        <f t="shared" si="75"/>
        <v>13.212064115587831</v>
      </c>
      <c r="G313" s="2">
        <f>'Calculation_Cubic Spline'!A313</f>
        <v>2.1834712328123298</v>
      </c>
      <c r="H313" s="2">
        <f t="array" ref="H313:I313">csplinediff1d('Cubic Spline'!$A$3:$A$1002,'Cubic Spline'!$C$3:$C$1002,G313,2,0,2,0)</f>
        <v>-135.224314738956</v>
      </c>
      <c r="I313" s="2">
        <v>-53.962791351399012</v>
      </c>
      <c r="J313" s="2">
        <f t="shared" si="62"/>
        <v>-53.962791351399012</v>
      </c>
      <c r="K313" s="2">
        <f t="shared" si="74"/>
        <v>17.398112180922269</v>
      </c>
      <c r="R313">
        <f t="shared" si="63"/>
        <v>6.7631228863334734</v>
      </c>
      <c r="S313">
        <f t="shared" si="64"/>
        <v>6.7581373623423744</v>
      </c>
      <c r="T313">
        <f t="shared" si="65"/>
        <v>6.7531518383512754</v>
      </c>
      <c r="U313">
        <f t="shared" si="66"/>
        <v>6.7481663143601764</v>
      </c>
      <c r="V313">
        <f t="shared" si="67"/>
        <v>6.7431807903690775</v>
      </c>
      <c r="W313">
        <f t="shared" si="68"/>
        <v>6.7381952663779785</v>
      </c>
      <c r="X313">
        <f t="shared" si="69"/>
        <v>6.7332097423868795</v>
      </c>
      <c r="Y313">
        <f t="shared" si="70"/>
        <v>6.7282242183957806</v>
      </c>
      <c r="Z313">
        <f t="shared" si="71"/>
        <v>6.7232386944046816</v>
      </c>
    </row>
    <row r="314" spans="1:26" x14ac:dyDescent="0.25">
      <c r="A314" s="2">
        <f>'Cubic Spline'!A314</f>
        <v>2.1905143658214001</v>
      </c>
      <c r="B314" s="2">
        <f t="array" ref="B314:C314">csplinediff1d('Cubic Spline'!$A$3:$A$1002,'Cubic Spline'!$B$3:$B$1002,A314,2,0,2,0)</f>
        <v>-148.44203531253601</v>
      </c>
      <c r="C314" s="2">
        <v>-55.438864521772494</v>
      </c>
      <c r="D314" s="2">
        <f t="shared" si="72"/>
        <v>-55.438864521772494</v>
      </c>
      <c r="E314" s="2">
        <f t="shared" si="73"/>
        <v>27.002406152767009</v>
      </c>
      <c r="F314" s="5">
        <f t="shared" si="75"/>
        <v>13.40150313336043</v>
      </c>
      <c r="G314" s="2">
        <f>'Calculation_Cubic Spline'!A314</f>
        <v>2.1905143658214001</v>
      </c>
      <c r="H314" s="2">
        <f t="array" ref="H314:I314">csplinediff1d('Cubic Spline'!$A$3:$A$1002,'Cubic Spline'!$C$3:$C$1002,G314,2,0,2,0)</f>
        <v>-135.60446644730999</v>
      </c>
      <c r="I314" s="2">
        <v>-53.986766616788792</v>
      </c>
      <c r="J314" s="2">
        <f t="shared" si="62"/>
        <v>-53.986766616788792</v>
      </c>
      <c r="K314" s="2">
        <f t="shared" si="74"/>
        <v>17.345678608986958</v>
      </c>
      <c r="R314">
        <f t="shared" si="63"/>
        <v>6.8575114554232037</v>
      </c>
      <c r="S314">
        <f t="shared" si="64"/>
        <v>6.8525259314321048</v>
      </c>
      <c r="T314">
        <f t="shared" si="65"/>
        <v>6.8475404074410058</v>
      </c>
      <c r="U314">
        <f t="shared" si="66"/>
        <v>6.8425548834499068</v>
      </c>
      <c r="V314">
        <f t="shared" si="67"/>
        <v>6.8375693594588078</v>
      </c>
      <c r="W314">
        <f t="shared" si="68"/>
        <v>6.8325838354677089</v>
      </c>
      <c r="X314">
        <f t="shared" si="69"/>
        <v>6.8275983114766099</v>
      </c>
      <c r="Y314">
        <f t="shared" si="70"/>
        <v>6.8226127874855109</v>
      </c>
      <c r="Z314">
        <f t="shared" si="71"/>
        <v>6.8176272634944119</v>
      </c>
    </row>
    <row r="315" spans="1:26" x14ac:dyDescent="0.25">
      <c r="A315" s="2">
        <f>'Cubic Spline'!A315</f>
        <v>2.19755749883047</v>
      </c>
      <c r="B315" s="2">
        <f t="array" ref="B315:C315">csplinediff1d('Cubic Spline'!$A$3:$A$1002,'Cubic Spline'!$B$3:$B$1002,A315,2,0,2,0)</f>
        <v>-148.83234522674101</v>
      </c>
      <c r="C315" s="2">
        <v>-55.395229778743513</v>
      </c>
      <c r="D315" s="2">
        <f t="shared" si="72"/>
        <v>-55.395229778743513</v>
      </c>
      <c r="E315" s="2">
        <f t="shared" si="73"/>
        <v>27.098142627026249</v>
      </c>
      <c r="F315" s="5">
        <f t="shared" si="75"/>
        <v>13.592881766673214</v>
      </c>
      <c r="G315" s="2">
        <f>'Calculation_Cubic Spline'!A315</f>
        <v>2.19755749883047</v>
      </c>
      <c r="H315" s="2">
        <f t="array" ref="H315:I315">csplinediff1d('Cubic Spline'!$A$3:$A$1002,'Cubic Spline'!$C$3:$C$1002,G315,2,0,2,0)</f>
        <v>-135.98478604701199</v>
      </c>
      <c r="I315" s="2">
        <v>-54.010465882559885</v>
      </c>
      <c r="J315" s="2">
        <f t="shared" si="62"/>
        <v>-54.010465882559885</v>
      </c>
      <c r="K315" s="2">
        <f t="shared" si="74"/>
        <v>17.293681731465256</v>
      </c>
      <c r="R315">
        <f t="shared" si="63"/>
        <v>6.9532479296824441</v>
      </c>
      <c r="S315">
        <f t="shared" si="64"/>
        <v>6.9482624056913451</v>
      </c>
      <c r="T315">
        <f t="shared" si="65"/>
        <v>6.9432768817002462</v>
      </c>
      <c r="U315">
        <f t="shared" si="66"/>
        <v>6.9382913577091472</v>
      </c>
      <c r="V315">
        <f t="shared" si="67"/>
        <v>6.9333058337180482</v>
      </c>
      <c r="W315">
        <f t="shared" si="68"/>
        <v>6.9283203097269492</v>
      </c>
      <c r="X315">
        <f t="shared" si="69"/>
        <v>6.9233347857358503</v>
      </c>
      <c r="Y315">
        <f t="shared" si="70"/>
        <v>6.9183492617447513</v>
      </c>
      <c r="Z315">
        <f t="shared" si="71"/>
        <v>6.9133637377536523</v>
      </c>
    </row>
    <row r="316" spans="1:26" x14ac:dyDescent="0.25">
      <c r="A316" s="2">
        <f>'Cubic Spline'!A316</f>
        <v>2.2046006318395399</v>
      </c>
      <c r="B316" s="2">
        <f t="array" ref="B316:C316">csplinediff1d('Cubic Spline'!$A$3:$A$1002,'Cubic Spline'!$B$3:$B$1002,A316,2,0,2,0)</f>
        <v>-149.22234613149101</v>
      </c>
      <c r="C316" s="2">
        <v>-55.351116337801315</v>
      </c>
      <c r="D316" s="2">
        <f t="shared" si="72"/>
        <v>-55.351116337801315</v>
      </c>
      <c r="E316" s="2">
        <f t="shared" si="73"/>
        <v>27.195240080150342</v>
      </c>
      <c r="F316" s="5">
        <f t="shared" si="75"/>
        <v>13.786116632903866</v>
      </c>
      <c r="G316" s="2">
        <f>'Calculation_Cubic Spline'!A316</f>
        <v>2.2046006318395399</v>
      </c>
      <c r="H316" s="2">
        <f t="array" ref="H316:I316">csplinediff1d('Cubic Spline'!$A$3:$A$1002,'Cubic Spline'!$C$3:$C$1002,G316,2,0,2,0)</f>
        <v>-136.365271580289</v>
      </c>
      <c r="I316" s="2">
        <v>-54.033885213371043</v>
      </c>
      <c r="J316" s="2">
        <f t="shared" si="62"/>
        <v>-54.033885213371043</v>
      </c>
      <c r="K316" s="2">
        <f t="shared" si="74"/>
        <v>17.242134098146025</v>
      </c>
      <c r="R316">
        <f t="shared" si="63"/>
        <v>7.0503453828065368</v>
      </c>
      <c r="S316">
        <f t="shared" si="64"/>
        <v>7.0453598588154378</v>
      </c>
      <c r="T316">
        <f t="shared" si="65"/>
        <v>7.0403743348243388</v>
      </c>
      <c r="U316">
        <f t="shared" si="66"/>
        <v>7.0353888108332399</v>
      </c>
      <c r="V316">
        <f t="shared" si="67"/>
        <v>7.0304032868421409</v>
      </c>
      <c r="W316">
        <f t="shared" si="68"/>
        <v>7.0254177628510419</v>
      </c>
      <c r="X316">
        <f t="shared" si="69"/>
        <v>7.0204322388599429</v>
      </c>
      <c r="Y316">
        <f t="shared" si="70"/>
        <v>7.015446714868844</v>
      </c>
      <c r="Z316">
        <f t="shared" si="71"/>
        <v>7.010461190877745</v>
      </c>
    </row>
    <row r="317" spans="1:26" x14ac:dyDescent="0.25">
      <c r="A317" s="2">
        <f>'Cubic Spline'!A317</f>
        <v>2.2116437648486098</v>
      </c>
      <c r="B317" s="2">
        <f t="array" ref="B317:C317">csplinediff1d('Cubic Spline'!$A$3:$A$1002,'Cubic Spline'!$B$3:$B$1002,A317,2,0,2,0)</f>
        <v>-149.61203464594601</v>
      </c>
      <c r="C317" s="2">
        <v>-55.306521606669691</v>
      </c>
      <c r="D317" s="2">
        <f t="shared" si="72"/>
        <v>-55.306521606669691</v>
      </c>
      <c r="E317" s="2">
        <f t="shared" si="73"/>
        <v>27.293710979090079</v>
      </c>
      <c r="F317" s="5">
        <f t="shared" si="75"/>
        <v>13.981121585085834</v>
      </c>
      <c r="G317" s="2">
        <f>'Calculation_Cubic Spline'!A317</f>
        <v>2.2116437648486098</v>
      </c>
      <c r="H317" s="2">
        <f t="array" ref="H317:I317">csplinediff1d('Cubic Spline'!$A$3:$A$1002,'Cubic Spline'!$C$3:$C$1002,G317,2,0,2,0)</f>
        <v>-136.74592106172</v>
      </c>
      <c r="I317" s="2">
        <v>-54.05702069273282</v>
      </c>
      <c r="J317" s="2">
        <f t="shared" si="62"/>
        <v>-54.05702069273282</v>
      </c>
      <c r="K317" s="2">
        <f t="shared" si="74"/>
        <v>17.191048300345173</v>
      </c>
      <c r="R317">
        <f t="shared" si="63"/>
        <v>7.1488162817462744</v>
      </c>
      <c r="S317">
        <f t="shared" si="64"/>
        <v>7.1438307577551754</v>
      </c>
      <c r="T317">
        <f t="shared" si="65"/>
        <v>7.1388452337640764</v>
      </c>
      <c r="U317">
        <f t="shared" si="66"/>
        <v>7.1338597097729775</v>
      </c>
      <c r="V317">
        <f t="shared" si="67"/>
        <v>7.1288741857818785</v>
      </c>
      <c r="W317">
        <f t="shared" si="68"/>
        <v>7.1238886617907795</v>
      </c>
      <c r="X317">
        <f t="shared" si="69"/>
        <v>7.1189031377996805</v>
      </c>
      <c r="Y317">
        <f t="shared" si="70"/>
        <v>7.1139176138085816</v>
      </c>
      <c r="Z317">
        <f t="shared" si="71"/>
        <v>7.1089320898174826</v>
      </c>
    </row>
    <row r="318" spans="1:26" x14ac:dyDescent="0.25">
      <c r="A318" s="2">
        <f>'Cubic Spline'!A318</f>
        <v>2.2186868978576899</v>
      </c>
      <c r="B318" s="2">
        <f t="array" ref="B318:C318">csplinediff1d('Cubic Spline'!$A$3:$A$1002,'Cubic Spline'!$B$3:$B$1002,A318,2,0,2,0)</f>
        <v>-150.001407372079</v>
      </c>
      <c r="C318" s="2">
        <v>-55.261443297229071</v>
      </c>
      <c r="D318" s="2">
        <f t="shared" si="72"/>
        <v>-55.261443297229071</v>
      </c>
      <c r="E318" s="2">
        <f t="shared" si="73"/>
        <v>27.393567171811199</v>
      </c>
      <c r="F318" s="5">
        <f t="shared" si="75"/>
        <v>14.177808738296424</v>
      </c>
      <c r="G318" s="2">
        <f>'Calculation_Cubic Spline'!A318</f>
        <v>2.2186868978576899</v>
      </c>
      <c r="H318" s="2">
        <f t="array" ref="H318:I318">csplinediff1d('Cubic Spline'!$A$3:$A$1002,'Cubic Spline'!$C$3:$C$1002,G318,2,0,2,0)</f>
        <v>-137.126732478364</v>
      </c>
      <c r="I318" s="2">
        <v>-54.079868423103264</v>
      </c>
      <c r="J318" s="2">
        <f t="shared" si="62"/>
        <v>-54.079868423103264</v>
      </c>
      <c r="K318" s="2">
        <f t="shared" si="74"/>
        <v>17.140436970156983</v>
      </c>
      <c r="R318">
        <f t="shared" si="63"/>
        <v>7.2486724744673943</v>
      </c>
      <c r="S318">
        <f t="shared" si="64"/>
        <v>7.2436869504762953</v>
      </c>
      <c r="T318">
        <f t="shared" si="65"/>
        <v>7.2387014264851963</v>
      </c>
      <c r="U318">
        <f t="shared" si="66"/>
        <v>7.2337159024940973</v>
      </c>
      <c r="V318">
        <f t="shared" si="67"/>
        <v>7.2287303785029984</v>
      </c>
      <c r="W318">
        <f t="shared" si="68"/>
        <v>7.2237448545118994</v>
      </c>
      <c r="X318">
        <f t="shared" si="69"/>
        <v>7.2187593305208004</v>
      </c>
      <c r="Y318">
        <f t="shared" si="70"/>
        <v>7.2137738065297015</v>
      </c>
      <c r="Z318">
        <f t="shared" si="71"/>
        <v>7.2087882825386025</v>
      </c>
    </row>
    <row r="319" spans="1:26" x14ac:dyDescent="0.25">
      <c r="A319" s="2">
        <f>'Cubic Spline'!A319</f>
        <v>2.2257300308667598</v>
      </c>
      <c r="B319" s="2">
        <f t="array" ref="B319:C319">csplinediff1d('Cubic Spline'!$A$3:$A$1002,'Cubic Spline'!$B$3:$B$1002,A319,2,0,2,0)</f>
        <v>-150.39046089682199</v>
      </c>
      <c r="C319" s="2">
        <v>-55.215879427300578</v>
      </c>
      <c r="D319" s="2">
        <f t="shared" si="72"/>
        <v>-55.215879427300578</v>
      </c>
      <c r="E319" s="2">
        <f t="shared" si="73"/>
        <v>27.494819874760992</v>
      </c>
      <c r="F319" s="5">
        <f t="shared" si="75"/>
        <v>14.376088428175871</v>
      </c>
      <c r="G319" s="2">
        <f>'Calculation_Cubic Spline'!A319</f>
        <v>2.2257300308667598</v>
      </c>
      <c r="H319" s="2">
        <f t="array" ref="H319:I319">csplinediff1d('Cubic Spline'!$A$3:$A$1002,'Cubic Spline'!$C$3:$C$1002,G319,2,0,2,0)</f>
        <v>-137.507703789896</v>
      </c>
      <c r="I319" s="2">
        <v>-54.102424525424119</v>
      </c>
      <c r="J319" s="2">
        <f t="shared" si="62"/>
        <v>-54.102424525424119</v>
      </c>
      <c r="K319" s="2">
        <f t="shared" si="74"/>
        <v>17.090312780957234</v>
      </c>
      <c r="R319">
        <f t="shared" si="63"/>
        <v>7.3499251774171874</v>
      </c>
      <c r="S319">
        <f t="shared" si="64"/>
        <v>7.3449396534260885</v>
      </c>
      <c r="T319">
        <f t="shared" si="65"/>
        <v>7.3399541294349895</v>
      </c>
      <c r="U319">
        <f t="shared" si="66"/>
        <v>7.3349686054438905</v>
      </c>
      <c r="V319">
        <f t="shared" si="67"/>
        <v>7.3299830814527915</v>
      </c>
      <c r="W319">
        <f t="shared" si="68"/>
        <v>7.3249975574616926</v>
      </c>
      <c r="X319">
        <f t="shared" si="69"/>
        <v>7.3200120334705936</v>
      </c>
      <c r="Y319">
        <f t="shared" si="70"/>
        <v>7.3150265094794946</v>
      </c>
      <c r="Z319">
        <f t="shared" si="71"/>
        <v>7.3100409854883956</v>
      </c>
    </row>
    <row r="320" spans="1:26" x14ac:dyDescent="0.25">
      <c r="A320" s="2">
        <f>'Cubic Spline'!A320</f>
        <v>2.2327731638758301</v>
      </c>
      <c r="B320" s="2">
        <f t="array" ref="B320:C320">csplinediff1d('Cubic Spline'!$A$3:$A$1002,'Cubic Spline'!$B$3:$B$1002,A320,2,0,2,0)</f>
        <v>-150.77919179423</v>
      </c>
      <c r="C320" s="2">
        <v>-55.169828322141761</v>
      </c>
      <c r="D320" s="2">
        <f t="shared" si="72"/>
        <v>-55.169828322141761</v>
      </c>
      <c r="E320" s="2">
        <f t="shared" si="73"/>
        <v>27.597479660915155</v>
      </c>
      <c r="F320" s="5">
        <f t="shared" si="75"/>
        <v>14.575869293105091</v>
      </c>
      <c r="G320" s="2">
        <f>'Calculation_Cubic Spline'!A320</f>
        <v>2.2327731638758301</v>
      </c>
      <c r="H320" s="2">
        <f t="array" ref="H320:I320">csplinediff1d('Cubic Spline'!$A$3:$A$1002,'Cubic Spline'!$C$3:$C$1002,G320,2,0,2,0)</f>
        <v>-137.88883292873101</v>
      </c>
      <c r="I320" s="2">
        <v>-54.124685138020531</v>
      </c>
      <c r="J320" s="2">
        <f t="shared" si="62"/>
        <v>-54.124685138020531</v>
      </c>
      <c r="K320" s="2">
        <f t="shared" si="74"/>
        <v>17.040688449329778</v>
      </c>
      <c r="R320">
        <f t="shared" si="63"/>
        <v>7.4525849635713506</v>
      </c>
      <c r="S320">
        <f t="shared" si="64"/>
        <v>7.4475994395802516</v>
      </c>
      <c r="T320">
        <f t="shared" si="65"/>
        <v>7.4426139155891526</v>
      </c>
      <c r="U320">
        <f t="shared" si="66"/>
        <v>7.4376283915980537</v>
      </c>
      <c r="V320">
        <f t="shared" si="67"/>
        <v>7.4326428676069547</v>
      </c>
      <c r="W320">
        <f t="shared" si="68"/>
        <v>7.4276573436158557</v>
      </c>
      <c r="X320">
        <f t="shared" si="69"/>
        <v>7.4226718196247568</v>
      </c>
      <c r="Y320">
        <f t="shared" si="70"/>
        <v>7.4176862956336578</v>
      </c>
      <c r="Z320">
        <f t="shared" si="71"/>
        <v>7.4127007716425588</v>
      </c>
    </row>
    <row r="321" spans="1:26" x14ac:dyDescent="0.25">
      <c r="A321" s="2">
        <f>'Cubic Spline'!A321</f>
        <v>2.2398162968849</v>
      </c>
      <c r="B321" s="2">
        <f t="array" ref="B321:C321">csplinediff1d('Cubic Spline'!$A$3:$A$1002,'Cubic Spline'!$B$3:$B$1002,A321,2,0,2,0)</f>
        <v>-151.167596627644</v>
      </c>
      <c r="C321" s="2">
        <v>-55.123288613912209</v>
      </c>
      <c r="D321" s="2">
        <f t="shared" si="72"/>
        <v>-55.123288613912209</v>
      </c>
      <c r="E321" s="2">
        <f t="shared" si="73"/>
        <v>27.701556452313582</v>
      </c>
      <c r="F321" s="5">
        <f t="shared" si="75"/>
        <v>14.777058911765621</v>
      </c>
      <c r="G321" s="2">
        <f>'Calculation_Cubic Spline'!A321</f>
        <v>2.2398162968849</v>
      </c>
      <c r="H321" s="2">
        <f t="array" ref="H321:I321">csplinediff1d('Cubic Spline'!$A$3:$A$1002,'Cubic Spline'!$C$3:$C$1002,G321,2,0,2,0)</f>
        <v>-138.27011780014999</v>
      </c>
      <c r="I321" s="2">
        <v>-54.14664641724675</v>
      </c>
      <c r="J321" s="2">
        <f t="shared" si="62"/>
        <v>-54.14664641724675</v>
      </c>
      <c r="K321" s="2">
        <f t="shared" si="74"/>
        <v>16.991576733136341</v>
      </c>
      <c r="R321">
        <f t="shared" si="63"/>
        <v>7.5566617549697774</v>
      </c>
      <c r="S321">
        <f t="shared" si="64"/>
        <v>7.5516762309786785</v>
      </c>
      <c r="T321">
        <f t="shared" si="65"/>
        <v>7.5466907069875795</v>
      </c>
      <c r="U321">
        <f t="shared" si="66"/>
        <v>7.5417051829964805</v>
      </c>
      <c r="V321">
        <f t="shared" si="67"/>
        <v>7.5367196590053815</v>
      </c>
      <c r="W321">
        <f t="shared" si="68"/>
        <v>7.5317341350142826</v>
      </c>
      <c r="X321">
        <f t="shared" si="69"/>
        <v>7.5267486110231836</v>
      </c>
      <c r="Y321">
        <f t="shared" si="70"/>
        <v>7.5217630870320846</v>
      </c>
      <c r="Z321">
        <f t="shared" si="71"/>
        <v>7.5167775630409857</v>
      </c>
    </row>
    <row r="322" spans="1:26" x14ac:dyDescent="0.25">
      <c r="A322" s="2">
        <f>'Cubic Spline'!A322</f>
        <v>2.2468594298939699</v>
      </c>
      <c r="B322" s="2">
        <f t="array" ref="B322:C322">csplinediff1d('Cubic Spline'!$A$3:$A$1002,'Cubic Spline'!$B$3:$B$1002,A322,2,0,2,0)</f>
        <v>-151.55567195184801</v>
      </c>
      <c r="C322" s="2">
        <v>-55.076259240536004</v>
      </c>
      <c r="D322" s="2">
        <f t="shared" si="72"/>
        <v>-55.076259240536004</v>
      </c>
      <c r="E322" s="2">
        <f t="shared" si="73"/>
        <v>27.807059513964788</v>
      </c>
      <c r="F322" s="5">
        <f t="shared" si="75"/>
        <v>14.979563997349274</v>
      </c>
      <c r="G322" s="2">
        <f>'Calculation_Cubic Spline'!A322</f>
        <v>2.2468594298939699</v>
      </c>
      <c r="H322" s="2">
        <f t="array" ref="H322:I322">csplinediff1d('Cubic Spline'!$A$3:$A$1002,'Cubic Spline'!$C$3:$C$1002,G322,2,0,2,0)</f>
        <v>-138.65155628242201</v>
      </c>
      <c r="I322" s="2">
        <v>-54.168304536292318</v>
      </c>
      <c r="J322" s="2">
        <f t="shared" si="62"/>
        <v>-54.168304536292318</v>
      </c>
      <c r="K322" s="2">
        <f t="shared" si="74"/>
        <v>16.94299043368531</v>
      </c>
      <c r="R322">
        <f t="shared" si="63"/>
        <v>7.662164816620983</v>
      </c>
      <c r="S322">
        <f t="shared" si="64"/>
        <v>7.6571792926298841</v>
      </c>
      <c r="T322">
        <f t="shared" si="65"/>
        <v>7.6521937686387851</v>
      </c>
      <c r="U322">
        <f t="shared" si="66"/>
        <v>7.6472082446476861</v>
      </c>
      <c r="V322">
        <f t="shared" si="67"/>
        <v>7.6422227206565871</v>
      </c>
      <c r="W322">
        <f t="shared" si="68"/>
        <v>7.6372371966654882</v>
      </c>
      <c r="X322">
        <f t="shared" si="69"/>
        <v>7.6322516726743892</v>
      </c>
      <c r="Y322">
        <f t="shared" si="70"/>
        <v>7.6272661486832902</v>
      </c>
      <c r="Z322">
        <f t="shared" si="71"/>
        <v>7.6222806246921913</v>
      </c>
    </row>
    <row r="323" spans="1:26" x14ac:dyDescent="0.25">
      <c r="A323" s="2">
        <f>'Cubic Spline'!A323</f>
        <v>2.25390256290305</v>
      </c>
      <c r="B323" s="2">
        <f t="array" ref="B323:C323">csplinediff1d('Cubic Spline'!$A$3:$A$1002,'Cubic Spline'!$B$3:$B$1002,A323,2,0,2,0)</f>
        <v>-151.94341431522199</v>
      </c>
      <c r="C323" s="2">
        <v>-55.028739445299358</v>
      </c>
      <c r="D323" s="2">
        <f t="shared" si="72"/>
        <v>-55.028739445299358</v>
      </c>
      <c r="E323" s="2">
        <f t="shared" si="73"/>
        <v>27.9139974461376</v>
      </c>
      <c r="F323" s="5">
        <f t="shared" si="75"/>
        <v>15.183290168586373</v>
      </c>
      <c r="G323" s="2">
        <f>'Calculation_Cubic Spline'!A323</f>
        <v>2.25390256290305</v>
      </c>
      <c r="H323" s="2">
        <f t="array" ref="H323:I323">csplinediff1d('Cubic Spline'!$A$3:$A$1002,'Cubic Spline'!$C$3:$C$1002,G323,2,0,2,0)</f>
        <v>-139.03314622692301</v>
      </c>
      <c r="I323" s="2">
        <v>-54.189655685120975</v>
      </c>
      <c r="J323" s="2">
        <f t="shared" ref="J323:J380" si="76">I323</f>
        <v>-54.189655685120975</v>
      </c>
      <c r="K323" s="2">
        <f t="shared" si="74"/>
        <v>16.894942395395006</v>
      </c>
      <c r="R323">
        <f t="shared" ref="R323:R386" si="77">ABS($E323-M$13)</f>
        <v>7.7691027487937951</v>
      </c>
      <c r="S323">
        <f t="shared" ref="S323:S386" si="78">ABS($E323-M$14)</f>
        <v>7.7641172248026962</v>
      </c>
      <c r="T323">
        <f t="shared" ref="T323:T386" si="79">ABS($E323-M$15)</f>
        <v>7.7591317008115972</v>
      </c>
      <c r="U323">
        <f t="shared" ref="U323:U386" si="80">ABS($E323-M$16)</f>
        <v>7.7541461768204982</v>
      </c>
      <c r="V323">
        <f t="shared" ref="V323:V386" si="81">ABS($E323-M$17)</f>
        <v>7.7491606528293993</v>
      </c>
      <c r="W323">
        <f t="shared" ref="W323:W386" si="82">ABS($E323-M$18)</f>
        <v>7.7441751288383003</v>
      </c>
      <c r="X323">
        <f t="shared" ref="X323:X386" si="83">ABS($E323-M$19)</f>
        <v>7.7391896048472013</v>
      </c>
      <c r="Y323">
        <f t="shared" ref="Y323:Y386" si="84">ABS($E323-M$20)</f>
        <v>7.7342040808561023</v>
      </c>
      <c r="Z323">
        <f t="shared" ref="Z323:Z386" si="85">ABS($E323-M$21)</f>
        <v>7.7292185568650034</v>
      </c>
    </row>
    <row r="324" spans="1:26" x14ac:dyDescent="0.25">
      <c r="A324" s="2">
        <f>'Cubic Spline'!A324</f>
        <v>2.2609456959121199</v>
      </c>
      <c r="B324" s="2">
        <f t="array" ref="B324:C324">csplinediff1d('Cubic Spline'!$A$3:$A$1002,'Cubic Spline'!$B$3:$B$1002,A324,2,0,2,0)</f>
        <v>-152.330820261882</v>
      </c>
      <c r="C324" s="2">
        <v>-54.980728773645048</v>
      </c>
      <c r="D324" s="2">
        <f t="shared" ref="D324:D387" si="86">C324</f>
        <v>-54.980728773645048</v>
      </c>
      <c r="E324" s="2">
        <f t="shared" ref="E324:E387" si="87">-B324+D324*A324</f>
        <v>28.022378182997585</v>
      </c>
      <c r="F324" s="5">
        <f t="shared" si="75"/>
        <v>15.388142850691045</v>
      </c>
      <c r="G324" s="2">
        <f>'Calculation_Cubic Spline'!A324</f>
        <v>2.2609456959121199</v>
      </c>
      <c r="H324" s="2">
        <f t="array" ref="H324:I324">csplinediff1d('Cubic Spline'!$A$3:$A$1002,'Cubic Spline'!$C$3:$C$1002,G324,2,0,2,0)</f>
        <v>-139.41488545825101</v>
      </c>
      <c r="I324" s="2">
        <v>-54.210696070160012</v>
      </c>
      <c r="J324" s="2">
        <f t="shared" si="76"/>
        <v>-54.210696070160012</v>
      </c>
      <c r="K324" s="2">
        <f t="shared" ref="K324:K387" si="88">-H324+J324*G324</f>
        <v>16.847445506022652</v>
      </c>
      <c r="R324">
        <f t="shared" si="77"/>
        <v>7.8774834856537801</v>
      </c>
      <c r="S324">
        <f t="shared" si="78"/>
        <v>7.8724979616626811</v>
      </c>
      <c r="T324">
        <f t="shared" si="79"/>
        <v>7.8675124376715821</v>
      </c>
      <c r="U324">
        <f t="shared" si="80"/>
        <v>7.8625269136804832</v>
      </c>
      <c r="V324">
        <f t="shared" si="81"/>
        <v>7.8575413896893842</v>
      </c>
      <c r="W324">
        <f t="shared" si="82"/>
        <v>7.8525558656982852</v>
      </c>
      <c r="X324">
        <f t="shared" si="83"/>
        <v>7.8475703417071863</v>
      </c>
      <c r="Y324">
        <f t="shared" si="84"/>
        <v>7.8425848177160873</v>
      </c>
      <c r="Z324">
        <f t="shared" si="85"/>
        <v>7.8375992937249883</v>
      </c>
    </row>
    <row r="325" spans="1:26" x14ac:dyDescent="0.25">
      <c r="A325" s="2">
        <f>'Cubic Spline'!A325</f>
        <v>2.2679888289211898</v>
      </c>
      <c r="B325" s="2">
        <f t="array" ref="B325:C325">csplinediff1d('Cubic Spline'!$A$3:$A$1002,'Cubic Spline'!$B$3:$B$1002,A325,2,0,2,0)</f>
        <v>-152.71788633379899</v>
      </c>
      <c r="C325" s="2">
        <v>-54.932227070618389</v>
      </c>
      <c r="D325" s="2">
        <f t="shared" si="86"/>
        <v>-54.932227070618389</v>
      </c>
      <c r="E325" s="2">
        <f t="shared" si="87"/>
        <v>28.1322089898743</v>
      </c>
      <c r="F325" s="5">
        <f t="shared" ref="F325:F388" si="89">ABS((E325-E324)/(A325-A324))</f>
        <v>15.59402708074364</v>
      </c>
      <c r="G325" s="2">
        <f>'Calculation_Cubic Spline'!A325</f>
        <v>2.2679888289211898</v>
      </c>
      <c r="H325" s="2">
        <f t="array" ref="H325:I325">csplinediff1d('Cubic Spline'!$A$3:$A$1002,'Cubic Spline'!$C$3:$C$1002,G325,2,0,2,0)</f>
        <v>-139.796771774343</v>
      </c>
      <c r="I325" s="2">
        <v>-54.231421913585343</v>
      </c>
      <c r="J325" s="2">
        <f t="shared" si="76"/>
        <v>-54.231421913585343</v>
      </c>
      <c r="K325" s="2">
        <f t="shared" si="88"/>
        <v>16.800512697819627</v>
      </c>
      <c r="R325">
        <f t="shared" si="77"/>
        <v>7.9873142925304954</v>
      </c>
      <c r="S325">
        <f t="shared" si="78"/>
        <v>7.9823287685393964</v>
      </c>
      <c r="T325">
        <f t="shared" si="79"/>
        <v>7.9773432445482975</v>
      </c>
      <c r="U325">
        <f t="shared" si="80"/>
        <v>7.9723577205571985</v>
      </c>
      <c r="V325">
        <f t="shared" si="81"/>
        <v>7.9673721965660995</v>
      </c>
      <c r="W325">
        <f t="shared" si="82"/>
        <v>7.9623866725750005</v>
      </c>
      <c r="X325">
        <f t="shared" si="83"/>
        <v>7.9574011485839016</v>
      </c>
      <c r="Y325">
        <f t="shared" si="84"/>
        <v>7.9524156245928026</v>
      </c>
      <c r="Z325">
        <f t="shared" si="85"/>
        <v>7.9474301006017036</v>
      </c>
    </row>
    <row r="326" spans="1:26" x14ac:dyDescent="0.25">
      <c r="A326" s="2">
        <f>'Cubic Spline'!A326</f>
        <v>2.2750319619302601</v>
      </c>
      <c r="B326" s="2">
        <f t="array" ref="B326:C326">csplinediff1d('Cubic Spline'!$A$3:$A$1002,'Cubic Spline'!$B$3:$B$1002,A326,2,0,2,0)</f>
        <v>-153.10460907289999</v>
      </c>
      <c r="C326" s="2">
        <v>-54.883234477691246</v>
      </c>
      <c r="D326" s="2">
        <f t="shared" si="86"/>
        <v>-54.883234477691246</v>
      </c>
      <c r="E326" s="2">
        <f t="shared" si="87"/>
        <v>28.243496462039573</v>
      </c>
      <c r="F326" s="5">
        <f t="shared" si="89"/>
        <v>15.800847722448808</v>
      </c>
      <c r="G326" s="2">
        <f>'Calculation_Cubic Spline'!A326</f>
        <v>2.2750319619302601</v>
      </c>
      <c r="H326" s="2">
        <f t="array" ref="H326:I326">csplinediff1d('Cubic Spline'!$A$3:$A$1002,'Cubic Spline'!$C$3:$C$1002,G326,2,0,2,0)</f>
        <v>-140.17880294658099</v>
      </c>
      <c r="I326" s="2">
        <v>-54.251829452593654</v>
      </c>
      <c r="J326" s="2">
        <f t="shared" si="76"/>
        <v>-54.251829452593654</v>
      </c>
      <c r="K326" s="2">
        <f t="shared" si="88"/>
        <v>16.75415694874097</v>
      </c>
      <c r="R326">
        <f t="shared" si="77"/>
        <v>8.0986017646957684</v>
      </c>
      <c r="S326">
        <f t="shared" si="78"/>
        <v>8.0936162407046695</v>
      </c>
      <c r="T326">
        <f t="shared" si="79"/>
        <v>8.0886307167135705</v>
      </c>
      <c r="U326">
        <f t="shared" si="80"/>
        <v>8.0836451927224715</v>
      </c>
      <c r="V326">
        <f t="shared" si="81"/>
        <v>8.0786596687313725</v>
      </c>
      <c r="W326">
        <f t="shared" si="82"/>
        <v>8.0736741447402736</v>
      </c>
      <c r="X326">
        <f t="shared" si="83"/>
        <v>8.0686886207491746</v>
      </c>
      <c r="Y326">
        <f t="shared" si="84"/>
        <v>8.0637030967580756</v>
      </c>
      <c r="Z326">
        <f t="shared" si="85"/>
        <v>8.0587175727669766</v>
      </c>
    </row>
    <row r="327" spans="1:26" x14ac:dyDescent="0.25">
      <c r="A327" s="2">
        <f>'Cubic Spline'!A327</f>
        <v>2.28207509493933</v>
      </c>
      <c r="B327" s="2">
        <f t="array" ref="B327:C327">csplinediff1d('Cubic Spline'!$A$3:$A$1002,'Cubic Spline'!$B$3:$B$1002,A327,2,0,2,0)</f>
        <v>-153.490985023137</v>
      </c>
      <c r="C327" s="2">
        <v>-54.833751428013123</v>
      </c>
      <c r="D327" s="2">
        <f t="shared" si="86"/>
        <v>-54.833751428013123</v>
      </c>
      <c r="E327" s="2">
        <f t="shared" si="87"/>
        <v>28.356246527174335</v>
      </c>
      <c r="F327" s="5">
        <f t="shared" si="89"/>
        <v>16.008509989739832</v>
      </c>
      <c r="G327" s="2">
        <f>'Calculation_Cubic Spline'!A327</f>
        <v>2.28207509493933</v>
      </c>
      <c r="H327" s="2">
        <f t="array" ref="H327:I327">csplinediff1d('Cubic Spline'!$A$3:$A$1002,'Cubic Spline'!$C$3:$C$1002,G327,2,0,2,0)</f>
        <v>-140.560976719899</v>
      </c>
      <c r="I327" s="2">
        <v>-54.271914940035423</v>
      </c>
      <c r="J327" s="2">
        <f t="shared" si="76"/>
        <v>-54.271914940035423</v>
      </c>
      <c r="K327" s="2">
        <f t="shared" si="88"/>
        <v>16.708391280578425</v>
      </c>
      <c r="R327">
        <f t="shared" si="77"/>
        <v>8.2113518298305301</v>
      </c>
      <c r="S327">
        <f t="shared" si="78"/>
        <v>8.2063663058394312</v>
      </c>
      <c r="T327">
        <f t="shared" si="79"/>
        <v>8.2013807818483322</v>
      </c>
      <c r="U327">
        <f t="shared" si="80"/>
        <v>8.1963952578572332</v>
      </c>
      <c r="V327">
        <f t="shared" si="81"/>
        <v>8.1914097338661342</v>
      </c>
      <c r="W327">
        <f t="shared" si="82"/>
        <v>8.1864242098750353</v>
      </c>
      <c r="X327">
        <f t="shared" si="83"/>
        <v>8.1814386858839363</v>
      </c>
      <c r="Y327">
        <f t="shared" si="84"/>
        <v>8.1764531618928373</v>
      </c>
      <c r="Z327">
        <f t="shared" si="85"/>
        <v>8.1714676379017384</v>
      </c>
    </row>
    <row r="328" spans="1:26" x14ac:dyDescent="0.25">
      <c r="A328" s="2">
        <f>'Cubic Spline'!A328</f>
        <v>2.2891182279484101</v>
      </c>
      <c r="B328" s="2">
        <f t="array" ref="B328:C328">csplinediff1d('Cubic Spline'!$A$3:$A$1002,'Cubic Spline'!$B$3:$B$1002,A328,2,0,2,0)</f>
        <v>-153.877010732532</v>
      </c>
      <c r="C328" s="2">
        <v>-54.783778643400233</v>
      </c>
      <c r="D328" s="2">
        <f t="shared" si="86"/>
        <v>-54.783778643400233</v>
      </c>
      <c r="E328" s="2">
        <f t="shared" si="87"/>
        <v>28.470464444033709</v>
      </c>
      <c r="F328" s="5">
        <f t="shared" si="89"/>
        <v>16.216918906986834</v>
      </c>
      <c r="G328" s="2">
        <f>'Calculation_Cubic Spline'!A328</f>
        <v>2.2891182279484101</v>
      </c>
      <c r="H328" s="2">
        <f t="array" ref="H328:I328">csplinediff1d('Cubic Spline'!$A$3:$A$1002,'Cubic Spline'!$C$3:$C$1002,G328,2,0,2,0)</f>
        <v>-140.94329081289499</v>
      </c>
      <c r="I328" s="2">
        <v>-54.291674643874344</v>
      </c>
      <c r="J328" s="2">
        <f t="shared" si="76"/>
        <v>-54.291674643874344</v>
      </c>
      <c r="K328" s="2">
        <f t="shared" si="88"/>
        <v>16.663228759757715</v>
      </c>
      <c r="R328">
        <f t="shared" si="77"/>
        <v>8.3255697466899043</v>
      </c>
      <c r="S328">
        <f t="shared" si="78"/>
        <v>8.3205842226988054</v>
      </c>
      <c r="T328">
        <f t="shared" si="79"/>
        <v>8.3155986987077064</v>
      </c>
      <c r="U328">
        <f t="shared" si="80"/>
        <v>8.3106131747166074</v>
      </c>
      <c r="V328">
        <f t="shared" si="81"/>
        <v>8.3056276507255085</v>
      </c>
      <c r="W328">
        <f t="shared" si="82"/>
        <v>8.3006421267344095</v>
      </c>
      <c r="X328">
        <f t="shared" si="83"/>
        <v>8.2956566027433105</v>
      </c>
      <c r="Y328">
        <f t="shared" si="84"/>
        <v>8.2906710787522115</v>
      </c>
      <c r="Z328">
        <f t="shared" si="85"/>
        <v>8.2856855547611126</v>
      </c>
    </row>
    <row r="329" spans="1:26" x14ac:dyDescent="0.25">
      <c r="A329" s="2">
        <f>'Cubic Spline'!A329</f>
        <v>2.29616136095748</v>
      </c>
      <c r="B329" s="2">
        <f t="array" ref="B329:C329">csplinediff1d('Cubic Spline'!$A$3:$A$1002,'Cubic Spline'!$B$3:$B$1002,A329,2,0,2,0)</f>
        <v>-154.262682755188</v>
      </c>
      <c r="C329" s="2">
        <v>-54.733317127685616</v>
      </c>
      <c r="D329" s="2">
        <f t="shared" si="86"/>
        <v>-54.733317127685616</v>
      </c>
      <c r="E329" s="2">
        <f t="shared" si="87"/>
        <v>28.586154809564036</v>
      </c>
      <c r="F329" s="5">
        <f t="shared" si="89"/>
        <v>16.42598050914911</v>
      </c>
      <c r="G329" s="2">
        <f>'Calculation_Cubic Spline'!A329</f>
        <v>2.29616136095748</v>
      </c>
      <c r="H329" s="2">
        <f t="array" ref="H329:I329">csplinediff1d('Cubic Spline'!$A$3:$A$1002,'Cubic Spline'!$C$3:$C$1002,G329,2,0,2,0)</f>
        <v>-141.32574291792699</v>
      </c>
      <c r="I329" s="2">
        <v>-54.311104845284355</v>
      </c>
      <c r="J329" s="2">
        <f t="shared" si="76"/>
        <v>-54.311104845284355</v>
      </c>
      <c r="K329" s="2">
        <f t="shared" si="88"/>
        <v>16.618682501274478</v>
      </c>
      <c r="R329">
        <f t="shared" si="77"/>
        <v>8.4412601122202311</v>
      </c>
      <c r="S329">
        <f t="shared" si="78"/>
        <v>8.4362745882291321</v>
      </c>
      <c r="T329">
        <f t="shared" si="79"/>
        <v>8.4312890642380331</v>
      </c>
      <c r="U329">
        <f t="shared" si="80"/>
        <v>8.4263035402469342</v>
      </c>
      <c r="V329">
        <f t="shared" si="81"/>
        <v>8.4213180162558352</v>
      </c>
      <c r="W329">
        <f t="shared" si="82"/>
        <v>8.4163324922647362</v>
      </c>
      <c r="X329">
        <f t="shared" si="83"/>
        <v>8.4113469682736373</v>
      </c>
      <c r="Y329">
        <f t="shared" si="84"/>
        <v>8.4063614442825383</v>
      </c>
      <c r="Z329">
        <f t="shared" si="85"/>
        <v>8.4013759202914393</v>
      </c>
    </row>
    <row r="330" spans="1:26" x14ac:dyDescent="0.25">
      <c r="A330" s="2">
        <f>'Cubic Spline'!A330</f>
        <v>2.3032044939665499</v>
      </c>
      <c r="B330" s="2">
        <f t="array" ref="B330:C330">csplinediff1d('Cubic Spline'!$A$3:$A$1002,'Cubic Spline'!$B$3:$B$1002,A330,2,0,2,0)</f>
        <v>-154.647997653256</v>
      </c>
      <c r="C330" s="2">
        <v>-54.682368161946044</v>
      </c>
      <c r="D330" s="2">
        <f t="shared" si="86"/>
        <v>-54.682368161946044</v>
      </c>
      <c r="E330" s="2">
        <f t="shared" si="87"/>
        <v>28.703321561928476</v>
      </c>
      <c r="F330" s="5">
        <f t="shared" si="89"/>
        <v>16.635601260626075</v>
      </c>
      <c r="G330" s="2">
        <f>'Calculation_Cubic Spline'!A330</f>
        <v>2.3032044939665499</v>
      </c>
      <c r="H330" s="2">
        <f t="array" ref="H330:I330">csplinediff1d('Cubic Spline'!$A$3:$A$1002,'Cubic Spline'!$C$3:$C$1002,G330,2,0,2,0)</f>
        <v>-141.70833070121199</v>
      </c>
      <c r="I330" s="2">
        <v>-54.33020184011599</v>
      </c>
      <c r="J330" s="2">
        <f t="shared" si="76"/>
        <v>-54.33020184011599</v>
      </c>
      <c r="K330" s="2">
        <f t="shared" si="88"/>
        <v>16.574765664947122</v>
      </c>
      <c r="R330">
        <f t="shared" si="77"/>
        <v>8.5584268645846713</v>
      </c>
      <c r="S330">
        <f t="shared" si="78"/>
        <v>8.5534413405935723</v>
      </c>
      <c r="T330">
        <f t="shared" si="79"/>
        <v>8.5484558166024733</v>
      </c>
      <c r="U330">
        <f t="shared" si="80"/>
        <v>8.5434702926113744</v>
      </c>
      <c r="V330">
        <f t="shared" si="81"/>
        <v>8.5384847686202754</v>
      </c>
      <c r="W330">
        <f t="shared" si="82"/>
        <v>8.5334992446291764</v>
      </c>
      <c r="X330">
        <f t="shared" si="83"/>
        <v>8.5285137206380774</v>
      </c>
      <c r="Y330">
        <f t="shared" si="84"/>
        <v>8.5235281966469785</v>
      </c>
      <c r="Z330">
        <f t="shared" si="85"/>
        <v>8.5185426726558795</v>
      </c>
    </row>
    <row r="331" spans="1:26" x14ac:dyDescent="0.25">
      <c r="A331" s="2">
        <f>'Cubic Spline'!A331</f>
        <v>2.3102476269756198</v>
      </c>
      <c r="B331" s="2">
        <f t="array" ref="B331:C331">csplinediff1d('Cubic Spline'!$A$3:$A$1002,'Cubic Spline'!$B$3:$B$1002,A331,2,0,2,0)</f>
        <v>-155.03295199887501</v>
      </c>
      <c r="C331" s="2">
        <v>-54.630933299936913</v>
      </c>
      <c r="D331" s="2">
        <f t="shared" si="86"/>
        <v>-54.630933299936913</v>
      </c>
      <c r="E331" s="2">
        <f t="shared" si="87"/>
        <v>28.821967983232383</v>
      </c>
      <c r="F331" s="5">
        <f t="shared" si="89"/>
        <v>16.845688012865693</v>
      </c>
      <c r="G331" s="2">
        <f>'Calculation_Cubic Spline'!A331</f>
        <v>2.3102476269756198</v>
      </c>
      <c r="H331" s="2">
        <f t="array" ref="H331:I331">csplinediff1d('Cubic Spline'!$A$3:$A$1002,'Cubic Spline'!$C$3:$C$1002,G331,2,0,2,0)</f>
        <v>-142.091051802929</v>
      </c>
      <c r="I331" s="2">
        <v>-54.348961937822587</v>
      </c>
      <c r="J331" s="2">
        <f t="shared" si="76"/>
        <v>-54.348961937822587</v>
      </c>
      <c r="K331" s="2">
        <f t="shared" si="88"/>
        <v>16.531491457486084</v>
      </c>
      <c r="R331">
        <f t="shared" si="77"/>
        <v>8.6770732858885786</v>
      </c>
      <c r="S331">
        <f t="shared" si="78"/>
        <v>8.6720877618974797</v>
      </c>
      <c r="T331">
        <f t="shared" si="79"/>
        <v>8.6671022379063807</v>
      </c>
      <c r="U331">
        <f t="shared" si="80"/>
        <v>8.6621167139152817</v>
      </c>
      <c r="V331">
        <f t="shared" si="81"/>
        <v>8.6571311899241827</v>
      </c>
      <c r="W331">
        <f t="shared" si="82"/>
        <v>8.6521456659330838</v>
      </c>
      <c r="X331">
        <f t="shared" si="83"/>
        <v>8.6471601419419848</v>
      </c>
      <c r="Y331">
        <f t="shared" si="84"/>
        <v>8.6421746179508858</v>
      </c>
      <c r="Z331">
        <f t="shared" si="85"/>
        <v>8.6371890939597868</v>
      </c>
    </row>
    <row r="332" spans="1:26" x14ac:dyDescent="0.25">
      <c r="A332" s="2">
        <f>'Cubic Spline'!A332</f>
        <v>2.3172907599846901</v>
      </c>
      <c r="B332" s="2">
        <f t="array" ref="B332:C332">csplinediff1d('Cubic Spline'!$A$3:$A$1002,'Cubic Spline'!$B$3:$B$1002,A332,2,0,2,0)</f>
        <v>-155.41754237606301</v>
      </c>
      <c r="C332" s="2">
        <v>-54.579014359958698</v>
      </c>
      <c r="D332" s="2">
        <f t="shared" si="86"/>
        <v>-54.579014359958698</v>
      </c>
      <c r="E332" s="2">
        <f t="shared" si="87"/>
        <v>28.942096710659001</v>
      </c>
      <c r="F332" s="5">
        <f t="shared" si="89"/>
        <v>17.056149198362839</v>
      </c>
      <c r="G332" s="2">
        <f>'Calculation_Cubic Spline'!A332</f>
        <v>2.3172907599846901</v>
      </c>
      <c r="H332" s="2">
        <f t="array" ref="H332:I332">csplinediff1d('Cubic Spline'!$A$3:$A$1002,'Cubic Spline'!$C$3:$C$1002,G332,2,0,2,0)</f>
        <v>-142.47390383730701</v>
      </c>
      <c r="I332" s="2">
        <v>-54.367381460845323</v>
      </c>
      <c r="J332" s="2">
        <f t="shared" si="76"/>
        <v>-54.367381460845323</v>
      </c>
      <c r="K332" s="2">
        <f t="shared" si="88"/>
        <v>16.488873133527193</v>
      </c>
      <c r="R332">
        <f t="shared" si="77"/>
        <v>8.7972020133151965</v>
      </c>
      <c r="S332">
        <f t="shared" si="78"/>
        <v>8.7922164893240975</v>
      </c>
      <c r="T332">
        <f t="shared" si="79"/>
        <v>8.7872309653329985</v>
      </c>
      <c r="U332">
        <f t="shared" si="80"/>
        <v>8.7822454413418996</v>
      </c>
      <c r="V332">
        <f t="shared" si="81"/>
        <v>8.7772599173508006</v>
      </c>
      <c r="W332">
        <f t="shared" si="82"/>
        <v>8.7722743933597016</v>
      </c>
      <c r="X332">
        <f t="shared" si="83"/>
        <v>8.7672888693686026</v>
      </c>
      <c r="Y332">
        <f t="shared" si="84"/>
        <v>8.7623033453775037</v>
      </c>
      <c r="Z332">
        <f t="shared" si="85"/>
        <v>8.7573178213864047</v>
      </c>
    </row>
    <row r="333" spans="1:26" x14ac:dyDescent="0.25">
      <c r="A333" s="2">
        <f>'Cubic Spline'!A333</f>
        <v>2.3243338929937698</v>
      </c>
      <c r="B333" s="2">
        <f t="array" ref="B333:C333">csplinediff1d('Cubic Spline'!$A$3:$A$1002,'Cubic Spline'!$B$3:$B$1002,A333,2,0,2,0)</f>
        <v>-155.801765382562</v>
      </c>
      <c r="C333" s="2">
        <v>-54.526613420358032</v>
      </c>
      <c r="D333" s="2">
        <f t="shared" si="86"/>
        <v>-54.526613420358032</v>
      </c>
      <c r="E333" s="2">
        <f t="shared" si="87"/>
        <v>29.063709739454879</v>
      </c>
      <c r="F333" s="5">
        <f t="shared" si="89"/>
        <v>17.26689367346891</v>
      </c>
      <c r="G333" s="2">
        <f>'Calculation_Cubic Spline'!A333</f>
        <v>2.3243338929937698</v>
      </c>
      <c r="H333" s="2">
        <f t="array" ref="H333:I333">csplinediff1d('Cubic Spline'!$A$3:$A$1002,'Cubic Spline'!$C$3:$C$1002,G333,2,0,2,0)</f>
        <v>-142.856884392723</v>
      </c>
      <c r="I333" s="2">
        <v>-54.385456744862111</v>
      </c>
      <c r="J333" s="2">
        <f t="shared" si="76"/>
        <v>-54.385456744862111</v>
      </c>
      <c r="K333" s="2">
        <f t="shared" si="88"/>
        <v>16.446923994693378</v>
      </c>
      <c r="R333">
        <f t="shared" si="77"/>
        <v>8.9188150421110741</v>
      </c>
      <c r="S333">
        <f t="shared" si="78"/>
        <v>8.9138295181199751</v>
      </c>
      <c r="T333">
        <f t="shared" si="79"/>
        <v>8.9088439941288762</v>
      </c>
      <c r="U333">
        <f t="shared" si="80"/>
        <v>8.9038584701377772</v>
      </c>
      <c r="V333">
        <f t="shared" si="81"/>
        <v>8.8988729461466782</v>
      </c>
      <c r="W333">
        <f t="shared" si="82"/>
        <v>8.8938874221555793</v>
      </c>
      <c r="X333">
        <f t="shared" si="83"/>
        <v>8.8889018981644803</v>
      </c>
      <c r="Y333">
        <f t="shared" si="84"/>
        <v>8.8839163741733813</v>
      </c>
      <c r="Z333">
        <f t="shared" si="85"/>
        <v>8.8789308501822823</v>
      </c>
    </row>
    <row r="334" spans="1:26" x14ac:dyDescent="0.25">
      <c r="A334" s="2">
        <f>'Cubic Spline'!A334</f>
        <v>2.3313770260028401</v>
      </c>
      <c r="B334" s="2">
        <f t="array" ref="B334:C334">csplinediff1d('Cubic Spline'!$A$3:$A$1002,'Cubic Spline'!$B$3:$B$1002,A334,2,0,2,0)</f>
        <v>-156.18561763164701</v>
      </c>
      <c r="C334" s="2">
        <v>-54.473732811839348</v>
      </c>
      <c r="D334" s="2">
        <f t="shared" si="86"/>
        <v>-54.473732811839348</v>
      </c>
      <c r="E334" s="2">
        <f t="shared" si="87"/>
        <v>29.18680843350765</v>
      </c>
      <c r="F334" s="5">
        <f t="shared" si="89"/>
        <v>17.477831796480576</v>
      </c>
      <c r="G334" s="2">
        <f>'Calculation_Cubic Spline'!A334</f>
        <v>2.3313770260028401</v>
      </c>
      <c r="H334" s="2">
        <f t="array" ref="H334:I334">csplinediff1d('Cubic Spline'!$A$3:$A$1002,'Cubic Spline'!$C$3:$C$1002,G334,2,0,2,0)</f>
        <v>-143.239991031785</v>
      </c>
      <c r="I334" s="2">
        <v>-54.403184137368143</v>
      </c>
      <c r="J334" s="2">
        <f t="shared" si="76"/>
        <v>-54.403184137368143</v>
      </c>
      <c r="K334" s="2">
        <f t="shared" si="88"/>
        <v>16.40565739252277</v>
      </c>
      <c r="R334">
        <f t="shared" si="77"/>
        <v>9.0419137361638455</v>
      </c>
      <c r="S334">
        <f t="shared" si="78"/>
        <v>9.0369282121727466</v>
      </c>
      <c r="T334">
        <f t="shared" si="79"/>
        <v>9.0319426881816476</v>
      </c>
      <c r="U334">
        <f t="shared" si="80"/>
        <v>9.0269571641905486</v>
      </c>
      <c r="V334">
        <f t="shared" si="81"/>
        <v>9.0219716401994496</v>
      </c>
      <c r="W334">
        <f t="shared" si="82"/>
        <v>9.0169861162083507</v>
      </c>
      <c r="X334">
        <f t="shared" si="83"/>
        <v>9.0120005922172517</v>
      </c>
      <c r="Y334">
        <f t="shared" si="84"/>
        <v>9.0070150682261527</v>
      </c>
      <c r="Z334">
        <f t="shared" si="85"/>
        <v>9.0020295442350537</v>
      </c>
    </row>
    <row r="335" spans="1:26" x14ac:dyDescent="0.25">
      <c r="A335" s="2">
        <f>'Cubic Spline'!A335</f>
        <v>2.33842015901191</v>
      </c>
      <c r="B335" s="2">
        <f t="array" ref="B335:C335">csplinediff1d('Cubic Spline'!$A$3:$A$1002,'Cubic Spline'!$B$3:$B$1002,A335,2,0,2,0)</f>
        <v>-156.56909575387499</v>
      </c>
      <c r="C335" s="2">
        <v>-54.42037511066853</v>
      </c>
      <c r="D335" s="2">
        <f t="shared" si="86"/>
        <v>-54.42037511066853</v>
      </c>
      <c r="E335" s="2">
        <f t="shared" si="87"/>
        <v>29.311393534097689</v>
      </c>
      <c r="F335" s="5">
        <f t="shared" si="89"/>
        <v>17.688875168139372</v>
      </c>
      <c r="G335" s="2">
        <f>'Calculation_Cubic Spline'!A335</f>
        <v>2.33842015901191</v>
      </c>
      <c r="H335" s="2">
        <f t="array" ref="H335:I335">csplinediff1d('Cubic Spline'!$A$3:$A$1002,'Cubic Spline'!$C$3:$C$1002,G335,2,0,2,0)</f>
        <v>-143.623221291422</v>
      </c>
      <c r="I335" s="2">
        <v>-54.420559998600488</v>
      </c>
      <c r="J335" s="2">
        <f t="shared" si="76"/>
        <v>-54.420559998600488</v>
      </c>
      <c r="K335" s="2">
        <f t="shared" si="88"/>
        <v>16.365086725977449</v>
      </c>
      <c r="R335">
        <f t="shared" si="77"/>
        <v>9.1664988367538847</v>
      </c>
      <c r="S335">
        <f t="shared" si="78"/>
        <v>9.1615133127627857</v>
      </c>
      <c r="T335">
        <f t="shared" si="79"/>
        <v>9.1565277887716867</v>
      </c>
      <c r="U335">
        <f t="shared" si="80"/>
        <v>9.1515422647805877</v>
      </c>
      <c r="V335">
        <f t="shared" si="81"/>
        <v>9.1465567407894888</v>
      </c>
      <c r="W335">
        <f t="shared" si="82"/>
        <v>9.1415712167983898</v>
      </c>
      <c r="X335">
        <f t="shared" si="83"/>
        <v>9.1365856928072908</v>
      </c>
      <c r="Y335">
        <f t="shared" si="84"/>
        <v>9.1316001688161919</v>
      </c>
      <c r="Z335">
        <f t="shared" si="85"/>
        <v>9.1266146448250929</v>
      </c>
    </row>
    <row r="336" spans="1:26" x14ac:dyDescent="0.25">
      <c r="A336" s="2">
        <f>'Cubic Spline'!A336</f>
        <v>2.3454632920209799</v>
      </c>
      <c r="B336" s="2">
        <f t="array" ref="B336:C336">csplinediff1d('Cubic Spline'!$A$3:$A$1002,'Cubic Spline'!$B$3:$B$1002,A336,2,0,2,0)</f>
        <v>-156.95219639879801</v>
      </c>
      <c r="C336" s="2">
        <v>-54.366543132712579</v>
      </c>
      <c r="D336" s="2">
        <f t="shared" si="86"/>
        <v>-54.366543132712579</v>
      </c>
      <c r="E336" s="2">
        <f t="shared" si="87"/>
        <v>29.437465166945358</v>
      </c>
      <c r="F336" s="5">
        <f t="shared" si="89"/>
        <v>17.899936389859246</v>
      </c>
      <c r="G336" s="2">
        <f>'Calculation_Cubic Spline'!A336</f>
        <v>2.3454632920209799</v>
      </c>
      <c r="H336" s="2">
        <f t="array" ref="H336:I336">csplinediff1d('Cubic Spline'!$A$3:$A$1002,'Cubic Spline'!$C$3:$C$1002,G336,2,0,2,0)</f>
        <v>-144.00657268296999</v>
      </c>
      <c r="I336" s="2">
        <v>-54.437580700518268</v>
      </c>
      <c r="J336" s="2">
        <f t="shared" si="76"/>
        <v>-54.437580700518268</v>
      </c>
      <c r="K336" s="2">
        <f t="shared" si="88"/>
        <v>16.32522544347465</v>
      </c>
      <c r="R336">
        <f t="shared" si="77"/>
        <v>9.2925704696015536</v>
      </c>
      <c r="S336">
        <f t="shared" si="78"/>
        <v>9.2875849456104547</v>
      </c>
      <c r="T336">
        <f t="shared" si="79"/>
        <v>9.2825994216193557</v>
      </c>
      <c r="U336">
        <f t="shared" si="80"/>
        <v>9.2776138976282567</v>
      </c>
      <c r="V336">
        <f t="shared" si="81"/>
        <v>9.2726283736371578</v>
      </c>
      <c r="W336">
        <f t="shared" si="82"/>
        <v>9.2676428496460588</v>
      </c>
      <c r="X336">
        <f t="shared" si="83"/>
        <v>9.2626573256549598</v>
      </c>
      <c r="Y336">
        <f t="shared" si="84"/>
        <v>9.2576718016638608</v>
      </c>
      <c r="Z336">
        <f t="shared" si="85"/>
        <v>9.2526862776727619</v>
      </c>
    </row>
    <row r="337" spans="1:26" x14ac:dyDescent="0.25">
      <c r="A337" s="2">
        <f>'Cubic Spline'!A337</f>
        <v>2.3525064250300498</v>
      </c>
      <c r="B337" s="2">
        <f t="array" ref="B337:C337">csplinediff1d('Cubic Spline'!$A$3:$A$1002,'Cubic Spline'!$B$3:$B$1002,A337,2,0,2,0)</f>
        <v>-157.334916236617</v>
      </c>
      <c r="C337" s="2">
        <v>-54.31223992467612</v>
      </c>
      <c r="D337" s="2">
        <f t="shared" si="86"/>
        <v>-54.31223992467612</v>
      </c>
      <c r="E337" s="2">
        <f t="shared" si="87"/>
        <v>29.565022856042845</v>
      </c>
      <c r="F337" s="5">
        <f t="shared" si="89"/>
        <v>18.110930026910175</v>
      </c>
      <c r="G337" s="2">
        <f>'Calculation_Cubic Spline'!A337</f>
        <v>2.3525064250300498</v>
      </c>
      <c r="H337" s="2">
        <f t="array" ref="H337:I337">csplinediff1d('Cubic Spline'!$A$3:$A$1002,'Cubic Spline'!$C$3:$C$1002,G337,2,0,2,0)</f>
        <v>-144.39004269225001</v>
      </c>
      <c r="I337" s="2">
        <v>-54.45424262597507</v>
      </c>
      <c r="J337" s="2">
        <f t="shared" si="76"/>
        <v>-54.45424262597507</v>
      </c>
      <c r="K337" s="2">
        <f t="shared" si="88"/>
        <v>16.28608704449843</v>
      </c>
      <c r="R337">
        <f t="shared" si="77"/>
        <v>9.4201281586990397</v>
      </c>
      <c r="S337">
        <f t="shared" si="78"/>
        <v>9.4151426347079408</v>
      </c>
      <c r="T337">
        <f t="shared" si="79"/>
        <v>9.4101571107168418</v>
      </c>
      <c r="U337">
        <f t="shared" si="80"/>
        <v>9.4051715867257428</v>
      </c>
      <c r="V337">
        <f t="shared" si="81"/>
        <v>9.4001860627346439</v>
      </c>
      <c r="W337">
        <f t="shared" si="82"/>
        <v>9.3952005387435449</v>
      </c>
      <c r="X337">
        <f t="shared" si="83"/>
        <v>9.3902150147524459</v>
      </c>
      <c r="Y337">
        <f t="shared" si="84"/>
        <v>9.3852294907613469</v>
      </c>
      <c r="Z337">
        <f t="shared" si="85"/>
        <v>9.380243966770248</v>
      </c>
    </row>
    <row r="338" spans="1:26" x14ac:dyDescent="0.25">
      <c r="A338" s="2">
        <f>'Cubic Spline'!A338</f>
        <v>2.3595495580391299</v>
      </c>
      <c r="B338" s="2">
        <f t="array" ref="B338:C338">csplinediff1d('Cubic Spline'!$A$3:$A$1002,'Cubic Spline'!$B$3:$B$1002,A338,2,0,2,0)</f>
        <v>-157.717251959788</v>
      </c>
      <c r="C338" s="2">
        <v>-54.257468758453825</v>
      </c>
      <c r="D338" s="2">
        <f t="shared" si="86"/>
        <v>-54.257468758453825</v>
      </c>
      <c r="E338" s="2">
        <f t="shared" si="87"/>
        <v>29.694065530456385</v>
      </c>
      <c r="F338" s="5">
        <f t="shared" si="89"/>
        <v>18.321771610329751</v>
      </c>
      <c r="G338" s="2">
        <f>'Calculation_Cubic Spline'!A338</f>
        <v>2.3595495580391299</v>
      </c>
      <c r="H338" s="2">
        <f t="array" ref="H338:I338">csplinediff1d('Cubic Spline'!$A$3:$A$1002,'Cubic Spline'!$C$3:$C$1002,G338,2,0,2,0)</f>
        <v>-144.77362877964899</v>
      </c>
      <c r="I338" s="2">
        <v>-54.470542169789752</v>
      </c>
      <c r="J338" s="2">
        <f t="shared" si="76"/>
        <v>-54.470542169789752</v>
      </c>
      <c r="K338" s="2">
        <f t="shared" si="88"/>
        <v>16.247685076769784</v>
      </c>
      <c r="R338">
        <f t="shared" si="77"/>
        <v>9.54917083311258</v>
      </c>
      <c r="S338">
        <f t="shared" si="78"/>
        <v>9.544185309121481</v>
      </c>
      <c r="T338">
        <f t="shared" si="79"/>
        <v>9.539199785130382</v>
      </c>
      <c r="U338">
        <f t="shared" si="80"/>
        <v>9.5342142611392831</v>
      </c>
      <c r="V338">
        <f t="shared" si="81"/>
        <v>9.5292287371481841</v>
      </c>
      <c r="W338">
        <f t="shared" si="82"/>
        <v>9.5242432131570851</v>
      </c>
      <c r="X338">
        <f t="shared" si="83"/>
        <v>9.5192576891659861</v>
      </c>
      <c r="Y338">
        <f t="shared" si="84"/>
        <v>9.5142721651748872</v>
      </c>
      <c r="Z338">
        <f t="shared" si="85"/>
        <v>9.5092866411837882</v>
      </c>
    </row>
    <row r="339" spans="1:26" x14ac:dyDescent="0.25">
      <c r="A339" s="2">
        <f>'Cubic Spline'!A339</f>
        <v>2.3665926910481998</v>
      </c>
      <c r="B339" s="2">
        <f t="array" ref="B339:C339">csplinediff1d('Cubic Spline'!$A$3:$A$1002,'Cubic Spline'!$B$3:$B$1002,A339,2,0,2,0)</f>
        <v>-158.099200284581</v>
      </c>
      <c r="C339" s="2">
        <v>-54.202233123204067</v>
      </c>
      <c r="D339" s="2">
        <f t="shared" si="86"/>
        <v>-54.202233123204067</v>
      </c>
      <c r="E339" s="2">
        <f t="shared" si="87"/>
        <v>29.824591536715616</v>
      </c>
      <c r="F339" s="5">
        <f t="shared" si="89"/>
        <v>18.532378430329857</v>
      </c>
      <c r="G339" s="2">
        <f>'Calculation_Cubic Spline'!A339</f>
        <v>2.3665926910481998</v>
      </c>
      <c r="H339" s="2">
        <f t="array" ref="H339:I339">csplinediff1d('Cubic Spline'!$A$3:$A$1002,'Cubic Spline'!$C$3:$C$1002,G339,2,0,2,0)</f>
        <v>-145.157328380199</v>
      </c>
      <c r="I339" s="2">
        <v>-54.486475736907948</v>
      </c>
      <c r="J339" s="2">
        <f t="shared" si="76"/>
        <v>-54.486475736907948</v>
      </c>
      <c r="K339" s="2">
        <f t="shared" si="88"/>
        <v>16.210033140257565</v>
      </c>
      <c r="R339">
        <f t="shared" si="77"/>
        <v>9.679696839371811</v>
      </c>
      <c r="S339">
        <f t="shared" si="78"/>
        <v>9.6747113153807121</v>
      </c>
      <c r="T339">
        <f t="shared" si="79"/>
        <v>9.6697257913896131</v>
      </c>
      <c r="U339">
        <f t="shared" si="80"/>
        <v>9.6647402673985141</v>
      </c>
      <c r="V339">
        <f t="shared" si="81"/>
        <v>9.6597547434074151</v>
      </c>
      <c r="W339">
        <f t="shared" si="82"/>
        <v>9.6547692194163162</v>
      </c>
      <c r="X339">
        <f t="shared" si="83"/>
        <v>9.6497836954252172</v>
      </c>
      <c r="Y339">
        <f t="shared" si="84"/>
        <v>9.6447981714341182</v>
      </c>
      <c r="Z339">
        <f t="shared" si="85"/>
        <v>9.6398126474430192</v>
      </c>
    </row>
    <row r="340" spans="1:26" x14ac:dyDescent="0.25">
      <c r="A340" s="2">
        <f>'Cubic Spline'!A340</f>
        <v>2.3736358240572701</v>
      </c>
      <c r="B340" s="2">
        <f t="array" ref="B340:C340">csplinediff1d('Cubic Spline'!$A$3:$A$1002,'Cubic Spline'!$B$3:$B$1002,A340,2,0,2,0)</f>
        <v>-158.48075795258299</v>
      </c>
      <c r="C340" s="2">
        <v>-54.146536717564352</v>
      </c>
      <c r="D340" s="2">
        <f t="shared" si="86"/>
        <v>-54.146536717564352</v>
      </c>
      <c r="E340" s="2">
        <f t="shared" si="87"/>
        <v>29.956598651139899</v>
      </c>
      <c r="F340" s="5">
        <f t="shared" si="89"/>
        <v>18.742669527081322</v>
      </c>
      <c r="G340" s="2">
        <f>'Calculation_Cubic Spline'!A340</f>
        <v>2.3736358240572701</v>
      </c>
      <c r="H340" s="2">
        <f t="array" ref="H340:I340">csplinediff1d('Cubic Spline'!$A$3:$A$1002,'Cubic Spline'!$C$3:$C$1002,G340,2,0,2,0)</f>
        <v>-145.54113890364701</v>
      </c>
      <c r="I340" s="2">
        <v>-54.502039742779004</v>
      </c>
      <c r="J340" s="2">
        <f t="shared" si="76"/>
        <v>-54.502039742779004</v>
      </c>
      <c r="K340" s="2">
        <f t="shared" si="88"/>
        <v>16.173144885993679</v>
      </c>
      <c r="R340">
        <f t="shared" si="77"/>
        <v>9.8117039537960942</v>
      </c>
      <c r="S340">
        <f t="shared" si="78"/>
        <v>9.8067184298049952</v>
      </c>
      <c r="T340">
        <f t="shared" si="79"/>
        <v>9.8017329058138962</v>
      </c>
      <c r="U340">
        <f t="shared" si="80"/>
        <v>9.7967473818227973</v>
      </c>
      <c r="V340">
        <f t="shared" si="81"/>
        <v>9.7917618578316983</v>
      </c>
      <c r="W340">
        <f t="shared" si="82"/>
        <v>9.7867763338405993</v>
      </c>
      <c r="X340">
        <f t="shared" si="83"/>
        <v>9.7817908098495003</v>
      </c>
      <c r="Y340">
        <f t="shared" si="84"/>
        <v>9.7768052858584014</v>
      </c>
      <c r="Z340">
        <f t="shared" si="85"/>
        <v>9.7718197618673024</v>
      </c>
    </row>
    <row r="341" spans="1:26" x14ac:dyDescent="0.25">
      <c r="A341" s="2">
        <f>'Cubic Spline'!A341</f>
        <v>2.38067895706634</v>
      </c>
      <c r="B341" s="2">
        <f t="array" ref="B341:C341">csplinediff1d('Cubic Spline'!$A$3:$A$1002,'Cubic Spline'!$B$3:$B$1002,A341,2,0,2,0)</f>
        <v>-158.86192173215099</v>
      </c>
      <c r="C341" s="2">
        <v>-54.090383443672962</v>
      </c>
      <c r="D341" s="2">
        <f t="shared" si="86"/>
        <v>-54.090383443672962</v>
      </c>
      <c r="E341" s="2">
        <f t="shared" si="87"/>
        <v>30.090084088149212</v>
      </c>
      <c r="F341" s="5">
        <f t="shared" si="89"/>
        <v>18.952565120865231</v>
      </c>
      <c r="G341" s="2">
        <f>'Calculation_Cubic Spline'!A341</f>
        <v>2.38067895706634</v>
      </c>
      <c r="H341" s="2">
        <f t="array" ref="H341:I341">csplinediff1d('Cubic Spline'!$A$3:$A$1002,'Cubic Spline'!$C$3:$C$1002,G341,2,0,2,0)</f>
        <v>-145.925057734533</v>
      </c>
      <c r="I341" s="2">
        <v>-54.51723061326819</v>
      </c>
      <c r="J341" s="2">
        <f t="shared" si="76"/>
        <v>-54.51723061326819</v>
      </c>
      <c r="K341" s="2">
        <f t="shared" si="88"/>
        <v>16.137034015992526</v>
      </c>
      <c r="R341">
        <f t="shared" si="77"/>
        <v>9.9451893908054068</v>
      </c>
      <c r="S341">
        <f t="shared" si="78"/>
        <v>9.9402038668143078</v>
      </c>
      <c r="T341">
        <f t="shared" si="79"/>
        <v>9.9352183428232088</v>
      </c>
      <c r="U341">
        <f t="shared" si="80"/>
        <v>9.9302328188321098</v>
      </c>
      <c r="V341">
        <f t="shared" si="81"/>
        <v>9.9252472948410109</v>
      </c>
      <c r="W341">
        <f t="shared" si="82"/>
        <v>9.9202617708499119</v>
      </c>
      <c r="X341">
        <f t="shared" si="83"/>
        <v>9.9152762468588129</v>
      </c>
      <c r="Y341">
        <f t="shared" si="84"/>
        <v>9.910290722867714</v>
      </c>
      <c r="Z341">
        <f t="shared" si="85"/>
        <v>9.905305198876615</v>
      </c>
    </row>
    <row r="342" spans="1:26" x14ac:dyDescent="0.25">
      <c r="A342" s="2">
        <f>'Cubic Spline'!A342</f>
        <v>2.3877220900754099</v>
      </c>
      <c r="B342" s="2">
        <f t="array" ref="B342:C342">csplinediff1d('Cubic Spline'!$A$3:$A$1002,'Cubic Spline'!$B$3:$B$1002,A342,2,0,2,0)</f>
        <v>-159.24268841981899</v>
      </c>
      <c r="C342" s="2">
        <v>-54.033777399078105</v>
      </c>
      <c r="D342" s="2">
        <f t="shared" si="86"/>
        <v>-54.033777399078105</v>
      </c>
      <c r="E342" s="2">
        <f t="shared" si="87"/>
        <v>30.22504451382278</v>
      </c>
      <c r="F342" s="5">
        <f t="shared" si="89"/>
        <v>19.16198735701451</v>
      </c>
      <c r="G342" s="2">
        <f>'Calculation_Cubic Spline'!A342</f>
        <v>2.3877220900754099</v>
      </c>
      <c r="H342" s="2">
        <f t="array" ref="H342:I342">csplinediff1d('Cubic Spline'!$A$3:$A$1002,'Cubic Spline'!$C$3:$C$1002,G342,2,0,2,0)</f>
        <v>-146.30908223225401</v>
      </c>
      <c r="I342" s="2">
        <v>-54.532044783318206</v>
      </c>
      <c r="J342" s="2">
        <f t="shared" si="76"/>
        <v>-54.532044783318206</v>
      </c>
      <c r="K342" s="2">
        <f t="shared" si="88"/>
        <v>16.101714286143618</v>
      </c>
      <c r="R342">
        <f t="shared" si="77"/>
        <v>10.080149816478976</v>
      </c>
      <c r="S342">
        <f t="shared" si="78"/>
        <v>10.075164292487877</v>
      </c>
      <c r="T342">
        <f t="shared" si="79"/>
        <v>10.070178768496778</v>
      </c>
      <c r="U342">
        <f t="shared" si="80"/>
        <v>10.065193244505679</v>
      </c>
      <c r="V342">
        <f t="shared" si="81"/>
        <v>10.06020772051458</v>
      </c>
      <c r="W342">
        <f t="shared" si="82"/>
        <v>10.055222196523481</v>
      </c>
      <c r="X342">
        <f t="shared" si="83"/>
        <v>10.050236672532382</v>
      </c>
      <c r="Y342">
        <f t="shared" si="84"/>
        <v>10.045251148541283</v>
      </c>
      <c r="Z342">
        <f t="shared" si="85"/>
        <v>10.040265624550184</v>
      </c>
    </row>
    <row r="343" spans="1:26" x14ac:dyDescent="0.25">
      <c r="A343" s="2">
        <f>'Cubic Spline'!A343</f>
        <v>2.39476522308449</v>
      </c>
      <c r="B343" s="2">
        <f t="array" ref="B343:C343">csplinediff1d('Cubic Spline'!$A$3:$A$1002,'Cubic Spline'!$B$3:$B$1002,A343,2,0,2,0)</f>
        <v>-159.62305484165</v>
      </c>
      <c r="C343" s="2">
        <v>-53.976722870875193</v>
      </c>
      <c r="D343" s="2">
        <f t="shared" si="86"/>
        <v>-53.976722870875193</v>
      </c>
      <c r="E343" s="2">
        <f t="shared" si="87"/>
        <v>30.361476054408882</v>
      </c>
      <c r="F343" s="5">
        <f t="shared" si="89"/>
        <v>19.370859589079554</v>
      </c>
      <c r="G343" s="2">
        <f>'Calculation_Cubic Spline'!A343</f>
        <v>2.39476522308449</v>
      </c>
      <c r="H343" s="2">
        <f t="array" ref="H343:I343">csplinediff1d('Cubic Spline'!$A$3:$A$1002,'Cubic Spline'!$C$3:$C$1002,G343,2,0,2,0)</f>
        <v>-146.693209731135</v>
      </c>
      <c r="I343" s="2">
        <v>-54.546478698095129</v>
      </c>
      <c r="J343" s="2">
        <f t="shared" si="76"/>
        <v>-54.546478698095129</v>
      </c>
      <c r="K343" s="2">
        <f t="shared" si="88"/>
        <v>16.067199503217836</v>
      </c>
      <c r="R343">
        <f t="shared" si="77"/>
        <v>10.216581357065078</v>
      </c>
      <c r="S343">
        <f t="shared" si="78"/>
        <v>10.211595833073979</v>
      </c>
      <c r="T343">
        <f t="shared" si="79"/>
        <v>10.20661030908288</v>
      </c>
      <c r="U343">
        <f t="shared" si="80"/>
        <v>10.201624785091781</v>
      </c>
      <c r="V343">
        <f t="shared" si="81"/>
        <v>10.196639261100682</v>
      </c>
      <c r="W343">
        <f t="shared" si="82"/>
        <v>10.191653737109583</v>
      </c>
      <c r="X343">
        <f t="shared" si="83"/>
        <v>10.186668213118484</v>
      </c>
      <c r="Y343">
        <f t="shared" si="84"/>
        <v>10.181682689127385</v>
      </c>
      <c r="Z343">
        <f t="shared" si="85"/>
        <v>10.176697165136286</v>
      </c>
    </row>
    <row r="344" spans="1:26" x14ac:dyDescent="0.25">
      <c r="A344" s="2">
        <f>'Cubic Spline'!A344</f>
        <v>2.4018083560935599</v>
      </c>
      <c r="B344" s="2">
        <f t="array" ref="B344:C344">csplinediff1d('Cubic Spline'!$A$3:$A$1002,'Cubic Spline'!$B$3:$B$1002,A344,2,0,2,0)</f>
        <v>-160.00301785454701</v>
      </c>
      <c r="C344" s="2">
        <v>-53.919224327592588</v>
      </c>
      <c r="D344" s="2">
        <f t="shared" si="86"/>
        <v>-53.919224327592588</v>
      </c>
      <c r="E344" s="2">
        <f t="shared" si="87"/>
        <v>30.499374310451969</v>
      </c>
      <c r="F344" s="5">
        <f t="shared" si="89"/>
        <v>19.579107176523099</v>
      </c>
      <c r="G344" s="2">
        <f>'Calculation_Cubic Spline'!A344</f>
        <v>2.4018083560935599</v>
      </c>
      <c r="H344" s="2">
        <f t="array" ref="H344:I344">csplinediff1d('Cubic Spline'!$A$3:$A$1002,'Cubic Spline'!$C$3:$C$1002,G344,2,0,2,0)</f>
        <v>-147.077437540494</v>
      </c>
      <c r="I344" s="2">
        <v>-54.560528811488872</v>
      </c>
      <c r="J344" s="2">
        <f t="shared" si="76"/>
        <v>-54.560528811488872</v>
      </c>
      <c r="K344" s="2">
        <f t="shared" si="88"/>
        <v>16.033503528176595</v>
      </c>
      <c r="R344">
        <f t="shared" si="77"/>
        <v>10.354479613108165</v>
      </c>
      <c r="S344">
        <f t="shared" si="78"/>
        <v>10.349494089117066</v>
      </c>
      <c r="T344">
        <f t="shared" si="79"/>
        <v>10.344508565125967</v>
      </c>
      <c r="U344">
        <f t="shared" si="80"/>
        <v>10.339523041134868</v>
      </c>
      <c r="V344">
        <f t="shared" si="81"/>
        <v>10.334537517143769</v>
      </c>
      <c r="W344">
        <f t="shared" si="82"/>
        <v>10.32955199315267</v>
      </c>
      <c r="X344">
        <f t="shared" si="83"/>
        <v>10.324566469161571</v>
      </c>
      <c r="Y344">
        <f t="shared" si="84"/>
        <v>10.319580945170472</v>
      </c>
      <c r="Z344">
        <f t="shared" si="85"/>
        <v>10.314595421179373</v>
      </c>
    </row>
    <row r="345" spans="1:26" x14ac:dyDescent="0.25">
      <c r="A345" s="2">
        <f>'Cubic Spline'!A345</f>
        <v>2.4088514891026298</v>
      </c>
      <c r="B345" s="2">
        <f t="array" ref="B345:C345">csplinediff1d('Cubic Spline'!$A$3:$A$1002,'Cubic Spline'!$B$3:$B$1002,A345,2,0,2,0)</f>
        <v>-160.382574347505</v>
      </c>
      <c r="C345" s="2">
        <v>-53.861286413695034</v>
      </c>
      <c r="D345" s="2">
        <f t="shared" si="86"/>
        <v>-53.861286413695034</v>
      </c>
      <c r="E345" s="2">
        <f t="shared" si="87"/>
        <v>30.638734364892485</v>
      </c>
      <c r="F345" s="5">
        <f t="shared" si="89"/>
        <v>19.786656628669828</v>
      </c>
      <c r="G345" s="2">
        <f>'Calculation_Cubic Spline'!A345</f>
        <v>2.4088514891026298</v>
      </c>
      <c r="H345" s="2">
        <f t="array" ref="H345:I345">csplinediff1d('Cubic Spline'!$A$3:$A$1002,'Cubic Spline'!$C$3:$C$1002,G345,2,0,2,0)</f>
        <v>-147.46176294470399</v>
      </c>
      <c r="I345" s="2">
        <v>-54.574191585887952</v>
      </c>
      <c r="J345" s="2">
        <f t="shared" si="76"/>
        <v>-54.574191585887952</v>
      </c>
      <c r="K345" s="2">
        <f t="shared" si="88"/>
        <v>16.000640276465589</v>
      </c>
      <c r="R345">
        <f t="shared" si="77"/>
        <v>10.493839667548681</v>
      </c>
      <c r="S345">
        <f t="shared" si="78"/>
        <v>10.488854143557582</v>
      </c>
      <c r="T345">
        <f t="shared" si="79"/>
        <v>10.483868619566483</v>
      </c>
      <c r="U345">
        <f t="shared" si="80"/>
        <v>10.478883095575384</v>
      </c>
      <c r="V345">
        <f t="shared" si="81"/>
        <v>10.473897571584285</v>
      </c>
      <c r="W345">
        <f t="shared" si="82"/>
        <v>10.468912047593186</v>
      </c>
      <c r="X345">
        <f t="shared" si="83"/>
        <v>10.463926523602087</v>
      </c>
      <c r="Y345">
        <f t="shared" si="84"/>
        <v>10.458940999610988</v>
      </c>
      <c r="Z345">
        <f t="shared" si="85"/>
        <v>10.453955475619889</v>
      </c>
    </row>
    <row r="346" spans="1:26" x14ac:dyDescent="0.25">
      <c r="A346" s="2">
        <f>'Cubic Spline'!A346</f>
        <v>2.4158946221117001</v>
      </c>
      <c r="B346" s="2">
        <f t="array" ref="B346:C346">csplinediff1d('Cubic Spline'!$A$3:$A$1002,'Cubic Spline'!$B$3:$B$1002,A346,2,0,2,0)</f>
        <v>-160.76172124283801</v>
      </c>
      <c r="C346" s="2">
        <v>-53.802913943946066</v>
      </c>
      <c r="D346" s="2">
        <f t="shared" si="86"/>
        <v>-53.802913943946066</v>
      </c>
      <c r="E346" s="2">
        <f t="shared" si="87"/>
        <v>30.779550791720112</v>
      </c>
      <c r="F346" s="5">
        <f t="shared" si="89"/>
        <v>19.993435683562907</v>
      </c>
      <c r="G346" s="2">
        <f>'Calculation_Cubic Spline'!A346</f>
        <v>2.4158946221117001</v>
      </c>
      <c r="H346" s="2">
        <f t="array" ref="H346:I346">csplinediff1d('Cubic Spline'!$A$3:$A$1002,'Cubic Spline'!$C$3:$C$1002,G346,2,0,2,0)</f>
        <v>-147.84618320325299</v>
      </c>
      <c r="I346" s="2">
        <v>-54.587463492425371</v>
      </c>
      <c r="J346" s="2">
        <f t="shared" si="76"/>
        <v>-54.587463492425371</v>
      </c>
      <c r="K346" s="2">
        <f t="shared" si="88"/>
        <v>15.96862371718376</v>
      </c>
      <c r="R346">
        <f t="shared" si="77"/>
        <v>10.634656094376307</v>
      </c>
      <c r="S346">
        <f t="shared" si="78"/>
        <v>10.629670570385208</v>
      </c>
      <c r="T346">
        <f t="shared" si="79"/>
        <v>10.624685046394109</v>
      </c>
      <c r="U346">
        <f t="shared" si="80"/>
        <v>10.61969952240301</v>
      </c>
      <c r="V346">
        <f t="shared" si="81"/>
        <v>10.614713998411911</v>
      </c>
      <c r="W346">
        <f t="shared" si="82"/>
        <v>10.609728474420812</v>
      </c>
      <c r="X346">
        <f t="shared" si="83"/>
        <v>10.604742950429713</v>
      </c>
      <c r="Y346">
        <f t="shared" si="84"/>
        <v>10.599757426438615</v>
      </c>
      <c r="Z346">
        <f t="shared" si="85"/>
        <v>10.594771902447516</v>
      </c>
    </row>
    <row r="347" spans="1:26" x14ac:dyDescent="0.25">
      <c r="A347" s="2">
        <f>'Cubic Spline'!A347</f>
        <v>2.42293775512077</v>
      </c>
      <c r="B347" s="2">
        <f t="array" ref="B347:C347">csplinediff1d('Cubic Spline'!$A$3:$A$1002,'Cubic Spline'!$B$3:$B$1002,A347,2,0,2,0)</f>
        <v>-161.14045549734499</v>
      </c>
      <c r="C347" s="2">
        <v>-53.744111895965197</v>
      </c>
      <c r="D347" s="2">
        <f t="shared" si="86"/>
        <v>-53.744111895965197</v>
      </c>
      <c r="E347" s="2">
        <f t="shared" si="87"/>
        <v>30.921817669175596</v>
      </c>
      <c r="F347" s="5">
        <f t="shared" si="89"/>
        <v>20.199373953647829</v>
      </c>
      <c r="G347" s="2">
        <f>'Calculation_Cubic Spline'!A347</f>
        <v>2.42293775512077</v>
      </c>
      <c r="H347" s="2">
        <f t="array" ref="H347:I347">csplinediff1d('Cubic Spline'!$A$3:$A$1002,'Cubic Spline'!$C$3:$C$1002,G347,2,0,2,0)</f>
        <v>-148.230695550804</v>
      </c>
      <c r="I347" s="2">
        <v>-54.600341010636591</v>
      </c>
      <c r="J347" s="2">
        <f t="shared" si="76"/>
        <v>-54.600341010636591</v>
      </c>
      <c r="K347" s="2">
        <f t="shared" si="88"/>
        <v>15.93746787366365</v>
      </c>
      <c r="R347">
        <f t="shared" si="77"/>
        <v>10.776922971831791</v>
      </c>
      <c r="S347">
        <f t="shared" si="78"/>
        <v>10.771937447840692</v>
      </c>
      <c r="T347">
        <f t="shared" si="79"/>
        <v>10.766951923849593</v>
      </c>
      <c r="U347">
        <f t="shared" si="80"/>
        <v>10.761966399858494</v>
      </c>
      <c r="V347">
        <f t="shared" si="81"/>
        <v>10.756980875867395</v>
      </c>
      <c r="W347">
        <f t="shared" si="82"/>
        <v>10.751995351876296</v>
      </c>
      <c r="X347">
        <f t="shared" si="83"/>
        <v>10.747009827885197</v>
      </c>
      <c r="Y347">
        <f t="shared" si="84"/>
        <v>10.742024303894098</v>
      </c>
      <c r="Z347">
        <f t="shared" si="85"/>
        <v>10.737038779902999</v>
      </c>
    </row>
    <row r="348" spans="1:26" x14ac:dyDescent="0.25">
      <c r="A348" s="2">
        <f>'Cubic Spline'!A348</f>
        <v>2.4299808881298501</v>
      </c>
      <c r="B348" s="2">
        <f t="array" ref="B348:C348">csplinediff1d('Cubic Spline'!$A$3:$A$1002,'Cubic Spline'!$B$3:$B$1002,A348,2,0,2,0)</f>
        <v>-161.51877410345</v>
      </c>
      <c r="C348" s="2">
        <v>-53.684885407415777</v>
      </c>
      <c r="D348" s="2">
        <f t="shared" si="86"/>
        <v>-53.684885407415777</v>
      </c>
      <c r="E348" s="2">
        <f t="shared" si="87"/>
        <v>31.065528581988588</v>
      </c>
      <c r="F348" s="5">
        <f t="shared" si="89"/>
        <v>20.404401369066544</v>
      </c>
      <c r="G348" s="2">
        <f>'Calculation_Cubic Spline'!A348</f>
        <v>2.4299808881298501</v>
      </c>
      <c r="H348" s="2">
        <f t="array" ref="H348:I348">csplinediff1d('Cubic Spline'!$A$3:$A$1002,'Cubic Spline'!$C$3:$C$1002,G348,2,0,2,0)</f>
        <v>-148.615297197253</v>
      </c>
      <c r="I348" s="2">
        <v>-54.612820627435653</v>
      </c>
      <c r="J348" s="2">
        <f t="shared" si="76"/>
        <v>-54.612820627435653</v>
      </c>
      <c r="K348" s="2">
        <f t="shared" si="88"/>
        <v>15.907186825720714</v>
      </c>
      <c r="R348">
        <f t="shared" si="77"/>
        <v>10.920633884644783</v>
      </c>
      <c r="S348">
        <f t="shared" si="78"/>
        <v>10.915648360653684</v>
      </c>
      <c r="T348">
        <f t="shared" si="79"/>
        <v>10.910662836662585</v>
      </c>
      <c r="U348">
        <f t="shared" si="80"/>
        <v>10.905677312671486</v>
      </c>
      <c r="V348">
        <f t="shared" si="81"/>
        <v>10.900691788680387</v>
      </c>
      <c r="W348">
        <f t="shared" si="82"/>
        <v>10.895706264689288</v>
      </c>
      <c r="X348">
        <f t="shared" si="83"/>
        <v>10.890720740698189</v>
      </c>
      <c r="Y348">
        <f t="shared" si="84"/>
        <v>10.88573521670709</v>
      </c>
      <c r="Z348">
        <f t="shared" si="85"/>
        <v>10.880749692715991</v>
      </c>
    </row>
    <row r="349" spans="1:26" x14ac:dyDescent="0.25">
      <c r="A349" s="2">
        <f>'Cubic Spline'!A349</f>
        <v>2.43702402113892</v>
      </c>
      <c r="B349" s="2">
        <f t="array" ref="B349:C349">csplinediff1d('Cubic Spline'!$A$3:$A$1002,'Cubic Spline'!$B$3:$B$1002,A349,2,0,2,0)</f>
        <v>-161.89667409030599</v>
      </c>
      <c r="C349" s="2">
        <v>-53.62523976942618</v>
      </c>
      <c r="D349" s="2">
        <f t="shared" si="86"/>
        <v>-53.62523976942618</v>
      </c>
      <c r="E349" s="2">
        <f t="shared" si="87"/>
        <v>31.210676632880279</v>
      </c>
      <c r="F349" s="5">
        <f t="shared" si="89"/>
        <v>20.608449493254664</v>
      </c>
      <c r="G349" s="2">
        <f>'Calculation_Cubic Spline'!A349</f>
        <v>2.43702402113892</v>
      </c>
      <c r="H349" s="2">
        <f t="array" ref="H349:I349">csplinediff1d('Cubic Spline'!$A$3:$A$1002,'Cubic Spline'!$C$3:$C$1002,G349,2,0,2,0)</f>
        <v>-148.99998532777599</v>
      </c>
      <c r="I349" s="2">
        <v>-54.624898837256211</v>
      </c>
      <c r="J349" s="2">
        <f t="shared" si="76"/>
        <v>-54.624898837256211</v>
      </c>
      <c r="K349" s="2">
        <f t="shared" si="88"/>
        <v>15.877794709099135</v>
      </c>
      <c r="R349">
        <f t="shared" si="77"/>
        <v>11.065781935536474</v>
      </c>
      <c r="S349">
        <f t="shared" si="78"/>
        <v>11.060796411545375</v>
      </c>
      <c r="T349">
        <f t="shared" si="79"/>
        <v>11.055810887554276</v>
      </c>
      <c r="U349">
        <f t="shared" si="80"/>
        <v>11.050825363563177</v>
      </c>
      <c r="V349">
        <f t="shared" si="81"/>
        <v>11.045839839572078</v>
      </c>
      <c r="W349">
        <f t="shared" si="82"/>
        <v>11.04085431558098</v>
      </c>
      <c r="X349">
        <f t="shared" si="83"/>
        <v>11.035868791589881</v>
      </c>
      <c r="Y349">
        <f t="shared" si="84"/>
        <v>11.030883267598782</v>
      </c>
      <c r="Z349">
        <f t="shared" si="85"/>
        <v>11.025897743607683</v>
      </c>
    </row>
    <row r="350" spans="1:26" x14ac:dyDescent="0.25">
      <c r="A350" s="2">
        <f>'Cubic Spline'!A350</f>
        <v>2.4440671541479899</v>
      </c>
      <c r="B350" s="2">
        <f t="array" ref="B350:C350">csplinediff1d('Cubic Spline'!$A$3:$A$1002,'Cubic Spline'!$B$3:$B$1002,A350,2,0,2,0)</f>
        <v>-162.27415252485901</v>
      </c>
      <c r="C350" s="2">
        <v>-53.565180422228373</v>
      </c>
      <c r="D350" s="2">
        <f t="shared" si="86"/>
        <v>-53.565180422228373</v>
      </c>
      <c r="E350" s="2">
        <f t="shared" si="87"/>
        <v>31.357254448879672</v>
      </c>
      <c r="F350" s="5">
        <f t="shared" si="89"/>
        <v>20.811450786267354</v>
      </c>
      <c r="G350" s="2">
        <f>'Calculation_Cubic Spline'!A350</f>
        <v>2.4440671541479899</v>
      </c>
      <c r="H350" s="2">
        <f t="array" ref="H350:I350">csplinediff1d('Cubic Spline'!$A$3:$A$1002,'Cubic Spline'!$C$3:$C$1002,G350,2,0,2,0)</f>
        <v>-149.38475710288901</v>
      </c>
      <c r="I350" s="2">
        <v>-54.636572142234421</v>
      </c>
      <c r="J350" s="2">
        <f t="shared" si="76"/>
        <v>-54.636572142234421</v>
      </c>
      <c r="K350" s="2">
        <f t="shared" si="88"/>
        <v>15.849305714816779</v>
      </c>
      <c r="R350">
        <f t="shared" si="77"/>
        <v>11.212359751535868</v>
      </c>
      <c r="S350">
        <f t="shared" si="78"/>
        <v>11.207374227544769</v>
      </c>
      <c r="T350">
        <f t="shared" si="79"/>
        <v>11.20238870355367</v>
      </c>
      <c r="U350">
        <f t="shared" si="80"/>
        <v>11.197403179562571</v>
      </c>
      <c r="V350">
        <f t="shared" si="81"/>
        <v>11.192417655571472</v>
      </c>
      <c r="W350">
        <f t="shared" si="82"/>
        <v>11.187432131580373</v>
      </c>
      <c r="X350">
        <f t="shared" si="83"/>
        <v>11.182446607589274</v>
      </c>
      <c r="Y350">
        <f t="shared" si="84"/>
        <v>11.177461083598175</v>
      </c>
      <c r="Z350">
        <f t="shared" si="85"/>
        <v>11.172475559607076</v>
      </c>
    </row>
    <row r="351" spans="1:26" x14ac:dyDescent="0.25">
      <c r="A351" s="2">
        <f>'Cubic Spline'!A351</f>
        <v>2.4511102871570598</v>
      </c>
      <c r="B351" s="2">
        <f t="array" ref="B351:C351">csplinediff1d('Cubic Spline'!$A$3:$A$1002,'Cubic Spline'!$B$3:$B$1002,A351,2,0,2,0)</f>
        <v>-162.651206512892</v>
      </c>
      <c r="C351" s="2">
        <v>-53.50471295360903</v>
      </c>
      <c r="D351" s="2">
        <f t="shared" si="86"/>
        <v>-53.50471295360903</v>
      </c>
      <c r="E351" s="2">
        <f t="shared" si="87"/>
        <v>31.50525418091533</v>
      </c>
      <c r="F351" s="5">
        <f t="shared" si="89"/>
        <v>21.013337650313964</v>
      </c>
      <c r="G351" s="2">
        <f>'Calculation_Cubic Spline'!A351</f>
        <v>2.4511102871570598</v>
      </c>
      <c r="H351" s="2">
        <f t="array" ref="H351:I351">csplinediff1d('Cubic Spline'!$A$3:$A$1002,'Cubic Spline'!$C$3:$C$1002,G351,2,0,2,0)</f>
        <v>-149.76960965849401</v>
      </c>
      <c r="I351" s="2">
        <v>-54.647837050786798</v>
      </c>
      <c r="J351" s="2">
        <f t="shared" si="76"/>
        <v>-54.647837050786798</v>
      </c>
      <c r="K351" s="2">
        <f t="shared" si="88"/>
        <v>15.821734092427761</v>
      </c>
      <c r="R351">
        <f t="shared" si="77"/>
        <v>11.360359483571525</v>
      </c>
      <c r="S351">
        <f t="shared" si="78"/>
        <v>11.355373959580426</v>
      </c>
      <c r="T351">
        <f t="shared" si="79"/>
        <v>11.350388435589327</v>
      </c>
      <c r="U351">
        <f t="shared" si="80"/>
        <v>11.345402911598228</v>
      </c>
      <c r="V351">
        <f t="shared" si="81"/>
        <v>11.340417387607129</v>
      </c>
      <c r="W351">
        <f t="shared" si="82"/>
        <v>11.33543186361603</v>
      </c>
      <c r="X351">
        <f t="shared" si="83"/>
        <v>11.330446339624931</v>
      </c>
      <c r="Y351">
        <f t="shared" si="84"/>
        <v>11.325460815633832</v>
      </c>
      <c r="Z351">
        <f t="shared" si="85"/>
        <v>11.320475291642733</v>
      </c>
    </row>
    <row r="352" spans="1:26" x14ac:dyDescent="0.25">
      <c r="A352" s="2">
        <f>'Cubic Spline'!A352</f>
        <v>2.4581534201661301</v>
      </c>
      <c r="B352" s="2">
        <f t="array" ref="B352:C352">csplinediff1d('Cubic Spline'!$A$3:$A$1002,'Cubic Spline'!$B$3:$B$1002,A352,2,0,2,0)</f>
        <v>-163.02783320005099</v>
      </c>
      <c r="C352" s="2">
        <v>-53.443843094413538</v>
      </c>
      <c r="D352" s="2">
        <f t="shared" si="86"/>
        <v>-53.443843094413538</v>
      </c>
      <c r="E352" s="2">
        <f t="shared" si="87"/>
        <v>31.654667510696328</v>
      </c>
      <c r="F352" s="5">
        <f t="shared" si="89"/>
        <v>21.21404346454619</v>
      </c>
      <c r="G352" s="2">
        <f>'Calculation_Cubic Spline'!A352</f>
        <v>2.4581534201661301</v>
      </c>
      <c r="H352" s="2">
        <f t="array" ref="H352:I352">csplinediff1d('Cubic Spline'!$A$3:$A$1002,'Cubic Spline'!$C$3:$C$1002,G352,2,0,2,0)</f>
        <v>-150.15454010592401</v>
      </c>
      <c r="I352" s="2">
        <v>-54.658690077996333</v>
      </c>
      <c r="J352" s="2">
        <f t="shared" si="76"/>
        <v>-54.658690077996333</v>
      </c>
      <c r="K352" s="2">
        <f t="shared" si="88"/>
        <v>15.795094148896794</v>
      </c>
      <c r="R352">
        <f t="shared" si="77"/>
        <v>11.509772813352523</v>
      </c>
      <c r="S352">
        <f t="shared" si="78"/>
        <v>11.504787289361424</v>
      </c>
      <c r="T352">
        <f t="shared" si="79"/>
        <v>11.499801765370325</v>
      </c>
      <c r="U352">
        <f t="shared" si="80"/>
        <v>11.494816241379226</v>
      </c>
      <c r="V352">
        <f t="shared" si="81"/>
        <v>11.489830717388127</v>
      </c>
      <c r="W352">
        <f t="shared" si="82"/>
        <v>11.484845193397028</v>
      </c>
      <c r="X352">
        <f t="shared" si="83"/>
        <v>11.479859669405929</v>
      </c>
      <c r="Y352">
        <f t="shared" si="84"/>
        <v>11.47487414541483</v>
      </c>
      <c r="Z352">
        <f t="shared" si="85"/>
        <v>11.469888621423731</v>
      </c>
    </row>
    <row r="353" spans="1:26" x14ac:dyDescent="0.25">
      <c r="A353" s="2">
        <f>'Cubic Spline'!A353</f>
        <v>2.4651965531752098</v>
      </c>
      <c r="B353" s="2">
        <f t="array" ref="B353:C353">csplinediff1d('Cubic Spline'!$A$3:$A$1002,'Cubic Spline'!$B$3:$B$1002,A353,2,0,2,0)</f>
        <v>-163.40402977284299</v>
      </c>
      <c r="C353" s="2">
        <v>-53.382576717422729</v>
      </c>
      <c r="D353" s="2">
        <f t="shared" si="86"/>
        <v>-53.382576717422729</v>
      </c>
      <c r="E353" s="2">
        <f t="shared" si="87"/>
        <v>31.805485649441266</v>
      </c>
      <c r="F353" s="5">
        <f t="shared" si="89"/>
        <v>21.413501427633271</v>
      </c>
      <c r="G353" s="2">
        <f>'Calculation_Cubic Spline'!A353</f>
        <v>2.4651965531752098</v>
      </c>
      <c r="H353" s="2">
        <f t="array" ref="H353:I353">csplinediff1d('Cubic Spline'!$A$3:$A$1002,'Cubic Spline'!$C$3:$C$1002,G353,2,0,2,0)</f>
        <v>-150.53954553199301</v>
      </c>
      <c r="I353" s="2">
        <v>-54.669127746048623</v>
      </c>
      <c r="J353" s="2">
        <f t="shared" si="76"/>
        <v>-54.669127746048623</v>
      </c>
      <c r="K353" s="2">
        <f t="shared" si="88"/>
        <v>15.769400247338723</v>
      </c>
      <c r="R353">
        <f t="shared" si="77"/>
        <v>11.660590952097461</v>
      </c>
      <c r="S353">
        <f t="shared" si="78"/>
        <v>11.655605428106362</v>
      </c>
      <c r="T353">
        <f t="shared" si="79"/>
        <v>11.650619904115263</v>
      </c>
      <c r="U353">
        <f t="shared" si="80"/>
        <v>11.645634380124164</v>
      </c>
      <c r="V353">
        <f t="shared" si="81"/>
        <v>11.640648856133065</v>
      </c>
      <c r="W353">
        <f t="shared" si="82"/>
        <v>11.635663332141966</v>
      </c>
      <c r="X353">
        <f t="shared" si="83"/>
        <v>11.630677808150867</v>
      </c>
      <c r="Y353">
        <f t="shared" si="84"/>
        <v>11.625692284159769</v>
      </c>
      <c r="Z353">
        <f t="shared" si="85"/>
        <v>11.62070676016867</v>
      </c>
    </row>
    <row r="354" spans="1:26" x14ac:dyDescent="0.25">
      <c r="A354" s="2">
        <f>'Cubic Spline'!A354</f>
        <v>2.4722396861842801</v>
      </c>
      <c r="B354" s="2">
        <f t="array" ref="B354:C354">csplinediff1d('Cubic Spline'!$A$3:$A$1002,'Cubic Spline'!$B$3:$B$1002,A354,2,0,2,0)</f>
        <v>-163.77979345963601</v>
      </c>
      <c r="C354" s="2">
        <v>-53.320919836278136</v>
      </c>
      <c r="D354" s="2">
        <f t="shared" si="86"/>
        <v>-53.320919836278136</v>
      </c>
      <c r="E354" s="2">
        <f t="shared" si="87"/>
        <v>31.957699336538582</v>
      </c>
      <c r="F354" s="5">
        <f t="shared" si="89"/>
        <v>21.611644548142252</v>
      </c>
      <c r="G354" s="2">
        <f>'Calculation_Cubic Spline'!A354</f>
        <v>2.4722396861842801</v>
      </c>
      <c r="H354" s="2">
        <f t="array" ref="H354:I354">csplinediff1d('Cubic Spline'!$A$3:$A$1002,'Cubic Spline'!$C$3:$C$1002,G354,2,0,2,0)</f>
        <v>-150.924622999039</v>
      </c>
      <c r="I354" s="2">
        <v>-54.679146582278818</v>
      </c>
      <c r="J354" s="2">
        <f t="shared" si="76"/>
        <v>-54.679146582278818</v>
      </c>
      <c r="K354" s="2">
        <f t="shared" si="88"/>
        <v>15.744666811641764</v>
      </c>
      <c r="R354">
        <f t="shared" si="77"/>
        <v>11.812804639194777</v>
      </c>
      <c r="S354">
        <f t="shared" si="78"/>
        <v>11.807819115203678</v>
      </c>
      <c r="T354">
        <f t="shared" si="79"/>
        <v>11.802833591212579</v>
      </c>
      <c r="U354">
        <f t="shared" si="80"/>
        <v>11.79784806722148</v>
      </c>
      <c r="V354">
        <f t="shared" si="81"/>
        <v>11.792862543230381</v>
      </c>
      <c r="W354">
        <f t="shared" si="82"/>
        <v>11.787877019239282</v>
      </c>
      <c r="X354">
        <f t="shared" si="83"/>
        <v>11.782891495248183</v>
      </c>
      <c r="Y354">
        <f t="shared" si="84"/>
        <v>11.777905971257084</v>
      </c>
      <c r="Z354">
        <f t="shared" si="85"/>
        <v>11.772920447265985</v>
      </c>
    </row>
    <row r="355" spans="1:26" x14ac:dyDescent="0.25">
      <c r="A355" s="2">
        <f>'Cubic Spline'!A355</f>
        <v>2.47928281919335</v>
      </c>
      <c r="B355" s="2">
        <f t="array" ref="B355:C355">csplinediff1d('Cubic Spline'!$A$3:$A$1002,'Cubic Spline'!$B$3:$B$1002,A355,2,0,2,0)</f>
        <v>-164.15512153164499</v>
      </c>
      <c r="C355" s="2">
        <v>-53.25887860470128</v>
      </c>
      <c r="D355" s="2">
        <f t="shared" si="86"/>
        <v>-53.25887860470128</v>
      </c>
      <c r="E355" s="2">
        <f t="shared" si="87"/>
        <v>32.111298837504819</v>
      </c>
      <c r="F355" s="5">
        <f t="shared" si="89"/>
        <v>21.808405544583263</v>
      </c>
      <c r="G355" s="2">
        <f>'Calculation_Cubic Spline'!A355</f>
        <v>2.47928281919335</v>
      </c>
      <c r="H355" s="2">
        <f t="array" ref="H355:I355">csplinediff1d('Cubic Spline'!$A$3:$A$1002,'Cubic Spline'!$C$3:$C$1002,G355,2,0,2,0)</f>
        <v>-151.30976954496001</v>
      </c>
      <c r="I355" s="2">
        <v>-54.688743119567896</v>
      </c>
      <c r="J355" s="2">
        <f t="shared" si="76"/>
        <v>-54.688743119567896</v>
      </c>
      <c r="K355" s="2">
        <f t="shared" si="88"/>
        <v>15.720908325336779</v>
      </c>
      <c r="R355">
        <f t="shared" si="77"/>
        <v>11.966404140161014</v>
      </c>
      <c r="S355">
        <f t="shared" si="78"/>
        <v>11.961418616169915</v>
      </c>
      <c r="T355">
        <f t="shared" si="79"/>
        <v>11.956433092178816</v>
      </c>
      <c r="U355">
        <f t="shared" si="80"/>
        <v>11.951447568187717</v>
      </c>
      <c r="V355">
        <f t="shared" si="81"/>
        <v>11.946462044196618</v>
      </c>
      <c r="W355">
        <f t="shared" si="82"/>
        <v>11.941476520205519</v>
      </c>
      <c r="X355">
        <f t="shared" si="83"/>
        <v>11.93649099621442</v>
      </c>
      <c r="Y355">
        <f t="shared" si="84"/>
        <v>11.931505472223321</v>
      </c>
      <c r="Z355">
        <f t="shared" si="85"/>
        <v>11.926519948232222</v>
      </c>
    </row>
    <row r="356" spans="1:26" x14ac:dyDescent="0.25">
      <c r="A356" s="2">
        <f>'Cubic Spline'!A356</f>
        <v>2.4863259522024199</v>
      </c>
      <c r="B356" s="2">
        <f t="array" ref="B356:C356">csplinediff1d('Cubic Spline'!$A$3:$A$1002,'Cubic Spline'!$B$3:$B$1002,A356,2,0,2,0)</f>
        <v>-164.53001130392599</v>
      </c>
      <c r="C356" s="2">
        <v>-53.196459318220427</v>
      </c>
      <c r="D356" s="2">
        <f t="shared" si="86"/>
        <v>-53.196459318220427</v>
      </c>
      <c r="E356" s="2">
        <f t="shared" si="87"/>
        <v>32.266273935754299</v>
      </c>
      <c r="F356" s="5">
        <f t="shared" si="89"/>
        <v>22.003715967014774</v>
      </c>
      <c r="G356" s="2">
        <f>'Calculation_Cubic Spline'!A356</f>
        <v>2.4863259522024199</v>
      </c>
      <c r="H356" s="2">
        <f t="array" ref="H356:I356">csplinediff1d('Cubic Spline'!$A$3:$A$1002,'Cubic Spline'!$C$3:$C$1002,G356,2,0,2,0)</f>
        <v>-151.69498218325799</v>
      </c>
      <c r="I356" s="2">
        <v>-54.697913897061859</v>
      </c>
      <c r="J356" s="2">
        <f t="shared" si="76"/>
        <v>-54.697913897061859</v>
      </c>
      <c r="K356" s="2">
        <f t="shared" si="88"/>
        <v>15.698139329659682</v>
      </c>
      <c r="R356">
        <f t="shared" si="77"/>
        <v>12.121379238410494</v>
      </c>
      <c r="S356">
        <f t="shared" si="78"/>
        <v>12.116393714419395</v>
      </c>
      <c r="T356">
        <f t="shared" si="79"/>
        <v>12.111408190428296</v>
      </c>
      <c r="U356">
        <f t="shared" si="80"/>
        <v>12.106422666437197</v>
      </c>
      <c r="V356">
        <f t="shared" si="81"/>
        <v>12.101437142446098</v>
      </c>
      <c r="W356">
        <f t="shared" si="82"/>
        <v>12.096451618454999</v>
      </c>
      <c r="X356">
        <f t="shared" si="83"/>
        <v>12.0914660944639</v>
      </c>
      <c r="Y356">
        <f t="shared" si="84"/>
        <v>12.086480570472801</v>
      </c>
      <c r="Z356">
        <f t="shared" si="85"/>
        <v>12.081495046481702</v>
      </c>
    </row>
    <row r="357" spans="1:26" x14ac:dyDescent="0.25">
      <c r="A357" s="2">
        <f>'Cubic Spline'!A357</f>
        <v>2.4933690852114898</v>
      </c>
      <c r="B357" s="2">
        <f t="array" ref="B357:C357">csplinediff1d('Cubic Spline'!$A$3:$A$1002,'Cubic Spline'!$B$3:$B$1002,A357,2,0,2,0)</f>
        <v>-164.90446013637899</v>
      </c>
      <c r="C357" s="2">
        <v>-53.133668416319225</v>
      </c>
      <c r="D357" s="2">
        <f t="shared" si="86"/>
        <v>-53.133668416319225</v>
      </c>
      <c r="E357" s="2">
        <f t="shared" si="87"/>
        <v>32.422613923250481</v>
      </c>
      <c r="F357" s="5">
        <f t="shared" si="89"/>
        <v>22.197506038130015</v>
      </c>
      <c r="G357" s="2">
        <f>'Calculation_Cubic Spline'!A357</f>
        <v>2.4933690852114898</v>
      </c>
      <c r="H357" s="2">
        <f t="array" ref="H357:I357">csplinediff1d('Cubic Spline'!$A$3:$A$1002,'Cubic Spline'!$C$3:$C$1002,G357,2,0,2,0)</f>
        <v>-152.08025790307599</v>
      </c>
      <c r="I357" s="2">
        <v>-54.706655458466841</v>
      </c>
      <c r="J357" s="2">
        <f t="shared" si="76"/>
        <v>-54.706655458466841</v>
      </c>
      <c r="K357" s="2">
        <f t="shared" si="88"/>
        <v>15.676374427618356</v>
      </c>
      <c r="R357">
        <f t="shared" si="77"/>
        <v>12.277719225906676</v>
      </c>
      <c r="S357">
        <f t="shared" si="78"/>
        <v>12.272733701915577</v>
      </c>
      <c r="T357">
        <f t="shared" si="79"/>
        <v>12.267748177924478</v>
      </c>
      <c r="U357">
        <f t="shared" si="80"/>
        <v>12.262762653933379</v>
      </c>
      <c r="V357">
        <f t="shared" si="81"/>
        <v>12.25777712994228</v>
      </c>
      <c r="W357">
        <f t="shared" si="82"/>
        <v>12.252791605951181</v>
      </c>
      <c r="X357">
        <f t="shared" si="83"/>
        <v>12.247806081960082</v>
      </c>
      <c r="Y357">
        <f t="shared" si="84"/>
        <v>12.242820557968983</v>
      </c>
      <c r="Z357">
        <f t="shared" si="85"/>
        <v>12.237835033977884</v>
      </c>
    </row>
    <row r="358" spans="1:26" x14ac:dyDescent="0.25">
      <c r="A358" s="2">
        <f>'Cubic Spline'!A358</f>
        <v>2.5004122182205699</v>
      </c>
      <c r="B358" s="2">
        <f t="array" ref="B358:C358">csplinediff1d('Cubic Spline'!$A$3:$A$1002,'Cubic Spline'!$B$3:$B$1002,A358,2,0,2,0)</f>
        <v>-165.278465434776</v>
      </c>
      <c r="C358" s="2">
        <v>-53.070512485486141</v>
      </c>
      <c r="D358" s="2">
        <f t="shared" si="86"/>
        <v>-53.070512485486141</v>
      </c>
      <c r="E358" s="2">
        <f t="shared" si="87"/>
        <v>32.580307588839133</v>
      </c>
      <c r="F358" s="5">
        <f t="shared" si="89"/>
        <v>22.389704324105743</v>
      </c>
      <c r="G358" s="2">
        <f>'Calculation_Cubic Spline'!A358</f>
        <v>2.5004122182205699</v>
      </c>
      <c r="H358" s="2">
        <f t="array" ref="H358:I358">csplinediff1d('Cubic Spline'!$A$3:$A$1002,'Cubic Spline'!$C$3:$C$1002,G358,2,0,2,0)</f>
        <v>-152.465593669231</v>
      </c>
      <c r="I358" s="2">
        <v>-54.714964352378324</v>
      </c>
      <c r="J358" s="2">
        <f t="shared" si="76"/>
        <v>-54.714964352378324</v>
      </c>
      <c r="K358" s="2">
        <f t="shared" si="88"/>
        <v>15.655628283041295</v>
      </c>
      <c r="R358">
        <f t="shared" si="77"/>
        <v>12.435412891495329</v>
      </c>
      <c r="S358">
        <f t="shared" si="78"/>
        <v>12.43042736750423</v>
      </c>
      <c r="T358">
        <f t="shared" si="79"/>
        <v>12.425441843513131</v>
      </c>
      <c r="U358">
        <f t="shared" si="80"/>
        <v>12.420456319522032</v>
      </c>
      <c r="V358">
        <f t="shared" si="81"/>
        <v>12.415470795530933</v>
      </c>
      <c r="W358">
        <f t="shared" si="82"/>
        <v>12.410485271539834</v>
      </c>
      <c r="X358">
        <f t="shared" si="83"/>
        <v>12.405499747548735</v>
      </c>
      <c r="Y358">
        <f t="shared" si="84"/>
        <v>12.400514223557636</v>
      </c>
      <c r="Z358">
        <f t="shared" si="85"/>
        <v>12.395528699566537</v>
      </c>
    </row>
    <row r="359" spans="1:26" x14ac:dyDescent="0.25">
      <c r="A359" s="2">
        <f>'Cubic Spline'!A359</f>
        <v>2.5074553512296398</v>
      </c>
      <c r="B359" s="2">
        <f t="array" ref="B359:C359">csplinediff1d('Cubic Spline'!$A$3:$A$1002,'Cubic Spline'!$B$3:$B$1002,A359,2,0,2,0)</f>
        <v>-165.65202465180499</v>
      </c>
      <c r="C359" s="2">
        <v>-53.006998263491425</v>
      </c>
      <c r="D359" s="2">
        <f t="shared" si="86"/>
        <v>-53.006998263491425</v>
      </c>
      <c r="E359" s="2">
        <f t="shared" si="87"/>
        <v>32.73934320339319</v>
      </c>
      <c r="F359" s="5">
        <f t="shared" si="89"/>
        <v>22.580237282081214</v>
      </c>
      <c r="G359" s="2">
        <f>'Calculation_Cubic Spline'!A359</f>
        <v>2.5074553512296398</v>
      </c>
      <c r="H359" s="2">
        <f t="array" ref="H359:I359">csplinediff1d('Cubic Spline'!$A$3:$A$1002,'Cubic Spline'!$C$3:$C$1002,G359,2,0,2,0)</f>
        <v>-152.85098642224699</v>
      </c>
      <c r="I359" s="2">
        <v>-54.72283713205244</v>
      </c>
      <c r="J359" s="2">
        <f t="shared" si="76"/>
        <v>-54.72283713205244</v>
      </c>
      <c r="K359" s="2">
        <f t="shared" si="88"/>
        <v>15.63591562101405</v>
      </c>
      <c r="R359">
        <f t="shared" si="77"/>
        <v>12.594448506049385</v>
      </c>
      <c r="S359">
        <f t="shared" si="78"/>
        <v>12.589462982058286</v>
      </c>
      <c r="T359">
        <f t="shared" si="79"/>
        <v>12.584477458067187</v>
      </c>
      <c r="U359">
        <f t="shared" si="80"/>
        <v>12.579491934076088</v>
      </c>
      <c r="V359">
        <f t="shared" si="81"/>
        <v>12.574506410084989</v>
      </c>
      <c r="W359">
        <f t="shared" si="82"/>
        <v>12.569520886093891</v>
      </c>
      <c r="X359">
        <f t="shared" si="83"/>
        <v>12.564535362102792</v>
      </c>
      <c r="Y359">
        <f t="shared" si="84"/>
        <v>12.559549838111693</v>
      </c>
      <c r="Z359">
        <f t="shared" si="85"/>
        <v>12.554564314120594</v>
      </c>
    </row>
    <row r="360" spans="1:26" x14ac:dyDescent="0.25">
      <c r="A360" s="2">
        <f>'Cubic Spline'!A360</f>
        <v>2.5144984842387101</v>
      </c>
      <c r="B360" s="2">
        <f t="array" ref="B360:C360">csplinediff1d('Cubic Spline'!$A$3:$A$1002,'Cubic Spline'!$B$3:$B$1002,A360,2,0,2,0)</f>
        <v>-166.025135288163</v>
      </c>
      <c r="C360" s="2">
        <v>-52.943132645761992</v>
      </c>
      <c r="D360" s="2">
        <f t="shared" si="86"/>
        <v>-52.943132645761992</v>
      </c>
      <c r="E360" s="2">
        <f t="shared" si="87"/>
        <v>32.899708499545511</v>
      </c>
      <c r="F360" s="5">
        <f t="shared" si="89"/>
        <v>22.769028491411177</v>
      </c>
      <c r="G360" s="2">
        <f>'Calculation_Cubic Spline'!A360</f>
        <v>2.5144984842387101</v>
      </c>
      <c r="H360" s="2">
        <f t="array" ref="H360:I360">csplinediff1d('Cubic Spline'!$A$3:$A$1002,'Cubic Spline'!$C$3:$C$1002,G360,2,0,2,0)</f>
        <v>-153.23643307838799</v>
      </c>
      <c r="I360" s="2">
        <v>-54.730270354873241</v>
      </c>
      <c r="J360" s="2">
        <f t="shared" si="76"/>
        <v>-54.730270354873241</v>
      </c>
      <c r="K360" s="2">
        <f t="shared" si="88"/>
        <v>15.617251229084417</v>
      </c>
      <c r="R360">
        <f t="shared" si="77"/>
        <v>12.754813802201706</v>
      </c>
      <c r="S360">
        <f t="shared" si="78"/>
        <v>12.749828278210607</v>
      </c>
      <c r="T360">
        <f t="shared" si="79"/>
        <v>12.744842754219508</v>
      </c>
      <c r="U360">
        <f t="shared" si="80"/>
        <v>12.739857230228409</v>
      </c>
      <c r="V360">
        <f t="shared" si="81"/>
        <v>12.73487170623731</v>
      </c>
      <c r="W360">
        <f t="shared" si="82"/>
        <v>12.729886182246211</v>
      </c>
      <c r="X360">
        <f t="shared" si="83"/>
        <v>12.724900658255113</v>
      </c>
      <c r="Y360">
        <f t="shared" si="84"/>
        <v>12.719915134264014</v>
      </c>
      <c r="Z360">
        <f t="shared" si="85"/>
        <v>12.714929610272915</v>
      </c>
    </row>
    <row r="361" spans="1:26" x14ac:dyDescent="0.25">
      <c r="A361" s="2">
        <f>'Cubic Spline'!A361</f>
        <v>2.52154161724778</v>
      </c>
      <c r="B361" s="2">
        <f t="array" ref="B361:C361">csplinediff1d('Cubic Spline'!$A$3:$A$1002,'Cubic Spline'!$B$3:$B$1002,A361,2,0,2,0)</f>
        <v>-166.397794893688</v>
      </c>
      <c r="C361" s="2">
        <v>-52.87892269311299</v>
      </c>
      <c r="D361" s="2">
        <f t="shared" si="86"/>
        <v>-52.87892269311299</v>
      </c>
      <c r="E361" s="2">
        <f t="shared" si="87"/>
        <v>33.061390647775539</v>
      </c>
      <c r="F361" s="5">
        <f t="shared" si="89"/>
        <v>22.955998136315152</v>
      </c>
      <c r="G361" s="2">
        <f>'Calculation_Cubic Spline'!A361</f>
        <v>2.52154161724778</v>
      </c>
      <c r="H361" s="2">
        <f t="array" ref="H361:I361">csplinediff1d('Cubic Spline'!$A$3:$A$1002,'Cubic Spline'!$C$3:$C$1002,G361,2,0,2,0)</f>
        <v>-153.62193052968499</v>
      </c>
      <c r="I361" s="2">
        <v>-54.737260582163984</v>
      </c>
      <c r="J361" s="2">
        <f t="shared" si="76"/>
        <v>-54.737260582163984</v>
      </c>
      <c r="K361" s="2">
        <f t="shared" si="88"/>
        <v>15.599649957622063</v>
      </c>
      <c r="R361">
        <f t="shared" si="77"/>
        <v>12.916495950431734</v>
      </c>
      <c r="S361">
        <f t="shared" si="78"/>
        <v>12.911510426440636</v>
      </c>
      <c r="T361">
        <f t="shared" si="79"/>
        <v>12.906524902449537</v>
      </c>
      <c r="U361">
        <f t="shared" si="80"/>
        <v>12.901539378458438</v>
      </c>
      <c r="V361">
        <f t="shared" si="81"/>
        <v>12.896553854467339</v>
      </c>
      <c r="W361">
        <f t="shared" si="82"/>
        <v>12.89156833047624</v>
      </c>
      <c r="X361">
        <f t="shared" si="83"/>
        <v>12.886582806485141</v>
      </c>
      <c r="Y361">
        <f t="shared" si="84"/>
        <v>12.881597282494042</v>
      </c>
      <c r="Z361">
        <f t="shared" si="85"/>
        <v>12.876611758502943</v>
      </c>
    </row>
    <row r="362" spans="1:26" x14ac:dyDescent="0.25">
      <c r="A362" s="2">
        <f>'Cubic Spline'!A362</f>
        <v>2.5285847502568499</v>
      </c>
      <c r="B362" s="2">
        <f t="array" ref="B362:C362">csplinediff1d('Cubic Spline'!$A$3:$A$1002,'Cubic Spline'!$B$3:$B$1002,A362,2,0,2,0)</f>
        <v>-166.770001068558</v>
      </c>
      <c r="C362" s="2">
        <v>-52.814375640695637</v>
      </c>
      <c r="D362" s="2">
        <f t="shared" si="86"/>
        <v>-52.814375640695637</v>
      </c>
      <c r="E362" s="2">
        <f t="shared" si="87"/>
        <v>33.224376229158167</v>
      </c>
      <c r="F362" s="5">
        <f t="shared" si="89"/>
        <v>23.141062531793917</v>
      </c>
      <c r="G362" s="2">
        <f>'Calculation_Cubic Spline'!A362</f>
        <v>2.5285847502568499</v>
      </c>
      <c r="H362" s="2">
        <f t="array" ref="H362:I362">csplinediff1d('Cubic Spline'!$A$3:$A$1002,'Cubic Spline'!$C$3:$C$1002,G362,2,0,2,0)</f>
        <v>-154.00747564396301</v>
      </c>
      <c r="I362" s="2">
        <v>-54.743804379045883</v>
      </c>
      <c r="J362" s="2">
        <f t="shared" si="76"/>
        <v>-54.743804379045883</v>
      </c>
      <c r="K362" s="2">
        <f t="shared" si="88"/>
        <v>15.583126720063433</v>
      </c>
      <c r="R362">
        <f t="shared" si="77"/>
        <v>13.079481531814363</v>
      </c>
      <c r="S362">
        <f t="shared" si="78"/>
        <v>13.074496007823264</v>
      </c>
      <c r="T362">
        <f t="shared" si="79"/>
        <v>13.069510483832165</v>
      </c>
      <c r="U362">
        <f t="shared" si="80"/>
        <v>13.064524959841066</v>
      </c>
      <c r="V362">
        <f t="shared" si="81"/>
        <v>13.059539435849967</v>
      </c>
      <c r="W362">
        <f t="shared" si="82"/>
        <v>13.054553911858868</v>
      </c>
      <c r="X362">
        <f t="shared" si="83"/>
        <v>13.049568387867769</v>
      </c>
      <c r="Y362">
        <f t="shared" si="84"/>
        <v>13.04458286387667</v>
      </c>
      <c r="Z362">
        <f t="shared" si="85"/>
        <v>13.039597339885571</v>
      </c>
    </row>
    <row r="363" spans="1:26" x14ac:dyDescent="0.25">
      <c r="A363" s="2">
        <f>'Cubic Spline'!A363</f>
        <v>2.53562788326593</v>
      </c>
      <c r="B363" s="2">
        <f t="array" ref="B363:C363">csplinediff1d('Cubic Spline'!$A$3:$A$1002,'Cubic Spline'!$B$3:$B$1002,A363,2,0,2,0)</f>
        <v>-167.14175146455199</v>
      </c>
      <c r="C363" s="2">
        <v>-52.749498908282604</v>
      </c>
      <c r="D363" s="2">
        <f t="shared" si="86"/>
        <v>-52.749498908282604</v>
      </c>
      <c r="E363" s="2">
        <f t="shared" si="87"/>
        <v>33.38865120440488</v>
      </c>
      <c r="F363" s="5">
        <f t="shared" si="89"/>
        <v>23.324133597211205</v>
      </c>
      <c r="G363" s="2">
        <f>'Calculation_Cubic Spline'!A363</f>
        <v>2.53562788326593</v>
      </c>
      <c r="H363" s="2">
        <f t="array" ref="H363:I363">csplinediff1d('Cubic Spline'!$A$3:$A$1002,'Cubic Spline'!$C$3:$C$1002,G363,2,0,2,0)</f>
        <v>-154.393065264868</v>
      </c>
      <c r="I363" s="2">
        <v>-54.749898314001754</v>
      </c>
      <c r="J363" s="2">
        <f t="shared" si="76"/>
        <v>-54.749898314001754</v>
      </c>
      <c r="K363" s="2">
        <f t="shared" si="88"/>
        <v>15.56769649391083</v>
      </c>
      <c r="R363">
        <f t="shared" si="77"/>
        <v>13.243756507061075</v>
      </c>
      <c r="S363">
        <f t="shared" si="78"/>
        <v>13.238770983069976</v>
      </c>
      <c r="T363">
        <f t="shared" si="79"/>
        <v>13.233785459078877</v>
      </c>
      <c r="U363">
        <f t="shared" si="80"/>
        <v>13.228799935087778</v>
      </c>
      <c r="V363">
        <f t="shared" si="81"/>
        <v>13.223814411096679</v>
      </c>
      <c r="W363">
        <f t="shared" si="82"/>
        <v>13.21882888710558</v>
      </c>
      <c r="X363">
        <f t="shared" si="83"/>
        <v>13.213843363114481</v>
      </c>
      <c r="Y363">
        <f t="shared" si="84"/>
        <v>13.208857839123382</v>
      </c>
      <c r="Z363">
        <f t="shared" si="85"/>
        <v>13.203872315132283</v>
      </c>
    </row>
    <row r="364" spans="1:26" x14ac:dyDescent="0.25">
      <c r="A364" s="2">
        <f>'Cubic Spline'!A364</f>
        <v>2.5426710162749999</v>
      </c>
      <c r="B364" s="2">
        <f t="array" ref="B364:C364">csplinediff1d('Cubic Spline'!$A$3:$A$1002,'Cubic Spline'!$B$3:$B$1002,A364,2,0,2,0)</f>
        <v>-167.51304378639401</v>
      </c>
      <c r="C364" s="2">
        <v>-52.684300113155679</v>
      </c>
      <c r="D364" s="2">
        <f t="shared" si="86"/>
        <v>-52.684300113155679</v>
      </c>
      <c r="E364" s="2">
        <f t="shared" si="87"/>
        <v>33.554200875939358</v>
      </c>
      <c r="F364" s="5">
        <f t="shared" si="89"/>
        <v>23.505117867473089</v>
      </c>
      <c r="G364" s="2">
        <f>'Calculation_Cubic Spline'!A364</f>
        <v>2.5426710162749999</v>
      </c>
      <c r="H364" s="2">
        <f t="array" ref="H364:I364">csplinediff1d('Cubic Spline'!$A$3:$A$1002,'Cubic Spline'!$C$3:$C$1002,G364,2,0,2,0)</f>
        <v>-154.778696211887</v>
      </c>
      <c r="I364" s="2">
        <v>-54.755538959051343</v>
      </c>
      <c r="J364" s="2">
        <f t="shared" si="76"/>
        <v>-54.755538959051343</v>
      </c>
      <c r="K364" s="2">
        <f t="shared" si="88"/>
        <v>15.553374320190557</v>
      </c>
      <c r="R364">
        <f t="shared" si="77"/>
        <v>13.409306178595553</v>
      </c>
      <c r="S364">
        <f t="shared" si="78"/>
        <v>13.404320654604454</v>
      </c>
      <c r="T364">
        <f t="shared" si="79"/>
        <v>13.399335130613355</v>
      </c>
      <c r="U364">
        <f t="shared" si="80"/>
        <v>13.394349606622256</v>
      </c>
      <c r="V364">
        <f t="shared" si="81"/>
        <v>13.389364082631158</v>
      </c>
      <c r="W364">
        <f t="shared" si="82"/>
        <v>13.384378558640059</v>
      </c>
      <c r="X364">
        <f t="shared" si="83"/>
        <v>13.37939303464896</v>
      </c>
      <c r="Y364">
        <f t="shared" si="84"/>
        <v>13.374407510657861</v>
      </c>
      <c r="Z364">
        <f t="shared" si="85"/>
        <v>13.369421986666762</v>
      </c>
    </row>
    <row r="365" spans="1:26" x14ac:dyDescent="0.25">
      <c r="A365" s="2">
        <f>'Cubic Spline'!A365</f>
        <v>2.5497141492840698</v>
      </c>
      <c r="B365" s="2">
        <f t="array" ref="B365:C365">csplinediff1d('Cubic Spline'!$A$3:$A$1002,'Cubic Spline'!$B$3:$B$1002,A365,2,0,2,0)</f>
        <v>-167.88387579319601</v>
      </c>
      <c r="C365" s="2">
        <v>-52.618787084548885</v>
      </c>
      <c r="D365" s="2">
        <f t="shared" si="86"/>
        <v>-52.618787084548885</v>
      </c>
      <c r="E365" s="2">
        <f t="shared" si="87"/>
        <v>33.721009845555841</v>
      </c>
      <c r="F365" s="5">
        <f t="shared" si="89"/>
        <v>23.683915865520671</v>
      </c>
      <c r="G365" s="2">
        <f>'Calculation_Cubic Spline'!A365</f>
        <v>2.5497141492840698</v>
      </c>
      <c r="H365" s="2">
        <f t="array" ref="H365:I365">csplinediff1d('Cubic Spline'!$A$3:$A$1002,'Cubic Spline'!$C$3:$C$1002,G365,2,0,2,0)</f>
        <v>-155.16436528037499</v>
      </c>
      <c r="I365" s="2">
        <v>-54.760722888254072</v>
      </c>
      <c r="J365" s="2">
        <f t="shared" si="76"/>
        <v>-54.760722888254072</v>
      </c>
      <c r="K365" s="2">
        <f t="shared" si="88"/>
        <v>15.540175307169562</v>
      </c>
      <c r="R365">
        <f t="shared" si="77"/>
        <v>13.576115148212036</v>
      </c>
      <c r="S365">
        <f t="shared" si="78"/>
        <v>13.571129624220937</v>
      </c>
      <c r="T365">
        <f t="shared" si="79"/>
        <v>13.566144100229838</v>
      </c>
      <c r="U365">
        <f t="shared" si="80"/>
        <v>13.561158576238739</v>
      </c>
      <c r="V365">
        <f t="shared" si="81"/>
        <v>13.55617305224764</v>
      </c>
      <c r="W365">
        <f t="shared" si="82"/>
        <v>13.551187528256541</v>
      </c>
      <c r="X365">
        <f t="shared" si="83"/>
        <v>13.546202004265442</v>
      </c>
      <c r="Y365">
        <f t="shared" si="84"/>
        <v>13.541216480274343</v>
      </c>
      <c r="Z365">
        <f t="shared" si="85"/>
        <v>13.536230956283244</v>
      </c>
    </row>
    <row r="366" spans="1:26" x14ac:dyDescent="0.25">
      <c r="A366" s="2">
        <f>'Cubic Spline'!A366</f>
        <v>2.5567572822931401</v>
      </c>
      <c r="B366" s="2">
        <f t="array" ref="B366:C366">csplinediff1d('Cubic Spline'!$A$3:$A$1002,'Cubic Spline'!$B$3:$B$1002,A366,2,0,2,0)</f>
        <v>-168.254245300006</v>
      </c>
      <c r="C366" s="2">
        <v>-52.552967879910092</v>
      </c>
      <c r="D366" s="2">
        <f t="shared" si="86"/>
        <v>-52.552967879910092</v>
      </c>
      <c r="E366" s="2">
        <f t="shared" si="87"/>
        <v>33.889061966928381</v>
      </c>
      <c r="F366" s="5">
        <f t="shared" si="89"/>
        <v>23.860421371585328</v>
      </c>
      <c r="G366" s="2">
        <f>'Calculation_Cubic Spline'!A366</f>
        <v>2.5567572822931401</v>
      </c>
      <c r="H366" s="2">
        <f t="array" ref="H366:I366">csplinediff1d('Cubic Spline'!$A$3:$A$1002,'Cubic Spline'!$C$3:$C$1002,G366,2,0,2,0)</f>
        <v>-155.55006924156399</v>
      </c>
      <c r="I366" s="2">
        <v>-54.765446678789061</v>
      </c>
      <c r="J366" s="2">
        <f t="shared" si="76"/>
        <v>-54.765446678789061</v>
      </c>
      <c r="K366" s="2">
        <f t="shared" si="88"/>
        <v>15.528114627533398</v>
      </c>
      <c r="R366">
        <f t="shared" si="77"/>
        <v>13.744167269584576</v>
      </c>
      <c r="S366">
        <f t="shared" si="78"/>
        <v>13.739181745593477</v>
      </c>
      <c r="T366">
        <f t="shared" si="79"/>
        <v>13.734196221602378</v>
      </c>
      <c r="U366">
        <f t="shared" si="80"/>
        <v>13.729210697611279</v>
      </c>
      <c r="V366">
        <f t="shared" si="81"/>
        <v>13.72422517362018</v>
      </c>
      <c r="W366">
        <f t="shared" si="82"/>
        <v>13.719239649629081</v>
      </c>
      <c r="X366">
        <f t="shared" si="83"/>
        <v>13.714254125637982</v>
      </c>
      <c r="Y366">
        <f t="shared" si="84"/>
        <v>13.709268601646883</v>
      </c>
      <c r="Z366">
        <f t="shared" si="85"/>
        <v>13.704283077655784</v>
      </c>
    </row>
    <row r="367" spans="1:26" x14ac:dyDescent="0.25">
      <c r="A367" s="2">
        <f>'Cubic Spline'!A367</f>
        <v>2.56380041530221</v>
      </c>
      <c r="B367" s="2">
        <f t="array" ref="B367:C367">csplinediff1d('Cubic Spline'!$A$3:$A$1002,'Cubic Spline'!$B$3:$B$1002,A367,2,0,2,0)</f>
        <v>-168.624150179477</v>
      </c>
      <c r="C367" s="2">
        <v>-52.486850802916322</v>
      </c>
      <c r="D367" s="2">
        <f t="shared" si="86"/>
        <v>-52.486850802916322</v>
      </c>
      <c r="E367" s="2">
        <f t="shared" si="87"/>
        <v>34.058340293054982</v>
      </c>
      <c r="F367" s="5">
        <f t="shared" si="89"/>
        <v>24.034520703870147</v>
      </c>
      <c r="G367" s="2">
        <f>'Calculation_Cubic Spline'!A367</f>
        <v>2.56380041530221</v>
      </c>
      <c r="H367" s="2">
        <f t="array" ref="H367:I367">csplinediff1d('Cubic Spline'!$A$3:$A$1002,'Cubic Spline'!$C$3:$C$1002,G367,2,0,2,0)</f>
        <v>-155.93580484259201</v>
      </c>
      <c r="I367" s="2">
        <v>-54.76970691027276</v>
      </c>
      <c r="J367" s="2">
        <f t="shared" si="76"/>
        <v>-54.76970691027276</v>
      </c>
      <c r="K367" s="2">
        <f t="shared" si="88"/>
        <v>15.51720752005437</v>
      </c>
      <c r="R367">
        <f t="shared" si="77"/>
        <v>13.913445595711178</v>
      </c>
      <c r="S367">
        <f t="shared" si="78"/>
        <v>13.908460071720079</v>
      </c>
      <c r="T367">
        <f t="shared" si="79"/>
        <v>13.90347454772898</v>
      </c>
      <c r="U367">
        <f t="shared" si="80"/>
        <v>13.898489023737881</v>
      </c>
      <c r="V367">
        <f t="shared" si="81"/>
        <v>13.893503499746782</v>
      </c>
      <c r="W367">
        <f t="shared" si="82"/>
        <v>13.888517975755683</v>
      </c>
      <c r="X367">
        <f t="shared" si="83"/>
        <v>13.883532451764584</v>
      </c>
      <c r="Y367">
        <f t="shared" si="84"/>
        <v>13.878546927773485</v>
      </c>
      <c r="Z367">
        <f t="shared" si="85"/>
        <v>13.873561403782386</v>
      </c>
    </row>
    <row r="368" spans="1:26" x14ac:dyDescent="0.25">
      <c r="A368" s="2">
        <f>'Cubic Spline'!A368</f>
        <v>2.5708435483112901</v>
      </c>
      <c r="B368" s="2">
        <f t="array" ref="B368:C368">csplinediff1d('Cubic Spline'!$A$3:$A$1002,'Cubic Spline'!$B$3:$B$1002,A368,2,0,2,0)</f>
        <v>-168.993588363675</v>
      </c>
      <c r="C368" s="2">
        <v>-52.420444424628407</v>
      </c>
      <c r="D368" s="2">
        <f t="shared" si="86"/>
        <v>-52.420444424628407</v>
      </c>
      <c r="E368" s="2">
        <f t="shared" si="87"/>
        <v>34.228827015008534</v>
      </c>
      <c r="F368" s="5">
        <f t="shared" si="89"/>
        <v>24.206091484252489</v>
      </c>
      <c r="G368" s="2">
        <f>'Calculation_Cubic Spline'!A368</f>
        <v>2.5708435483112901</v>
      </c>
      <c r="H368" s="2">
        <f t="array" ref="H368:I368">csplinediff1d('Cubic Spline'!$A$3:$A$1002,'Cubic Spline'!$C$3:$C$1002,G368,2,0,2,0)</f>
        <v>-156.32156880650899</v>
      </c>
      <c r="I368" s="2">
        <v>-54.773500163833901</v>
      </c>
      <c r="J368" s="2">
        <f t="shared" si="76"/>
        <v>-54.773500163833901</v>
      </c>
      <c r="K368" s="2">
        <f t="shared" si="88"/>
        <v>15.507469291889208</v>
      </c>
      <c r="R368">
        <f t="shared" si="77"/>
        <v>14.083932317664729</v>
      </c>
      <c r="S368">
        <f t="shared" si="78"/>
        <v>14.07894679367363</v>
      </c>
      <c r="T368">
        <f t="shared" si="79"/>
        <v>14.073961269682531</v>
      </c>
      <c r="U368">
        <f t="shared" si="80"/>
        <v>14.068975745691432</v>
      </c>
      <c r="V368">
        <f t="shared" si="81"/>
        <v>14.063990221700333</v>
      </c>
      <c r="W368">
        <f t="shared" si="82"/>
        <v>14.059004697709234</v>
      </c>
      <c r="X368">
        <f t="shared" si="83"/>
        <v>14.054019173718135</v>
      </c>
      <c r="Y368">
        <f t="shared" si="84"/>
        <v>14.049033649727036</v>
      </c>
      <c r="Z368">
        <f t="shared" si="85"/>
        <v>14.044048125735937</v>
      </c>
    </row>
    <row r="369" spans="1:26" x14ac:dyDescent="0.25">
      <c r="A369" s="2">
        <f>'Cubic Spline'!A369</f>
        <v>2.57788668132036</v>
      </c>
      <c r="B369" s="2">
        <f t="array" ref="B369:C369">csplinediff1d('Cubic Spline'!$A$3:$A$1002,'Cubic Spline'!$B$3:$B$1002,A369,2,0,2,0)</f>
        <v>-169.36255784603799</v>
      </c>
      <c r="C369" s="2">
        <v>-52.353757605530284</v>
      </c>
      <c r="D369" s="2">
        <f t="shared" si="86"/>
        <v>-52.353757605530284</v>
      </c>
      <c r="E369" s="2">
        <f t="shared" si="87"/>
        <v>34.400503397666967</v>
      </c>
      <c r="F369" s="5">
        <f t="shared" si="89"/>
        <v>24.37500220957833</v>
      </c>
      <c r="G369" s="2">
        <f>'Calculation_Cubic Spline'!A369</f>
        <v>2.57788668132036</v>
      </c>
      <c r="H369" s="2">
        <f t="array" ref="H369:I369">csplinediff1d('Cubic Spline'!$A$3:$A$1002,'Cubic Spline'!$C$3:$C$1002,G369,2,0,2,0)</f>
        <v>-156.707357832295</v>
      </c>
      <c r="I369" s="2">
        <v>-54.77682302306259</v>
      </c>
      <c r="J369" s="2">
        <f t="shared" si="76"/>
        <v>-54.77682302306259</v>
      </c>
      <c r="K369" s="2">
        <f t="shared" si="88"/>
        <v>15.498915316099499</v>
      </c>
      <c r="R369">
        <f t="shared" si="77"/>
        <v>14.255608700323162</v>
      </c>
      <c r="S369">
        <f t="shared" si="78"/>
        <v>14.250623176332063</v>
      </c>
      <c r="T369">
        <f t="shared" si="79"/>
        <v>14.245637652340964</v>
      </c>
      <c r="U369">
        <f t="shared" si="80"/>
        <v>14.240652128349865</v>
      </c>
      <c r="V369">
        <f t="shared" si="81"/>
        <v>14.235666604358766</v>
      </c>
      <c r="W369">
        <f t="shared" si="82"/>
        <v>14.230681080367667</v>
      </c>
      <c r="X369">
        <f t="shared" si="83"/>
        <v>14.225695556376568</v>
      </c>
      <c r="Y369">
        <f t="shared" si="84"/>
        <v>14.220710032385469</v>
      </c>
      <c r="Z369">
        <f t="shared" si="85"/>
        <v>14.21572450839437</v>
      </c>
    </row>
    <row r="370" spans="1:26" x14ac:dyDescent="0.25">
      <c r="A370" s="2">
        <f>'Cubic Spline'!A370</f>
        <v>2.5849298143294299</v>
      </c>
      <c r="B370" s="2">
        <f t="array" ref="B370:C370">csplinediff1d('Cubic Spline'!$A$3:$A$1002,'Cubic Spline'!$B$3:$B$1002,A370,2,0,2,0)</f>
        <v>-169.731056683502</v>
      </c>
      <c r="C370" s="2">
        <v>-52.286799520630915</v>
      </c>
      <c r="D370" s="2">
        <f t="shared" si="86"/>
        <v>-52.286799520630915</v>
      </c>
      <c r="E370" s="2">
        <f t="shared" si="87"/>
        <v>34.573349706757398</v>
      </c>
      <c r="F370" s="5">
        <f t="shared" si="89"/>
        <v>24.541111018043548</v>
      </c>
      <c r="G370" s="2">
        <f>'Calculation_Cubic Spline'!A370</f>
        <v>2.5849298143294299</v>
      </c>
      <c r="H370" s="2">
        <f t="array" ref="H370:I370">csplinediff1d('Cubic Spline'!$A$3:$A$1002,'Cubic Spline'!$C$3:$C$1002,G370,2,0,2,0)</f>
        <v>-157.093168594872</v>
      </c>
      <c r="I370" s="2">
        <v>-54.779672072517961</v>
      </c>
      <c r="J370" s="2">
        <f t="shared" si="76"/>
        <v>-54.779672072517961</v>
      </c>
      <c r="K370" s="2">
        <f t="shared" si="88"/>
        <v>15.49156103543109</v>
      </c>
      <c r="R370">
        <f t="shared" si="77"/>
        <v>14.428455009413593</v>
      </c>
      <c r="S370">
        <f t="shared" si="78"/>
        <v>14.423469485422494</v>
      </c>
      <c r="T370">
        <f t="shared" si="79"/>
        <v>14.418483961431395</v>
      </c>
      <c r="U370">
        <f t="shared" si="80"/>
        <v>14.413498437440296</v>
      </c>
      <c r="V370">
        <f t="shared" si="81"/>
        <v>14.408512913449197</v>
      </c>
      <c r="W370">
        <f t="shared" si="82"/>
        <v>14.403527389458098</v>
      </c>
      <c r="X370">
        <f t="shared" si="83"/>
        <v>14.398541865466999</v>
      </c>
      <c r="Y370">
        <f t="shared" si="84"/>
        <v>14.3935563414759</v>
      </c>
      <c r="Z370">
        <f t="shared" si="85"/>
        <v>14.388570817484801</v>
      </c>
    </row>
    <row r="371" spans="1:26" x14ac:dyDescent="0.25">
      <c r="A371" s="2">
        <f>'Cubic Spline'!A371</f>
        <v>2.5919729473384998</v>
      </c>
      <c r="B371" s="2">
        <f t="array" ref="B371:C371">csplinediff1d('Cubic Spline'!$A$3:$A$1002,'Cubic Spline'!$B$3:$B$1002,A371,2,0,2,0)</f>
        <v>-170.099082998813</v>
      </c>
      <c r="C371" s="2">
        <v>-52.219579687273693</v>
      </c>
      <c r="D371" s="2">
        <f t="shared" si="86"/>
        <v>-52.219579687273693</v>
      </c>
      <c r="E371" s="2">
        <f t="shared" si="87"/>
        <v>34.74734512801254</v>
      </c>
      <c r="F371" s="5">
        <f t="shared" si="89"/>
        <v>24.704264569627959</v>
      </c>
      <c r="G371" s="2">
        <f>'Calculation_Cubic Spline'!A371</f>
        <v>2.5919729473384998</v>
      </c>
      <c r="H371" s="2">
        <f t="array" ref="H371:I371">csplinediff1d('Cubic Spline'!$A$3:$A$1002,'Cubic Spline'!$C$3:$C$1002,G371,2,0,2,0)</f>
        <v>-157.478997745111</v>
      </c>
      <c r="I371" s="2">
        <v>-54.782043898009256</v>
      </c>
      <c r="J371" s="2">
        <f t="shared" si="76"/>
        <v>-54.782043898009256</v>
      </c>
      <c r="K371" s="2">
        <f t="shared" si="88"/>
        <v>15.48542196156086</v>
      </c>
      <c r="R371">
        <f t="shared" si="77"/>
        <v>14.602450430668735</v>
      </c>
      <c r="S371">
        <f t="shared" si="78"/>
        <v>14.597464906677637</v>
      </c>
      <c r="T371">
        <f t="shared" si="79"/>
        <v>14.592479382686538</v>
      </c>
      <c r="U371">
        <f t="shared" si="80"/>
        <v>14.587493858695439</v>
      </c>
      <c r="V371">
        <f t="shared" si="81"/>
        <v>14.58250833470434</v>
      </c>
      <c r="W371">
        <f t="shared" si="82"/>
        <v>14.577522810713241</v>
      </c>
      <c r="X371">
        <f t="shared" si="83"/>
        <v>14.572537286722142</v>
      </c>
      <c r="Y371">
        <f t="shared" si="84"/>
        <v>14.567551762731043</v>
      </c>
      <c r="Z371">
        <f t="shared" si="85"/>
        <v>14.562566238739944</v>
      </c>
    </row>
    <row r="372" spans="1:26" x14ac:dyDescent="0.25">
      <c r="A372" s="2">
        <f>'Cubic Spline'!A372</f>
        <v>2.5990160803475799</v>
      </c>
      <c r="B372" s="2">
        <f t="array" ref="B372:C372">csplinediff1d('Cubic Spline'!$A$3:$A$1002,'Cubic Spline'!$B$3:$B$1002,A372,2,0,2,0)</f>
        <v>-170.46663498304099</v>
      </c>
      <c r="C372" s="2">
        <v>-52.152107995007071</v>
      </c>
      <c r="D372" s="2">
        <f t="shared" si="86"/>
        <v>-52.152107995007071</v>
      </c>
      <c r="E372" s="2">
        <f t="shared" si="87"/>
        <v>34.922467679994014</v>
      </c>
      <c r="F372" s="5">
        <f t="shared" si="89"/>
        <v>24.864297146696426</v>
      </c>
      <c r="G372" s="2">
        <f>'Calculation_Cubic Spline'!A372</f>
        <v>2.5990160803475799</v>
      </c>
      <c r="H372" s="2">
        <f t="array" ref="H372:I372">csplinediff1d('Cubic Spline'!$A$3:$A$1002,'Cubic Spline'!$C$3:$C$1002,G372,2,0,2,0)</f>
        <v>-157.864841909841</v>
      </c>
      <c r="I372" s="2">
        <v>-54.783935086692821</v>
      </c>
      <c r="J372" s="2">
        <f t="shared" si="76"/>
        <v>-54.783935086692821</v>
      </c>
      <c r="K372" s="2">
        <f t="shared" si="88"/>
        <v>15.480513674808378</v>
      </c>
      <c r="R372">
        <f t="shared" si="77"/>
        <v>14.777572982650209</v>
      </c>
      <c r="S372">
        <f t="shared" si="78"/>
        <v>14.77258745865911</v>
      </c>
      <c r="T372">
        <f t="shared" si="79"/>
        <v>14.767601934668011</v>
      </c>
      <c r="U372">
        <f t="shared" si="80"/>
        <v>14.762616410676912</v>
      </c>
      <c r="V372">
        <f t="shared" si="81"/>
        <v>14.757630886685813</v>
      </c>
      <c r="W372">
        <f t="shared" si="82"/>
        <v>14.752645362694714</v>
      </c>
      <c r="X372">
        <f t="shared" si="83"/>
        <v>14.747659838703616</v>
      </c>
      <c r="Y372">
        <f t="shared" si="84"/>
        <v>14.742674314712517</v>
      </c>
      <c r="Z372">
        <f t="shared" si="85"/>
        <v>14.737688790721418</v>
      </c>
    </row>
    <row r="373" spans="1:26" x14ac:dyDescent="0.25">
      <c r="A373" s="2">
        <f>'Cubic Spline'!A373</f>
        <v>2.6060592133566498</v>
      </c>
      <c r="B373" s="2">
        <f t="array" ref="B373:C373">csplinediff1d('Cubic Spline'!$A$3:$A$1002,'Cubic Spline'!$B$3:$B$1002,A373,2,0,2,0)</f>
        <v>-170.83371089831201</v>
      </c>
      <c r="C373" s="2">
        <v>-52.08439473725236</v>
      </c>
      <c r="D373" s="2">
        <f t="shared" si="86"/>
        <v>-52.08439473725236</v>
      </c>
      <c r="E373" s="2">
        <f t="shared" si="87"/>
        <v>35.098694121190903</v>
      </c>
      <c r="F373" s="5">
        <f t="shared" si="89"/>
        <v>25.021029841400207</v>
      </c>
      <c r="G373" s="2">
        <f>'Calculation_Cubic Spline'!A373</f>
        <v>2.6060592133566498</v>
      </c>
      <c r="H373" s="2">
        <f t="array" ref="H373:I373">csplinediff1d('Cubic Spline'!$A$3:$A$1002,'Cubic Spline'!$C$3:$C$1002,G373,2,0,2,0)</f>
        <v>-158.250697691856</v>
      </c>
      <c r="I373" s="2">
        <v>-54.785342226354778</v>
      </c>
      <c r="J373" s="2">
        <f t="shared" si="76"/>
        <v>-54.785342226354778</v>
      </c>
      <c r="K373" s="2">
        <f t="shared" si="88"/>
        <v>15.476851825967032</v>
      </c>
      <c r="R373">
        <f t="shared" si="77"/>
        <v>14.953799423847098</v>
      </c>
      <c r="S373">
        <f t="shared" si="78"/>
        <v>14.948813899855999</v>
      </c>
      <c r="T373">
        <f t="shared" si="79"/>
        <v>14.9438283758649</v>
      </c>
      <c r="U373">
        <f t="shared" si="80"/>
        <v>14.938842851873801</v>
      </c>
      <c r="V373">
        <f t="shared" si="81"/>
        <v>14.933857327882702</v>
      </c>
      <c r="W373">
        <f t="shared" si="82"/>
        <v>14.928871803891603</v>
      </c>
      <c r="X373">
        <f t="shared" si="83"/>
        <v>14.923886279900504</v>
      </c>
      <c r="Y373">
        <f t="shared" si="84"/>
        <v>14.918900755909405</v>
      </c>
      <c r="Z373">
        <f t="shared" si="85"/>
        <v>14.913915231918306</v>
      </c>
    </row>
    <row r="374" spans="1:26" x14ac:dyDescent="0.25">
      <c r="A374" s="2">
        <f>'Cubic Spline'!A374</f>
        <v>2.6131023463657201</v>
      </c>
      <c r="B374" s="2">
        <f t="array" ref="B374:C374">csplinediff1d('Cubic Spline'!$A$3:$A$1002,'Cubic Spline'!$B$3:$B$1002,A374,2,0,2,0)</f>
        <v>-171.20030908077399</v>
      </c>
      <c r="C374" s="2">
        <v>-52.016450646248636</v>
      </c>
      <c r="D374" s="2">
        <f t="shared" si="86"/>
        <v>-52.016450646248636</v>
      </c>
      <c r="E374" s="2">
        <f t="shared" si="87"/>
        <v>35.275999847445007</v>
      </c>
      <c r="F374" s="5">
        <f t="shared" si="89"/>
        <v>25.174269181877641</v>
      </c>
      <c r="G374" s="2">
        <f>'Calculation_Cubic Spline'!A374</f>
        <v>2.6131023463657201</v>
      </c>
      <c r="H374" s="2">
        <f t="array" ref="H374:I374">csplinediff1d('Cubic Spline'!$A$3:$A$1002,'Cubic Spline'!$C$3:$C$1002,G374,2,0,2,0)</f>
        <v>-158.636561669918</v>
      </c>
      <c r="I374" s="2">
        <v>-54.786261904701462</v>
      </c>
      <c r="J374" s="2">
        <f t="shared" si="76"/>
        <v>-54.786261904701462</v>
      </c>
      <c r="K374" s="2">
        <f t="shared" si="88"/>
        <v>15.474452138135746</v>
      </c>
      <c r="R374">
        <f t="shared" si="77"/>
        <v>15.131105150101202</v>
      </c>
      <c r="S374">
        <f t="shared" si="78"/>
        <v>15.126119626110103</v>
      </c>
      <c r="T374">
        <f t="shared" si="79"/>
        <v>15.121134102119004</v>
      </c>
      <c r="U374">
        <f t="shared" si="80"/>
        <v>15.116148578127905</v>
      </c>
      <c r="V374">
        <f t="shared" si="81"/>
        <v>15.111163054136806</v>
      </c>
      <c r="W374">
        <f t="shared" si="82"/>
        <v>15.106177530145708</v>
      </c>
      <c r="X374">
        <f t="shared" si="83"/>
        <v>15.101192006154609</v>
      </c>
      <c r="Y374">
        <f t="shared" si="84"/>
        <v>15.09620648216351</v>
      </c>
      <c r="Z374">
        <f t="shared" si="85"/>
        <v>15.091220958172411</v>
      </c>
    </row>
    <row r="375" spans="1:26" x14ac:dyDescent="0.25">
      <c r="A375" s="2">
        <f>'Cubic Spline'!A375</f>
        <v>2.62014547937479</v>
      </c>
      <c r="B375" s="2">
        <f t="array" ref="B375:C375">csplinediff1d('Cubic Spline'!$A$3:$A$1002,'Cubic Spline'!$B$3:$B$1002,A375,2,0,2,0)</f>
        <v>-171.56642794382199</v>
      </c>
      <c r="C375" s="2">
        <v>-51.948286931733506</v>
      </c>
      <c r="D375" s="2">
        <f t="shared" si="86"/>
        <v>-51.948286931733506</v>
      </c>
      <c r="E375" s="2">
        <f t="shared" si="87"/>
        <v>35.454358778375962</v>
      </c>
      <c r="F375" s="5">
        <f t="shared" si="89"/>
        <v>25.323805570797916</v>
      </c>
      <c r="G375" s="2">
        <f>'Calculation_Cubic Spline'!A375</f>
        <v>2.62014547937479</v>
      </c>
      <c r="H375" s="2">
        <f t="array" ref="H375:I375">csplinediff1d('Cubic Spline'!$A$3:$A$1002,'Cubic Spline'!$C$3:$C$1002,G375,2,0,2,0)</f>
        <v>-159.02243039875799</v>
      </c>
      <c r="I375" s="2">
        <v>-54.786690710389969</v>
      </c>
      <c r="J375" s="2">
        <f t="shared" si="76"/>
        <v>-54.786690710389969</v>
      </c>
      <c r="K375" s="2">
        <f t="shared" si="88"/>
        <v>15.473330404024921</v>
      </c>
      <c r="R375">
        <f t="shared" si="77"/>
        <v>15.309464081032157</v>
      </c>
      <c r="S375">
        <f t="shared" si="78"/>
        <v>15.304478557041058</v>
      </c>
      <c r="T375">
        <f t="shared" si="79"/>
        <v>15.299493033049959</v>
      </c>
      <c r="U375">
        <f t="shared" si="80"/>
        <v>15.29450750905886</v>
      </c>
      <c r="V375">
        <f t="shared" si="81"/>
        <v>15.289521985067761</v>
      </c>
      <c r="W375">
        <f t="shared" si="82"/>
        <v>15.284536461076662</v>
      </c>
      <c r="X375">
        <f t="shared" si="83"/>
        <v>15.279550937085563</v>
      </c>
      <c r="Y375">
        <f t="shared" si="84"/>
        <v>15.274565413094464</v>
      </c>
      <c r="Z375">
        <f t="shared" si="85"/>
        <v>15.269579889103365</v>
      </c>
    </row>
    <row r="376" spans="1:26" x14ac:dyDescent="0.25">
      <c r="A376" s="2">
        <f>'Cubic Spline'!A376</f>
        <v>2.6271886123838599</v>
      </c>
      <c r="B376" s="2">
        <f t="array" ref="B376:C376">csplinediff1d('Cubic Spline'!$A$3:$A$1002,'Cubic Spline'!$B$3:$B$1002,A376,2,0,2,0)</f>
        <v>-171.93206598159699</v>
      </c>
      <c r="C376" s="2">
        <v>-51.879915319376202</v>
      </c>
      <c r="D376" s="2">
        <f t="shared" si="86"/>
        <v>-51.879915319376202</v>
      </c>
      <c r="E376" s="2">
        <f t="shared" si="87"/>
        <v>35.63374324309288</v>
      </c>
      <c r="F376" s="5">
        <f t="shared" si="89"/>
        <v>25.469413183864802</v>
      </c>
      <c r="G376" s="2">
        <f>'Calculation_Cubic Spline'!A376</f>
        <v>2.6271886123838599</v>
      </c>
      <c r="H376" s="2">
        <f t="array" ref="H376:I376">csplinediff1d('Cubic Spline'!$A$3:$A$1002,'Cubic Spline'!$C$3:$C$1002,G376,2,0,2,0)</f>
        <v>-159.40830040908099</v>
      </c>
      <c r="I376" s="2">
        <v>-54.786625231602756</v>
      </c>
      <c r="J376" s="2">
        <f t="shared" si="76"/>
        <v>-54.786625231602756</v>
      </c>
      <c r="K376" s="2">
        <f t="shared" si="88"/>
        <v>15.473502489671972</v>
      </c>
      <c r="R376">
        <f t="shared" si="77"/>
        <v>15.488848545749075</v>
      </c>
      <c r="S376">
        <f t="shared" si="78"/>
        <v>15.483863021757976</v>
      </c>
      <c r="T376">
        <f t="shared" si="79"/>
        <v>15.478877497766877</v>
      </c>
      <c r="U376">
        <f t="shared" si="80"/>
        <v>15.473891973775778</v>
      </c>
      <c r="V376">
        <f t="shared" si="81"/>
        <v>15.468906449784679</v>
      </c>
      <c r="W376">
        <f t="shared" si="82"/>
        <v>15.46392092579358</v>
      </c>
      <c r="X376">
        <f t="shared" si="83"/>
        <v>15.458935401802481</v>
      </c>
      <c r="Y376">
        <f t="shared" si="84"/>
        <v>15.453949877811382</v>
      </c>
      <c r="Z376">
        <f t="shared" si="85"/>
        <v>15.448964353820283</v>
      </c>
    </row>
    <row r="377" spans="1:26" x14ac:dyDescent="0.25">
      <c r="A377" s="2">
        <f>'Cubic Spline'!A377</f>
        <v>2.63423174539294</v>
      </c>
      <c r="B377" s="2">
        <f t="array" ref="B377:C377">csplinediff1d('Cubic Spline'!$A$3:$A$1002,'Cubic Spline'!$B$3:$B$1002,A377,2,0,2,0)</f>
        <v>-172.29722177276699</v>
      </c>
      <c r="C377" s="2">
        <v>-51.811348094002284</v>
      </c>
      <c r="D377" s="2">
        <f t="shared" si="86"/>
        <v>-51.811348094002284</v>
      </c>
      <c r="E377" s="2">
        <f t="shared" si="87"/>
        <v>35.814123851942185</v>
      </c>
      <c r="F377" s="5">
        <f t="shared" si="89"/>
        <v>25.610847987217557</v>
      </c>
      <c r="G377" s="2">
        <f>'Calculation_Cubic Spline'!A377</f>
        <v>2.63423174539294</v>
      </c>
      <c r="H377" s="2">
        <f t="array" ref="H377:I377">csplinediff1d('Cubic Spline'!$A$3:$A$1002,'Cubic Spline'!$C$3:$C$1002,G377,2,0,2,0)</f>
        <v>-159.79416820755901</v>
      </c>
      <c r="I377" s="2">
        <v>-54.786062056113167</v>
      </c>
      <c r="J377" s="2">
        <f t="shared" si="76"/>
        <v>-54.786062056113167</v>
      </c>
      <c r="K377" s="2">
        <f t="shared" si="88"/>
        <v>15.474984334278105</v>
      </c>
      <c r="R377">
        <f t="shared" si="77"/>
        <v>15.66922915459838</v>
      </c>
      <c r="S377">
        <f t="shared" si="78"/>
        <v>15.664243630607281</v>
      </c>
      <c r="T377">
        <f t="shared" si="79"/>
        <v>15.659258106616182</v>
      </c>
      <c r="U377">
        <f t="shared" si="80"/>
        <v>15.654272582625083</v>
      </c>
      <c r="V377">
        <f t="shared" si="81"/>
        <v>15.649287058633984</v>
      </c>
      <c r="W377">
        <f t="shared" si="82"/>
        <v>15.644301534642885</v>
      </c>
      <c r="X377">
        <f t="shared" si="83"/>
        <v>15.639316010651786</v>
      </c>
      <c r="Y377">
        <f t="shared" si="84"/>
        <v>15.634330486660687</v>
      </c>
      <c r="Z377">
        <f t="shared" si="85"/>
        <v>15.629344962669588</v>
      </c>
    </row>
    <row r="378" spans="1:26" x14ac:dyDescent="0.25">
      <c r="A378" s="2">
        <f>'Cubic Spline'!A378</f>
        <v>2.6412748784020099</v>
      </c>
      <c r="B378" s="2">
        <f t="array" ref="B378:C378">csplinediff1d('Cubic Spline'!$A$3:$A$1002,'Cubic Spline'!$B$3:$B$1002,A378,2,0,2,0)</f>
        <v>-172.661893984627</v>
      </c>
      <c r="C378" s="2">
        <v>-51.742598145509071</v>
      </c>
      <c r="D378" s="2">
        <f t="shared" si="86"/>
        <v>-51.742598145509071</v>
      </c>
      <c r="E378" s="2">
        <f t="shared" si="87"/>
        <v>35.995469359643465</v>
      </c>
      <c r="F378" s="5">
        <f t="shared" si="89"/>
        <v>25.747846514860687</v>
      </c>
      <c r="G378" s="2">
        <f>'Calculation_Cubic Spline'!A378</f>
        <v>2.6412748784020099</v>
      </c>
      <c r="H378" s="2">
        <f t="array" ref="H378:I378">csplinediff1d('Cubic Spline'!$A$3:$A$1002,'Cubic Spline'!$C$3:$C$1002,G378,2,0,2,0)</f>
        <v>-160.18003027683099</v>
      </c>
      <c r="I378" s="2">
        <v>-54.784997771549477</v>
      </c>
      <c r="J378" s="2">
        <f t="shared" si="76"/>
        <v>-54.784997771549477</v>
      </c>
      <c r="K378" s="2">
        <f t="shared" si="88"/>
        <v>15.477791949527273</v>
      </c>
      <c r="R378">
        <f t="shared" si="77"/>
        <v>15.85057466229966</v>
      </c>
      <c r="S378">
        <f t="shared" si="78"/>
        <v>15.845589138308561</v>
      </c>
      <c r="T378">
        <f t="shared" si="79"/>
        <v>15.840603614317462</v>
      </c>
      <c r="U378">
        <f t="shared" si="80"/>
        <v>15.835618090326363</v>
      </c>
      <c r="V378">
        <f t="shared" si="81"/>
        <v>15.830632566335264</v>
      </c>
      <c r="W378">
        <f t="shared" si="82"/>
        <v>15.825647042344166</v>
      </c>
      <c r="X378">
        <f t="shared" si="83"/>
        <v>15.820661518353067</v>
      </c>
      <c r="Y378">
        <f t="shared" si="84"/>
        <v>15.815675994361968</v>
      </c>
      <c r="Z378">
        <f t="shared" si="85"/>
        <v>15.810690470370869</v>
      </c>
    </row>
    <row r="379" spans="1:26" x14ac:dyDescent="0.25">
      <c r="A379" s="2">
        <f>'Cubic Spline'!A379</f>
        <v>2.6483180114110798</v>
      </c>
      <c r="B379" s="2">
        <f t="array" ref="B379:C379">csplinediff1d('Cubic Spline'!$A$3:$A$1002,'Cubic Spline'!$B$3:$B$1002,A379,2,0,2,0)</f>
        <v>-173.026081377526</v>
      </c>
      <c r="C379" s="2">
        <v>-51.673679015912477</v>
      </c>
      <c r="D379" s="2">
        <f t="shared" si="86"/>
        <v>-51.673679015912477</v>
      </c>
      <c r="E379" s="2">
        <f t="shared" si="87"/>
        <v>36.177746523810214</v>
      </c>
      <c r="F379" s="5">
        <f t="shared" si="89"/>
        <v>25.880125213029309</v>
      </c>
      <c r="G379" s="2">
        <f>'Calculation_Cubic Spline'!A379</f>
        <v>2.6483180114110798</v>
      </c>
      <c r="H379" s="2">
        <f t="array" ref="H379:I379">csplinediff1d('Cubic Spline'!$A$3:$A$1002,'Cubic Spline'!$C$3:$C$1002,G379,2,0,2,0)</f>
        <v>-160.56588307549799</v>
      </c>
      <c r="I379" s="2">
        <v>-54.783428963960041</v>
      </c>
      <c r="J379" s="2">
        <f t="shared" si="76"/>
        <v>-54.783428963960041</v>
      </c>
      <c r="K379" s="2">
        <f t="shared" si="88"/>
        <v>15.481941423383176</v>
      </c>
      <c r="R379">
        <f t="shared" si="77"/>
        <v>16.032851826466409</v>
      </c>
      <c r="S379">
        <f t="shared" si="78"/>
        <v>16.02786630247531</v>
      </c>
      <c r="T379">
        <f t="shared" si="79"/>
        <v>16.022880778484211</v>
      </c>
      <c r="U379">
        <f t="shared" si="80"/>
        <v>16.017895254493112</v>
      </c>
      <c r="V379">
        <f t="shared" si="81"/>
        <v>16.012909730502013</v>
      </c>
      <c r="W379">
        <f t="shared" si="82"/>
        <v>16.007924206510914</v>
      </c>
      <c r="X379">
        <f t="shared" si="83"/>
        <v>16.002938682519815</v>
      </c>
      <c r="Y379">
        <f t="shared" si="84"/>
        <v>15.997953158528716</v>
      </c>
      <c r="Z379">
        <f t="shared" si="85"/>
        <v>15.992967634537617</v>
      </c>
    </row>
    <row r="380" spans="1:26" x14ac:dyDescent="0.25">
      <c r="A380" s="2">
        <f>'Cubic Spline'!A380</f>
        <v>2.6553611444201501</v>
      </c>
      <c r="B380" s="2">
        <f t="array" ref="B380:C380">csplinediff1d('Cubic Spline'!$A$3:$A$1002,'Cubic Spline'!$B$3:$B$1002,A380,2,0,2,0)</f>
        <v>-173.389782809633</v>
      </c>
      <c r="C380" s="2">
        <v>-51.604604948962795</v>
      </c>
      <c r="D380" s="2">
        <f t="shared" si="86"/>
        <v>-51.604604948962795</v>
      </c>
      <c r="E380" s="2">
        <f t="shared" si="87"/>
        <v>36.360919955005414</v>
      </c>
      <c r="F380" s="5">
        <f t="shared" si="89"/>
        <v>26.007379238657688</v>
      </c>
      <c r="G380" s="2">
        <f>'Calculation_Cubic Spline'!A380</f>
        <v>2.6553611444201501</v>
      </c>
      <c r="H380" s="2">
        <f t="array" ref="H380:I380">csplinediff1d('Cubic Spline'!$A$3:$A$1002,'Cubic Spline'!$C$3:$C$1002,G380,2,0,2,0)</f>
        <v>-160.95172303811299</v>
      </c>
      <c r="I380" s="2">
        <v>-54.781352218966703</v>
      </c>
      <c r="J380" s="2">
        <f t="shared" si="76"/>
        <v>-54.781352218966703</v>
      </c>
      <c r="K380" s="2">
        <f t="shared" si="88"/>
        <v>15.487448917074232</v>
      </c>
      <c r="R380">
        <f t="shared" si="77"/>
        <v>16.21602525766161</v>
      </c>
      <c r="S380">
        <f t="shared" si="78"/>
        <v>16.211039733670511</v>
      </c>
      <c r="T380">
        <f t="shared" si="79"/>
        <v>16.206054209679412</v>
      </c>
      <c r="U380">
        <f t="shared" si="80"/>
        <v>16.201068685688313</v>
      </c>
      <c r="V380">
        <f t="shared" si="81"/>
        <v>16.196083161697214</v>
      </c>
      <c r="W380">
        <f t="shared" si="82"/>
        <v>16.191097637706115</v>
      </c>
      <c r="X380">
        <f t="shared" si="83"/>
        <v>16.186112113715016</v>
      </c>
      <c r="Y380">
        <f t="shared" si="84"/>
        <v>16.181126589723917</v>
      </c>
      <c r="Z380">
        <f t="shared" si="85"/>
        <v>16.176141065732818</v>
      </c>
    </row>
    <row r="381" spans="1:26" x14ac:dyDescent="0.25">
      <c r="A381" s="2">
        <f>'Cubic Spline'!A381</f>
        <v>2.66240427742922</v>
      </c>
      <c r="B381" s="2">
        <f t="array" ref="B381:C381">csplinediff1d('Cubic Spline'!$A$3:$A$1002,'Cubic Spline'!$B$3:$B$1002,A381,2,0,2,0)</f>
        <v>-173.75299724205999</v>
      </c>
      <c r="C381" s="2">
        <v>-51.535390942245265</v>
      </c>
      <c r="D381" s="2">
        <f t="shared" si="86"/>
        <v>-51.535390942245265</v>
      </c>
      <c r="E381" s="2">
        <f t="shared" si="87"/>
        <v>36.544951958439128</v>
      </c>
      <c r="F381" s="5">
        <f t="shared" si="89"/>
        <v>26.12928127251384</v>
      </c>
      <c r="G381" s="2">
        <f>'Calculation_Cubic Spline'!A381</f>
        <v>2.66240427742922</v>
      </c>
      <c r="H381" s="2">
        <f t="array" ref="H381:I381">csplinediff1d('Cubic Spline'!$A$3:$A$1002,'Cubic Spline'!$C$3:$C$1002,G381,2,0,2,0)</f>
        <v>-161.33754657517801</v>
      </c>
      <c r="I381" s="2">
        <v>-54.778764120666644</v>
      </c>
      <c r="J381" s="2">
        <f t="shared" ref="J381:J401" si="90">I381</f>
        <v>-54.778764120666644</v>
      </c>
      <c r="K381" s="2">
        <f t="shared" si="88"/>
        <v>15.494330668028852</v>
      </c>
      <c r="R381">
        <f t="shared" si="77"/>
        <v>16.400057261095323</v>
      </c>
      <c r="S381">
        <f t="shared" si="78"/>
        <v>16.395071737104224</v>
      </c>
      <c r="T381">
        <f t="shared" si="79"/>
        <v>16.390086213113126</v>
      </c>
      <c r="U381">
        <f t="shared" si="80"/>
        <v>16.385100689122027</v>
      </c>
      <c r="V381">
        <f t="shared" si="81"/>
        <v>16.380115165130928</v>
      </c>
      <c r="W381">
        <f t="shared" si="82"/>
        <v>16.375129641139829</v>
      </c>
      <c r="X381">
        <f t="shared" si="83"/>
        <v>16.37014411714873</v>
      </c>
      <c r="Y381">
        <f t="shared" si="84"/>
        <v>16.365158593157631</v>
      </c>
      <c r="Z381">
        <f t="shared" si="85"/>
        <v>16.360173069166532</v>
      </c>
    </row>
    <row r="382" spans="1:26" x14ac:dyDescent="0.25">
      <c r="A382" s="2">
        <f>'Cubic Spline'!A382</f>
        <v>2.6694474104383001</v>
      </c>
      <c r="B382" s="2">
        <f t="array" ref="B382:C382">csplinediff1d('Cubic Spline'!$A$3:$A$1002,'Cubic Spline'!$B$3:$B$1002,A382,2,0,2,0)</f>
        <v>-174.115723744364</v>
      </c>
      <c r="C382" s="2">
        <v>-51.466052801499359</v>
      </c>
      <c r="D382" s="2">
        <f t="shared" si="86"/>
        <v>-51.466052801499359</v>
      </c>
      <c r="E382" s="2">
        <f t="shared" si="87"/>
        <v>36.729802367920712</v>
      </c>
      <c r="F382" s="5">
        <f t="shared" si="89"/>
        <v>26.245480419476959</v>
      </c>
      <c r="G382" s="2">
        <f>'Calculation_Cubic Spline'!A382</f>
        <v>2.6694474104383001</v>
      </c>
      <c r="H382" s="2">
        <f t="array" ref="H382:I382">csplinediff1d('Cubic Spline'!$A$3:$A$1002,'Cubic Spline'!$C$3:$C$1002,G382,2,0,2,0)</f>
        <v>-161.72335007312901</v>
      </c>
      <c r="I382" s="2">
        <v>-54.775661251521782</v>
      </c>
      <c r="J382" s="2">
        <f t="shared" si="90"/>
        <v>-54.775661251521782</v>
      </c>
      <c r="K382" s="2">
        <f t="shared" si="88"/>
        <v>15.502602990208658</v>
      </c>
      <c r="R382">
        <f t="shared" si="77"/>
        <v>16.584907670576907</v>
      </c>
      <c r="S382">
        <f t="shared" si="78"/>
        <v>16.579922146585808</v>
      </c>
      <c r="T382">
        <f t="shared" si="79"/>
        <v>16.574936622594709</v>
      </c>
      <c r="U382">
        <f t="shared" si="80"/>
        <v>16.56995109860361</v>
      </c>
      <c r="V382">
        <f t="shared" si="81"/>
        <v>16.564965574612511</v>
      </c>
      <c r="W382">
        <f t="shared" si="82"/>
        <v>16.559980050621412</v>
      </c>
      <c r="X382">
        <f t="shared" si="83"/>
        <v>16.554994526630313</v>
      </c>
      <c r="Y382">
        <f t="shared" si="84"/>
        <v>16.550009002639214</v>
      </c>
      <c r="Z382">
        <f t="shared" si="85"/>
        <v>16.545023478648115</v>
      </c>
    </row>
    <row r="383" spans="1:26" x14ac:dyDescent="0.25">
      <c r="A383" s="2">
        <f>'Cubic Spline'!A383</f>
        <v>2.67649054344737</v>
      </c>
      <c r="B383" s="2">
        <f t="array" ref="B383:C383">csplinediff1d('Cubic Spline'!$A$3:$A$1002,'Cubic Spline'!$B$3:$B$1002,A383,2,0,2,0)</f>
        <v>-174.47796150043101</v>
      </c>
      <c r="C383" s="2">
        <v>-51.396607196479941</v>
      </c>
      <c r="D383" s="2">
        <f t="shared" si="86"/>
        <v>-51.396607196479941</v>
      </c>
      <c r="E383" s="2">
        <f t="shared" si="87"/>
        <v>36.915428373773409</v>
      </c>
      <c r="F383" s="5">
        <f t="shared" si="89"/>
        <v>26.355601351508575</v>
      </c>
      <c r="G383" s="2">
        <f>'Calculation_Cubic Spline'!A383</f>
        <v>2.67649054344737</v>
      </c>
      <c r="H383" s="2">
        <f t="array" ref="H383:I383">csplinediff1d('Cubic Spline'!$A$3:$A$1002,'Cubic Spline'!$C$3:$C$1002,G383,2,0,2,0)</f>
        <v>-162.109129894326</v>
      </c>
      <c r="I383" s="2">
        <v>-54.772040192100462</v>
      </c>
      <c r="J383" s="2">
        <f t="shared" si="90"/>
        <v>-54.772040192100462</v>
      </c>
      <c r="K383" s="2">
        <f t="shared" si="88"/>
        <v>15.512282274849838</v>
      </c>
      <c r="R383">
        <f t="shared" si="77"/>
        <v>16.770533676429604</v>
      </c>
      <c r="S383">
        <f t="shared" si="78"/>
        <v>16.765548152438505</v>
      </c>
      <c r="T383">
        <f t="shared" si="79"/>
        <v>16.760562628447406</v>
      </c>
      <c r="U383">
        <f t="shared" si="80"/>
        <v>16.755577104456307</v>
      </c>
      <c r="V383">
        <f t="shared" si="81"/>
        <v>16.750591580465208</v>
      </c>
      <c r="W383">
        <f t="shared" si="82"/>
        <v>16.745606056474109</v>
      </c>
      <c r="X383">
        <f t="shared" si="83"/>
        <v>16.74062053248301</v>
      </c>
      <c r="Y383">
        <f t="shared" si="84"/>
        <v>16.735635008491911</v>
      </c>
      <c r="Z383">
        <f t="shared" si="85"/>
        <v>16.730649484500812</v>
      </c>
    </row>
    <row r="384" spans="1:26" x14ac:dyDescent="0.25">
      <c r="A384" s="2">
        <f>'Cubic Spline'!A384</f>
        <v>2.6835336764564399</v>
      </c>
      <c r="B384" s="2">
        <f t="array" ref="B384:C384">csplinediff1d('Cubic Spline'!$A$3:$A$1002,'Cubic Spline'!$B$3:$B$1002,A384,2,0,2,0)</f>
        <v>-174.839709814765</v>
      </c>
      <c r="C384" s="2">
        <v>-51.327071717342022</v>
      </c>
      <c r="D384" s="2">
        <f t="shared" si="86"/>
        <v>-51.327071717342022</v>
      </c>
      <c r="E384" s="2">
        <f t="shared" si="87"/>
        <v>37.101784347382818</v>
      </c>
      <c r="F384" s="5">
        <f t="shared" si="89"/>
        <v>26.459243829333687</v>
      </c>
      <c r="G384" s="2">
        <f>'Calculation_Cubic Spline'!A384</f>
        <v>2.6835336764564399</v>
      </c>
      <c r="H384" s="2">
        <f t="array" ref="H384:I384">csplinediff1d('Cubic Spline'!$A$3:$A$1002,'Cubic Spline'!$C$3:$C$1002,G384,2,0,2,0)</f>
        <v>-162.49488237703699</v>
      </c>
      <c r="I384" s="2">
        <v>-54.767897520694298</v>
      </c>
      <c r="J384" s="2">
        <f t="shared" si="90"/>
        <v>-54.767897520694298</v>
      </c>
      <c r="K384" s="2">
        <f t="shared" si="88"/>
        <v>15.523384991538677</v>
      </c>
      <c r="R384">
        <f t="shared" si="77"/>
        <v>16.956889650039013</v>
      </c>
      <c r="S384">
        <f t="shared" si="78"/>
        <v>16.951904126047914</v>
      </c>
      <c r="T384">
        <f t="shared" si="79"/>
        <v>16.946918602056815</v>
      </c>
      <c r="U384">
        <f t="shared" si="80"/>
        <v>16.941933078065716</v>
      </c>
      <c r="V384">
        <f t="shared" si="81"/>
        <v>16.936947554074617</v>
      </c>
      <c r="W384">
        <f t="shared" si="82"/>
        <v>16.931962030083518</v>
      </c>
      <c r="X384">
        <f t="shared" si="83"/>
        <v>16.926976506092419</v>
      </c>
      <c r="Y384">
        <f t="shared" si="84"/>
        <v>16.92199098210132</v>
      </c>
      <c r="Z384">
        <f t="shared" si="85"/>
        <v>16.917005458110221</v>
      </c>
    </row>
    <row r="385" spans="1:26" x14ac:dyDescent="0.25">
      <c r="A385" s="2">
        <f>'Cubic Spline'!A385</f>
        <v>2.6905768094655098</v>
      </c>
      <c r="B385" s="2">
        <f t="array" ref="B385:C385">csplinediff1d('Cubic Spline'!$A$3:$A$1002,'Cubic Spline'!$B$3:$B$1002,A385,2,0,2,0)</f>
        <v>-175.20096811916801</v>
      </c>
      <c r="C385" s="2">
        <v>-51.257464932317056</v>
      </c>
      <c r="D385" s="2">
        <f t="shared" si="86"/>
        <v>-51.257464932317056</v>
      </c>
      <c r="E385" s="2">
        <f t="shared" si="87"/>
        <v>37.288821660284128</v>
      </c>
      <c r="F385" s="5">
        <f t="shared" si="89"/>
        <v>26.555981927424977</v>
      </c>
      <c r="G385" s="2">
        <f>'Calculation_Cubic Spline'!A385</f>
        <v>2.6905768094655098</v>
      </c>
      <c r="H385" s="2">
        <f t="array" ref="H385:I385">csplinediff1d('Cubic Spline'!$A$3:$A$1002,'Cubic Spline'!$C$3:$C$1002,G385,2,0,2,0)</f>
        <v>-162.88060383542501</v>
      </c>
      <c r="I385" s="2">
        <v>-54.763229813747998</v>
      </c>
      <c r="J385" s="2">
        <f t="shared" si="90"/>
        <v>-54.763229813747998</v>
      </c>
      <c r="K385" s="2">
        <f t="shared" si="88"/>
        <v>15.535927687124428</v>
      </c>
      <c r="R385">
        <f t="shared" si="77"/>
        <v>17.143926962940323</v>
      </c>
      <c r="S385">
        <f t="shared" si="78"/>
        <v>17.138941438949225</v>
      </c>
      <c r="T385">
        <f t="shared" si="79"/>
        <v>17.133955914958126</v>
      </c>
      <c r="U385">
        <f t="shared" si="80"/>
        <v>17.128970390967027</v>
      </c>
      <c r="V385">
        <f t="shared" si="81"/>
        <v>17.123984866975928</v>
      </c>
      <c r="W385">
        <f t="shared" si="82"/>
        <v>17.118999342984829</v>
      </c>
      <c r="X385">
        <f t="shared" si="83"/>
        <v>17.11401381899373</v>
      </c>
      <c r="Y385">
        <f t="shared" si="84"/>
        <v>17.109028295002631</v>
      </c>
      <c r="Z385">
        <f t="shared" si="85"/>
        <v>17.104042771011532</v>
      </c>
    </row>
    <row r="386" spans="1:26" x14ac:dyDescent="0.25">
      <c r="A386" s="2">
        <f>'Cubic Spline'!A386</f>
        <v>2.6976199424745801</v>
      </c>
      <c r="B386" s="2">
        <f t="array" ref="B386:C386">csplinediff1d('Cubic Spline'!$A$3:$A$1002,'Cubic Spline'!$B$3:$B$1002,A386,2,0,2,0)</f>
        <v>-175.56173597983701</v>
      </c>
      <c r="C386" s="2">
        <v>-51.187806445825046</v>
      </c>
      <c r="D386" s="2">
        <f t="shared" si="86"/>
        <v>-51.187806445825046</v>
      </c>
      <c r="E386" s="2">
        <f t="shared" si="87"/>
        <v>37.476488500050493</v>
      </c>
      <c r="F386" s="5">
        <f t="shared" si="89"/>
        <v>26.645363579628928</v>
      </c>
      <c r="G386" s="2">
        <f>'Calculation_Cubic Spline'!A386</f>
        <v>2.6976199424745801</v>
      </c>
      <c r="H386" s="2">
        <f t="array" ref="H386:I386">csplinediff1d('Cubic Spline'!$A$3:$A$1002,'Cubic Spline'!$C$3:$C$1002,G386,2,0,2,0)</f>
        <v>-163.26629055952901</v>
      </c>
      <c r="I386" s="2">
        <v>-54.758033644407377</v>
      </c>
      <c r="J386" s="2">
        <f t="shared" si="90"/>
        <v>-54.758033644407377</v>
      </c>
      <c r="K386" s="2">
        <f t="shared" si="88"/>
        <v>15.549926989681666</v>
      </c>
      <c r="R386">
        <f t="shared" si="77"/>
        <v>17.331593802706688</v>
      </c>
      <c r="S386">
        <f t="shared" si="78"/>
        <v>17.32660827871559</v>
      </c>
      <c r="T386">
        <f t="shared" si="79"/>
        <v>17.321622754724491</v>
      </c>
      <c r="U386">
        <f t="shared" si="80"/>
        <v>17.316637230733392</v>
      </c>
      <c r="V386">
        <f t="shared" si="81"/>
        <v>17.311651706742293</v>
      </c>
      <c r="W386">
        <f t="shared" si="82"/>
        <v>17.306666182751194</v>
      </c>
      <c r="X386">
        <f t="shared" si="83"/>
        <v>17.301680658760095</v>
      </c>
      <c r="Y386">
        <f t="shared" si="84"/>
        <v>17.296695134768996</v>
      </c>
      <c r="Z386">
        <f t="shared" si="85"/>
        <v>17.291709610777897</v>
      </c>
    </row>
    <row r="387" spans="1:26" x14ac:dyDescent="0.25">
      <c r="A387" s="2">
        <f>'Cubic Spline'!A387</f>
        <v>2.7046630754836598</v>
      </c>
      <c r="B387" s="2">
        <f t="array" ref="B387:C387">csplinediff1d('Cubic Spline'!$A$3:$A$1002,'Cubic Spline'!$B$3:$B$1002,A387,2,0,2,0)</f>
        <v>-175.922013104863</v>
      </c>
      <c r="C387" s="2">
        <v>-51.118116956165984</v>
      </c>
      <c r="D387" s="2">
        <f t="shared" si="86"/>
        <v>-51.118116956165984</v>
      </c>
      <c r="E387" s="2">
        <f t="shared" si="87"/>
        <v>37.664729685265684</v>
      </c>
      <c r="F387" s="5">
        <f t="shared" si="89"/>
        <v>26.726910449159362</v>
      </c>
      <c r="G387" s="2">
        <f>'Calculation_Cubic Spline'!A387</f>
        <v>2.7046630754836598</v>
      </c>
      <c r="H387" s="2">
        <f t="array" ref="H387:I387">csplinediff1d('Cubic Spline'!$A$3:$A$1002,'Cubic Spline'!$C$3:$C$1002,G387,2,0,2,0)</f>
        <v>-163.65193881524399</v>
      </c>
      <c r="I387" s="2">
        <v>-54.752305583816039</v>
      </c>
      <c r="J387" s="2">
        <f t="shared" si="90"/>
        <v>-54.752305583816039</v>
      </c>
      <c r="K387" s="2">
        <f t="shared" si="88"/>
        <v>15.565399605098946</v>
      </c>
      <c r="R387">
        <f t="shared" ref="R387:R450" si="91">ABS($E387-M$13)</f>
        <v>17.519834987921879</v>
      </c>
      <c r="S387">
        <f t="shared" ref="S387:S450" si="92">ABS($E387-M$14)</f>
        <v>17.51484946393078</v>
      </c>
      <c r="T387">
        <f t="shared" ref="T387:T450" si="93">ABS($E387-M$15)</f>
        <v>17.509863939939681</v>
      </c>
      <c r="U387">
        <f t="shared" ref="U387:U450" si="94">ABS($E387-M$16)</f>
        <v>17.504878415948582</v>
      </c>
      <c r="V387">
        <f t="shared" ref="V387:V450" si="95">ABS($E387-M$17)</f>
        <v>17.499892891957483</v>
      </c>
      <c r="W387">
        <f t="shared" ref="W387:W450" si="96">ABS($E387-M$18)</f>
        <v>17.494907367966384</v>
      </c>
      <c r="X387">
        <f t="shared" ref="X387:X450" si="97">ABS($E387-M$19)</f>
        <v>17.489921843975285</v>
      </c>
      <c r="Y387">
        <f t="shared" ref="Y387:Y450" si="98">ABS($E387-M$20)</f>
        <v>17.484936319984186</v>
      </c>
      <c r="Z387">
        <f t="shared" ref="Z387:Z450" si="99">ABS($E387-M$21)</f>
        <v>17.479950795993087</v>
      </c>
    </row>
    <row r="388" spans="1:26" x14ac:dyDescent="0.25">
      <c r="A388" s="2">
        <f>'Cubic Spline'!A388</f>
        <v>2.7117062084927301</v>
      </c>
      <c r="B388" s="2">
        <f t="array" ref="B388:C388">csplinediff1d('Cubic Spline'!$A$3:$A$1002,'Cubic Spline'!$B$3:$B$1002,A388,2,0,2,0)</f>
        <v>-176.28179935213399</v>
      </c>
      <c r="C388" s="2">
        <v>-51.048418311001214</v>
      </c>
      <c r="D388" s="2">
        <f t="shared" ref="D388:D451" si="100">C388</f>
        <v>-51.048418311001214</v>
      </c>
      <c r="E388" s="2">
        <f t="shared" ref="E388:E451" si="101">-B388+D388*A388</f>
        <v>37.853486484458017</v>
      </c>
      <c r="F388" s="5">
        <f t="shared" si="89"/>
        <v>26.800118491195224</v>
      </c>
      <c r="G388" s="2">
        <f>'Calculation_Cubic Spline'!A388</f>
        <v>2.7117062084927301</v>
      </c>
      <c r="H388" s="2">
        <f t="array" ref="H388:I388">csplinediff1d('Cubic Spline'!$A$3:$A$1002,'Cubic Spline'!$C$3:$C$1002,G388,2,0,2,0)</f>
        <v>-164.03754484430399</v>
      </c>
      <c r="I388" s="2">
        <v>-54.746042199376291</v>
      </c>
      <c r="J388" s="2">
        <f t="shared" si="90"/>
        <v>-54.746042199376291</v>
      </c>
      <c r="K388" s="2">
        <f t="shared" ref="K388:K451" si="102">-H388+J388*G388</f>
        <v>15.582362321850297</v>
      </c>
      <c r="R388">
        <f t="shared" si="91"/>
        <v>17.708591787114212</v>
      </c>
      <c r="S388">
        <f t="shared" si="92"/>
        <v>17.703606263123113</v>
      </c>
      <c r="T388">
        <f t="shared" si="93"/>
        <v>17.698620739132014</v>
      </c>
      <c r="U388">
        <f t="shared" si="94"/>
        <v>17.693635215140915</v>
      </c>
      <c r="V388">
        <f t="shared" si="95"/>
        <v>17.688649691149816</v>
      </c>
      <c r="W388">
        <f t="shared" si="96"/>
        <v>17.683664167158717</v>
      </c>
      <c r="X388">
        <f t="shared" si="97"/>
        <v>17.678678643167618</v>
      </c>
      <c r="Y388">
        <f t="shared" si="98"/>
        <v>17.673693119176519</v>
      </c>
      <c r="Z388">
        <f t="shared" si="99"/>
        <v>17.66870759518542</v>
      </c>
    </row>
    <row r="389" spans="1:26" x14ac:dyDescent="0.25">
      <c r="A389" s="2">
        <f>'Cubic Spline'!A389</f>
        <v>2.7187493415018</v>
      </c>
      <c r="B389" s="2">
        <f t="array" ref="B389:C389">csplinediff1d('Cubic Spline'!$A$3:$A$1002,'Cubic Spline'!$B$3:$B$1002,A389,2,0,2,0)</f>
        <v>-176.641094737619</v>
      </c>
      <c r="C389" s="2">
        <v>-50.978733561046631</v>
      </c>
      <c r="D389" s="2">
        <f t="shared" si="100"/>
        <v>-50.978733561046631</v>
      </c>
      <c r="E389" s="2">
        <f t="shared" si="101"/>
        <v>38.042696437927759</v>
      </c>
      <c r="F389" s="5">
        <f t="shared" ref="F389:F401" si="103">ABS((E389-E388)/(A389-A388))</f>
        <v>26.864458363356839</v>
      </c>
      <c r="G389" s="2">
        <f>'Calculation_Cubic Spline'!A389</f>
        <v>2.7187493415018</v>
      </c>
      <c r="H389" s="2">
        <f t="array" ref="H389:I389">csplinediff1d('Cubic Spline'!$A$3:$A$1002,'Cubic Spline'!$C$3:$C$1002,G389,2,0,2,0)</f>
        <v>-164.423104864252</v>
      </c>
      <c r="I389" s="2">
        <v>-54.739240054952312</v>
      </c>
      <c r="J389" s="2">
        <f t="shared" si="90"/>
        <v>-54.739240054952312</v>
      </c>
      <c r="K389" s="2">
        <f t="shared" si="102"/>
        <v>15.600832010541438</v>
      </c>
      <c r="R389">
        <f t="shared" si="91"/>
        <v>17.897801740583954</v>
      </c>
      <c r="S389">
        <f t="shared" si="92"/>
        <v>17.892816216592855</v>
      </c>
      <c r="T389">
        <f t="shared" si="93"/>
        <v>17.887830692601757</v>
      </c>
      <c r="U389">
        <f t="shared" si="94"/>
        <v>17.882845168610658</v>
      </c>
      <c r="V389">
        <f t="shared" si="95"/>
        <v>17.877859644619559</v>
      </c>
      <c r="W389">
        <f t="shared" si="96"/>
        <v>17.87287412062846</v>
      </c>
      <c r="X389">
        <f t="shared" si="97"/>
        <v>17.867888596637361</v>
      </c>
      <c r="Y389">
        <f t="shared" si="98"/>
        <v>17.862903072646262</v>
      </c>
      <c r="Z389">
        <f t="shared" si="99"/>
        <v>17.857917548655163</v>
      </c>
    </row>
    <row r="390" spans="1:26" x14ac:dyDescent="0.25">
      <c r="A390" s="2">
        <f>'Cubic Spline'!A390</f>
        <v>2.7257924745108699</v>
      </c>
      <c r="B390" s="2">
        <f t="array" ref="B390:C390">csplinediff1d('Cubic Spline'!$A$3:$A$1002,'Cubic Spline'!$B$3:$B$1002,A390,2,0,2,0)</f>
        <v>-176.999899444026</v>
      </c>
      <c r="C390" s="2">
        <v>-50.909087011381047</v>
      </c>
      <c r="D390" s="2">
        <f t="shared" si="100"/>
        <v>-50.909087011381047</v>
      </c>
      <c r="E390" s="2">
        <f t="shared" si="101"/>
        <v>38.232293184184471</v>
      </c>
      <c r="F390" s="5">
        <f t="shared" si="103"/>
        <v>26.919376080581699</v>
      </c>
      <c r="G390" s="2">
        <f>'Calculation_Cubic Spline'!A390</f>
        <v>2.7257924745108699</v>
      </c>
      <c r="H390" s="2">
        <f t="array" ref="H390:I390">csplinediff1d('Cubic Spline'!$A$3:$A$1002,'Cubic Spline'!$C$3:$C$1002,G390,2,0,2,0)</f>
        <v>-164.80861506842299</v>
      </c>
      <c r="I390" s="2">
        <v>-54.73189571182138</v>
      </c>
      <c r="J390" s="2">
        <f t="shared" si="90"/>
        <v>-54.73189571182138</v>
      </c>
      <c r="K390" s="2">
        <f t="shared" si="102"/>
        <v>15.620825621426519</v>
      </c>
      <c r="R390">
        <f t="shared" si="91"/>
        <v>18.087398486840666</v>
      </c>
      <c r="S390">
        <f t="shared" si="92"/>
        <v>18.082412962849567</v>
      </c>
      <c r="T390">
        <f t="shared" si="93"/>
        <v>18.077427438858468</v>
      </c>
      <c r="U390">
        <f t="shared" si="94"/>
        <v>18.072441914867369</v>
      </c>
      <c r="V390">
        <f t="shared" si="95"/>
        <v>18.06745639087627</v>
      </c>
      <c r="W390">
        <f t="shared" si="96"/>
        <v>18.062470866885171</v>
      </c>
      <c r="X390">
        <f t="shared" si="97"/>
        <v>18.057485342894072</v>
      </c>
      <c r="Y390">
        <f t="shared" si="98"/>
        <v>18.052499818902973</v>
      </c>
      <c r="Z390">
        <f t="shared" si="99"/>
        <v>18.047514294911874</v>
      </c>
    </row>
    <row r="391" spans="1:26" x14ac:dyDescent="0.25">
      <c r="A391" s="2">
        <f>'Cubic Spline'!A391</f>
        <v>2.7328356075199398</v>
      </c>
      <c r="B391" s="2">
        <f t="array" ref="B391:C391">csplinediff1d('Cubic Spline'!$A$3:$A$1002,'Cubic Spline'!$B$3:$B$1002,A391,2,0,2,0)</f>
        <v>-177.35821382979501</v>
      </c>
      <c r="C391" s="2">
        <v>-50.83950426559398</v>
      </c>
      <c r="D391" s="2">
        <f t="shared" si="100"/>
        <v>-50.83950426559398</v>
      </c>
      <c r="E391" s="2">
        <f t="shared" si="101"/>
        <v>38.422206304117907</v>
      </c>
      <c r="F391" s="5">
        <f t="shared" si="103"/>
        <v>26.964295532808066</v>
      </c>
      <c r="G391" s="2">
        <f>'Calculation_Cubic Spline'!A391</f>
        <v>2.7328356075199398</v>
      </c>
      <c r="H391" s="2">
        <f t="array" ref="H391:I391">csplinediff1d('Cubic Spline'!$A$3:$A$1002,'Cubic Spline'!$C$3:$C$1002,G391,2,0,2,0)</f>
        <v>-165.194071625915</v>
      </c>
      <c r="I391" s="2">
        <v>-54.724005726235305</v>
      </c>
      <c r="J391" s="2">
        <f t="shared" si="90"/>
        <v>-54.724005726235305</v>
      </c>
      <c r="K391" s="2">
        <f t="shared" si="102"/>
        <v>15.642360191134088</v>
      </c>
      <c r="R391">
        <f t="shared" si="91"/>
        <v>18.277311606774102</v>
      </c>
      <c r="S391">
        <f t="shared" si="92"/>
        <v>18.272326082783003</v>
      </c>
      <c r="T391">
        <f t="shared" si="93"/>
        <v>18.267340558791904</v>
      </c>
      <c r="U391">
        <f t="shared" si="94"/>
        <v>18.262355034800805</v>
      </c>
      <c r="V391">
        <f t="shared" si="95"/>
        <v>18.257369510809706</v>
      </c>
      <c r="W391">
        <f t="shared" si="96"/>
        <v>18.252383986818607</v>
      </c>
      <c r="X391">
        <f t="shared" si="97"/>
        <v>18.247398462827508</v>
      </c>
      <c r="Y391">
        <f t="shared" si="98"/>
        <v>18.242412938836409</v>
      </c>
      <c r="Z391">
        <f t="shared" si="99"/>
        <v>18.23742741484531</v>
      </c>
    </row>
    <row r="392" spans="1:26" x14ac:dyDescent="0.25">
      <c r="A392" s="2">
        <f>'Cubic Spline'!A392</f>
        <v>2.7398787405290199</v>
      </c>
      <c r="B392" s="2">
        <f t="array" ref="B392:C392">csplinediff1d('Cubic Spline'!$A$3:$A$1002,'Cubic Spline'!$B$3:$B$1002,A392,2,0,2,0)</f>
        <v>-177.71603843838801</v>
      </c>
      <c r="C392" s="2">
        <v>-50.77001226606324</v>
      </c>
      <c r="D392" s="2">
        <f t="shared" si="100"/>
        <v>-50.77001226606324</v>
      </c>
      <c r="E392" s="2">
        <f t="shared" si="101"/>
        <v>38.612361174203755</v>
      </c>
      <c r="F392" s="5">
        <f t="shared" si="103"/>
        <v>26.998619767750817</v>
      </c>
      <c r="G392" s="2">
        <f>'Calculation_Cubic Spline'!A392</f>
        <v>2.7398787405290199</v>
      </c>
      <c r="H392" s="2">
        <f t="array" ref="H392:I392">csplinediff1d('Cubic Spline'!$A$3:$A$1002,'Cubic Spline'!$C$3:$C$1002,G392,2,0,2,0)</f>
        <v>-165.57947068155801</v>
      </c>
      <c r="I392" s="2">
        <v>-54.715566651131731</v>
      </c>
      <c r="J392" s="2">
        <f t="shared" si="90"/>
        <v>-54.715566651131731</v>
      </c>
      <c r="K392" s="2">
        <f t="shared" si="102"/>
        <v>15.665452838123571</v>
      </c>
      <c r="R392">
        <f t="shared" si="91"/>
        <v>18.467466476859951</v>
      </c>
      <c r="S392">
        <f t="shared" si="92"/>
        <v>18.462480952868852</v>
      </c>
      <c r="T392">
        <f t="shared" si="93"/>
        <v>18.457495428877753</v>
      </c>
      <c r="U392">
        <f t="shared" si="94"/>
        <v>18.452509904886654</v>
      </c>
      <c r="V392">
        <f t="shared" si="95"/>
        <v>18.447524380895555</v>
      </c>
      <c r="W392">
        <f t="shared" si="96"/>
        <v>18.442538856904456</v>
      </c>
      <c r="X392">
        <f t="shared" si="97"/>
        <v>18.437553332913357</v>
      </c>
      <c r="Y392">
        <f t="shared" si="98"/>
        <v>18.432567808922258</v>
      </c>
      <c r="Z392">
        <f t="shared" si="99"/>
        <v>18.427582284931159</v>
      </c>
    </row>
    <row r="393" spans="1:26" x14ac:dyDescent="0.25">
      <c r="A393" s="2">
        <f>'Cubic Spline'!A393</f>
        <v>2.7469218735380898</v>
      </c>
      <c r="B393" s="2">
        <f t="array" ref="B393:C393">csplinediff1d('Cubic Spline'!$A$3:$A$1002,'Cubic Spline'!$B$3:$B$1002,A393,2,0,2,0)</f>
        <v>-178.073374007833</v>
      </c>
      <c r="C393" s="2">
        <v>-50.7006393244083</v>
      </c>
      <c r="D393" s="2">
        <f t="shared" si="100"/>
        <v>-50.7006393244083</v>
      </c>
      <c r="E393" s="2">
        <f t="shared" si="101"/>
        <v>38.802678845250398</v>
      </c>
      <c r="F393" s="5">
        <f t="shared" si="103"/>
        <v>27.02173461747185</v>
      </c>
      <c r="G393" s="2">
        <f>'Calculation_Cubic Spline'!A393</f>
        <v>2.7469218735380898</v>
      </c>
      <c r="H393" s="2">
        <f t="array" ref="H393:I393">csplinediff1d('Cubic Spline'!$A$3:$A$1002,'Cubic Spline'!$C$3:$C$1002,G393,2,0,2,0)</f>
        <v>-165.96480835589</v>
      </c>
      <c r="I393" s="2">
        <v>-54.706575034996696</v>
      </c>
      <c r="J393" s="2">
        <f t="shared" si="90"/>
        <v>-54.706575034996696</v>
      </c>
      <c r="K393" s="2">
        <f t="shared" si="102"/>
        <v>15.690120765904794</v>
      </c>
      <c r="R393">
        <f t="shared" si="91"/>
        <v>18.657784147906593</v>
      </c>
      <c r="S393">
        <f t="shared" si="92"/>
        <v>18.652798623915494</v>
      </c>
      <c r="T393">
        <f t="shared" si="93"/>
        <v>18.647813099924395</v>
      </c>
      <c r="U393">
        <f t="shared" si="94"/>
        <v>18.642827575933296</v>
      </c>
      <c r="V393">
        <f t="shared" si="95"/>
        <v>18.637842051942197</v>
      </c>
      <c r="W393">
        <f t="shared" si="96"/>
        <v>18.632856527951098</v>
      </c>
      <c r="X393">
        <f t="shared" si="97"/>
        <v>18.627871003959999</v>
      </c>
      <c r="Y393">
        <f t="shared" si="98"/>
        <v>18.6228854799689</v>
      </c>
      <c r="Z393">
        <f t="shared" si="99"/>
        <v>18.617899955977801</v>
      </c>
    </row>
    <row r="394" spans="1:26" x14ac:dyDescent="0.25">
      <c r="A394" s="2">
        <f>'Cubic Spline'!A394</f>
        <v>2.7539650065471601</v>
      </c>
      <c r="B394" s="2">
        <f t="array" ref="B394:C394">csplinediff1d('Cubic Spline'!$A$3:$A$1002,'Cubic Spline'!$B$3:$B$1002,A394,2,0,2,0)</f>
        <v>-178.43022148044301</v>
      </c>
      <c r="C394" s="2">
        <v>-50.631415141097463</v>
      </c>
      <c r="D394" s="2">
        <f t="shared" si="100"/>
        <v>-50.631415141097463</v>
      </c>
      <c r="E394" s="2">
        <f t="shared" si="101"/>
        <v>38.993075949898554</v>
      </c>
      <c r="F394" s="5">
        <f t="shared" si="103"/>
        <v>27.033012780385857</v>
      </c>
      <c r="G394" s="2">
        <f>'Calculation_Cubic Spline'!A394</f>
        <v>2.7539650065471601</v>
      </c>
      <c r="H394" s="2">
        <f t="array" ref="H394:I394">csplinediff1d('Cubic Spline'!$A$3:$A$1002,'Cubic Spline'!$C$3:$C$1002,G394,2,0,2,0)</f>
        <v>-166.35008074512101</v>
      </c>
      <c r="I394" s="2">
        <v>-54.697027421418731</v>
      </c>
      <c r="J394" s="2">
        <f t="shared" si="90"/>
        <v>-54.697027421418731</v>
      </c>
      <c r="K394" s="2">
        <f t="shared" si="102"/>
        <v>15.716381264383358</v>
      </c>
      <c r="R394">
        <f t="shared" si="91"/>
        <v>18.848181252554749</v>
      </c>
      <c r="S394">
        <f t="shared" si="92"/>
        <v>18.84319572856365</v>
      </c>
      <c r="T394">
        <f t="shared" si="93"/>
        <v>18.838210204572551</v>
      </c>
      <c r="U394">
        <f t="shared" si="94"/>
        <v>18.833224680581452</v>
      </c>
      <c r="V394">
        <f t="shared" si="95"/>
        <v>18.828239156590353</v>
      </c>
      <c r="W394">
        <f t="shared" si="96"/>
        <v>18.823253632599254</v>
      </c>
      <c r="X394">
        <f t="shared" si="97"/>
        <v>18.818268108608155</v>
      </c>
      <c r="Y394">
        <f t="shared" si="98"/>
        <v>18.813282584617056</v>
      </c>
      <c r="Z394">
        <f t="shared" si="99"/>
        <v>18.808297060625957</v>
      </c>
    </row>
    <row r="395" spans="1:26" x14ac:dyDescent="0.25">
      <c r="A395" s="2">
        <f>'Cubic Spline'!A395</f>
        <v>2.76100813955623</v>
      </c>
      <c r="B395" s="2">
        <f t="array" ref="B395:C395">csplinediff1d('Cubic Spline'!$A$3:$A$1002,'Cubic Spline'!$B$3:$B$1002,A395,2,0,2,0)</f>
        <v>-178.78658201263801</v>
      </c>
      <c r="C395" s="2">
        <v>-50.562370814940742</v>
      </c>
      <c r="D395" s="2">
        <f t="shared" si="100"/>
        <v>-50.562370814940742</v>
      </c>
      <c r="E395" s="2">
        <f t="shared" si="101"/>
        <v>39.183464637326239</v>
      </c>
      <c r="F395" s="5">
        <f t="shared" si="103"/>
        <v>27.031817684333003</v>
      </c>
      <c r="G395" s="2">
        <f>'Calculation_Cubic Spline'!A395</f>
        <v>2.76100813955623</v>
      </c>
      <c r="H395" s="2">
        <f t="array" ref="H395:I395">csplinediff1d('Cubic Spline'!$A$3:$A$1002,'Cubic Spline'!$C$3:$C$1002,G395,2,0,2,0)</f>
        <v>-166.73528392110299</v>
      </c>
      <c r="I395" s="2">
        <v>-54.686920349448073</v>
      </c>
      <c r="J395" s="2">
        <f t="shared" si="90"/>
        <v>-54.686920349448073</v>
      </c>
      <c r="K395" s="2">
        <f t="shared" si="102"/>
        <v>15.744251709013639</v>
      </c>
      <c r="R395">
        <f t="shared" si="91"/>
        <v>19.038569939982434</v>
      </c>
      <c r="S395">
        <f t="shared" si="92"/>
        <v>19.033584415991335</v>
      </c>
      <c r="T395">
        <f t="shared" si="93"/>
        <v>19.028598892000236</v>
      </c>
      <c r="U395">
        <f t="shared" si="94"/>
        <v>19.023613368009137</v>
      </c>
      <c r="V395">
        <f t="shared" si="95"/>
        <v>19.018627844018038</v>
      </c>
      <c r="W395">
        <f t="shared" si="96"/>
        <v>19.013642320026939</v>
      </c>
      <c r="X395">
        <f t="shared" si="97"/>
        <v>19.00865679603584</v>
      </c>
      <c r="Y395">
        <f t="shared" si="98"/>
        <v>19.003671272044741</v>
      </c>
      <c r="Z395">
        <f t="shared" si="99"/>
        <v>18.998685748053642</v>
      </c>
    </row>
    <row r="396" spans="1:26" x14ac:dyDescent="0.25">
      <c r="A396" s="2">
        <f>'Cubic Spline'!A396</f>
        <v>2.7680512725652999</v>
      </c>
      <c r="B396" s="2">
        <f t="array" ref="B396:C396">csplinediff1d('Cubic Spline'!$A$3:$A$1002,'Cubic Spline'!$B$3:$B$1002,A396,2,0,2,0)</f>
        <v>-179.142456984776</v>
      </c>
      <c r="C396" s="2">
        <v>-50.493538834303372</v>
      </c>
      <c r="D396" s="2">
        <f t="shared" si="100"/>
        <v>-50.493538834303372</v>
      </c>
      <c r="E396" s="2">
        <f t="shared" si="101"/>
        <v>39.37375255815715</v>
      </c>
      <c r="F396" s="5">
        <f t="shared" si="103"/>
        <v>27.017510614362351</v>
      </c>
      <c r="G396" s="2">
        <f>'Calculation_Cubic Spline'!A396</f>
        <v>2.7680512725652999</v>
      </c>
      <c r="H396" s="2">
        <f t="array" ref="H396:I396">csplinediff1d('Cubic Spline'!$A$3:$A$1002,'Cubic Spline'!$C$3:$C$1002,G396,2,0,2,0)</f>
        <v>-167.12041393129201</v>
      </c>
      <c r="I396" s="2">
        <v>-54.676250352933309</v>
      </c>
      <c r="J396" s="2">
        <f t="shared" si="90"/>
        <v>-54.676250352933309</v>
      </c>
      <c r="K396" s="2">
        <f t="shared" si="102"/>
        <v>15.773749562756024</v>
      </c>
      <c r="R396">
        <f t="shared" si="91"/>
        <v>19.228857860813346</v>
      </c>
      <c r="S396">
        <f t="shared" si="92"/>
        <v>19.223872336822247</v>
      </c>
      <c r="T396">
        <f t="shared" si="93"/>
        <v>19.218886812831148</v>
      </c>
      <c r="U396">
        <f t="shared" si="94"/>
        <v>19.213901288840049</v>
      </c>
      <c r="V396">
        <f t="shared" si="95"/>
        <v>19.20891576484895</v>
      </c>
      <c r="W396">
        <f t="shared" si="96"/>
        <v>19.203930240857851</v>
      </c>
      <c r="X396">
        <f t="shared" si="97"/>
        <v>19.198944716866752</v>
      </c>
      <c r="Y396">
        <f t="shared" si="98"/>
        <v>19.193959192875653</v>
      </c>
      <c r="Z396">
        <f t="shared" si="99"/>
        <v>19.188973668884554</v>
      </c>
    </row>
    <row r="397" spans="1:26" x14ac:dyDescent="0.25">
      <c r="A397" s="2">
        <f>'Cubic Spline'!A397</f>
        <v>2.77509440557438</v>
      </c>
      <c r="B397" s="2">
        <f t="array" ref="B397:C397">csplinediff1d('Cubic Spline'!$A$3:$A$1002,'Cubic Spline'!$B$3:$B$1002,A397,2,0,2,0)</f>
        <v>-179.49784801085701</v>
      </c>
      <c r="C397" s="2">
        <v>-50.424953051439182</v>
      </c>
      <c r="D397" s="2">
        <f t="shared" si="100"/>
        <v>-50.424953051439182</v>
      </c>
      <c r="E397" s="2">
        <f t="shared" si="101"/>
        <v>39.563842896457373</v>
      </c>
      <c r="F397" s="5">
        <f t="shared" si="103"/>
        <v>26.989457398455478</v>
      </c>
      <c r="G397" s="2">
        <f>'Calculation_Cubic Spline'!A397</f>
        <v>2.77509440557438</v>
      </c>
      <c r="H397" s="2">
        <f t="array" ref="H397:I397">csplinediff1d('Cubic Spline'!$A$3:$A$1002,'Cubic Spline'!$C$3:$C$1002,G397,2,0,2,0)</f>
        <v>-167.50546679871599</v>
      </c>
      <c r="I397" s="2">
        <v>-54.665013960729901</v>
      </c>
      <c r="J397" s="2">
        <f t="shared" si="90"/>
        <v>-54.665013960729901</v>
      </c>
      <c r="K397" s="2">
        <f t="shared" si="102"/>
        <v>15.804892375649047</v>
      </c>
      <c r="R397">
        <f t="shared" si="91"/>
        <v>19.418948199113569</v>
      </c>
      <c r="S397">
        <f t="shared" si="92"/>
        <v>19.41396267512247</v>
      </c>
      <c r="T397">
        <f t="shared" si="93"/>
        <v>19.408977151131371</v>
      </c>
      <c r="U397">
        <f t="shared" si="94"/>
        <v>19.403991627140272</v>
      </c>
      <c r="V397">
        <f t="shared" si="95"/>
        <v>19.399006103149173</v>
      </c>
      <c r="W397">
        <f t="shared" si="96"/>
        <v>19.394020579158074</v>
      </c>
      <c r="X397">
        <f t="shared" si="97"/>
        <v>19.389035055166975</v>
      </c>
      <c r="Y397">
        <f t="shared" si="98"/>
        <v>19.384049531175876</v>
      </c>
      <c r="Z397">
        <f t="shared" si="99"/>
        <v>19.379064007184777</v>
      </c>
    </row>
    <row r="398" spans="1:26" x14ac:dyDescent="0.25">
      <c r="A398" s="2">
        <f>'Cubic Spline'!A398</f>
        <v>2.7821375385834499</v>
      </c>
      <c r="B398" s="2">
        <f t="array" ref="B398:C398">csplinediff1d('Cubic Spline'!$A$3:$A$1002,'Cubic Spline'!$B$3:$B$1002,A398,2,0,2,0)</f>
        <v>-179.85275694798099</v>
      </c>
      <c r="C398" s="2">
        <v>-50.356648636124319</v>
      </c>
      <c r="D398" s="2">
        <f t="shared" si="100"/>
        <v>-50.356648636124319</v>
      </c>
      <c r="E398" s="2">
        <f t="shared" si="101"/>
        <v>39.753634460162431</v>
      </c>
      <c r="F398" s="5">
        <f t="shared" si="103"/>
        <v>26.947036703786605</v>
      </c>
      <c r="G398" s="2">
        <f>'Calculation_Cubic Spline'!A398</f>
        <v>2.7821375385834499</v>
      </c>
      <c r="H398" s="2">
        <f t="array" ref="H398:I398">csplinediff1d('Cubic Spline'!$A$3:$A$1002,'Cubic Spline'!$C$3:$C$1002,G398,2,0,2,0)</f>
        <v>-167.890438521932</v>
      </c>
      <c r="I398" s="2">
        <v>-54.653207695687925</v>
      </c>
      <c r="J398" s="2">
        <f t="shared" si="90"/>
        <v>-54.653207695687925</v>
      </c>
      <c r="K398" s="2">
        <f t="shared" si="102"/>
        <v>15.837697787760732</v>
      </c>
      <c r="R398">
        <f t="shared" si="91"/>
        <v>19.608739762818626</v>
      </c>
      <c r="S398">
        <f t="shared" si="92"/>
        <v>19.603754238827527</v>
      </c>
      <c r="T398">
        <f t="shared" si="93"/>
        <v>19.598768714836428</v>
      </c>
      <c r="U398">
        <f t="shared" si="94"/>
        <v>19.593783190845329</v>
      </c>
      <c r="V398">
        <f t="shared" si="95"/>
        <v>19.58879766685423</v>
      </c>
      <c r="W398">
        <f t="shared" si="96"/>
        <v>19.583812142863131</v>
      </c>
      <c r="X398">
        <f t="shared" si="97"/>
        <v>19.578826618872032</v>
      </c>
      <c r="Y398">
        <f t="shared" si="98"/>
        <v>19.573841094880933</v>
      </c>
      <c r="Z398">
        <f t="shared" si="99"/>
        <v>19.568855570889834</v>
      </c>
    </row>
    <row r="399" spans="1:26" x14ac:dyDescent="0.25">
      <c r="A399" s="2">
        <f>'Cubic Spline'!A399</f>
        <v>2.7891806715925198</v>
      </c>
      <c r="B399" s="2">
        <f t="array" ref="B399:C399">csplinediff1d('Cubic Spline'!$A$3:$A$1002,'Cubic Spline'!$B$3:$B$1002,A399,2,0,2,0)</f>
        <v>-180.20718590538499</v>
      </c>
      <c r="C399" s="2">
        <v>-50.288662001632034</v>
      </c>
      <c r="D399" s="2">
        <f t="shared" si="100"/>
        <v>-50.288662001632034</v>
      </c>
      <c r="E399" s="2">
        <f t="shared" si="101"/>
        <v>39.943021850183726</v>
      </c>
      <c r="F399" s="5">
        <f t="shared" si="103"/>
        <v>26.889651207411394</v>
      </c>
      <c r="G399" s="2">
        <f>'Calculation_Cubic Spline'!A399</f>
        <v>2.7891806715925198</v>
      </c>
      <c r="H399" s="2">
        <f t="array" ref="H399:I399">csplinediff1d('Cubic Spline'!$A$3:$A$1002,'Cubic Spline'!$C$3:$C$1002,G399,2,0,2,0)</f>
        <v>-168.27532507498901</v>
      </c>
      <c r="I399" s="2">
        <v>-54.6408280751197</v>
      </c>
      <c r="J399" s="2">
        <f t="shared" si="90"/>
        <v>-54.6408280751197</v>
      </c>
      <c r="K399" s="2">
        <f t="shared" si="102"/>
        <v>15.872183528055245</v>
      </c>
      <c r="R399">
        <f t="shared" si="91"/>
        <v>19.798127152839921</v>
      </c>
      <c r="S399">
        <f t="shared" si="92"/>
        <v>19.793141628848822</v>
      </c>
      <c r="T399">
        <f t="shared" si="93"/>
        <v>19.788156104857723</v>
      </c>
      <c r="U399">
        <f t="shared" si="94"/>
        <v>19.783170580866624</v>
      </c>
      <c r="V399">
        <f t="shared" si="95"/>
        <v>19.778185056875525</v>
      </c>
      <c r="W399">
        <f t="shared" si="96"/>
        <v>19.773199532884426</v>
      </c>
      <c r="X399">
        <f t="shared" si="97"/>
        <v>19.768214008893327</v>
      </c>
      <c r="Y399">
        <f t="shared" si="98"/>
        <v>19.763228484902228</v>
      </c>
      <c r="Z399">
        <f t="shared" si="99"/>
        <v>19.758242960911129</v>
      </c>
    </row>
    <row r="400" spans="1:26" x14ac:dyDescent="0.25">
      <c r="A400" s="2">
        <f>'Cubic Spline'!A400</f>
        <v>2.7962238046015901</v>
      </c>
      <c r="B400" s="2">
        <f t="array" ref="B400:C400">csplinediff1d('Cubic Spline'!$A$3:$A$1002,'Cubic Spline'!$B$3:$B$1002,A400,2,0,2,0)</f>
        <v>-180.56113725286201</v>
      </c>
      <c r="C400" s="2">
        <v>-50.221030704610257</v>
      </c>
      <c r="D400" s="2">
        <f t="shared" si="100"/>
        <v>-50.221030704610257</v>
      </c>
      <c r="E400" s="2">
        <f t="shared" si="101"/>
        <v>40.131895705003444</v>
      </c>
      <c r="F400" s="5">
        <f t="shared" si="103"/>
        <v>26.816738314679192</v>
      </c>
      <c r="G400" s="2">
        <f>'Calculation_Cubic Spline'!A400</f>
        <v>2.7962238046015901</v>
      </c>
      <c r="H400" s="2">
        <f t="array" ref="H400:I400">csplinediff1d('Cubic Spline'!$A$3:$A$1002,'Cubic Spline'!$C$3:$C$1002,G400,2,0,2,0)</f>
        <v>-168.66012240738601</v>
      </c>
      <c r="I400" s="2">
        <v>-54.627871610304219</v>
      </c>
      <c r="J400" s="2">
        <f t="shared" si="90"/>
        <v>-54.627871610304219</v>
      </c>
      <c r="K400" s="2">
        <f t="shared" si="102"/>
        <v>15.908367415933952</v>
      </c>
      <c r="R400">
        <f t="shared" si="91"/>
        <v>19.987001007659639</v>
      </c>
      <c r="S400">
        <f t="shared" si="92"/>
        <v>19.98201548366854</v>
      </c>
      <c r="T400">
        <f t="shared" si="93"/>
        <v>19.977029959677441</v>
      </c>
      <c r="U400">
        <f t="shared" si="94"/>
        <v>19.972044435686342</v>
      </c>
      <c r="V400">
        <f t="shared" si="95"/>
        <v>19.967058911695243</v>
      </c>
      <c r="W400">
        <f t="shared" si="96"/>
        <v>19.962073387704145</v>
      </c>
      <c r="X400">
        <f t="shared" si="97"/>
        <v>19.957087863713046</v>
      </c>
      <c r="Y400">
        <f t="shared" si="98"/>
        <v>19.952102339721947</v>
      </c>
      <c r="Z400">
        <f t="shared" si="99"/>
        <v>19.947116815730848</v>
      </c>
    </row>
    <row r="401" spans="1:26" x14ac:dyDescent="0.25">
      <c r="A401" s="2">
        <f>'Cubic Spline'!A401</f>
        <v>2.80326693761066</v>
      </c>
      <c r="B401" s="2">
        <f t="array" ref="B401:C401">csplinediff1d('Cubic Spline'!$A$3:$A$1002,'Cubic Spline'!$B$3:$B$1002,A401,2,0,2,0)</f>
        <v>-180.914613628366</v>
      </c>
      <c r="C401" s="2">
        <v>-50.153793310705083</v>
      </c>
      <c r="D401" s="2">
        <f t="shared" si="100"/>
        <v>-50.153793310705083</v>
      </c>
      <c r="E401" s="2">
        <f t="shared" si="101"/>
        <v>40.320143044707748</v>
      </c>
      <c r="F401" s="5">
        <f t="shared" si="103"/>
        <v>26.727784277520559</v>
      </c>
      <c r="G401" s="2">
        <f>'Calculation_Cubic Spline'!A401</f>
        <v>2.80326693761066</v>
      </c>
      <c r="H401" s="2">
        <f t="array" ref="H401:I401">csplinediff1d('Cubic Spline'!$A$3:$A$1002,'Cubic Spline'!$C$3:$C$1002,G401,2,0,2,0)</f>
        <v>-169.044826444027</v>
      </c>
      <c r="I401" s="2">
        <v>-54.614334805927619</v>
      </c>
      <c r="J401" s="2">
        <f t="shared" si="90"/>
        <v>-54.614334805927619</v>
      </c>
      <c r="K401" s="2">
        <f t="shared" si="102"/>
        <v>15.946267362970985</v>
      </c>
      <c r="R401">
        <f t="shared" si="91"/>
        <v>20.175248347363944</v>
      </c>
      <c r="S401">
        <f t="shared" si="92"/>
        <v>20.170262823372845</v>
      </c>
      <c r="T401">
        <f t="shared" si="93"/>
        <v>20.165277299381746</v>
      </c>
      <c r="U401">
        <f t="shared" si="94"/>
        <v>20.160291775390647</v>
      </c>
      <c r="V401">
        <f t="shared" si="95"/>
        <v>20.155306251399548</v>
      </c>
      <c r="W401">
        <f t="shared" si="96"/>
        <v>20.150320727408449</v>
      </c>
      <c r="X401">
        <f t="shared" si="97"/>
        <v>20.14533520341735</v>
      </c>
      <c r="Y401">
        <f t="shared" si="98"/>
        <v>20.140349679426251</v>
      </c>
      <c r="Z401">
        <f t="shared" si="99"/>
        <v>20.135364155435152</v>
      </c>
    </row>
    <row r="402" spans="1:26" x14ac:dyDescent="0.25">
      <c r="A402" s="2">
        <f>'Cubic Spline'!A402</f>
        <v>2.8103100706197401</v>
      </c>
      <c r="B402" s="2">
        <f t="array" ref="B402:C402">csplinediff1d('Cubic Spline'!$A$3:$A$1002,'Cubic Spline'!$B$3:$B$1002,A402,2,0,2,0)</f>
        <v>-181.267617944536</v>
      </c>
      <c r="C402" s="2">
        <v>-50.086989224001641</v>
      </c>
      <c r="D402" s="2">
        <f t="shared" si="100"/>
        <v>-50.086989224001641</v>
      </c>
      <c r="E402" s="2">
        <f t="shared" si="101"/>
        <v>40.507647721301794</v>
      </c>
      <c r="G402" s="2">
        <f>'Calculation_Cubic Spline'!A402</f>
        <v>2.8103100706197401</v>
      </c>
      <c r="H402" s="2">
        <f t="array" ref="H402:I402">csplinediff1d('Cubic Spline'!$A$3:$A$1002,'Cubic Spline'!$C$3:$C$1002,G402,2,0,2,0)</f>
        <v>-169.42943308517701</v>
      </c>
      <c r="I402" s="2">
        <v>-54.60021416069268</v>
      </c>
      <c r="J402" s="2">
        <f t="shared" ref="J402:J465" si="104">I402</f>
        <v>-54.60021416069268</v>
      </c>
      <c r="K402" s="2">
        <f t="shared" si="102"/>
        <v>15.985901371387826</v>
      </c>
      <c r="R402">
        <f t="shared" si="91"/>
        <v>20.362753023957989</v>
      </c>
      <c r="S402">
        <f t="shared" si="92"/>
        <v>20.35776749996689</v>
      </c>
      <c r="T402">
        <f t="shared" si="93"/>
        <v>20.352781975975791</v>
      </c>
      <c r="U402">
        <f t="shared" si="94"/>
        <v>20.347796451984692</v>
      </c>
      <c r="V402">
        <f t="shared" si="95"/>
        <v>20.342810927993593</v>
      </c>
      <c r="W402">
        <f t="shared" si="96"/>
        <v>20.337825404002494</v>
      </c>
      <c r="X402">
        <f t="shared" si="97"/>
        <v>20.332839880011395</v>
      </c>
      <c r="Y402">
        <f t="shared" si="98"/>
        <v>20.327854356020296</v>
      </c>
      <c r="Z402">
        <f t="shared" si="99"/>
        <v>20.322868832029197</v>
      </c>
    </row>
    <row r="403" spans="1:26" x14ac:dyDescent="0.25">
      <c r="A403" s="2">
        <f>'Cubic Spline'!A403</f>
        <v>2.81735320362881</v>
      </c>
      <c r="B403" s="2">
        <f t="array" ref="B403:C403">csplinediff1d('Cubic Spline'!$A$3:$A$1002,'Cubic Spline'!$B$3:$B$1002,A403,2,0,2,0)</f>
        <v>-181.620153393885</v>
      </c>
      <c r="C403" s="2">
        <v>-50.020658475586004</v>
      </c>
      <c r="D403" s="2">
        <f t="shared" si="100"/>
        <v>-50.020658475586004</v>
      </c>
      <c r="E403" s="2">
        <f t="shared" si="101"/>
        <v>40.694290990070186</v>
      </c>
      <c r="G403" s="2">
        <f>'Calculation_Cubic Spline'!A403</f>
        <v>2.81735320362881</v>
      </c>
      <c r="H403" s="2">
        <f t="array" ref="H403:I403">csplinediff1d('Cubic Spline'!$A$3:$A$1002,'Cubic Spline'!$C$3:$C$1002,G403,2,0,2,0)</f>
        <v>-169.81393820641699</v>
      </c>
      <c r="I403" s="2">
        <v>-54.585506166555419</v>
      </c>
      <c r="J403" s="2">
        <f t="shared" si="104"/>
        <v>-54.585506166555419</v>
      </c>
      <c r="K403" s="2">
        <f t="shared" si="102"/>
        <v>16.027287536371915</v>
      </c>
      <c r="R403">
        <f t="shared" si="91"/>
        <v>20.549396292726382</v>
      </c>
      <c r="S403">
        <f t="shared" si="92"/>
        <v>20.544410768735283</v>
      </c>
      <c r="T403">
        <f t="shared" si="93"/>
        <v>20.539425244744184</v>
      </c>
      <c r="U403">
        <f t="shared" si="94"/>
        <v>20.534439720753085</v>
      </c>
      <c r="V403">
        <f t="shared" si="95"/>
        <v>20.529454196761986</v>
      </c>
      <c r="W403">
        <f t="shared" si="96"/>
        <v>20.524468672770887</v>
      </c>
      <c r="X403">
        <f t="shared" si="97"/>
        <v>20.519483148779788</v>
      </c>
      <c r="Y403">
        <f t="shared" si="98"/>
        <v>20.514497624788689</v>
      </c>
      <c r="Z403">
        <f t="shared" si="99"/>
        <v>20.50951210079759</v>
      </c>
    </row>
    <row r="404" spans="1:26" x14ac:dyDescent="0.25">
      <c r="A404" s="2">
        <f>'Cubic Spline'!A404</f>
        <v>2.8243963366378799</v>
      </c>
      <c r="B404" s="2">
        <f t="array" ref="B404:C404">csplinediff1d('Cubic Spline'!$A$3:$A$1002,'Cubic Spline'!$B$3:$B$1002,A404,2,0,2,0)</f>
        <v>-181.97222345234201</v>
      </c>
      <c r="C404" s="2">
        <v>-49.954841468590637</v>
      </c>
      <c r="D404" s="2">
        <f t="shared" si="100"/>
        <v>-49.954841468590637</v>
      </c>
      <c r="E404" s="2">
        <f t="shared" si="101"/>
        <v>40.879952211128568</v>
      </c>
      <c r="G404" s="2">
        <f>'Calculation_Cubic Spline'!A404</f>
        <v>2.8243963366378799</v>
      </c>
      <c r="H404" s="2">
        <f t="array" ref="H404:I404">csplinediff1d('Cubic Spline'!$A$3:$A$1002,'Cubic Spline'!$C$3:$C$1002,G404,2,0,2,0)</f>
        <v>-170.198337658594</v>
      </c>
      <c r="I404" s="2">
        <v>-54.570207307563933</v>
      </c>
      <c r="J404" s="2">
        <f t="shared" si="104"/>
        <v>-54.570207307563933</v>
      </c>
      <c r="K404" s="2">
        <f t="shared" si="102"/>
        <v>16.070444049540754</v>
      </c>
      <c r="R404">
        <f t="shared" si="91"/>
        <v>20.735057513784763</v>
      </c>
      <c r="S404">
        <f t="shared" si="92"/>
        <v>20.730071989793664</v>
      </c>
      <c r="T404">
        <f t="shared" si="93"/>
        <v>20.725086465802566</v>
      </c>
      <c r="U404">
        <f t="shared" si="94"/>
        <v>20.720100941811467</v>
      </c>
      <c r="V404">
        <f t="shared" si="95"/>
        <v>20.715115417820368</v>
      </c>
      <c r="W404">
        <f t="shared" si="96"/>
        <v>20.710129893829269</v>
      </c>
      <c r="X404">
        <f t="shared" si="97"/>
        <v>20.70514436983817</v>
      </c>
      <c r="Y404">
        <f t="shared" si="98"/>
        <v>20.700158845847071</v>
      </c>
      <c r="Z404">
        <f t="shared" si="99"/>
        <v>20.695173321855972</v>
      </c>
    </row>
    <row r="405" spans="1:26" x14ac:dyDescent="0.25">
      <c r="A405" s="2">
        <f>'Cubic Spline'!A405</f>
        <v>2.8314394696469498</v>
      </c>
      <c r="B405" s="2">
        <f t="array" ref="B405:C405">csplinediff1d('Cubic Spline'!$A$3:$A$1002,'Cubic Spline'!$B$3:$B$1002,A405,2,0,2,0)</f>
        <v>-182.32383188084199</v>
      </c>
      <c r="C405" s="2">
        <v>-49.889578676495923</v>
      </c>
      <c r="D405" s="2">
        <f t="shared" si="100"/>
        <v>-49.889578676495923</v>
      </c>
      <c r="E405" s="2">
        <f t="shared" si="101"/>
        <v>41.064509692154616</v>
      </c>
      <c r="G405" s="2">
        <f>'Calculation_Cubic Spline'!A405</f>
        <v>2.8314394696469498</v>
      </c>
      <c r="H405" s="2">
        <f t="array" ref="H405:I405">csplinediff1d('Cubic Spline'!$A$3:$A$1002,'Cubic Spline'!$C$3:$C$1002,G405,2,0,2,0)</f>
        <v>-170.58262726776701</v>
      </c>
      <c r="I405" s="2">
        <v>-54.554314061374711</v>
      </c>
      <c r="J405" s="2">
        <f t="shared" si="104"/>
        <v>-54.554314061374711</v>
      </c>
      <c r="K405" s="2">
        <f t="shared" si="102"/>
        <v>16.115389194875064</v>
      </c>
      <c r="R405">
        <f t="shared" si="91"/>
        <v>20.919614994810811</v>
      </c>
      <c r="S405">
        <f t="shared" si="92"/>
        <v>20.914629470819712</v>
      </c>
      <c r="T405">
        <f t="shared" si="93"/>
        <v>20.909643946828613</v>
      </c>
      <c r="U405">
        <f t="shared" si="94"/>
        <v>20.904658422837514</v>
      </c>
      <c r="V405">
        <f t="shared" si="95"/>
        <v>20.899672898846415</v>
      </c>
      <c r="W405">
        <f t="shared" si="96"/>
        <v>20.894687374855316</v>
      </c>
      <c r="X405">
        <f t="shared" si="97"/>
        <v>20.889701850864217</v>
      </c>
      <c r="Y405">
        <f t="shared" si="98"/>
        <v>20.884716326873118</v>
      </c>
      <c r="Z405">
        <f t="shared" si="99"/>
        <v>20.879730802882019</v>
      </c>
    </row>
    <row r="406" spans="1:26" x14ac:dyDescent="0.25">
      <c r="A406" s="2">
        <f>'Cubic Spline'!A406</f>
        <v>2.8384826026560201</v>
      </c>
      <c r="B406" s="2">
        <f t="array" ref="B406:C406">csplinediff1d('Cubic Spline'!$A$3:$A$1002,'Cubic Spline'!$B$3:$B$1002,A406,2,0,2,0)</f>
        <v>-182.674982724606</v>
      </c>
      <c r="C406" s="2">
        <v>-49.82491029058238</v>
      </c>
      <c r="D406" s="2">
        <f t="shared" si="100"/>
        <v>-49.82491029058238</v>
      </c>
      <c r="E406" s="2">
        <f t="shared" si="101"/>
        <v>41.24784168589099</v>
      </c>
      <c r="G406" s="2">
        <f>'Calculation_Cubic Spline'!A406</f>
        <v>2.8384826026560201</v>
      </c>
      <c r="H406" s="2">
        <f t="array" ref="H406:I406">csplinediff1d('Cubic Spline'!$A$3:$A$1002,'Cubic Spline'!$C$3:$C$1002,G406,2,0,2,0)</f>
        <v>-170.96680283516301</v>
      </c>
      <c r="I406" s="2">
        <v>-54.537822898030818</v>
      </c>
      <c r="J406" s="2">
        <f t="shared" si="104"/>
        <v>-54.537822898030818</v>
      </c>
      <c r="K406" s="2">
        <f t="shared" si="102"/>
        <v>16.162141352367399</v>
      </c>
      <c r="R406">
        <f t="shared" si="91"/>
        <v>21.102946988547185</v>
      </c>
      <c r="S406">
        <f t="shared" si="92"/>
        <v>21.097961464556086</v>
      </c>
      <c r="T406">
        <f t="shared" si="93"/>
        <v>21.092975940564987</v>
      </c>
      <c r="U406">
        <f t="shared" si="94"/>
        <v>21.087990416573888</v>
      </c>
      <c r="V406">
        <f t="shared" si="95"/>
        <v>21.083004892582789</v>
      </c>
      <c r="W406">
        <f t="shared" si="96"/>
        <v>21.07801936859169</v>
      </c>
      <c r="X406">
        <f t="shared" si="97"/>
        <v>21.073033844600591</v>
      </c>
      <c r="Y406">
        <f t="shared" si="98"/>
        <v>21.068048320609492</v>
      </c>
      <c r="Z406">
        <f t="shared" si="99"/>
        <v>21.063062796618393</v>
      </c>
    </row>
    <row r="407" spans="1:26" x14ac:dyDescent="0.25">
      <c r="A407" s="2">
        <f>'Cubic Spline'!A407</f>
        <v>2.8455257356650998</v>
      </c>
      <c r="B407" s="2">
        <f t="array" ref="B407:C407">csplinediff1d('Cubic Spline'!$A$3:$A$1002,'Cubic Spline'!$B$3:$B$1002,A407,2,0,2,0)</f>
        <v>-183.025680309775</v>
      </c>
      <c r="C407" s="2">
        <v>-49.760875819746346</v>
      </c>
      <c r="D407" s="2">
        <f t="shared" si="100"/>
        <v>-49.760875819746346</v>
      </c>
      <c r="E407" s="2">
        <f t="shared" si="101"/>
        <v>41.429827535451608</v>
      </c>
      <c r="G407" s="2">
        <f>'Calculation_Cubic Spline'!A407</f>
        <v>2.8455257356650998</v>
      </c>
      <c r="H407" s="2">
        <f t="array" ref="H407:I407">csplinediff1d('Cubic Spline'!$A$3:$A$1002,'Cubic Spline'!$C$3:$C$1002,G407,2,0,2,0)</f>
        <v>-171.350860137117</v>
      </c>
      <c r="I407" s="2">
        <v>-54.520730279727019</v>
      </c>
      <c r="J407" s="2">
        <f t="shared" si="104"/>
        <v>-54.520730279727019</v>
      </c>
      <c r="K407" s="2">
        <f t="shared" si="102"/>
        <v>16.210718998898301</v>
      </c>
      <c r="R407">
        <f t="shared" si="91"/>
        <v>21.284932838107803</v>
      </c>
      <c r="S407">
        <f t="shared" si="92"/>
        <v>21.279947314116704</v>
      </c>
      <c r="T407">
        <f t="shared" si="93"/>
        <v>21.274961790125605</v>
      </c>
      <c r="U407">
        <f t="shared" si="94"/>
        <v>21.269976266134506</v>
      </c>
      <c r="V407">
        <f t="shared" si="95"/>
        <v>21.264990742143407</v>
      </c>
      <c r="W407">
        <f t="shared" si="96"/>
        <v>21.260005218152308</v>
      </c>
      <c r="X407">
        <f t="shared" si="97"/>
        <v>21.255019694161209</v>
      </c>
      <c r="Y407">
        <f t="shared" si="98"/>
        <v>21.25003417017011</v>
      </c>
      <c r="Z407">
        <f t="shared" si="99"/>
        <v>21.245048646179011</v>
      </c>
    </row>
    <row r="408" spans="1:26" x14ac:dyDescent="0.25">
      <c r="A408" s="2">
        <f>'Cubic Spline'!A408</f>
        <v>2.8525688686741701</v>
      </c>
      <c r="B408" s="2">
        <f t="array" ref="B408:C408">csplinediff1d('Cubic Spline'!$A$3:$A$1002,'Cubic Spline'!$B$3:$B$1002,A408,2,0,2,0)</f>
        <v>-183.37592923704301</v>
      </c>
      <c r="C408" s="2">
        <v>-49.697513639467623</v>
      </c>
      <c r="D408" s="2">
        <f t="shared" si="100"/>
        <v>-49.697513639467623</v>
      </c>
      <c r="E408" s="2">
        <f t="shared" si="101"/>
        <v>41.610348978587723</v>
      </c>
      <c r="G408" s="2">
        <f>'Calculation_Cubic Spline'!A408</f>
        <v>2.8525688686741701</v>
      </c>
      <c r="H408" s="2">
        <f t="array" ref="H408:I408">csplinediff1d('Cubic Spline'!$A$3:$A$1002,'Cubic Spline'!$C$3:$C$1002,G408,2,0,2,0)</f>
        <v>-171.73479492502</v>
      </c>
      <c r="I408" s="2">
        <v>-54.50303266061627</v>
      </c>
      <c r="J408" s="2">
        <f t="shared" si="104"/>
        <v>-54.50303266061627</v>
      </c>
      <c r="K408" s="2">
        <f t="shared" si="102"/>
        <v>16.261140709014484</v>
      </c>
      <c r="R408">
        <f t="shared" si="91"/>
        <v>21.465454281243918</v>
      </c>
      <c r="S408">
        <f t="shared" si="92"/>
        <v>21.460468757252819</v>
      </c>
      <c r="T408">
        <f t="shared" si="93"/>
        <v>21.45548323326172</v>
      </c>
      <c r="U408">
        <f t="shared" si="94"/>
        <v>21.450497709270621</v>
      </c>
      <c r="V408">
        <f t="shared" si="95"/>
        <v>21.445512185279522</v>
      </c>
      <c r="W408">
        <f t="shared" si="96"/>
        <v>21.440526661288423</v>
      </c>
      <c r="X408">
        <f t="shared" si="97"/>
        <v>21.435541137297324</v>
      </c>
      <c r="Y408">
        <f t="shared" si="98"/>
        <v>21.430555613306225</v>
      </c>
      <c r="Z408">
        <f t="shared" si="99"/>
        <v>21.425570089315126</v>
      </c>
    </row>
    <row r="409" spans="1:26" x14ac:dyDescent="0.25">
      <c r="A409" s="2">
        <f>'Cubic Spline'!A409</f>
        <v>2.85961200168324</v>
      </c>
      <c r="B409" s="2">
        <f t="array" ref="B409:C409">csplinediff1d('Cubic Spline'!$A$3:$A$1002,'Cubic Spline'!$B$3:$B$1002,A409,2,0,2,0)</f>
        <v>-183.725734371952</v>
      </c>
      <c r="C409" s="2">
        <v>-49.634860495057261</v>
      </c>
      <c r="D409" s="2">
        <f t="shared" si="100"/>
        <v>-49.634860495057261</v>
      </c>
      <c r="E409" s="2">
        <f t="shared" si="101"/>
        <v>41.789291598412944</v>
      </c>
      <c r="G409" s="2">
        <f>'Calculation_Cubic Spline'!A409</f>
        <v>2.85961200168324</v>
      </c>
      <c r="H409" s="2">
        <f t="array" ref="H409:I409">csplinediff1d('Cubic Spline'!$A$3:$A$1002,'Cubic Spline'!$C$3:$C$1002,G409,2,0,2,0)</f>
        <v>-172.11860292525901</v>
      </c>
      <c r="I409" s="2">
        <v>-54.484726486701227</v>
      </c>
      <c r="J409" s="2">
        <f t="shared" si="104"/>
        <v>-54.484726486701227</v>
      </c>
      <c r="K409" s="2">
        <f t="shared" si="102"/>
        <v>16.31342515545947</v>
      </c>
      <c r="R409">
        <f t="shared" si="91"/>
        <v>21.64439690106914</v>
      </c>
      <c r="S409">
        <f t="shared" si="92"/>
        <v>21.639411377078041</v>
      </c>
      <c r="T409">
        <f t="shared" si="93"/>
        <v>21.634425853086942</v>
      </c>
      <c r="U409">
        <f t="shared" si="94"/>
        <v>21.629440329095843</v>
      </c>
      <c r="V409">
        <f t="shared" si="95"/>
        <v>21.624454805104744</v>
      </c>
      <c r="W409">
        <f t="shared" si="96"/>
        <v>21.619469281113645</v>
      </c>
      <c r="X409">
        <f t="shared" si="97"/>
        <v>21.614483757122546</v>
      </c>
      <c r="Y409">
        <f t="shared" si="98"/>
        <v>21.609498233131447</v>
      </c>
      <c r="Z409">
        <f t="shared" si="99"/>
        <v>21.604512709140348</v>
      </c>
    </row>
    <row r="410" spans="1:26" x14ac:dyDescent="0.25">
      <c r="A410" s="2">
        <f>'Cubic Spline'!A410</f>
        <v>2.8666551346923099</v>
      </c>
      <c r="B410" s="2">
        <f t="array" ref="B410:C410">csplinediff1d('Cubic Spline'!$A$3:$A$1002,'Cubic Spline'!$B$3:$B$1002,A410,2,0,2,0)</f>
        <v>-184.075100831539</v>
      </c>
      <c r="C410" s="2">
        <v>-49.572950964046278</v>
      </c>
      <c r="D410" s="2">
        <f t="shared" si="100"/>
        <v>-49.572950964046278</v>
      </c>
      <c r="E410" s="2">
        <f t="shared" si="101"/>
        <v>41.966546408605637</v>
      </c>
      <c r="G410" s="2">
        <f>'Calculation_Cubic Spline'!A410</f>
        <v>2.8666551346923099</v>
      </c>
      <c r="H410" s="2">
        <f t="array" ref="H410:I410">csplinediff1d('Cubic Spline'!$A$3:$A$1002,'Cubic Spline'!$C$3:$C$1002,G410,2,0,2,0)</f>
        <v>-172.50227983916301</v>
      </c>
      <c r="I410" s="2">
        <v>-54.465808195602001</v>
      </c>
      <c r="J410" s="2">
        <f t="shared" si="104"/>
        <v>-54.465808195602001</v>
      </c>
      <c r="K410" s="2">
        <f t="shared" si="102"/>
        <v>16.367591110074045</v>
      </c>
      <c r="R410">
        <f t="shared" si="91"/>
        <v>21.821651711261833</v>
      </c>
      <c r="S410">
        <f t="shared" si="92"/>
        <v>21.816666187270734</v>
      </c>
      <c r="T410">
        <f t="shared" si="93"/>
        <v>21.811680663279635</v>
      </c>
      <c r="U410">
        <f t="shared" si="94"/>
        <v>21.806695139288536</v>
      </c>
      <c r="V410">
        <f t="shared" si="95"/>
        <v>21.801709615297437</v>
      </c>
      <c r="W410">
        <f t="shared" si="96"/>
        <v>21.796724091306338</v>
      </c>
      <c r="X410">
        <f t="shared" si="97"/>
        <v>21.791738567315239</v>
      </c>
      <c r="Y410">
        <f t="shared" si="98"/>
        <v>21.78675304332414</v>
      </c>
      <c r="Z410">
        <f t="shared" si="99"/>
        <v>21.781767519333041</v>
      </c>
    </row>
    <row r="411" spans="1:26" x14ac:dyDescent="0.25">
      <c r="A411" s="2">
        <f>'Cubic Spline'!A411</f>
        <v>2.8736982677013798</v>
      </c>
      <c r="B411" s="2">
        <f t="array" ref="B411:C411">csplinediff1d('Cubic Spline'!$A$3:$A$1002,'Cubic Spline'!$B$3:$B$1002,A411,2,0,2,0)</f>
        <v>-184.42403396707499</v>
      </c>
      <c r="C411" s="2">
        <v>-49.51181688590512</v>
      </c>
      <c r="D411" s="2">
        <f t="shared" si="100"/>
        <v>-49.51181688590512</v>
      </c>
      <c r="E411" s="2">
        <f t="shared" si="101"/>
        <v>42.142011551301522</v>
      </c>
      <c r="G411" s="2">
        <f>'Calculation_Cubic Spline'!A411</f>
        <v>2.8736982677013798</v>
      </c>
      <c r="H411" s="2">
        <f t="array" ref="H411:I411">csplinediff1d('Cubic Spline'!$A$3:$A$1002,'Cubic Spline'!$C$3:$C$1002,G411,2,0,2,0)</f>
        <v>-172.88582134293699</v>
      </c>
      <c r="I411" s="2">
        <v>-54.446274216181251</v>
      </c>
      <c r="J411" s="2">
        <f t="shared" si="104"/>
        <v>-54.446274216181251</v>
      </c>
      <c r="K411" s="2">
        <f t="shared" si="102"/>
        <v>16.423657445102634</v>
      </c>
      <c r="R411">
        <f t="shared" si="91"/>
        <v>21.997116853957717</v>
      </c>
      <c r="S411">
        <f t="shared" si="92"/>
        <v>21.992131329966618</v>
      </c>
      <c r="T411">
        <f t="shared" si="93"/>
        <v>21.987145805975519</v>
      </c>
      <c r="U411">
        <f t="shared" si="94"/>
        <v>21.98216028198442</v>
      </c>
      <c r="V411">
        <f t="shared" si="95"/>
        <v>21.977174757993321</v>
      </c>
      <c r="W411">
        <f t="shared" si="96"/>
        <v>21.972189234002222</v>
      </c>
      <c r="X411">
        <f t="shared" si="97"/>
        <v>21.967203710011123</v>
      </c>
      <c r="Y411">
        <f t="shared" si="98"/>
        <v>21.962218186020024</v>
      </c>
      <c r="Z411">
        <f t="shared" si="99"/>
        <v>21.957232662028925</v>
      </c>
    </row>
    <row r="412" spans="1:26" x14ac:dyDescent="0.25">
      <c r="A412" s="2">
        <f>'Cubic Spline'!A412</f>
        <v>2.8807414007104599</v>
      </c>
      <c r="B412" s="2">
        <f t="array" ref="B412:C412">csplinediff1d('Cubic Spline'!$A$3:$A$1002,'Cubic Spline'!$B$3:$B$1002,A412,2,0,2,0)</f>
        <v>-184.772539342708</v>
      </c>
      <c r="C412" s="2">
        <v>-49.451486770519359</v>
      </c>
      <c r="D412" s="2">
        <f t="shared" si="100"/>
        <v>-49.451486770519359</v>
      </c>
      <c r="E412" s="2">
        <f t="shared" si="101"/>
        <v>42.315594076187296</v>
      </c>
      <c r="G412" s="2">
        <f>'Calculation_Cubic Spline'!A412</f>
        <v>2.8807414007104599</v>
      </c>
      <c r="H412" s="2">
        <f t="array" ref="H412:I412">csplinediff1d('Cubic Spline'!$A$3:$A$1002,'Cubic Spline'!$C$3:$C$1002,G412,2,0,2,0)</f>
        <v>-173.26922308760601</v>
      </c>
      <c r="I412" s="2">
        <v>-54.426120968345728</v>
      </c>
      <c r="J412" s="2">
        <f t="shared" si="104"/>
        <v>-54.426120968345728</v>
      </c>
      <c r="K412" s="2">
        <f t="shared" si="102"/>
        <v>16.481643134016792</v>
      </c>
      <c r="R412">
        <f t="shared" si="91"/>
        <v>22.170699378843491</v>
      </c>
      <c r="S412">
        <f t="shared" si="92"/>
        <v>22.165713854852392</v>
      </c>
      <c r="T412">
        <f t="shared" si="93"/>
        <v>22.160728330861293</v>
      </c>
      <c r="U412">
        <f t="shared" si="94"/>
        <v>22.155742806870194</v>
      </c>
      <c r="V412">
        <f t="shared" si="95"/>
        <v>22.150757282879095</v>
      </c>
      <c r="W412">
        <f t="shared" si="96"/>
        <v>22.145771758887996</v>
      </c>
      <c r="X412">
        <f t="shared" si="97"/>
        <v>22.140786234896897</v>
      </c>
      <c r="Y412">
        <f t="shared" si="98"/>
        <v>22.135800710905798</v>
      </c>
      <c r="Z412">
        <f t="shared" si="99"/>
        <v>22.130815186914699</v>
      </c>
    </row>
    <row r="413" spans="1:26" x14ac:dyDescent="0.25">
      <c r="A413" s="2">
        <f>'Cubic Spline'!A413</f>
        <v>2.8877845337195298</v>
      </c>
      <c r="B413" s="2">
        <f t="array" ref="B413:C413">csplinediff1d('Cubic Spline'!$A$3:$A$1002,'Cubic Spline'!$B$3:$B$1002,A413,2,0,2,0)</f>
        <v>-185.12062270990199</v>
      </c>
      <c r="C413" s="2">
        <v>-49.391985200231282</v>
      </c>
      <c r="D413" s="2">
        <f t="shared" si="100"/>
        <v>-49.391985200231282</v>
      </c>
      <c r="E413" s="2">
        <f t="shared" si="101"/>
        <v>42.487211758970176</v>
      </c>
      <c r="G413" s="2">
        <f>'Calculation_Cubic Spline'!A413</f>
        <v>2.8877845337195298</v>
      </c>
      <c r="H413" s="2">
        <f t="array" ref="H413:I413">csplinediff1d('Cubic Spline'!$A$3:$A$1002,'Cubic Spline'!$C$3:$C$1002,G413,2,0,2,0)</f>
        <v>-173.65248069894301</v>
      </c>
      <c r="I413" s="2">
        <v>-54.405344862709086</v>
      </c>
      <c r="J413" s="2">
        <f t="shared" si="104"/>
        <v>-54.405344862709086</v>
      </c>
      <c r="K413" s="2">
        <f t="shared" si="102"/>
        <v>16.541567252734438</v>
      </c>
      <c r="R413">
        <f t="shared" si="91"/>
        <v>22.342317061626371</v>
      </c>
      <c r="S413">
        <f t="shared" si="92"/>
        <v>22.337331537635272</v>
      </c>
      <c r="T413">
        <f t="shared" si="93"/>
        <v>22.332346013644173</v>
      </c>
      <c r="U413">
        <f t="shared" si="94"/>
        <v>22.327360489653074</v>
      </c>
      <c r="V413">
        <f t="shared" si="95"/>
        <v>22.322374965661975</v>
      </c>
      <c r="W413">
        <f t="shared" si="96"/>
        <v>22.317389441670876</v>
      </c>
      <c r="X413">
        <f t="shared" si="97"/>
        <v>22.312403917679777</v>
      </c>
      <c r="Y413">
        <f t="shared" si="98"/>
        <v>22.307418393688678</v>
      </c>
      <c r="Z413">
        <f t="shared" si="99"/>
        <v>22.302432869697579</v>
      </c>
    </row>
    <row r="414" spans="1:26" x14ac:dyDescent="0.25">
      <c r="A414" s="2">
        <f>'Cubic Spline'!A414</f>
        <v>2.8948276667286001</v>
      </c>
      <c r="B414" s="2">
        <f t="array" ref="B414:C414">csplinediff1d('Cubic Spline'!$A$3:$A$1002,'Cubic Spline'!$B$3:$B$1002,A414,2,0,2,0)</f>
        <v>-185.46828997770399</v>
      </c>
      <c r="C414" s="2">
        <v>-49.33333224439496</v>
      </c>
      <c r="D414" s="2">
        <f t="shared" si="100"/>
        <v>-49.33333224439496</v>
      </c>
      <c r="E414" s="2">
        <f t="shared" si="101"/>
        <v>42.656794904715326</v>
      </c>
      <c r="G414" s="2">
        <f>'Calculation_Cubic Spline'!A414</f>
        <v>2.8948276667286001</v>
      </c>
      <c r="H414" s="2">
        <f t="array" ref="H414:I414">csplinediff1d('Cubic Spline'!$A$3:$A$1002,'Cubic Spline'!$C$3:$C$1002,G414,2,0,2,0)</f>
        <v>-174.03558977741301</v>
      </c>
      <c r="I414" s="2">
        <v>-54.383942301015232</v>
      </c>
      <c r="J414" s="2">
        <f t="shared" si="104"/>
        <v>-54.383942301015232</v>
      </c>
      <c r="K414" s="2">
        <f t="shared" si="102"/>
        <v>16.603448978662271</v>
      </c>
      <c r="R414">
        <f t="shared" si="91"/>
        <v>22.511900207371522</v>
      </c>
      <c r="S414">
        <f t="shared" si="92"/>
        <v>22.506914683380423</v>
      </c>
      <c r="T414">
        <f t="shared" si="93"/>
        <v>22.501929159389324</v>
      </c>
      <c r="U414">
        <f t="shared" si="94"/>
        <v>22.496943635398225</v>
      </c>
      <c r="V414">
        <f t="shared" si="95"/>
        <v>22.491958111407126</v>
      </c>
      <c r="W414">
        <f t="shared" si="96"/>
        <v>22.486972587416027</v>
      </c>
      <c r="X414">
        <f t="shared" si="97"/>
        <v>22.481987063424928</v>
      </c>
      <c r="Y414">
        <f t="shared" si="98"/>
        <v>22.477001539433829</v>
      </c>
      <c r="Z414">
        <f t="shared" si="99"/>
        <v>22.47201601544273</v>
      </c>
    </row>
    <row r="415" spans="1:26" x14ac:dyDescent="0.25">
      <c r="A415" s="2">
        <f>'Cubic Spline'!A415</f>
        <v>2.90187079973767</v>
      </c>
      <c r="B415" s="2">
        <f t="array" ref="B415:C415">csplinediff1d('Cubic Spline'!$A$3:$A$1002,'Cubic Spline'!$B$3:$B$1002,A415,2,0,2,0)</f>
        <v>-185.81554717897799</v>
      </c>
      <c r="C415" s="2">
        <v>-49.275542904291136</v>
      </c>
      <c r="D415" s="2">
        <f t="shared" si="100"/>
        <v>-49.275542904291136</v>
      </c>
      <c r="E415" s="2">
        <f t="shared" si="101"/>
        <v>42.824288083794812</v>
      </c>
      <c r="G415" s="2">
        <f>'Calculation_Cubic Spline'!A415</f>
        <v>2.90187079973767</v>
      </c>
      <c r="H415" s="2">
        <f t="array" ref="H415:I415">csplinediff1d('Cubic Spline'!$A$3:$A$1002,'Cubic Spline'!$C$3:$C$1002,G415,2,0,2,0)</f>
        <v>-174.41854589810001</v>
      </c>
      <c r="I415" s="2">
        <v>-54.361909674424169</v>
      </c>
      <c r="J415" s="2">
        <f t="shared" si="104"/>
        <v>-54.361909674424169</v>
      </c>
      <c r="K415" s="2">
        <f t="shared" si="102"/>
        <v>16.667307595911751</v>
      </c>
      <c r="R415">
        <f t="shared" si="91"/>
        <v>22.679393386451007</v>
      </c>
      <c r="S415">
        <f t="shared" si="92"/>
        <v>22.674407862459908</v>
      </c>
      <c r="T415">
        <f t="shared" si="93"/>
        <v>22.669422338468809</v>
      </c>
      <c r="U415">
        <f t="shared" si="94"/>
        <v>22.66443681447771</v>
      </c>
      <c r="V415">
        <f t="shared" si="95"/>
        <v>22.659451290486611</v>
      </c>
      <c r="W415">
        <f t="shared" si="96"/>
        <v>22.654465766495512</v>
      </c>
      <c r="X415">
        <f t="shared" si="97"/>
        <v>22.649480242504413</v>
      </c>
      <c r="Y415">
        <f t="shared" si="98"/>
        <v>22.644494718513315</v>
      </c>
      <c r="Z415">
        <f t="shared" si="99"/>
        <v>22.639509194522216</v>
      </c>
    </row>
    <row r="416" spans="1:26" x14ac:dyDescent="0.25">
      <c r="A416" s="2">
        <f>'Cubic Spline'!A416</f>
        <v>2.9089139327467399</v>
      </c>
      <c r="B416" s="2">
        <f t="array" ref="B416:C416">csplinediff1d('Cubic Spline'!$A$3:$A$1002,'Cubic Spline'!$B$3:$B$1002,A416,2,0,2,0)</f>
        <v>-186.162400432905</v>
      </c>
      <c r="C416" s="2">
        <v>-49.21862661155361</v>
      </c>
      <c r="D416" s="2">
        <f t="shared" si="100"/>
        <v>-49.21862661155361</v>
      </c>
      <c r="E416" s="2">
        <f t="shared" si="101"/>
        <v>42.989651731897254</v>
      </c>
      <c r="G416" s="2">
        <f>'Calculation_Cubic Spline'!A416</f>
        <v>2.9089139327467399</v>
      </c>
      <c r="H416" s="2">
        <f t="array" ref="H416:I416">csplinediff1d('Cubic Spline'!$A$3:$A$1002,'Cubic Spline'!$C$3:$C$1002,G416,2,0,2,0)</f>
        <v>-174.80134461063599</v>
      </c>
      <c r="I416" s="2">
        <v>-54.339243364624906</v>
      </c>
      <c r="J416" s="2">
        <f t="shared" si="104"/>
        <v>-54.339243364624906</v>
      </c>
      <c r="K416" s="2">
        <f t="shared" si="102"/>
        <v>16.733162492362766</v>
      </c>
      <c r="R416">
        <f t="shared" si="91"/>
        <v>22.844757034553449</v>
      </c>
      <c r="S416">
        <f t="shared" si="92"/>
        <v>22.83977151056235</v>
      </c>
      <c r="T416">
        <f t="shared" si="93"/>
        <v>22.834785986571251</v>
      </c>
      <c r="U416">
        <f t="shared" si="94"/>
        <v>22.829800462580152</v>
      </c>
      <c r="V416">
        <f t="shared" si="95"/>
        <v>22.824814938589054</v>
      </c>
      <c r="W416">
        <f t="shared" si="96"/>
        <v>22.819829414597955</v>
      </c>
      <c r="X416">
        <f t="shared" si="97"/>
        <v>22.814843890606856</v>
      </c>
      <c r="Y416">
        <f t="shared" si="98"/>
        <v>22.809858366615757</v>
      </c>
      <c r="Z416">
        <f t="shared" si="99"/>
        <v>22.804872842624658</v>
      </c>
    </row>
    <row r="417" spans="1:26" x14ac:dyDescent="0.25">
      <c r="A417" s="2">
        <f>'Cubic Spline'!A417</f>
        <v>2.91595706575582</v>
      </c>
      <c r="B417" s="2">
        <f t="array" ref="B417:C417">csplinediff1d('Cubic Spline'!$A$3:$A$1002,'Cubic Spline'!$B$3:$B$1002,A417,2,0,2,0)</f>
        <v>-186.50885590421299</v>
      </c>
      <c r="C417" s="2">
        <v>-49.162586805170761</v>
      </c>
      <c r="D417" s="2">
        <f t="shared" si="100"/>
        <v>-49.162586805170761</v>
      </c>
      <c r="E417" s="2">
        <f t="shared" si="101"/>
        <v>43.152863538841473</v>
      </c>
      <c r="G417" s="2">
        <f>'Calculation_Cubic Spline'!A417</f>
        <v>2.91595706575582</v>
      </c>
      <c r="H417" s="2">
        <f t="array" ref="H417:I417">csplinediff1d('Cubic Spline'!$A$3:$A$1002,'Cubic Spline'!$C$3:$C$1002,G417,2,0,2,0)</f>
        <v>-175.183981439137</v>
      </c>
      <c r="I417" s="2">
        <v>-54.31593974380089</v>
      </c>
      <c r="J417" s="2">
        <f t="shared" si="104"/>
        <v>-54.31593974380089</v>
      </c>
      <c r="K417" s="2">
        <f t="shared" si="102"/>
        <v>16.801033160033427</v>
      </c>
      <c r="R417">
        <f t="shared" si="91"/>
        <v>23.007968841497668</v>
      </c>
      <c r="S417">
        <f t="shared" si="92"/>
        <v>23.002983317506569</v>
      </c>
      <c r="T417">
        <f t="shared" si="93"/>
        <v>22.99799779351547</v>
      </c>
      <c r="U417">
        <f t="shared" si="94"/>
        <v>22.993012269524371</v>
      </c>
      <c r="V417">
        <f t="shared" si="95"/>
        <v>22.988026745533272</v>
      </c>
      <c r="W417">
        <f t="shared" si="96"/>
        <v>22.983041221542173</v>
      </c>
      <c r="X417">
        <f t="shared" si="97"/>
        <v>22.978055697551074</v>
      </c>
      <c r="Y417">
        <f t="shared" si="98"/>
        <v>22.973070173559975</v>
      </c>
      <c r="Z417">
        <f t="shared" si="99"/>
        <v>22.968084649568876</v>
      </c>
    </row>
    <row r="418" spans="1:26" x14ac:dyDescent="0.25">
      <c r="A418" s="2">
        <f>'Cubic Spline'!A418</f>
        <v>2.9230001987648899</v>
      </c>
      <c r="B418" s="2">
        <f t="array" ref="B418:C418">csplinediff1d('Cubic Spline'!$A$3:$A$1002,'Cubic Spline'!$B$3:$B$1002,A418,2,0,2,0)</f>
        <v>-186.85491975975299</v>
      </c>
      <c r="C418" s="2">
        <v>-49.107420602888524</v>
      </c>
      <c r="D418" s="2">
        <f t="shared" si="100"/>
        <v>-49.107420602888524</v>
      </c>
      <c r="E418" s="2">
        <f t="shared" si="101"/>
        <v>43.313919576678785</v>
      </c>
      <c r="G418" s="2">
        <f>'Calculation_Cubic Spline'!A418</f>
        <v>2.9230001987648899</v>
      </c>
      <c r="H418" s="2">
        <f t="array" ref="H418:I418">csplinediff1d('Cubic Spline'!$A$3:$A$1002,'Cubic Spline'!$C$3:$C$1002,G418,2,0,2,0)</f>
        <v>-175.56645188212701</v>
      </c>
      <c r="I418" s="2">
        <v>-54.291995172721514</v>
      </c>
      <c r="J418" s="2">
        <f t="shared" si="104"/>
        <v>-54.291995172721514</v>
      </c>
      <c r="K418" s="2">
        <f t="shared" si="102"/>
        <v>16.870939200919594</v>
      </c>
      <c r="R418">
        <f t="shared" si="91"/>
        <v>23.16902487933498</v>
      </c>
      <c r="S418">
        <f t="shared" si="92"/>
        <v>23.164039355343881</v>
      </c>
      <c r="T418">
        <f t="shared" si="93"/>
        <v>23.159053831352782</v>
      </c>
      <c r="U418">
        <f t="shared" si="94"/>
        <v>23.154068307361683</v>
      </c>
      <c r="V418">
        <f t="shared" si="95"/>
        <v>23.149082783370584</v>
      </c>
      <c r="W418">
        <f t="shared" si="96"/>
        <v>23.144097259379485</v>
      </c>
      <c r="X418">
        <f t="shared" si="97"/>
        <v>23.139111735388386</v>
      </c>
      <c r="Y418">
        <f t="shared" si="98"/>
        <v>23.134126211397287</v>
      </c>
      <c r="Z418">
        <f t="shared" si="99"/>
        <v>23.129140687406188</v>
      </c>
    </row>
    <row r="419" spans="1:26" x14ac:dyDescent="0.25">
      <c r="A419" s="2">
        <f>'Cubic Spline'!A419</f>
        <v>2.9300433317739598</v>
      </c>
      <c r="B419" s="2">
        <f t="array" ref="B419:C419">csplinediff1d('Cubic Spline'!$A$3:$A$1002,'Cubic Spline'!$B$3:$B$1002,A419,2,0,2,0)</f>
        <v>-187.20059812315199</v>
      </c>
      <c r="C419" s="2">
        <v>-49.053118587905956</v>
      </c>
      <c r="D419" s="2">
        <f t="shared" si="100"/>
        <v>-49.053118587905956</v>
      </c>
      <c r="E419" s="2">
        <f t="shared" si="101"/>
        <v>43.472835101940859</v>
      </c>
      <c r="G419" s="2">
        <f>'Calculation_Cubic Spline'!A419</f>
        <v>2.9300433317739598</v>
      </c>
      <c r="H419" s="2">
        <f t="array" ref="H419:I419">csplinediff1d('Cubic Spline'!$A$3:$A$1002,'Cubic Spline'!$C$3:$C$1002,G419,2,0,2,0)</f>
        <v>-175.94875141246101</v>
      </c>
      <c r="I419" s="2">
        <v>-54.267406001643764</v>
      </c>
      <c r="J419" s="2">
        <f t="shared" si="104"/>
        <v>-54.267406001643764</v>
      </c>
      <c r="K419" s="2">
        <f t="shared" si="102"/>
        <v>16.942900324674525</v>
      </c>
      <c r="R419">
        <f t="shared" si="91"/>
        <v>23.327940404597054</v>
      </c>
      <c r="S419">
        <f t="shared" si="92"/>
        <v>23.322954880605955</v>
      </c>
      <c r="T419">
        <f t="shared" si="93"/>
        <v>23.317969356614856</v>
      </c>
      <c r="U419">
        <f t="shared" si="94"/>
        <v>23.312983832623758</v>
      </c>
      <c r="V419">
        <f t="shared" si="95"/>
        <v>23.307998308632659</v>
      </c>
      <c r="W419">
        <f t="shared" si="96"/>
        <v>23.30301278464156</v>
      </c>
      <c r="X419">
        <f t="shared" si="97"/>
        <v>23.298027260650461</v>
      </c>
      <c r="Y419">
        <f t="shared" si="98"/>
        <v>23.293041736659362</v>
      </c>
      <c r="Z419">
        <f t="shared" si="99"/>
        <v>23.288056212668263</v>
      </c>
    </row>
    <row r="420" spans="1:26" x14ac:dyDescent="0.25">
      <c r="A420" s="2">
        <f>'Cubic Spline'!A420</f>
        <v>2.9370864647830301</v>
      </c>
      <c r="B420" s="2">
        <f t="array" ref="B420:C420">csplinediff1d('Cubic Spline'!$A$3:$A$1002,'Cubic Spline'!$B$3:$B$1002,A420,2,0,2,0)</f>
        <v>-187.545897028421</v>
      </c>
      <c r="C420" s="2">
        <v>-48.999664726457723</v>
      </c>
      <c r="D420" s="2">
        <f t="shared" si="100"/>
        <v>-48.999664726457723</v>
      </c>
      <c r="E420" s="2">
        <f t="shared" si="101"/>
        <v>43.629644981435547</v>
      </c>
      <c r="G420" s="2">
        <f>'Calculation_Cubic Spline'!A420</f>
        <v>2.9370864647830301</v>
      </c>
      <c r="H420" s="2">
        <f t="array" ref="H420:I420">csplinediff1d('Cubic Spline'!$A$3:$A$1002,'Cubic Spline'!$C$3:$C$1002,G420,2,0,2,0)</f>
        <v>-176.33087547725401</v>
      </c>
      <c r="I420" s="2">
        <v>-54.242168570804722</v>
      </c>
      <c r="J420" s="2">
        <f t="shared" si="104"/>
        <v>-54.242168570804722</v>
      </c>
      <c r="K420" s="2">
        <f t="shared" si="102"/>
        <v>17.016936347463997</v>
      </c>
      <c r="R420">
        <f t="shared" si="91"/>
        <v>23.484750284091742</v>
      </c>
      <c r="S420">
        <f t="shared" si="92"/>
        <v>23.479764760100643</v>
      </c>
      <c r="T420">
        <f t="shared" si="93"/>
        <v>23.474779236109544</v>
      </c>
      <c r="U420">
        <f t="shared" si="94"/>
        <v>23.469793712118445</v>
      </c>
      <c r="V420">
        <f t="shared" si="95"/>
        <v>23.464808188127346</v>
      </c>
      <c r="W420">
        <f t="shared" si="96"/>
        <v>23.459822664136247</v>
      </c>
      <c r="X420">
        <f t="shared" si="97"/>
        <v>23.454837140145148</v>
      </c>
      <c r="Y420">
        <f t="shared" si="98"/>
        <v>23.449851616154049</v>
      </c>
      <c r="Z420">
        <f t="shared" si="99"/>
        <v>23.44486609216295</v>
      </c>
    </row>
    <row r="421" spans="1:26" x14ac:dyDescent="0.25">
      <c r="A421" s="2">
        <f>'Cubic Spline'!A421</f>
        <v>2.9441295977921</v>
      </c>
      <c r="B421" s="2">
        <f t="array" ref="B421:C421">csplinediff1d('Cubic Spline'!$A$3:$A$1002,'Cubic Spline'!$B$3:$B$1002,A421,2,0,2,0)</f>
        <v>-187.89082237344701</v>
      </c>
      <c r="C421" s="2">
        <v>-48.947036417408874</v>
      </c>
      <c r="D421" s="2">
        <f t="shared" si="100"/>
        <v>-48.947036417408874</v>
      </c>
      <c r="E421" s="2">
        <f t="shared" si="101"/>
        <v>43.784403732745744</v>
      </c>
      <c r="G421" s="2">
        <f>'Calculation_Cubic Spline'!A421</f>
        <v>2.9441295977921</v>
      </c>
      <c r="H421" s="2">
        <f t="array" ref="H421:I421">csplinediff1d('Cubic Spline'!$A$3:$A$1002,'Cubic Spline'!$C$3:$C$1002,G421,2,0,2,0)</f>
        <v>-176.712819497803</v>
      </c>
      <c r="I421" s="2">
        <v>-54.216279208288867</v>
      </c>
      <c r="J421" s="2">
        <f t="shared" si="104"/>
        <v>-54.216279208288867</v>
      </c>
      <c r="K421" s="2">
        <f t="shared" si="102"/>
        <v>17.093067198519293</v>
      </c>
      <c r="R421">
        <f t="shared" si="91"/>
        <v>23.639509035401939</v>
      </c>
      <c r="S421">
        <f t="shared" si="92"/>
        <v>23.634523511410841</v>
      </c>
      <c r="T421">
        <f t="shared" si="93"/>
        <v>23.629537987419742</v>
      </c>
      <c r="U421">
        <f t="shared" si="94"/>
        <v>23.624552463428643</v>
      </c>
      <c r="V421">
        <f t="shared" si="95"/>
        <v>23.619566939437544</v>
      </c>
      <c r="W421">
        <f t="shared" si="96"/>
        <v>23.614581415446445</v>
      </c>
      <c r="X421">
        <f t="shared" si="97"/>
        <v>23.609595891455346</v>
      </c>
      <c r="Y421">
        <f t="shared" si="98"/>
        <v>23.604610367464247</v>
      </c>
      <c r="Z421">
        <f t="shared" si="99"/>
        <v>23.599624843473148</v>
      </c>
    </row>
    <row r="422" spans="1:26" x14ac:dyDescent="0.25">
      <c r="A422" s="2">
        <f>'Cubic Spline'!A422</f>
        <v>2.9511727308011801</v>
      </c>
      <c r="B422" s="2">
        <f t="array" ref="B422:C422">csplinediff1d('Cubic Spline'!$A$3:$A$1002,'Cubic Spline'!$B$3:$B$1002,A422,2,0,2,0)</f>
        <v>-188.23537987431101</v>
      </c>
      <c r="C422" s="2">
        <v>-48.895204677577134</v>
      </c>
      <c r="D422" s="2">
        <f t="shared" si="100"/>
        <v>-48.895204677577134</v>
      </c>
      <c r="E422" s="2">
        <f t="shared" si="101"/>
        <v>43.937185162903063</v>
      </c>
      <c r="G422" s="2">
        <f>'Calculation_Cubic Spline'!A422</f>
        <v>2.9511727308011801</v>
      </c>
      <c r="H422" s="2">
        <f t="array" ref="H422:I422">csplinediff1d('Cubic Spline'!$A$3:$A$1002,'Cubic Spline'!$C$3:$C$1002,G422,2,0,2,0)</f>
        <v>-177.09457886950301</v>
      </c>
      <c r="I422" s="2">
        <v>-54.189734231325453</v>
      </c>
      <c r="J422" s="2">
        <f t="shared" si="104"/>
        <v>-54.189734231325453</v>
      </c>
      <c r="K422" s="2">
        <f t="shared" si="102"/>
        <v>17.171312916652084</v>
      </c>
      <c r="R422">
        <f t="shared" si="91"/>
        <v>23.792290465559258</v>
      </c>
      <c r="S422">
        <f t="shared" si="92"/>
        <v>23.787304941568159</v>
      </c>
      <c r="T422">
        <f t="shared" si="93"/>
        <v>23.78231941757706</v>
      </c>
      <c r="U422">
        <f t="shared" si="94"/>
        <v>23.777333893585961</v>
      </c>
      <c r="V422">
        <f t="shared" si="95"/>
        <v>23.772348369594862</v>
      </c>
      <c r="W422">
        <f t="shared" si="96"/>
        <v>23.767362845603763</v>
      </c>
      <c r="X422">
        <f t="shared" si="97"/>
        <v>23.762377321612664</v>
      </c>
      <c r="Y422">
        <f t="shared" si="98"/>
        <v>23.757391797621565</v>
      </c>
      <c r="Z422">
        <f t="shared" si="99"/>
        <v>23.752406273630466</v>
      </c>
    </row>
    <row r="423" spans="1:26" x14ac:dyDescent="0.25">
      <c r="A423" s="2">
        <f>'Cubic Spline'!A423</f>
        <v>2.95821586381025</v>
      </c>
      <c r="B423" s="2">
        <f t="array" ref="B423:C423">csplinediff1d('Cubic Spline'!$A$3:$A$1002,'Cubic Spline'!$B$3:$B$1002,A423,2,0,2,0)</f>
        <v>-188.57957502136099</v>
      </c>
      <c r="C423" s="2">
        <v>-48.844134451296362</v>
      </c>
      <c r="D423" s="2">
        <f t="shared" si="100"/>
        <v>-48.844134451296362</v>
      </c>
      <c r="E423" s="2">
        <f t="shared" si="101"/>
        <v>44.088081633455346</v>
      </c>
      <c r="G423" s="2">
        <f>'Calculation_Cubic Spline'!A423</f>
        <v>2.95821586381025</v>
      </c>
      <c r="H423" s="2">
        <f t="array" ref="H423:I423">csplinediff1d('Cubic Spline'!$A$3:$A$1002,'Cubic Spline'!$C$3:$C$1002,G423,2,0,2,0)</f>
        <v>-177.476148961772</v>
      </c>
      <c r="I423" s="2">
        <v>-54.162529945658001</v>
      </c>
      <c r="J423" s="2">
        <f t="shared" si="104"/>
        <v>-54.162529945658001</v>
      </c>
      <c r="K423" s="2">
        <f t="shared" si="102"/>
        <v>17.25169365242877</v>
      </c>
      <c r="R423">
        <f t="shared" si="91"/>
        <v>23.943186936111541</v>
      </c>
      <c r="S423">
        <f t="shared" si="92"/>
        <v>23.938201412120442</v>
      </c>
      <c r="T423">
        <f t="shared" si="93"/>
        <v>23.933215888129343</v>
      </c>
      <c r="U423">
        <f t="shared" si="94"/>
        <v>23.928230364138244</v>
      </c>
      <c r="V423">
        <f t="shared" si="95"/>
        <v>23.923244840147145</v>
      </c>
      <c r="W423">
        <f t="shared" si="96"/>
        <v>23.918259316156046</v>
      </c>
      <c r="X423">
        <f t="shared" si="97"/>
        <v>23.913273792164947</v>
      </c>
      <c r="Y423">
        <f t="shared" si="98"/>
        <v>23.908288268173848</v>
      </c>
      <c r="Z423">
        <f t="shared" si="99"/>
        <v>23.903302744182749</v>
      </c>
    </row>
    <row r="424" spans="1:26" x14ac:dyDescent="0.25">
      <c r="A424" s="2">
        <f>'Cubic Spline'!A424</f>
        <v>2.9652589968193199</v>
      </c>
      <c r="B424" s="2">
        <f t="array" ref="B424:C424">csplinediff1d('Cubic Spline'!$A$3:$A$1002,'Cubic Spline'!$B$3:$B$1002,A424,2,0,2,0)</f>
        <v>-188.923413037854</v>
      </c>
      <c r="C424" s="2">
        <v>-48.793785027639146</v>
      </c>
      <c r="D424" s="2">
        <f t="shared" si="100"/>
        <v>-48.793785027639146</v>
      </c>
      <c r="E424" s="2">
        <f t="shared" si="101"/>
        <v>44.237202995779199</v>
      </c>
      <c r="G424" s="2">
        <f>'Calculation_Cubic Spline'!A424</f>
        <v>2.9652589968193199</v>
      </c>
      <c r="H424" s="2">
        <f t="array" ref="H424:I424">csplinediff1d('Cubic Spline'!$A$3:$A$1002,'Cubic Spline'!$C$3:$C$1002,G424,2,0,2,0)</f>
        <v>-177.857525117964</v>
      </c>
      <c r="I424" s="2">
        <v>-54.134662644394965</v>
      </c>
      <c r="J424" s="2">
        <f t="shared" si="104"/>
        <v>-54.134662644394965</v>
      </c>
      <c r="K424" s="2">
        <f t="shared" si="102"/>
        <v>17.33422967189307</v>
      </c>
      <c r="R424">
        <f t="shared" si="91"/>
        <v>24.092308298435395</v>
      </c>
      <c r="S424">
        <f t="shared" si="92"/>
        <v>24.087322774444296</v>
      </c>
      <c r="T424">
        <f t="shared" si="93"/>
        <v>24.082337250453197</v>
      </c>
      <c r="U424">
        <f t="shared" si="94"/>
        <v>24.077351726462098</v>
      </c>
      <c r="V424">
        <f t="shared" si="95"/>
        <v>24.072366202470999</v>
      </c>
      <c r="W424">
        <f t="shared" si="96"/>
        <v>24.0673806784799</v>
      </c>
      <c r="X424">
        <f t="shared" si="97"/>
        <v>24.062395154488801</v>
      </c>
      <c r="Y424">
        <f t="shared" si="98"/>
        <v>24.057409630497702</v>
      </c>
      <c r="Z424">
        <f t="shared" si="99"/>
        <v>24.052424106506603</v>
      </c>
    </row>
    <row r="425" spans="1:26" x14ac:dyDescent="0.25">
      <c r="A425" s="2">
        <f>'Cubic Spline'!A425</f>
        <v>2.9723021298283898</v>
      </c>
      <c r="B425" s="2">
        <f t="array" ref="B425:C425">csplinediff1d('Cubic Spline'!$A$3:$A$1002,'Cubic Spline'!$B$3:$B$1002,A425,2,0,2,0)</f>
        <v>-189.266898841851</v>
      </c>
      <c r="C425" s="2">
        <v>-48.744110541721128</v>
      </c>
      <c r="D425" s="2">
        <f t="shared" si="100"/>
        <v>-48.744110541721128</v>
      </c>
      <c r="E425" s="2">
        <f t="shared" si="101"/>
        <v>44.384675262102832</v>
      </c>
      <c r="G425" s="2">
        <f>'Calculation_Cubic Spline'!A425</f>
        <v>2.9723021298283898</v>
      </c>
      <c r="H425" s="2">
        <f t="array" ref="H425:I425">csplinediff1d('Cubic Spline'!$A$3:$A$1002,'Cubic Spline'!$C$3:$C$1002,G425,2,0,2,0)</f>
        <v>-178.23870265528501</v>
      </c>
      <c r="I425" s="2">
        <v>-54.106128609369975</v>
      </c>
      <c r="J425" s="2">
        <f t="shared" si="104"/>
        <v>-54.106128609369975</v>
      </c>
      <c r="K425" s="2">
        <f t="shared" si="102"/>
        <v>17.418941352885867</v>
      </c>
      <c r="R425">
        <f t="shared" si="91"/>
        <v>24.239780564759027</v>
      </c>
      <c r="S425">
        <f t="shared" si="92"/>
        <v>24.234795040767928</v>
      </c>
      <c r="T425">
        <f t="shared" si="93"/>
        <v>24.229809516776829</v>
      </c>
      <c r="U425">
        <f t="shared" si="94"/>
        <v>24.22482399278573</v>
      </c>
      <c r="V425">
        <f t="shared" si="95"/>
        <v>24.219838468794631</v>
      </c>
      <c r="W425">
        <f t="shared" si="96"/>
        <v>24.214852944803532</v>
      </c>
      <c r="X425">
        <f t="shared" si="97"/>
        <v>24.209867420812433</v>
      </c>
      <c r="Y425">
        <f t="shared" si="98"/>
        <v>24.204881896821334</v>
      </c>
      <c r="Z425">
        <f t="shared" si="99"/>
        <v>24.199896372830235</v>
      </c>
    </row>
    <row r="426" spans="1:26" x14ac:dyDescent="0.25">
      <c r="A426" s="2">
        <f>'Cubic Spline'!A426</f>
        <v>2.9793452628374602</v>
      </c>
      <c r="B426" s="2">
        <f t="array" ref="B426:C426">csplinediff1d('Cubic Spline'!$A$3:$A$1002,'Cubic Spline'!$B$3:$B$1002,A426,2,0,2,0)</f>
        <v>-189.61003701185001</v>
      </c>
      <c r="C426" s="2">
        <v>-48.69506053116978</v>
      </c>
      <c r="D426" s="2">
        <f t="shared" si="100"/>
        <v>-48.69506053116978</v>
      </c>
      <c r="E426" s="2">
        <f t="shared" si="101"/>
        <v>44.530639094725956</v>
      </c>
      <c r="G426" s="2">
        <f>'Calculation_Cubic Spline'!A426</f>
        <v>2.9793452628374602</v>
      </c>
      <c r="H426" s="2">
        <f t="array" ref="H426:I426">csplinediff1d('Cubic Spline'!$A$3:$A$1002,'Cubic Spline'!$C$3:$C$1002,G426,2,0,2,0)</f>
        <v>-178.61967686470999</v>
      </c>
      <c r="I426" s="2">
        <v>-54.076924109664432</v>
      </c>
      <c r="J426" s="2">
        <f t="shared" si="104"/>
        <v>-54.076924109664432</v>
      </c>
      <c r="K426" s="2">
        <f t="shared" si="102"/>
        <v>17.505849189760426</v>
      </c>
      <c r="R426">
        <f t="shared" si="91"/>
        <v>24.385744397382151</v>
      </c>
      <c r="S426">
        <f t="shared" si="92"/>
        <v>24.380758873391052</v>
      </c>
      <c r="T426">
        <f t="shared" si="93"/>
        <v>24.375773349399953</v>
      </c>
      <c r="U426">
        <f t="shared" si="94"/>
        <v>24.370787825408854</v>
      </c>
      <c r="V426">
        <f t="shared" si="95"/>
        <v>24.365802301417755</v>
      </c>
      <c r="W426">
        <f t="shared" si="96"/>
        <v>24.360816777426656</v>
      </c>
      <c r="X426">
        <f t="shared" si="97"/>
        <v>24.355831253435557</v>
      </c>
      <c r="Y426">
        <f t="shared" si="98"/>
        <v>24.350845729444458</v>
      </c>
      <c r="Z426">
        <f t="shared" si="99"/>
        <v>24.345860205453359</v>
      </c>
    </row>
    <row r="427" spans="1:26" x14ac:dyDescent="0.25">
      <c r="A427" s="2">
        <f>'Cubic Spline'!A427</f>
        <v>2.9863883958465398</v>
      </c>
      <c r="B427" s="2">
        <f t="array" ref="B427:C427">csplinediff1d('Cubic Spline'!$A$3:$A$1002,'Cubic Spline'!$B$3:$B$1002,A427,2,0,2,0)</f>
        <v>-189.952831756449</v>
      </c>
      <c r="C427" s="2">
        <v>-48.646580516679755</v>
      </c>
      <c r="D427" s="2">
        <f t="shared" si="100"/>
        <v>-48.646580516679755</v>
      </c>
      <c r="E427" s="2">
        <f t="shared" si="101"/>
        <v>44.675248203822207</v>
      </c>
      <c r="G427" s="2">
        <f>'Calculation_Cubic Spline'!A427</f>
        <v>2.9863883958465398</v>
      </c>
      <c r="H427" s="2">
        <f t="array" ref="H427:I427">csplinediff1d('Cubic Spline'!$A$3:$A$1002,'Cubic Spline'!$C$3:$C$1002,G427,2,0,2,0)</f>
        <v>-179.00044301089099</v>
      </c>
      <c r="I427" s="2">
        <v>-54.047045401736419</v>
      </c>
      <c r="J427" s="2">
        <f t="shared" si="104"/>
        <v>-54.047045401736419</v>
      </c>
      <c r="K427" s="2">
        <f t="shared" si="102"/>
        <v>17.594973793354256</v>
      </c>
      <c r="R427">
        <f t="shared" si="91"/>
        <v>24.530353506478402</v>
      </c>
      <c r="S427">
        <f t="shared" si="92"/>
        <v>24.525367982487303</v>
      </c>
      <c r="T427">
        <f t="shared" si="93"/>
        <v>24.520382458496204</v>
      </c>
      <c r="U427">
        <f t="shared" si="94"/>
        <v>24.515396934505105</v>
      </c>
      <c r="V427">
        <f t="shared" si="95"/>
        <v>24.510411410514006</v>
      </c>
      <c r="W427">
        <f t="shared" si="96"/>
        <v>24.505425886522907</v>
      </c>
      <c r="X427">
        <f t="shared" si="97"/>
        <v>24.500440362531808</v>
      </c>
      <c r="Y427">
        <f t="shared" si="98"/>
        <v>24.495454838540709</v>
      </c>
      <c r="Z427">
        <f t="shared" si="99"/>
        <v>24.49046931454961</v>
      </c>
    </row>
    <row r="428" spans="1:26" x14ac:dyDescent="0.25">
      <c r="A428" s="2">
        <f>'Cubic Spline'!A428</f>
        <v>2.9934315288556101</v>
      </c>
      <c r="B428" s="2">
        <f t="array" ref="B428:C428">csplinediff1d('Cubic Spline'!$A$3:$A$1002,'Cubic Spline'!$B$3:$B$1002,A428,2,0,2,0)</f>
        <v>-190.29528688808099</v>
      </c>
      <c r="C428" s="2">
        <v>-48.598612575301807</v>
      </c>
      <c r="D428" s="2">
        <f t="shared" si="100"/>
        <v>-48.598612575301807</v>
      </c>
      <c r="E428" s="2">
        <f t="shared" si="101"/>
        <v>44.818667746533833</v>
      </c>
      <c r="G428" s="2">
        <f>'Calculation_Cubic Spline'!A428</f>
        <v>2.9934315288556101</v>
      </c>
      <c r="H428" s="2">
        <f t="array" ref="H428:I428">csplinediff1d('Cubic Spline'!$A$3:$A$1002,'Cubic Spline'!$C$3:$C$1002,G428,2,0,2,0)</f>
        <v>-179.380996332069</v>
      </c>
      <c r="I428" s="2">
        <v>-54.016488729241189</v>
      </c>
      <c r="J428" s="2">
        <f t="shared" si="104"/>
        <v>-54.016488729241189</v>
      </c>
      <c r="K428" s="2">
        <f t="shared" si="102"/>
        <v>17.68633589188471</v>
      </c>
      <c r="R428">
        <f t="shared" si="91"/>
        <v>24.673773049190029</v>
      </c>
      <c r="S428">
        <f t="shared" si="92"/>
        <v>24.66878752519893</v>
      </c>
      <c r="T428">
        <f t="shared" si="93"/>
        <v>24.663802001207831</v>
      </c>
      <c r="U428">
        <f t="shared" si="94"/>
        <v>24.658816477216732</v>
      </c>
      <c r="V428">
        <f t="shared" si="95"/>
        <v>24.653830953225633</v>
      </c>
      <c r="W428">
        <f t="shared" si="96"/>
        <v>24.648845429234534</v>
      </c>
      <c r="X428">
        <f t="shared" si="97"/>
        <v>24.643859905243435</v>
      </c>
      <c r="Y428">
        <f t="shared" si="98"/>
        <v>24.638874381252336</v>
      </c>
      <c r="Z428">
        <f t="shared" si="99"/>
        <v>24.633888857261237</v>
      </c>
    </row>
    <row r="429" spans="1:26" x14ac:dyDescent="0.25">
      <c r="A429" s="2">
        <f>'Cubic Spline'!A429</f>
        <v>3.00047466186468</v>
      </c>
      <c r="B429" s="2">
        <f t="array" ref="B429:C429">csplinediff1d('Cubic Spline'!$A$3:$A$1002,'Cubic Spline'!$B$3:$B$1002,A429,2,0,2,0)</f>
        <v>-190.637405800691</v>
      </c>
      <c r="C429" s="2">
        <v>-48.551095879311653</v>
      </c>
      <c r="D429" s="2">
        <f t="shared" si="100"/>
        <v>-48.551095879311653</v>
      </c>
      <c r="E429" s="2">
        <f t="shared" si="101"/>
        <v>44.961072809053718</v>
      </c>
      <c r="G429" s="2">
        <f>'Calculation_Cubic Spline'!A429</f>
        <v>3.00047466186468</v>
      </c>
      <c r="H429" s="2">
        <f t="array" ref="H429:I429">csplinediff1d('Cubic Spline'!$A$3:$A$1002,'Cubic Spline'!$C$3:$C$1002,G429,2,0,2,0)</f>
        <v>-179.76133203998199</v>
      </c>
      <c r="I429" s="2">
        <v>-53.985250322512634</v>
      </c>
      <c r="J429" s="2">
        <f t="shared" si="104"/>
        <v>-53.985250322512634</v>
      </c>
      <c r="K429" s="2">
        <f t="shared" si="102"/>
        <v>17.779956332860792</v>
      </c>
      <c r="R429">
        <f t="shared" si="91"/>
        <v>24.816178111709913</v>
      </c>
      <c r="S429">
        <f t="shared" si="92"/>
        <v>24.811192587718814</v>
      </c>
      <c r="T429">
        <f t="shared" si="93"/>
        <v>24.806207063727715</v>
      </c>
      <c r="U429">
        <f t="shared" si="94"/>
        <v>24.801221539736616</v>
      </c>
      <c r="V429">
        <f t="shared" si="95"/>
        <v>24.796236015745517</v>
      </c>
      <c r="W429">
        <f t="shared" si="96"/>
        <v>24.791250491754418</v>
      </c>
      <c r="X429">
        <f t="shared" si="97"/>
        <v>24.786264967763319</v>
      </c>
      <c r="Y429">
        <f t="shared" si="98"/>
        <v>24.78127944377222</v>
      </c>
      <c r="Z429">
        <f t="shared" si="99"/>
        <v>24.776293919781121</v>
      </c>
    </row>
    <row r="430" spans="1:26" x14ac:dyDescent="0.25">
      <c r="A430" s="2">
        <f>'Cubic Spline'!A430</f>
        <v>3.0075177948737499</v>
      </c>
      <c r="B430" s="2">
        <f t="array" ref="B430:C430">csplinediff1d('Cubic Spline'!$A$3:$A$1002,'Cubic Spline'!$B$3:$B$1002,A430,2,0,2,0)</f>
        <v>-190.97919145100801</v>
      </c>
      <c r="C430" s="2">
        <v>-48.503967177762249</v>
      </c>
      <c r="D430" s="2">
        <f t="shared" si="100"/>
        <v>-48.503967177762249</v>
      </c>
      <c r="E430" s="2">
        <f t="shared" si="101"/>
        <v>45.102647041915731</v>
      </c>
      <c r="G430" s="2">
        <f>'Calculation_Cubic Spline'!A430</f>
        <v>3.0075177948737499</v>
      </c>
      <c r="H430" s="2">
        <f t="array" ref="H430:I430">csplinediff1d('Cubic Spline'!$A$3:$A$1002,'Cubic Spline'!$C$3:$C$1002,G430,2,0,2,0)</f>
        <v>-180.141445319772</v>
      </c>
      <c r="I430" s="2">
        <v>-53.953326398794637</v>
      </c>
      <c r="J430" s="2">
        <f t="shared" si="104"/>
        <v>-53.953326398794637</v>
      </c>
      <c r="K430" s="2">
        <f t="shared" si="102"/>
        <v>17.875856082765466</v>
      </c>
      <c r="R430">
        <f t="shared" si="91"/>
        <v>24.957752344571926</v>
      </c>
      <c r="S430">
        <f t="shared" si="92"/>
        <v>24.952766820580827</v>
      </c>
      <c r="T430">
        <f t="shared" si="93"/>
        <v>24.947781296589728</v>
      </c>
      <c r="U430">
        <f t="shared" si="94"/>
        <v>24.942795772598629</v>
      </c>
      <c r="V430">
        <f t="shared" si="95"/>
        <v>24.93781024860753</v>
      </c>
      <c r="W430">
        <f t="shared" si="96"/>
        <v>24.932824724616431</v>
      </c>
      <c r="X430">
        <f t="shared" si="97"/>
        <v>24.927839200625332</v>
      </c>
      <c r="Y430">
        <f t="shared" si="98"/>
        <v>24.922853676634233</v>
      </c>
      <c r="Z430">
        <f t="shared" si="99"/>
        <v>24.917868152643134</v>
      </c>
    </row>
    <row r="431" spans="1:26" x14ac:dyDescent="0.25">
      <c r="A431" s="2">
        <f>'Cubic Spline'!A431</f>
        <v>3.01456092788283</v>
      </c>
      <c r="B431" s="2">
        <f t="array" ref="B431:C431">csplinediff1d('Cubic Spline'!$A$3:$A$1002,'Cubic Spline'!$B$3:$B$1002,A431,2,0,2,0)</f>
        <v>-191.320646342972</v>
      </c>
      <c r="C431" s="2">
        <v>-48.457161207342295</v>
      </c>
      <c r="D431" s="2">
        <f t="shared" si="100"/>
        <v>-48.457161207342295</v>
      </c>
      <c r="E431" s="2">
        <f t="shared" si="101"/>
        <v>45.243581491198341</v>
      </c>
      <c r="G431" s="2">
        <f>'Calculation_Cubic Spline'!A431</f>
        <v>3.01456092788283</v>
      </c>
      <c r="H431" s="2">
        <f t="array" ref="H431:I431">csplinediff1d('Cubic Spline'!$A$3:$A$1002,'Cubic Spline'!$C$3:$C$1002,G431,2,0,2,0)</f>
        <v>-180.52133132989101</v>
      </c>
      <c r="I431" s="2">
        <v>-53.920713161751692</v>
      </c>
      <c r="J431" s="2">
        <f t="shared" si="104"/>
        <v>-53.920713161751692</v>
      </c>
      <c r="K431" s="2">
        <f t="shared" si="102"/>
        <v>17.974056228896899</v>
      </c>
      <c r="R431">
        <f t="shared" si="91"/>
        <v>25.098686793854537</v>
      </c>
      <c r="S431">
        <f t="shared" si="92"/>
        <v>25.093701269863438</v>
      </c>
      <c r="T431">
        <f t="shared" si="93"/>
        <v>25.088715745872339</v>
      </c>
      <c r="U431">
        <f t="shared" si="94"/>
        <v>25.08373022188124</v>
      </c>
      <c r="V431">
        <f t="shared" si="95"/>
        <v>25.078744697890141</v>
      </c>
      <c r="W431">
        <f t="shared" si="96"/>
        <v>25.073759173899042</v>
      </c>
      <c r="X431">
        <f t="shared" si="97"/>
        <v>25.068773649907943</v>
      </c>
      <c r="Y431">
        <f t="shared" si="98"/>
        <v>25.063788125916844</v>
      </c>
      <c r="Z431">
        <f t="shared" si="99"/>
        <v>25.058802601925745</v>
      </c>
    </row>
    <row r="432" spans="1:26" x14ac:dyDescent="0.25">
      <c r="A432" s="2">
        <f>'Cubic Spline'!A432</f>
        <v>3.0216040608918999</v>
      </c>
      <c r="B432" s="2">
        <f t="array" ref="B432:C432">csplinediff1d('Cubic Spline'!$A$3:$A$1002,'Cubic Spline'!$B$3:$B$1002,A432,2,0,2,0)</f>
        <v>-191.661772514782</v>
      </c>
      <c r="C432" s="2">
        <v>-48.41061102777217</v>
      </c>
      <c r="D432" s="2">
        <f t="shared" si="100"/>
        <v>-48.41061102777217</v>
      </c>
      <c r="E432" s="2">
        <f t="shared" si="101"/>
        <v>45.384073643007412</v>
      </c>
      <c r="G432" s="2">
        <f>'Calculation_Cubic Spline'!A432</f>
        <v>3.0216040608918999</v>
      </c>
      <c r="H432" s="2">
        <f t="array" ref="H432:I432">csplinediff1d('Cubic Spline'!$A$3:$A$1002,'Cubic Spline'!$C$3:$C$1002,G432,2,0,2,0)</f>
        <v>-180.900985202002</v>
      </c>
      <c r="I432" s="2">
        <v>-53.887406800728435</v>
      </c>
      <c r="J432" s="2">
        <f t="shared" si="104"/>
        <v>-53.887406800728435</v>
      </c>
      <c r="K432" s="2">
        <f t="shared" si="102"/>
        <v>18.074577981987176</v>
      </c>
      <c r="R432">
        <f t="shared" si="91"/>
        <v>25.239178945663607</v>
      </c>
      <c r="S432">
        <f t="shared" si="92"/>
        <v>25.234193421672508</v>
      </c>
      <c r="T432">
        <f t="shared" si="93"/>
        <v>25.229207897681409</v>
      </c>
      <c r="U432">
        <f t="shared" si="94"/>
        <v>25.22422237369031</v>
      </c>
      <c r="V432">
        <f t="shared" si="95"/>
        <v>25.219236849699211</v>
      </c>
      <c r="W432">
        <f t="shared" si="96"/>
        <v>25.214251325708112</v>
      </c>
      <c r="X432">
        <f t="shared" si="97"/>
        <v>25.209265801717013</v>
      </c>
      <c r="Y432">
        <f t="shared" si="98"/>
        <v>25.204280277725914</v>
      </c>
      <c r="Z432">
        <f t="shared" si="99"/>
        <v>25.199294753734815</v>
      </c>
    </row>
    <row r="433" spans="1:26" x14ac:dyDescent="0.25">
      <c r="A433" s="2">
        <f>'Cubic Spline'!A433</f>
        <v>3.0286471939009698</v>
      </c>
      <c r="B433" s="2">
        <f t="array" ref="B433:C433">csplinediff1d('Cubic Spline'!$A$3:$A$1002,'Cubic Spline'!$B$3:$B$1002,A433,2,0,2,0)</f>
        <v>-192.00257152806699</v>
      </c>
      <c r="C433" s="2">
        <v>-48.364248289120525</v>
      </c>
      <c r="D433" s="2">
        <f t="shared" si="100"/>
        <v>-48.364248289120525</v>
      </c>
      <c r="E433" s="2">
        <f t="shared" si="101"/>
        <v>45.524326662092335</v>
      </c>
      <c r="G433" s="2">
        <f>'Calculation_Cubic Spline'!A433</f>
        <v>3.0286471939009698</v>
      </c>
      <c r="H433" s="2">
        <f t="array" ref="H433:I433">csplinediff1d('Cubic Spline'!$A$3:$A$1002,'Cubic Spline'!$C$3:$C$1002,G433,2,0,2,0)</f>
        <v>-181.28040204088001</v>
      </c>
      <c r="I433" s="2">
        <v>-53.853403491153991</v>
      </c>
      <c r="J433" s="2">
        <f t="shared" si="104"/>
        <v>-53.853403491153991</v>
      </c>
      <c r="K433" s="2">
        <f t="shared" si="102"/>
        <v>18.17744267537978</v>
      </c>
      <c r="R433">
        <f t="shared" si="91"/>
        <v>25.37943196474853</v>
      </c>
      <c r="S433">
        <f t="shared" si="92"/>
        <v>25.374446440757431</v>
      </c>
      <c r="T433">
        <f t="shared" si="93"/>
        <v>25.369460916766332</v>
      </c>
      <c r="U433">
        <f t="shared" si="94"/>
        <v>25.364475392775233</v>
      </c>
      <c r="V433">
        <f t="shared" si="95"/>
        <v>25.359489868784134</v>
      </c>
      <c r="W433">
        <f t="shared" si="96"/>
        <v>25.354504344793035</v>
      </c>
      <c r="X433">
        <f t="shared" si="97"/>
        <v>25.349518820801936</v>
      </c>
      <c r="Y433">
        <f t="shared" si="98"/>
        <v>25.344533296810837</v>
      </c>
      <c r="Z433">
        <f t="shared" si="99"/>
        <v>25.339547772819738</v>
      </c>
    </row>
    <row r="434" spans="1:26" x14ac:dyDescent="0.25">
      <c r="A434" s="2">
        <f>'Cubic Spline'!A434</f>
        <v>3.0356903269100401</v>
      </c>
      <c r="B434" s="2">
        <f t="array" ref="B434:C434">csplinediff1d('Cubic Spline'!$A$3:$A$1002,'Cubic Spline'!$B$3:$B$1002,A434,2,0,2,0)</f>
        <v>-192.343044458755</v>
      </c>
      <c r="C434" s="2">
        <v>-48.318003454702577</v>
      </c>
      <c r="D434" s="2">
        <f t="shared" si="100"/>
        <v>-48.318003454702577</v>
      </c>
      <c r="E434" s="2">
        <f t="shared" si="101"/>
        <v>45.664548755708495</v>
      </c>
      <c r="G434" s="2">
        <f>'Calculation_Cubic Spline'!A434</f>
        <v>3.0356903269100401</v>
      </c>
      <c r="H434" s="2">
        <f t="array" ref="H434:I434">csplinediff1d('Cubic Spline'!$A$3:$A$1002,'Cubic Spline'!$C$3:$C$1002,G434,2,0,2,0)</f>
        <v>-181.65957692431499</v>
      </c>
      <c r="I434" s="2">
        <v>-53.818699394451521</v>
      </c>
      <c r="J434" s="2">
        <f t="shared" si="104"/>
        <v>-53.818699394451521</v>
      </c>
      <c r="K434" s="2">
        <f t="shared" si="102"/>
        <v>18.282671765699263</v>
      </c>
      <c r="R434">
        <f t="shared" si="91"/>
        <v>25.51965405836469</v>
      </c>
      <c r="S434">
        <f t="shared" si="92"/>
        <v>25.514668534373591</v>
      </c>
      <c r="T434">
        <f t="shared" si="93"/>
        <v>25.509683010382492</v>
      </c>
      <c r="U434">
        <f t="shared" si="94"/>
        <v>25.504697486391393</v>
      </c>
      <c r="V434">
        <f t="shared" si="95"/>
        <v>25.499711962400294</v>
      </c>
      <c r="W434">
        <f t="shared" si="96"/>
        <v>25.494726438409195</v>
      </c>
      <c r="X434">
        <f t="shared" si="97"/>
        <v>25.489740914418096</v>
      </c>
      <c r="Y434">
        <f t="shared" si="98"/>
        <v>25.484755390426997</v>
      </c>
      <c r="Z434">
        <f t="shared" si="99"/>
        <v>25.479769866435898</v>
      </c>
    </row>
    <row r="435" spans="1:26" x14ac:dyDescent="0.25">
      <c r="A435" s="2">
        <f>'Cubic Spline'!A435</f>
        <v>3.04273345991911</v>
      </c>
      <c r="B435" s="2">
        <f t="array" ref="B435:C435">csplinediff1d('Cubic Spline'!$A$3:$A$1002,'Cubic Spline'!$B$3:$B$1002,A435,2,0,2,0)</f>
        <v>-192.68319188946001</v>
      </c>
      <c r="C435" s="2">
        <v>-48.271806013107572</v>
      </c>
      <c r="D435" s="2">
        <f t="shared" si="100"/>
        <v>-48.271806013107572</v>
      </c>
      <c r="E435" s="2">
        <f t="shared" si="101"/>
        <v>45.804952562653114</v>
      </c>
      <c r="G435" s="2">
        <f>'Calculation_Cubic Spline'!A435</f>
        <v>3.04273345991911</v>
      </c>
      <c r="H435" s="2">
        <f t="array" ref="H435:I435">csplinediff1d('Cubic Spline'!$A$3:$A$1002,'Cubic Spline'!$C$3:$C$1002,G435,2,0,2,0)</f>
        <v>-182.03850490300701</v>
      </c>
      <c r="I435" s="2">
        <v>-53.783290656692024</v>
      </c>
      <c r="J435" s="2">
        <f t="shared" si="104"/>
        <v>-53.783290656692024</v>
      </c>
      <c r="K435" s="2">
        <f t="shared" si="102"/>
        <v>18.390286837335339</v>
      </c>
      <c r="R435">
        <f t="shared" si="91"/>
        <v>25.660057865309309</v>
      </c>
      <c r="S435">
        <f t="shared" si="92"/>
        <v>25.65507234131821</v>
      </c>
      <c r="T435">
        <f t="shared" si="93"/>
        <v>25.650086817327111</v>
      </c>
      <c r="U435">
        <f t="shared" si="94"/>
        <v>25.645101293336012</v>
      </c>
      <c r="V435">
        <f t="shared" si="95"/>
        <v>25.640115769344913</v>
      </c>
      <c r="W435">
        <f t="shared" si="96"/>
        <v>25.635130245353814</v>
      </c>
      <c r="X435">
        <f t="shared" si="97"/>
        <v>25.630144721362715</v>
      </c>
      <c r="Y435">
        <f t="shared" si="98"/>
        <v>25.625159197371616</v>
      </c>
      <c r="Z435">
        <f t="shared" si="99"/>
        <v>25.620173673380517</v>
      </c>
    </row>
    <row r="436" spans="1:26" x14ac:dyDescent="0.25">
      <c r="A436" s="2">
        <f>'Cubic Spline'!A436</f>
        <v>3.0497765929281901</v>
      </c>
      <c r="B436" s="2">
        <f t="array" ref="B436:C436">csplinediff1d('Cubic Spline'!$A$3:$A$1002,'Cubic Spline'!$B$3:$B$1002,A436,2,0,2,0)</f>
        <v>-193.02301390347</v>
      </c>
      <c r="C436" s="2">
        <v>-48.225584734606514</v>
      </c>
      <c r="D436" s="2">
        <f t="shared" si="100"/>
        <v>-48.225584734606514</v>
      </c>
      <c r="E436" s="2">
        <f t="shared" si="101"/>
        <v>45.945754399592005</v>
      </c>
      <c r="G436" s="2">
        <f>'Calculation_Cubic Spline'!A436</f>
        <v>3.0497765929281901</v>
      </c>
      <c r="H436" s="2">
        <f t="array" ref="H436:I436">csplinediff1d('Cubic Spline'!$A$3:$A$1002,'Cubic Spline'!$C$3:$C$1002,G436,2,0,2,0)</f>
        <v>-182.417181000461</v>
      </c>
      <c r="I436" s="2">
        <v>-53.747173409395586</v>
      </c>
      <c r="J436" s="2">
        <f t="shared" si="104"/>
        <v>-53.747173409395586</v>
      </c>
      <c r="K436" s="2">
        <f t="shared" si="102"/>
        <v>18.500309600433923</v>
      </c>
      <c r="R436">
        <f t="shared" si="91"/>
        <v>25.8008597022482</v>
      </c>
      <c r="S436">
        <f t="shared" si="92"/>
        <v>25.795874178257101</v>
      </c>
      <c r="T436">
        <f t="shared" si="93"/>
        <v>25.790888654266002</v>
      </c>
      <c r="U436">
        <f t="shared" si="94"/>
        <v>25.785903130274903</v>
      </c>
      <c r="V436">
        <f t="shared" si="95"/>
        <v>25.780917606283804</v>
      </c>
      <c r="W436">
        <f t="shared" si="96"/>
        <v>25.775932082292705</v>
      </c>
      <c r="X436">
        <f t="shared" si="97"/>
        <v>25.770946558301606</v>
      </c>
      <c r="Y436">
        <f t="shared" si="98"/>
        <v>25.765961034310507</v>
      </c>
      <c r="Z436">
        <f t="shared" si="99"/>
        <v>25.760975510319408</v>
      </c>
    </row>
    <row r="437" spans="1:26" x14ac:dyDescent="0.25">
      <c r="A437" s="2">
        <f>'Cubic Spline'!A437</f>
        <v>3.05681972593726</v>
      </c>
      <c r="B437" s="2">
        <f t="array" ref="B437:C437">csplinediff1d('Cubic Spline'!$A$3:$A$1002,'Cubic Spline'!$B$3:$B$1002,A437,2,0,2,0)</f>
        <v>-193.362510080915</v>
      </c>
      <c r="C437" s="2">
        <v>-48.179268045083937</v>
      </c>
      <c r="D437" s="2">
        <f t="shared" si="100"/>
        <v>-48.179268045083937</v>
      </c>
      <c r="E437" s="2">
        <f t="shared" si="101"/>
        <v>46.087173139483724</v>
      </c>
      <c r="G437" s="2">
        <f>'Calculation_Cubic Spline'!A437</f>
        <v>3.05681972593726</v>
      </c>
      <c r="H437" s="2">
        <f t="array" ref="H437:I437">csplinediff1d('Cubic Spline'!$A$3:$A$1002,'Cubic Spline'!$C$3:$C$1002,G437,2,0,2,0)</f>
        <v>-182.79560021288299</v>
      </c>
      <c r="I437" s="2">
        <v>-53.710343769303137</v>
      </c>
      <c r="J437" s="2">
        <f t="shared" si="104"/>
        <v>-53.710343769303137</v>
      </c>
      <c r="K437" s="2">
        <f t="shared" si="102"/>
        <v>18.61276189200575</v>
      </c>
      <c r="R437">
        <f t="shared" si="91"/>
        <v>25.942278442139919</v>
      </c>
      <c r="S437">
        <f t="shared" si="92"/>
        <v>25.93729291814882</v>
      </c>
      <c r="T437">
        <f t="shared" si="93"/>
        <v>25.932307394157721</v>
      </c>
      <c r="U437">
        <f t="shared" si="94"/>
        <v>25.927321870166622</v>
      </c>
      <c r="V437">
        <f t="shared" si="95"/>
        <v>25.922336346175523</v>
      </c>
      <c r="W437">
        <f t="shared" si="96"/>
        <v>25.917350822184424</v>
      </c>
      <c r="X437">
        <f t="shared" si="97"/>
        <v>25.912365298193325</v>
      </c>
      <c r="Y437">
        <f t="shared" si="98"/>
        <v>25.907379774202226</v>
      </c>
      <c r="Z437">
        <f t="shared" si="99"/>
        <v>25.902394250211128</v>
      </c>
    </row>
    <row r="438" spans="1:26" x14ac:dyDescent="0.25">
      <c r="A438" s="2">
        <f>'Cubic Spline'!A438</f>
        <v>3.0638628589463299</v>
      </c>
      <c r="B438" s="2">
        <f t="array" ref="B438:C438">csplinediff1d('Cubic Spline'!$A$3:$A$1002,'Cubic Spline'!$B$3:$B$1002,A438,2,0,2,0)</f>
        <v>-193.70167949824599</v>
      </c>
      <c r="C438" s="2">
        <v>-48.132784611732689</v>
      </c>
      <c r="D438" s="2">
        <f t="shared" si="100"/>
        <v>-48.132784611732689</v>
      </c>
      <c r="E438" s="2">
        <f t="shared" si="101"/>
        <v>46.229428428694774</v>
      </c>
      <c r="G438" s="2">
        <f>'Calculation_Cubic Spline'!A438</f>
        <v>3.0638628589463299</v>
      </c>
      <c r="H438" s="2">
        <f t="array" ref="H438:I438">csplinediff1d('Cubic Spline'!$A$3:$A$1002,'Cubic Spline'!$C$3:$C$1002,G438,2,0,2,0)</f>
        <v>-183.17375750907399</v>
      </c>
      <c r="I438" s="2">
        <v>-53.672797836982205</v>
      </c>
      <c r="J438" s="2">
        <f t="shared" si="104"/>
        <v>-53.672797836982205</v>
      </c>
      <c r="K438" s="2">
        <f t="shared" si="102"/>
        <v>18.727665680609306</v>
      </c>
      <c r="R438">
        <f t="shared" si="91"/>
        <v>26.08453373135097</v>
      </c>
      <c r="S438">
        <f t="shared" si="92"/>
        <v>26.079548207359871</v>
      </c>
      <c r="T438">
        <f t="shared" si="93"/>
        <v>26.074562683368772</v>
      </c>
      <c r="U438">
        <f t="shared" si="94"/>
        <v>26.069577159377673</v>
      </c>
      <c r="V438">
        <f t="shared" si="95"/>
        <v>26.064591635386574</v>
      </c>
      <c r="W438">
        <f t="shared" si="96"/>
        <v>26.059606111395475</v>
      </c>
      <c r="X438">
        <f t="shared" si="97"/>
        <v>26.054620587404376</v>
      </c>
      <c r="Y438">
        <f t="shared" si="98"/>
        <v>26.049635063413277</v>
      </c>
      <c r="Z438">
        <f t="shared" si="99"/>
        <v>26.044649539422178</v>
      </c>
    </row>
    <row r="439" spans="1:26" x14ac:dyDescent="0.25">
      <c r="A439" s="2">
        <f>'Cubic Spline'!A439</f>
        <v>3.0709059919553998</v>
      </c>
      <c r="B439" s="2">
        <f t="array" ref="B439:C439">csplinediff1d('Cubic Spline'!$A$3:$A$1002,'Cubic Spline'!$B$3:$B$1002,A439,2,0,2,0)</f>
        <v>-194.04052073295401</v>
      </c>
      <c r="C439" s="2">
        <v>-48.08606426860657</v>
      </c>
      <c r="D439" s="2">
        <f t="shared" si="100"/>
        <v>-48.08606426860657</v>
      </c>
      <c r="E439" s="2">
        <f t="shared" si="101"/>
        <v>46.372737840937646</v>
      </c>
      <c r="G439" s="2">
        <f>'Calculation_Cubic Spline'!A439</f>
        <v>3.0709059919553998</v>
      </c>
      <c r="H439" s="2">
        <f t="array" ref="H439:I439">csplinediff1d('Cubic Spline'!$A$3:$A$1002,'Cubic Spline'!$C$3:$C$1002,G439,2,0,2,0)</f>
        <v>-183.55164783031501</v>
      </c>
      <c r="I439" s="2">
        <v>-53.634531697808974</v>
      </c>
      <c r="J439" s="2">
        <f t="shared" si="104"/>
        <v>-53.634531697808974</v>
      </c>
      <c r="K439" s="2">
        <f t="shared" si="102"/>
        <v>18.845043063791593</v>
      </c>
      <c r="R439">
        <f t="shared" si="91"/>
        <v>26.227843143593841</v>
      </c>
      <c r="S439">
        <f t="shared" si="92"/>
        <v>26.222857619602742</v>
      </c>
      <c r="T439">
        <f t="shared" si="93"/>
        <v>26.217872095611643</v>
      </c>
      <c r="U439">
        <f t="shared" si="94"/>
        <v>26.212886571620544</v>
      </c>
      <c r="V439">
        <f t="shared" si="95"/>
        <v>26.207901047629445</v>
      </c>
      <c r="W439">
        <f t="shared" si="96"/>
        <v>26.202915523638346</v>
      </c>
      <c r="X439">
        <f t="shared" si="97"/>
        <v>26.197929999647247</v>
      </c>
      <c r="Y439">
        <f t="shared" si="98"/>
        <v>26.192944475656148</v>
      </c>
      <c r="Z439">
        <f t="shared" si="99"/>
        <v>26.187958951665049</v>
      </c>
    </row>
    <row r="440" spans="1:26" x14ac:dyDescent="0.25">
      <c r="A440" s="2">
        <f>'Cubic Spline'!A440</f>
        <v>3.0779491249644702</v>
      </c>
      <c r="B440" s="2">
        <f t="array" ref="B440:C440">csplinediff1d('Cubic Spline'!$A$3:$A$1002,'Cubic Spline'!$B$3:$B$1002,A440,2,0,2,0)</f>
        <v>-194.37903187646</v>
      </c>
      <c r="C440" s="2">
        <v>-48.03903944210559</v>
      </c>
      <c r="D440" s="2">
        <f t="shared" si="100"/>
        <v>-48.03903944210559</v>
      </c>
      <c r="E440" s="2">
        <f t="shared" si="101"/>
        <v>46.517312461497426</v>
      </c>
      <c r="G440" s="2">
        <f>'Calculation_Cubic Spline'!A440</f>
        <v>3.0779491249644702</v>
      </c>
      <c r="H440" s="2">
        <f t="array" ref="H440:I440">csplinediff1d('Cubic Spline'!$A$3:$A$1002,'Cubic Spline'!$C$3:$C$1002,G440,2,0,2,0)</f>
        <v>-183.92926609026199</v>
      </c>
      <c r="I440" s="2">
        <v>-53.595541421076696</v>
      </c>
      <c r="J440" s="2">
        <f t="shared" si="104"/>
        <v>-53.595541421076696</v>
      </c>
      <c r="K440" s="2">
        <f t="shared" si="102"/>
        <v>18.964916271261956</v>
      </c>
      <c r="R440">
        <f t="shared" si="91"/>
        <v>26.372417764153621</v>
      </c>
      <c r="S440">
        <f t="shared" si="92"/>
        <v>26.367432240162522</v>
      </c>
      <c r="T440">
        <f t="shared" si="93"/>
        <v>26.362446716171423</v>
      </c>
      <c r="U440">
        <f t="shared" si="94"/>
        <v>26.357461192180324</v>
      </c>
      <c r="V440">
        <f t="shared" si="95"/>
        <v>26.352475668189225</v>
      </c>
      <c r="W440">
        <f t="shared" si="96"/>
        <v>26.347490144198126</v>
      </c>
      <c r="X440">
        <f t="shared" si="97"/>
        <v>26.342504620207027</v>
      </c>
      <c r="Y440">
        <f t="shared" si="98"/>
        <v>26.337519096215928</v>
      </c>
      <c r="Z440">
        <f t="shared" si="99"/>
        <v>26.332533572224829</v>
      </c>
    </row>
    <row r="441" spans="1:26" x14ac:dyDescent="0.25">
      <c r="A441" s="2">
        <f>'Cubic Spline'!A441</f>
        <v>3.0849922579735498</v>
      </c>
      <c r="B441" s="2">
        <f t="array" ref="B441:C441">csplinediff1d('Cubic Spline'!$A$3:$A$1002,'Cubic Spline'!$B$3:$B$1002,A441,2,0,2,0)</f>
        <v>-194.717210559432</v>
      </c>
      <c r="C441" s="2">
        <v>-47.991647296159805</v>
      </c>
      <c r="D441" s="2">
        <f t="shared" si="100"/>
        <v>-47.991647296159805</v>
      </c>
      <c r="E441" s="2">
        <f t="shared" si="101"/>
        <v>46.663350203381754</v>
      </c>
      <c r="G441" s="2">
        <f>'Calculation_Cubic Spline'!A441</f>
        <v>3.0849922579735498</v>
      </c>
      <c r="H441" s="2">
        <f t="array" ref="H441:I441">csplinediff1d('Cubic Spline'!$A$3:$A$1002,'Cubic Spline'!$C$3:$C$1002,G441,2,0,2,0)</f>
        <v>-184.30660717482701</v>
      </c>
      <c r="I441" s="2">
        <v>-53.555823059815125</v>
      </c>
      <c r="J441" s="2">
        <f t="shared" si="104"/>
        <v>-53.555823059815125</v>
      </c>
      <c r="K441" s="2">
        <f t="shared" si="102"/>
        <v>19.087307665896049</v>
      </c>
      <c r="R441">
        <f t="shared" si="91"/>
        <v>26.518455506037949</v>
      </c>
      <c r="S441">
        <f t="shared" si="92"/>
        <v>26.51346998204685</v>
      </c>
      <c r="T441">
        <f t="shared" si="93"/>
        <v>26.508484458055751</v>
      </c>
      <c r="U441">
        <f t="shared" si="94"/>
        <v>26.503498934064652</v>
      </c>
      <c r="V441">
        <f t="shared" si="95"/>
        <v>26.498513410073553</v>
      </c>
      <c r="W441">
        <f t="shared" si="96"/>
        <v>26.493527886082454</v>
      </c>
      <c r="X441">
        <f t="shared" si="97"/>
        <v>26.488542362091355</v>
      </c>
      <c r="Y441">
        <f t="shared" si="98"/>
        <v>26.483556838100256</v>
      </c>
      <c r="Z441">
        <f t="shared" si="99"/>
        <v>26.478571314109157</v>
      </c>
    </row>
    <row r="442" spans="1:26" x14ac:dyDescent="0.25">
      <c r="A442" s="2">
        <f>'Cubic Spline'!A442</f>
        <v>3.0920353909826201</v>
      </c>
      <c r="B442" s="2">
        <f t="array" ref="B442:C442">csplinediff1d('Cubic Spline'!$A$3:$A$1002,'Cubic Spline'!$B$3:$B$1002,A442,2,0,2,0)</f>
        <v>-195.05505399557899</v>
      </c>
      <c r="C442" s="2">
        <v>-47.943832890424737</v>
      </c>
      <c r="D442" s="2">
        <f t="shared" si="100"/>
        <v>-47.943832890424737</v>
      </c>
      <c r="E442" s="2">
        <f t="shared" si="101"/>
        <v>46.811025919029134</v>
      </c>
      <c r="G442" s="2">
        <f>'Calculation_Cubic Spline'!A442</f>
        <v>3.0920353909826201</v>
      </c>
      <c r="H442" s="2">
        <f t="array" ref="H442:I442">csplinediff1d('Cubic Spline'!$A$3:$A$1002,'Cubic Spline'!$C$3:$C$1002,G442,2,0,2,0)</f>
        <v>-184.68366594206699</v>
      </c>
      <c r="I442" s="2">
        <v>-53.515372650818009</v>
      </c>
      <c r="J442" s="2">
        <f t="shared" si="104"/>
        <v>-53.515372650818009</v>
      </c>
      <c r="K442" s="2">
        <f t="shared" si="102"/>
        <v>19.212239744114328</v>
      </c>
      <c r="R442">
        <f t="shared" si="91"/>
        <v>26.66613122168533</v>
      </c>
      <c r="S442">
        <f t="shared" si="92"/>
        <v>26.661145697694231</v>
      </c>
      <c r="T442">
        <f t="shared" si="93"/>
        <v>26.656160173703132</v>
      </c>
      <c r="U442">
        <f t="shared" si="94"/>
        <v>26.651174649712033</v>
      </c>
      <c r="V442">
        <f t="shared" si="95"/>
        <v>26.646189125720934</v>
      </c>
      <c r="W442">
        <f t="shared" si="96"/>
        <v>26.641203601729835</v>
      </c>
      <c r="X442">
        <f t="shared" si="97"/>
        <v>26.636218077738736</v>
      </c>
      <c r="Y442">
        <f t="shared" si="98"/>
        <v>26.631232553747637</v>
      </c>
      <c r="Z442">
        <f t="shared" si="99"/>
        <v>26.626247029756538</v>
      </c>
    </row>
    <row r="443" spans="1:26" x14ac:dyDescent="0.25">
      <c r="A443" s="2">
        <f>'Cubic Spline'!A443</f>
        <v>3.09907852399169</v>
      </c>
      <c r="B443" s="2">
        <f t="array" ref="B443:C443">csplinediff1d('Cubic Spline'!$A$3:$A$1002,'Cubic Spline'!$B$3:$B$1002,A443,2,0,2,0)</f>
        <v>-195.39255905242899</v>
      </c>
      <c r="C443" s="2">
        <v>-47.895553765312506</v>
      </c>
      <c r="D443" s="2">
        <f t="shared" si="100"/>
        <v>-47.895553765312506</v>
      </c>
      <c r="E443" s="2">
        <f t="shared" si="101"/>
        <v>46.960476983659674</v>
      </c>
      <c r="G443" s="2">
        <f>'Calculation_Cubic Spline'!A443</f>
        <v>3.09907852399169</v>
      </c>
      <c r="H443" s="2">
        <f t="array" ref="H443:I443">csplinediff1d('Cubic Spline'!$A$3:$A$1002,'Cubic Spline'!$C$3:$C$1002,G443,2,0,2,0)</f>
        <v>-185.06043722206499</v>
      </c>
      <c r="I443" s="2">
        <v>-53.474186213688306</v>
      </c>
      <c r="J443" s="2">
        <f t="shared" si="104"/>
        <v>-53.474186213688306</v>
      </c>
      <c r="K443" s="2">
        <f t="shared" si="102"/>
        <v>19.339735139291065</v>
      </c>
      <c r="R443">
        <f t="shared" si="91"/>
        <v>26.81558228631587</v>
      </c>
      <c r="S443">
        <f t="shared" si="92"/>
        <v>26.810596762324771</v>
      </c>
      <c r="T443">
        <f t="shared" si="93"/>
        <v>26.805611238333672</v>
      </c>
      <c r="U443">
        <f t="shared" si="94"/>
        <v>26.800625714342573</v>
      </c>
      <c r="V443">
        <f t="shared" si="95"/>
        <v>26.795640190351474</v>
      </c>
      <c r="W443">
        <f t="shared" si="96"/>
        <v>26.790654666360375</v>
      </c>
      <c r="X443">
        <f t="shared" si="97"/>
        <v>26.785669142369276</v>
      </c>
      <c r="Y443">
        <f t="shared" si="98"/>
        <v>26.780683618378177</v>
      </c>
      <c r="Z443">
        <f t="shared" si="99"/>
        <v>26.775698094387078</v>
      </c>
    </row>
    <row r="444" spans="1:26" x14ac:dyDescent="0.25">
      <c r="A444" s="2">
        <f>'Cubic Spline'!A444</f>
        <v>3.1061216570007599</v>
      </c>
      <c r="B444" s="2">
        <f t="array" ref="B444:C444">csplinediff1d('Cubic Spline'!$A$3:$A$1002,'Cubic Spline'!$B$3:$B$1002,A444,2,0,2,0)</f>
        <v>-195.729722361108</v>
      </c>
      <c r="C444" s="2">
        <v>-47.846786549761795</v>
      </c>
      <c r="D444" s="2">
        <f t="shared" si="100"/>
        <v>-47.846786549761795</v>
      </c>
      <c r="E444" s="2">
        <f t="shared" si="101"/>
        <v>47.11178244100023</v>
      </c>
      <c r="G444" s="2">
        <f>'Calculation_Cubic Spline'!A444</f>
        <v>3.1061216570007599</v>
      </c>
      <c r="H444" s="2">
        <f t="array" ref="H444:I444">csplinediff1d('Cubic Spline'!$A$3:$A$1002,'Cubic Spline'!$C$3:$C$1002,G444,2,0,2,0)</f>
        <v>-185.43691581681199</v>
      </c>
      <c r="I444" s="2">
        <v>-53.432259751675161</v>
      </c>
      <c r="J444" s="2">
        <f t="shared" si="104"/>
        <v>-53.432259751675161</v>
      </c>
      <c r="K444" s="2">
        <f t="shared" si="102"/>
        <v>19.469816619643723</v>
      </c>
      <c r="R444">
        <f t="shared" si="91"/>
        <v>26.966887743656425</v>
      </c>
      <c r="S444">
        <f t="shared" si="92"/>
        <v>26.961902219665326</v>
      </c>
      <c r="T444">
        <f t="shared" si="93"/>
        <v>26.956916695674227</v>
      </c>
      <c r="U444">
        <f t="shared" si="94"/>
        <v>26.951931171683128</v>
      </c>
      <c r="V444">
        <f t="shared" si="95"/>
        <v>26.946945647692029</v>
      </c>
      <c r="W444">
        <f t="shared" si="96"/>
        <v>26.94196012370093</v>
      </c>
      <c r="X444">
        <f t="shared" si="97"/>
        <v>26.936974599709831</v>
      </c>
      <c r="Y444">
        <f t="shared" si="98"/>
        <v>26.931989075718732</v>
      </c>
      <c r="Z444">
        <f t="shared" si="99"/>
        <v>26.927003551727633</v>
      </c>
    </row>
    <row r="445" spans="1:26" x14ac:dyDescent="0.25">
      <c r="A445" s="2">
        <f>'Cubic Spline'!A445</f>
        <v>3.1131647900098298</v>
      </c>
      <c r="B445" s="2">
        <f t="array" ref="B445:C445">csplinediff1d('Cubic Spline'!$A$3:$A$1002,'Cubic Spline'!$B$3:$B$1002,A445,2,0,2,0)</f>
        <v>-196.06654048229399</v>
      </c>
      <c r="C445" s="2">
        <v>-47.79753648598107</v>
      </c>
      <c r="D445" s="2">
        <f t="shared" si="100"/>
        <v>-47.79753648598107</v>
      </c>
      <c r="E445" s="2">
        <f t="shared" si="101"/>
        <v>47.264932844927557</v>
      </c>
      <c r="G445" s="2">
        <f>'Calculation_Cubic Spline'!A445</f>
        <v>3.1131647900098298</v>
      </c>
      <c r="H445" s="2">
        <f t="array" ref="H445:I445">csplinediff1d('Cubic Spline'!$A$3:$A$1002,'Cubic Spline'!$C$3:$C$1002,G445,2,0,2,0)</f>
        <v>-185.813096500087</v>
      </c>
      <c r="I445" s="2">
        <v>-53.389589249859412</v>
      </c>
      <c r="J445" s="2">
        <f t="shared" si="104"/>
        <v>-53.389589249859412</v>
      </c>
      <c r="K445" s="2">
        <f t="shared" si="102"/>
        <v>19.602507094337341</v>
      </c>
      <c r="R445">
        <f t="shared" si="91"/>
        <v>27.120038147583752</v>
      </c>
      <c r="S445">
        <f t="shared" si="92"/>
        <v>27.115052623592653</v>
      </c>
      <c r="T445">
        <f t="shared" si="93"/>
        <v>27.110067099601554</v>
      </c>
      <c r="U445">
        <f t="shared" si="94"/>
        <v>27.105081575610456</v>
      </c>
      <c r="V445">
        <f t="shared" si="95"/>
        <v>27.100096051619357</v>
      </c>
      <c r="W445">
        <f t="shared" si="96"/>
        <v>27.095110527628258</v>
      </c>
      <c r="X445">
        <f t="shared" si="97"/>
        <v>27.090125003637159</v>
      </c>
      <c r="Y445">
        <f t="shared" si="98"/>
        <v>27.08513947964606</v>
      </c>
      <c r="Z445">
        <f t="shared" si="99"/>
        <v>27.080153955654961</v>
      </c>
    </row>
    <row r="446" spans="1:26" x14ac:dyDescent="0.25">
      <c r="A446" s="2">
        <f>'Cubic Spline'!A446</f>
        <v>3.1202079230189099</v>
      </c>
      <c r="B446" s="2">
        <f t="array" ref="B446:C446">csplinediff1d('Cubic Spline'!$A$3:$A$1002,'Cubic Spline'!$B$3:$B$1002,A446,2,0,2,0)</f>
        <v>-196.40301015346799</v>
      </c>
      <c r="C446" s="2">
        <v>-47.747851277596844</v>
      </c>
      <c r="D446" s="2">
        <f t="shared" si="100"/>
        <v>-47.747851277596844</v>
      </c>
      <c r="E446" s="2">
        <f t="shared" si="101"/>
        <v>47.419786289981744</v>
      </c>
      <c r="G446" s="2">
        <f>'Calculation_Cubic Spline'!A446</f>
        <v>3.1202079230189099</v>
      </c>
      <c r="H446" s="2">
        <f t="array" ref="H446:I446">csplinediff1d('Cubic Spline'!$A$3:$A$1002,'Cubic Spline'!$C$3:$C$1002,G446,2,0,2,0)</f>
        <v>-186.18897401733</v>
      </c>
      <c r="I446" s="2">
        <v>-53.346170676721854</v>
      </c>
      <c r="J446" s="2">
        <f t="shared" si="104"/>
        <v>-53.346170676721854</v>
      </c>
      <c r="K446" s="2">
        <f t="shared" si="102"/>
        <v>19.737829609103414</v>
      </c>
      <c r="R446">
        <f t="shared" si="91"/>
        <v>27.274891592637939</v>
      </c>
      <c r="S446">
        <f t="shared" si="92"/>
        <v>27.26990606864684</v>
      </c>
      <c r="T446">
        <f t="shared" si="93"/>
        <v>27.264920544655741</v>
      </c>
      <c r="U446">
        <f t="shared" si="94"/>
        <v>27.259935020664642</v>
      </c>
      <c r="V446">
        <f t="shared" si="95"/>
        <v>27.254949496673543</v>
      </c>
      <c r="W446">
        <f t="shared" si="96"/>
        <v>27.249963972682444</v>
      </c>
      <c r="X446">
        <f t="shared" si="97"/>
        <v>27.244978448691345</v>
      </c>
      <c r="Y446">
        <f t="shared" si="98"/>
        <v>27.239992924700246</v>
      </c>
      <c r="Z446">
        <f t="shared" si="99"/>
        <v>27.235007400709147</v>
      </c>
    </row>
    <row r="447" spans="1:26" x14ac:dyDescent="0.25">
      <c r="A447" s="2">
        <f>'Cubic Spline'!A447</f>
        <v>3.1272510560279798</v>
      </c>
      <c r="B447" s="2">
        <f t="array" ref="B447:C447">csplinediff1d('Cubic Spline'!$A$3:$A$1002,'Cubic Spline'!$B$3:$B$1002,A447,2,0,2,0)</f>
        <v>-196.73912865535999</v>
      </c>
      <c r="C447" s="2">
        <v>-47.697841572165053</v>
      </c>
      <c r="D447" s="2">
        <f t="shared" si="100"/>
        <v>-47.697841572165053</v>
      </c>
      <c r="E447" s="2">
        <f t="shared" si="101"/>
        <v>47.576003228551542</v>
      </c>
      <c r="G447" s="2">
        <f>'Calculation_Cubic Spline'!A447</f>
        <v>3.1272510560279798</v>
      </c>
      <c r="H447" s="2">
        <f t="array" ref="H447:I447">csplinediff1d('Cubic Spline'!$A$3:$A$1002,'Cubic Spline'!$C$3:$C$1002,G447,2,0,2,0)</f>
        <v>-186.564543085526</v>
      </c>
      <c r="I447" s="2">
        <v>-53.3019999825027</v>
      </c>
      <c r="J447" s="2">
        <f t="shared" si="104"/>
        <v>-53.3019999825027</v>
      </c>
      <c r="K447" s="2">
        <f t="shared" si="102"/>
        <v>19.875807351841075</v>
      </c>
      <c r="R447">
        <f t="shared" si="91"/>
        <v>27.431108531207737</v>
      </c>
      <c r="S447">
        <f t="shared" si="92"/>
        <v>27.426123007216638</v>
      </c>
      <c r="T447">
        <f t="shared" si="93"/>
        <v>27.421137483225539</v>
      </c>
      <c r="U447">
        <f t="shared" si="94"/>
        <v>27.41615195923444</v>
      </c>
      <c r="V447">
        <f t="shared" si="95"/>
        <v>27.411166435243342</v>
      </c>
      <c r="W447">
        <f t="shared" si="96"/>
        <v>27.406180911252243</v>
      </c>
      <c r="X447">
        <f t="shared" si="97"/>
        <v>27.401195387261144</v>
      </c>
      <c r="Y447">
        <f t="shared" si="98"/>
        <v>27.396209863270045</v>
      </c>
      <c r="Z447">
        <f t="shared" si="99"/>
        <v>27.391224339278946</v>
      </c>
    </row>
    <row r="448" spans="1:26" x14ac:dyDescent="0.25">
      <c r="A448" s="2">
        <f>'Cubic Spline'!A448</f>
        <v>3.1342941890370501</v>
      </c>
      <c r="B448" s="2">
        <f t="array" ref="B448:C448">csplinediff1d('Cubic Spline'!$A$3:$A$1002,'Cubic Spline'!$B$3:$B$1002,A448,2,0,2,0)</f>
        <v>-197.07489435719299</v>
      </c>
      <c r="C448" s="2">
        <v>-47.647712111097029</v>
      </c>
      <c r="D448" s="2">
        <f t="shared" si="100"/>
        <v>-47.647712111097029</v>
      </c>
      <c r="E448" s="2">
        <f t="shared" si="101"/>
        <v>47.732947166471291</v>
      </c>
      <c r="G448" s="2">
        <f>'Calculation_Cubic Spline'!A448</f>
        <v>3.1342941890370501</v>
      </c>
      <c r="H448" s="2">
        <f t="array" ref="H448:I448">csplinediff1d('Cubic Spline'!$A$3:$A$1002,'Cubic Spline'!$C$3:$C$1002,G448,2,0,2,0)</f>
        <v>-186.939798393068</v>
      </c>
      <c r="I448" s="2">
        <v>-53.257073098773581</v>
      </c>
      <c r="J448" s="2">
        <f t="shared" si="104"/>
        <v>-53.257073098773581</v>
      </c>
      <c r="K448" s="2">
        <f t="shared" si="102"/>
        <v>20.016463654460551</v>
      </c>
      <c r="R448">
        <f t="shared" si="91"/>
        <v>27.588052469127486</v>
      </c>
      <c r="S448">
        <f t="shared" si="92"/>
        <v>27.583066945136387</v>
      </c>
      <c r="T448">
        <f t="shared" si="93"/>
        <v>27.578081421145288</v>
      </c>
      <c r="U448">
        <f t="shared" si="94"/>
        <v>27.57309589715419</v>
      </c>
      <c r="V448">
        <f t="shared" si="95"/>
        <v>27.568110373163091</v>
      </c>
      <c r="W448">
        <f t="shared" si="96"/>
        <v>27.563124849171992</v>
      </c>
      <c r="X448">
        <f t="shared" si="97"/>
        <v>27.558139325180893</v>
      </c>
      <c r="Y448">
        <f t="shared" si="98"/>
        <v>27.553153801189794</v>
      </c>
      <c r="Z448">
        <f t="shared" si="99"/>
        <v>27.548168277198695</v>
      </c>
    </row>
    <row r="449" spans="1:26" x14ac:dyDescent="0.25">
      <c r="A449" s="2">
        <f>'Cubic Spline'!A449</f>
        <v>3.14133732204612</v>
      </c>
      <c r="B449" s="2">
        <f t="array" ref="B449:C449">csplinediff1d('Cubic Spline'!$A$3:$A$1002,'Cubic Spline'!$B$3:$B$1002,A449,2,0,2,0)</f>
        <v>-197.41030753930701</v>
      </c>
      <c r="C449" s="2">
        <v>-47.597810955108471</v>
      </c>
      <c r="D449" s="2">
        <f t="shared" si="100"/>
        <v>-47.597810955108471</v>
      </c>
      <c r="E449" s="2">
        <f t="shared" si="101"/>
        <v>47.889527538329105</v>
      </c>
      <c r="G449" s="2">
        <f>'Calculation_Cubic Spline'!A449</f>
        <v>3.14133732204612</v>
      </c>
      <c r="H449" s="2">
        <f t="array" ref="H449:I449">csplinediff1d('Cubic Spline'!$A$3:$A$1002,'Cubic Spline'!$C$3:$C$1002,G449,2,0,2,0)</f>
        <v>-187.31473459963701</v>
      </c>
      <c r="I449" s="2">
        <v>-53.211385940098801</v>
      </c>
      <c r="J449" s="2">
        <f t="shared" si="104"/>
        <v>-53.211385940098801</v>
      </c>
      <c r="K449" s="2">
        <f t="shared" si="102"/>
        <v>20.15982198820447</v>
      </c>
      <c r="R449">
        <f t="shared" si="91"/>
        <v>27.7446328409853</v>
      </c>
      <c r="S449">
        <f t="shared" si="92"/>
        <v>27.739647316994201</v>
      </c>
      <c r="T449">
        <f t="shared" si="93"/>
        <v>27.734661793003102</v>
      </c>
      <c r="U449">
        <f t="shared" si="94"/>
        <v>27.729676269012003</v>
      </c>
      <c r="V449">
        <f t="shared" si="95"/>
        <v>27.724690745020904</v>
      </c>
      <c r="W449">
        <f t="shared" si="96"/>
        <v>27.719705221029805</v>
      </c>
      <c r="X449">
        <f t="shared" si="97"/>
        <v>27.714719697038706</v>
      </c>
      <c r="Y449">
        <f t="shared" si="98"/>
        <v>27.709734173047607</v>
      </c>
      <c r="Z449">
        <f t="shared" si="99"/>
        <v>27.704748649056508</v>
      </c>
    </row>
    <row r="450" spans="1:26" x14ac:dyDescent="0.25">
      <c r="A450" s="2">
        <f>'Cubic Spline'!A450</f>
        <v>3.1483804550551899</v>
      </c>
      <c r="B450" s="2">
        <f t="array" ref="B450:C450">csplinediff1d('Cubic Spline'!$A$3:$A$1002,'Cubic Spline'!$B$3:$B$1002,A450,2,0,2,0)</f>
        <v>-197.745371665037</v>
      </c>
      <c r="C450" s="2">
        <v>-47.548710940836905</v>
      </c>
      <c r="D450" s="2">
        <f t="shared" si="100"/>
        <v>-47.548710940836905</v>
      </c>
      <c r="E450" s="2">
        <f t="shared" si="101"/>
        <v>48.04393947583722</v>
      </c>
      <c r="G450" s="2">
        <f>'Calculation_Cubic Spline'!A450</f>
        <v>3.1483804550551899</v>
      </c>
      <c r="H450" s="2">
        <f t="array" ref="H450:I450">csplinediff1d('Cubic Spline'!$A$3:$A$1002,'Cubic Spline'!$C$3:$C$1002,G450,2,0,2,0)</f>
        <v>-187.68934633607</v>
      </c>
      <c r="I450" s="2">
        <v>-53.164934401083933</v>
      </c>
      <c r="J450" s="2">
        <f t="shared" si="104"/>
        <v>-53.164934401083933</v>
      </c>
      <c r="K450" s="2">
        <f t="shared" si="102"/>
        <v>20.305905973406055</v>
      </c>
      <c r="R450">
        <f t="shared" si="91"/>
        <v>27.899044778493415</v>
      </c>
      <c r="S450">
        <f t="shared" si="92"/>
        <v>27.894059254502316</v>
      </c>
      <c r="T450">
        <f t="shared" si="93"/>
        <v>27.889073730511218</v>
      </c>
      <c r="U450">
        <f t="shared" si="94"/>
        <v>27.884088206520119</v>
      </c>
      <c r="V450">
        <f t="shared" si="95"/>
        <v>27.87910268252902</v>
      </c>
      <c r="W450">
        <f t="shared" si="96"/>
        <v>27.874117158537921</v>
      </c>
      <c r="X450">
        <f t="shared" si="97"/>
        <v>27.869131634546822</v>
      </c>
      <c r="Y450">
        <f t="shared" si="98"/>
        <v>27.864146110555723</v>
      </c>
      <c r="Z450">
        <f t="shared" si="99"/>
        <v>27.859160586564624</v>
      </c>
    </row>
    <row r="451" spans="1:26" x14ac:dyDescent="0.25">
      <c r="A451" s="2">
        <f>'Cubic Spline'!A451</f>
        <v>3.15542358806427</v>
      </c>
      <c r="B451" s="2">
        <f t="array" ref="B451:C451">csplinediff1d('Cubic Spline'!$A$3:$A$1002,'Cubic Spline'!$B$3:$B$1002,A451,2,0,2,0)</f>
        <v>-198.08009541475201</v>
      </c>
      <c r="C451" s="2">
        <v>-47.501350626316778</v>
      </c>
      <c r="D451" s="2">
        <f t="shared" si="100"/>
        <v>-47.501350626316778</v>
      </c>
      <c r="E451" s="2">
        <f t="shared" si="101"/>
        <v>48.193213183560573</v>
      </c>
      <c r="G451" s="2">
        <f>'Calculation_Cubic Spline'!A451</f>
        <v>3.15542358806427</v>
      </c>
      <c r="H451" s="2">
        <f t="array" ref="H451:I451">csplinediff1d('Cubic Spline'!$A$3:$A$1002,'Cubic Spline'!$C$3:$C$1002,G451,2,0,2,0)</f>
        <v>-188.06362820422299</v>
      </c>
      <c r="I451" s="2">
        <v>-53.117714358121013</v>
      </c>
      <c r="J451" s="2">
        <f t="shared" si="104"/>
        <v>-53.117714358121013</v>
      </c>
      <c r="K451" s="2">
        <f t="shared" si="102"/>
        <v>20.454739374547785</v>
      </c>
      <c r="R451">
        <f t="shared" ref="R451:R514" si="105">ABS($E451-M$13)</f>
        <v>28.048318486216768</v>
      </c>
      <c r="S451">
        <f t="shared" ref="S451:S514" si="106">ABS($E451-M$14)</f>
        <v>28.043332962225669</v>
      </c>
      <c r="T451">
        <f t="shared" ref="T451:T514" si="107">ABS($E451-M$15)</f>
        <v>28.03834743823457</v>
      </c>
      <c r="U451">
        <f t="shared" ref="U451:U514" si="108">ABS($E451-M$16)</f>
        <v>28.033361914243471</v>
      </c>
      <c r="V451">
        <f t="shared" ref="V451:V514" si="109">ABS($E451-M$17)</f>
        <v>28.028376390252372</v>
      </c>
      <c r="W451">
        <f t="shared" ref="W451:W514" si="110">ABS($E451-M$18)</f>
        <v>28.023390866261273</v>
      </c>
      <c r="X451">
        <f t="shared" ref="X451:X514" si="111">ABS($E451-M$19)</f>
        <v>28.018405342270174</v>
      </c>
      <c r="Y451">
        <f t="shared" ref="Y451:Y514" si="112">ABS($E451-M$20)</f>
        <v>28.013419818279075</v>
      </c>
      <c r="Z451">
        <f t="shared" ref="Z451:Z514" si="113">ABS($E451-M$21)</f>
        <v>28.008434294287976</v>
      </c>
    </row>
    <row r="452" spans="1:26" x14ac:dyDescent="0.25">
      <c r="A452" s="2">
        <f>'Cubic Spline'!A452</f>
        <v>3.1624667210733399</v>
      </c>
      <c r="B452" s="2">
        <f t="array" ref="B452:C452">csplinediff1d('Cubic Spline'!$A$3:$A$1002,'Cubic Spline'!$B$3:$B$1002,A452,2,0,2,0)</f>
        <v>-198.41449605923199</v>
      </c>
      <c r="C452" s="2">
        <v>-47.457284180279856</v>
      </c>
      <c r="D452" s="2">
        <f t="shared" ref="D452:D515" si="114">C452</f>
        <v>-47.457284180279856</v>
      </c>
      <c r="E452" s="2">
        <f t="shared" ref="E452:E515" si="115">-B452+D452*A452</f>
        <v>48.332414166576683</v>
      </c>
      <c r="G452" s="2">
        <f>'Calculation_Cubic Spline'!A452</f>
        <v>3.1624667210733399</v>
      </c>
      <c r="H452" s="2">
        <f t="array" ref="H452:I452">csplinediff1d('Cubic Spline'!$A$3:$A$1002,'Cubic Spline'!$C$3:$C$1002,G452,2,0,2,0)</f>
        <v>-188.43757477684301</v>
      </c>
      <c r="I452" s="2">
        <v>-53.069721668273004</v>
      </c>
      <c r="J452" s="2">
        <f t="shared" si="104"/>
        <v>-53.069721668273004</v>
      </c>
      <c r="K452" s="2">
        <f t="shared" ref="K452:K515" si="116">-H452+J452*G452</f>
        <v>20.60634610430489</v>
      </c>
      <c r="R452">
        <f t="shared" si="105"/>
        <v>28.187519469232878</v>
      </c>
      <c r="S452">
        <f t="shared" si="106"/>
        <v>28.182533945241779</v>
      </c>
      <c r="T452">
        <f t="shared" si="107"/>
        <v>28.17754842125068</v>
      </c>
      <c r="U452">
        <f t="shared" si="108"/>
        <v>28.172562897259581</v>
      </c>
      <c r="V452">
        <f t="shared" si="109"/>
        <v>28.167577373268482</v>
      </c>
      <c r="W452">
        <f t="shared" si="110"/>
        <v>28.162591849277383</v>
      </c>
      <c r="X452">
        <f t="shared" si="111"/>
        <v>28.157606325286284</v>
      </c>
      <c r="Y452">
        <f t="shared" si="112"/>
        <v>28.152620801295186</v>
      </c>
      <c r="Z452">
        <f t="shared" si="113"/>
        <v>28.147635277304087</v>
      </c>
    </row>
    <row r="453" spans="1:26" x14ac:dyDescent="0.25">
      <c r="A453" s="2">
        <f>'Cubic Spline'!A453</f>
        <v>3.1695098540824098</v>
      </c>
      <c r="B453" s="2">
        <f t="array" ref="B453:C453">csplinediff1d('Cubic Spline'!$A$3:$A$1002,'Cubic Spline'!$B$3:$B$1002,A453,2,0,2,0)</f>
        <v>-198.74860517963</v>
      </c>
      <c r="C453" s="2">
        <v>-47.419110885529143</v>
      </c>
      <c r="D453" s="2">
        <f t="shared" si="114"/>
        <v>-47.419110885529143</v>
      </c>
      <c r="E453" s="2">
        <f t="shared" si="115"/>
        <v>48.453265956118912</v>
      </c>
      <c r="G453" s="2">
        <f>'Calculation_Cubic Spline'!A453</f>
        <v>3.1695098540824098</v>
      </c>
      <c r="H453" s="2">
        <f t="array" ref="H453:I453">csplinediff1d('Cubic Spline'!$A$3:$A$1002,'Cubic Spline'!$C$3:$C$1002,G453,2,0,2,0)</f>
        <v>-188.81118059742701</v>
      </c>
      <c r="I453" s="2">
        <v>-53.020952169051711</v>
      </c>
      <c r="J453" s="2">
        <f t="shared" si="104"/>
        <v>-53.020952169051711</v>
      </c>
      <c r="K453" s="2">
        <f t="shared" si="116"/>
        <v>20.760750224785482</v>
      </c>
      <c r="R453">
        <f t="shared" si="105"/>
        <v>28.308371258775107</v>
      </c>
      <c r="S453">
        <f t="shared" si="106"/>
        <v>28.303385734784008</v>
      </c>
      <c r="T453">
        <f t="shared" si="107"/>
        <v>28.298400210792909</v>
      </c>
      <c r="U453">
        <f t="shared" si="108"/>
        <v>28.29341468680181</v>
      </c>
      <c r="V453">
        <f t="shared" si="109"/>
        <v>28.288429162810711</v>
      </c>
      <c r="W453">
        <f t="shared" si="110"/>
        <v>28.283443638819612</v>
      </c>
      <c r="X453">
        <f t="shared" si="111"/>
        <v>28.278458114828513</v>
      </c>
      <c r="Y453">
        <f t="shared" si="112"/>
        <v>28.273472590837414</v>
      </c>
      <c r="Z453">
        <f t="shared" si="113"/>
        <v>28.268487066846316</v>
      </c>
    </row>
    <row r="454" spans="1:26" x14ac:dyDescent="0.25">
      <c r="A454" s="2">
        <f>'Cubic Spline'!A454</f>
        <v>3.1765529870914802</v>
      </c>
      <c r="B454" s="2">
        <f t="array" ref="B454:C454">csplinediff1d('Cubic Spline'!$A$3:$A$1002,'Cubic Spline'!$B$3:$B$1002,A454,2,0,2,0)</f>
        <v>-199.08247812518201</v>
      </c>
      <c r="C454" s="2">
        <v>-47.391098838364094</v>
      </c>
      <c r="D454" s="2">
        <f t="shared" si="114"/>
        <v>-47.391098838364094</v>
      </c>
      <c r="E454" s="2">
        <f t="shared" si="115"/>
        <v>48.542141548628962</v>
      </c>
      <c r="G454" s="2">
        <f>'Calculation_Cubic Spline'!A454</f>
        <v>3.1765529870914802</v>
      </c>
      <c r="H454" s="2">
        <f t="array" ref="H454:I454">csplinediff1d('Cubic Spline'!$A$3:$A$1002,'Cubic Spline'!$C$3:$C$1002,G454,2,0,2,0)</f>
        <v>-189.18444018008901</v>
      </c>
      <c r="I454" s="2">
        <v>-52.971401678326799</v>
      </c>
      <c r="J454" s="2">
        <f t="shared" si="104"/>
        <v>-52.971401678326799</v>
      </c>
      <c r="K454" s="2">
        <f t="shared" si="116"/>
        <v>20.917975948377375</v>
      </c>
      <c r="R454">
        <f t="shared" si="105"/>
        <v>28.397246851285157</v>
      </c>
      <c r="S454">
        <f t="shared" si="106"/>
        <v>28.392261327294058</v>
      </c>
      <c r="T454">
        <f t="shared" si="107"/>
        <v>28.387275803302959</v>
      </c>
      <c r="U454">
        <f t="shared" si="108"/>
        <v>28.38229027931186</v>
      </c>
      <c r="V454">
        <f t="shared" si="109"/>
        <v>28.377304755320761</v>
      </c>
      <c r="W454">
        <f t="shared" si="110"/>
        <v>28.372319231329662</v>
      </c>
      <c r="X454">
        <f t="shared" si="111"/>
        <v>28.367333707338563</v>
      </c>
      <c r="Y454">
        <f t="shared" si="112"/>
        <v>28.362348183347464</v>
      </c>
      <c r="Z454">
        <f t="shared" si="113"/>
        <v>28.357362659356365</v>
      </c>
    </row>
    <row r="455" spans="1:26" x14ac:dyDescent="0.25">
      <c r="A455" s="2">
        <f>'Cubic Spline'!A455</f>
        <v>3.18359612010055</v>
      </c>
      <c r="B455" s="2">
        <f t="array" ref="B455:C455">csplinediff1d('Cubic Spline'!$A$3:$A$1002,'Cubic Spline'!$B$3:$B$1002,A455,2,0,2,0)</f>
        <v>-199.416207557555</v>
      </c>
      <c r="C455" s="2">
        <v>-47.379593420750282</v>
      </c>
      <c r="D455" s="2">
        <f t="shared" si="114"/>
        <v>-47.379593420750282</v>
      </c>
      <c r="E455" s="2">
        <f t="shared" si="115"/>
        <v>48.578717771312853</v>
      </c>
      <c r="G455" s="2">
        <f>'Calculation_Cubic Spline'!A455</f>
        <v>3.18359612010055</v>
      </c>
      <c r="H455" s="2">
        <f t="array" ref="H455:I455">csplinediff1d('Cubic Spline'!$A$3:$A$1002,'Cubic Spline'!$C$3:$C$1002,G455,2,0,2,0)</f>
        <v>-189.557348009413</v>
      </c>
      <c r="I455" s="2">
        <v>-52.921065993566096</v>
      </c>
      <c r="J455" s="2">
        <f t="shared" si="104"/>
        <v>-52.921065993566096</v>
      </c>
      <c r="K455" s="2">
        <f t="shared" si="116"/>
        <v>21.078047640710821</v>
      </c>
      <c r="R455">
        <f t="shared" si="105"/>
        <v>28.433823073969048</v>
      </c>
      <c r="S455">
        <f t="shared" si="106"/>
        <v>28.428837549977949</v>
      </c>
      <c r="T455">
        <f t="shared" si="107"/>
        <v>28.42385202598685</v>
      </c>
      <c r="U455">
        <f t="shared" si="108"/>
        <v>28.418866501995751</v>
      </c>
      <c r="V455">
        <f t="shared" si="109"/>
        <v>28.413880978004652</v>
      </c>
      <c r="W455">
        <f t="shared" si="110"/>
        <v>28.408895454013553</v>
      </c>
      <c r="X455">
        <f t="shared" si="111"/>
        <v>28.403909930022454</v>
      </c>
      <c r="Y455">
        <f t="shared" si="112"/>
        <v>28.398924406031355</v>
      </c>
      <c r="Z455">
        <f t="shared" si="113"/>
        <v>28.393938882040256</v>
      </c>
    </row>
    <row r="456" spans="1:26" x14ac:dyDescent="0.25">
      <c r="A456" s="2">
        <f>'Cubic Spline'!A456</f>
        <v>3.1906392531096301</v>
      </c>
      <c r="B456" s="2">
        <f t="array" ref="B456:C456">csplinediff1d('Cubic Spline'!$A$3:$A$1002,'Cubic Spline'!$B$3:$B$1002,A456,2,0,2,0)</f>
        <v>-199.749934646116</v>
      </c>
      <c r="C456" s="2">
        <v>-47.391499818921027</v>
      </c>
      <c r="D456" s="2">
        <f t="shared" si="114"/>
        <v>-47.391499818921027</v>
      </c>
      <c r="E456" s="2">
        <f t="shared" si="115"/>
        <v>48.540755060128646</v>
      </c>
      <c r="G456" s="2">
        <f>'Calculation_Cubic Spline'!A456</f>
        <v>3.1906392531096301</v>
      </c>
      <c r="H456" s="2">
        <f t="array" ref="H456:I456">csplinediff1d('Cubic Spline'!$A$3:$A$1002,'Cubic Spline'!$C$3:$C$1002,G456,2,0,2,0)</f>
        <v>-189.929898540317</v>
      </c>
      <c r="I456" s="2">
        <v>-52.869940892452533</v>
      </c>
      <c r="J456" s="2">
        <f t="shared" si="104"/>
        <v>-52.869940892452533</v>
      </c>
      <c r="K456" s="2">
        <f t="shared" si="116"/>
        <v>21.24098981927196</v>
      </c>
      <c r="R456">
        <f t="shared" si="105"/>
        <v>28.395860362784841</v>
      </c>
      <c r="S456">
        <f t="shared" si="106"/>
        <v>28.390874838793742</v>
      </c>
      <c r="T456">
        <f t="shared" si="107"/>
        <v>28.385889314802643</v>
      </c>
      <c r="U456">
        <f t="shared" si="108"/>
        <v>28.380903790811544</v>
      </c>
      <c r="V456">
        <f t="shared" si="109"/>
        <v>28.375918266820445</v>
      </c>
      <c r="W456">
        <f t="shared" si="110"/>
        <v>28.370932742829346</v>
      </c>
      <c r="X456">
        <f t="shared" si="111"/>
        <v>28.365947218838247</v>
      </c>
      <c r="Y456">
        <f t="shared" si="112"/>
        <v>28.360961694847148</v>
      </c>
      <c r="Z456">
        <f t="shared" si="113"/>
        <v>28.355976170856049</v>
      </c>
    </row>
    <row r="457" spans="1:26" x14ac:dyDescent="0.25">
      <c r="A457" s="2">
        <f>'Cubic Spline'!A457</f>
        <v>3.1976823861187</v>
      </c>
      <c r="B457" s="2">
        <f t="array" ref="B457:C457">csplinediff1d('Cubic Spline'!$A$3:$A$1002,'Cubic Spline'!$B$3:$B$1002,A457,2,0,2,0)</f>
        <v>-200.08383455232899</v>
      </c>
      <c r="C457" s="2">
        <v>-47.427992431278142</v>
      </c>
      <c r="D457" s="2">
        <f t="shared" si="114"/>
        <v>-47.427992431278142</v>
      </c>
      <c r="E457" s="2">
        <f t="shared" si="115"/>
        <v>48.42417854585986</v>
      </c>
      <c r="G457" s="2">
        <f>'Calculation_Cubic Spline'!A457</f>
        <v>3.1976823861187</v>
      </c>
      <c r="H457" s="2">
        <f t="array" ref="H457:I457">csplinediff1d('Cubic Spline'!$A$3:$A$1002,'Cubic Spline'!$C$3:$C$1002,G457,2,0,2,0)</f>
        <v>-190.302086197905</v>
      </c>
      <c r="I457" s="2">
        <v>-52.818022131916031</v>
      </c>
      <c r="J457" s="2">
        <f t="shared" si="104"/>
        <v>-52.818022131916031</v>
      </c>
      <c r="K457" s="2">
        <f t="shared" si="116"/>
        <v>21.406827157049435</v>
      </c>
      <c r="R457">
        <f t="shared" si="105"/>
        <v>28.279283848516055</v>
      </c>
      <c r="S457">
        <f t="shared" si="106"/>
        <v>28.274298324524956</v>
      </c>
      <c r="T457">
        <f t="shared" si="107"/>
        <v>28.269312800533857</v>
      </c>
      <c r="U457">
        <f t="shared" si="108"/>
        <v>28.264327276542758</v>
      </c>
      <c r="V457">
        <f t="shared" si="109"/>
        <v>28.259341752551659</v>
      </c>
      <c r="W457">
        <f t="shared" si="110"/>
        <v>28.25435622856056</v>
      </c>
      <c r="X457">
        <f t="shared" si="111"/>
        <v>28.249370704569461</v>
      </c>
      <c r="Y457">
        <f t="shared" si="112"/>
        <v>28.244385180578362</v>
      </c>
      <c r="Z457">
        <f t="shared" si="113"/>
        <v>28.239399656587263</v>
      </c>
    </row>
    <row r="458" spans="1:26" x14ac:dyDescent="0.25">
      <c r="A458" s="2">
        <f>'Cubic Spline'!A458</f>
        <v>3.2047255191277699</v>
      </c>
      <c r="B458" s="2">
        <f t="array" ref="B458:C458">csplinediff1d('Cubic Spline'!$A$3:$A$1002,'Cubic Spline'!$B$3:$B$1002,A458,2,0,2,0)</f>
        <v>-200.418046084671</v>
      </c>
      <c r="C458" s="2">
        <v>-47.476462864440911</v>
      </c>
      <c r="D458" s="2">
        <f t="shared" si="114"/>
        <v>-47.476462864440911</v>
      </c>
      <c r="E458" s="2">
        <f t="shared" si="115"/>
        <v>48.269013985075304</v>
      </c>
      <c r="G458" s="2">
        <f>'Calculation_Cubic Spline'!A458</f>
        <v>3.2047255191277699</v>
      </c>
      <c r="H458" s="2">
        <f t="array" ref="H458:I458">csplinediff1d('Cubic Spline'!$A$3:$A$1002,'Cubic Spline'!$C$3:$C$1002,G458,2,0,2,0)</f>
        <v>-190.67390537732501</v>
      </c>
      <c r="I458" s="2">
        <v>-52.765305447722923</v>
      </c>
      <c r="J458" s="2">
        <f t="shared" si="104"/>
        <v>-52.765305447722923</v>
      </c>
      <c r="K458" s="2">
        <f t="shared" si="116"/>
        <v>21.575584484435808</v>
      </c>
      <c r="R458">
        <f t="shared" si="105"/>
        <v>28.124119287731499</v>
      </c>
      <c r="S458">
        <f t="shared" si="106"/>
        <v>28.1191337637404</v>
      </c>
      <c r="T458">
        <f t="shared" si="107"/>
        <v>28.114148239749301</v>
      </c>
      <c r="U458">
        <f t="shared" si="108"/>
        <v>28.109162715758202</v>
      </c>
      <c r="V458">
        <f t="shared" si="109"/>
        <v>28.104177191767103</v>
      </c>
      <c r="W458">
        <f t="shared" si="110"/>
        <v>28.099191667776005</v>
      </c>
      <c r="X458">
        <f t="shared" si="111"/>
        <v>28.094206143784906</v>
      </c>
      <c r="Y458">
        <f t="shared" si="112"/>
        <v>28.089220619793807</v>
      </c>
      <c r="Z458">
        <f t="shared" si="113"/>
        <v>28.084235095802708</v>
      </c>
    </row>
    <row r="459" spans="1:26" x14ac:dyDescent="0.25">
      <c r="A459" s="2">
        <f>'Cubic Spline'!A459</f>
        <v>3.2117686521368398</v>
      </c>
      <c r="B459" s="2">
        <f t="array" ref="B459:C459">csplinediff1d('Cubic Spline'!$A$3:$A$1002,'Cubic Spline'!$B$3:$B$1002,A459,2,0,2,0)</f>
        <v>-200.75257589960901</v>
      </c>
      <c r="C459" s="2">
        <v>-47.514396128080406</v>
      </c>
      <c r="D459" s="2">
        <f t="shared" si="114"/>
        <v>-47.514396128080406</v>
      </c>
      <c r="E459" s="2">
        <f t="shared" si="115"/>
        <v>48.147327890228325</v>
      </c>
      <c r="G459" s="2">
        <f>'Calculation_Cubic Spline'!A459</f>
        <v>3.2117686521368398</v>
      </c>
      <c r="H459" s="2">
        <f t="array" ref="H459:I459">csplinediff1d('Cubic Spline'!$A$3:$A$1002,'Cubic Spline'!$C$3:$C$1002,G459,2,0,2,0)</f>
        <v>-191.04535044361501</v>
      </c>
      <c r="I459" s="2">
        <v>-52.711786554478465</v>
      </c>
      <c r="J459" s="2">
        <f t="shared" si="104"/>
        <v>-52.711786554478465</v>
      </c>
      <c r="K459" s="2">
        <f t="shared" si="116"/>
        <v>21.747286789812904</v>
      </c>
      <c r="R459">
        <f t="shared" si="105"/>
        <v>28.002433192884521</v>
      </c>
      <c r="S459">
        <f t="shared" si="106"/>
        <v>27.997447668893422</v>
      </c>
      <c r="T459">
        <f t="shared" si="107"/>
        <v>27.992462144902323</v>
      </c>
      <c r="U459">
        <f t="shared" si="108"/>
        <v>27.987476620911224</v>
      </c>
      <c r="V459">
        <f t="shared" si="109"/>
        <v>27.982491096920125</v>
      </c>
      <c r="W459">
        <f t="shared" si="110"/>
        <v>27.977505572929026</v>
      </c>
      <c r="X459">
        <f t="shared" si="111"/>
        <v>27.972520048937927</v>
      </c>
      <c r="Y459">
        <f t="shared" si="112"/>
        <v>27.967534524946828</v>
      </c>
      <c r="Z459">
        <f t="shared" si="113"/>
        <v>27.962549000955729</v>
      </c>
    </row>
    <row r="460" spans="1:26" x14ac:dyDescent="0.25">
      <c r="A460" s="2">
        <f>'Cubic Spline'!A460</f>
        <v>3.2188117851459102</v>
      </c>
      <c r="B460" s="2">
        <f t="array" ref="B460:C460">csplinediff1d('Cubic Spline'!$A$3:$A$1002,'Cubic Spline'!$B$3:$B$1002,A460,2,0,2,0)</f>
        <v>-201.08728501250101</v>
      </c>
      <c r="C460" s="2">
        <v>-47.526135485679099</v>
      </c>
      <c r="D460" s="2">
        <f t="shared" si="114"/>
        <v>-47.526135485679099</v>
      </c>
      <c r="E460" s="2">
        <f t="shared" si="115"/>
        <v>48.109600008755876</v>
      </c>
      <c r="G460" s="2">
        <f>'Calculation_Cubic Spline'!A460</f>
        <v>3.2188117851459102</v>
      </c>
      <c r="H460" s="2">
        <f t="array" ref="H460:I460">csplinediff1d('Cubic Spline'!$A$3:$A$1002,'Cubic Spline'!$C$3:$C$1002,G460,2,0,2,0)</f>
        <v>-191.41641573155701</v>
      </c>
      <c r="I460" s="2">
        <v>-52.657461145520415</v>
      </c>
      <c r="J460" s="2">
        <f t="shared" si="104"/>
        <v>-52.657461145520415</v>
      </c>
      <c r="K460" s="2">
        <f t="shared" si="116"/>
        <v>21.921959220493051</v>
      </c>
      <c r="R460">
        <f t="shared" si="105"/>
        <v>27.964705311412072</v>
      </c>
      <c r="S460">
        <f t="shared" si="106"/>
        <v>27.959719787420973</v>
      </c>
      <c r="T460">
        <f t="shared" si="107"/>
        <v>27.954734263429874</v>
      </c>
      <c r="U460">
        <f t="shared" si="108"/>
        <v>27.949748739438775</v>
      </c>
      <c r="V460">
        <f t="shared" si="109"/>
        <v>27.944763215447676</v>
      </c>
      <c r="W460">
        <f t="shared" si="110"/>
        <v>27.939777691456577</v>
      </c>
      <c r="X460">
        <f t="shared" si="111"/>
        <v>27.934792167465478</v>
      </c>
      <c r="Y460">
        <f t="shared" si="112"/>
        <v>27.929806643474379</v>
      </c>
      <c r="Z460">
        <f t="shared" si="113"/>
        <v>27.92482111948328</v>
      </c>
    </row>
    <row r="461" spans="1:26" x14ac:dyDescent="0.25">
      <c r="A461" s="2">
        <f>'Cubic Spline'!A461</f>
        <v>3.2258549181549898</v>
      </c>
      <c r="B461" s="2">
        <f t="array" ref="B461:C461">csplinediff1d('Cubic Spline'!$A$3:$A$1002,'Cubic Spline'!$B$3:$B$1002,A461,2,0,2,0)</f>
        <v>-201.42198021854401</v>
      </c>
      <c r="C461" s="2">
        <v>-47.511692604134709</v>
      </c>
      <c r="D461" s="2">
        <f t="shared" si="114"/>
        <v>-47.511692604134709</v>
      </c>
      <c r="E461" s="2">
        <f t="shared" si="115"/>
        <v>48.15615296162801</v>
      </c>
      <c r="G461" s="2">
        <f>'Calculation_Cubic Spline'!A461</f>
        <v>3.2258549181549898</v>
      </c>
      <c r="H461" s="2">
        <f t="array" ref="H461:I461">csplinediff1d('Cubic Spline'!$A$3:$A$1002,'Cubic Spline'!$C$3:$C$1002,G461,2,0,2,0)</f>
        <v>-191.78709554552299</v>
      </c>
      <c r="I461" s="2">
        <v>-52.602324892206056</v>
      </c>
      <c r="J461" s="2">
        <f t="shared" si="104"/>
        <v>-52.602324892206056</v>
      </c>
      <c r="K461" s="2">
        <f t="shared" si="116"/>
        <v>22.099627085613434</v>
      </c>
      <c r="R461">
        <f t="shared" si="105"/>
        <v>28.011258264284205</v>
      </c>
      <c r="S461">
        <f t="shared" si="106"/>
        <v>28.006272740293106</v>
      </c>
      <c r="T461">
        <f t="shared" si="107"/>
        <v>28.001287216302007</v>
      </c>
      <c r="U461">
        <f t="shared" si="108"/>
        <v>27.996301692310908</v>
      </c>
      <c r="V461">
        <f t="shared" si="109"/>
        <v>27.991316168319809</v>
      </c>
      <c r="W461">
        <f t="shared" si="110"/>
        <v>27.98633064432871</v>
      </c>
      <c r="X461">
        <f t="shared" si="111"/>
        <v>27.981345120337611</v>
      </c>
      <c r="Y461">
        <f t="shared" si="112"/>
        <v>27.976359596346512</v>
      </c>
      <c r="Z461">
        <f t="shared" si="113"/>
        <v>27.971374072355413</v>
      </c>
    </row>
    <row r="462" spans="1:26" x14ac:dyDescent="0.25">
      <c r="A462" s="2">
        <f>'Cubic Spline'!A462</f>
        <v>3.2328980511640601</v>
      </c>
      <c r="B462" s="2">
        <f t="array" ref="B462:C462">csplinediff1d('Cubic Spline'!$A$3:$A$1002,'Cubic Spline'!$B$3:$B$1002,A462,2,0,2,0)</f>
        <v>-201.75650653849399</v>
      </c>
      <c r="C462" s="2">
        <v>-47.479864703148898</v>
      </c>
      <c r="D462" s="2">
        <f t="shared" si="114"/>
        <v>-47.479864703148898</v>
      </c>
      <c r="E462" s="2">
        <f t="shared" si="115"/>
        <v>48.258944470150681</v>
      </c>
      <c r="G462" s="2">
        <f>'Calculation_Cubic Spline'!A462</f>
        <v>3.2328980511640601</v>
      </c>
      <c r="H462" s="2">
        <f t="array" ref="H462:I462">csplinediff1d('Cubic Spline'!$A$3:$A$1002,'Cubic Spline'!$C$3:$C$1002,G462,2,0,2,0)</f>
        <v>-192.15738415932</v>
      </c>
      <c r="I462" s="2">
        <v>-52.546373444103217</v>
      </c>
      <c r="J462" s="2">
        <f t="shared" si="104"/>
        <v>-52.546373444103217</v>
      </c>
      <c r="K462" s="2">
        <f t="shared" si="116"/>
        <v>22.280315856139794</v>
      </c>
      <c r="R462">
        <f t="shared" si="105"/>
        <v>28.114049772806876</v>
      </c>
      <c r="S462">
        <f t="shared" si="106"/>
        <v>28.109064248815777</v>
      </c>
      <c r="T462">
        <f t="shared" si="107"/>
        <v>28.104078724824678</v>
      </c>
      <c r="U462">
        <f t="shared" si="108"/>
        <v>28.099093200833579</v>
      </c>
      <c r="V462">
        <f t="shared" si="109"/>
        <v>28.09410767684248</v>
      </c>
      <c r="W462">
        <f t="shared" si="110"/>
        <v>28.089122152851381</v>
      </c>
      <c r="X462">
        <f t="shared" si="111"/>
        <v>28.084136628860282</v>
      </c>
      <c r="Y462">
        <f t="shared" si="112"/>
        <v>28.079151104869183</v>
      </c>
      <c r="Z462">
        <f t="shared" si="113"/>
        <v>28.074165580878084</v>
      </c>
    </row>
    <row r="463" spans="1:26" x14ac:dyDescent="0.25">
      <c r="A463" s="2">
        <f>'Cubic Spline'!A463</f>
        <v>3.23994118417313</v>
      </c>
      <c r="B463" s="2">
        <f t="array" ref="B463:C463">csplinediff1d('Cubic Spline'!$A$3:$A$1002,'Cubic Spline'!$B$3:$B$1002,A463,2,0,2,0)</f>
        <v>-202.09078604091499</v>
      </c>
      <c r="C463" s="2">
        <v>-47.444551559359851</v>
      </c>
      <c r="D463" s="2">
        <f t="shared" si="114"/>
        <v>-47.444551559359851</v>
      </c>
      <c r="E463" s="2">
        <f t="shared" si="115"/>
        <v>48.373229479119516</v>
      </c>
      <c r="G463" s="2">
        <f>'Calculation_Cubic Spline'!A463</f>
        <v>3.23994118417313</v>
      </c>
      <c r="H463" s="2">
        <f t="array" ref="H463:I463">csplinediff1d('Cubic Spline'!$A$3:$A$1002,'Cubic Spline'!$C$3:$C$1002,G463,2,0,2,0)</f>
        <v>-192.527275816036</v>
      </c>
      <c r="I463" s="2">
        <v>-52.489602427847998</v>
      </c>
      <c r="J463" s="2">
        <f t="shared" si="104"/>
        <v>-52.489602427847998</v>
      </c>
      <c r="K463" s="2">
        <f t="shared" si="116"/>
        <v>22.464051169177338</v>
      </c>
      <c r="R463">
        <f t="shared" si="105"/>
        <v>28.228334781775711</v>
      </c>
      <c r="S463">
        <f t="shared" si="106"/>
        <v>28.223349257784612</v>
      </c>
      <c r="T463">
        <f t="shared" si="107"/>
        <v>28.218363733793513</v>
      </c>
      <c r="U463">
        <f t="shared" si="108"/>
        <v>28.213378209802414</v>
      </c>
      <c r="V463">
        <f t="shared" si="109"/>
        <v>28.208392685811315</v>
      </c>
      <c r="W463">
        <f t="shared" si="110"/>
        <v>28.203407161820216</v>
      </c>
      <c r="X463">
        <f t="shared" si="111"/>
        <v>28.198421637829117</v>
      </c>
      <c r="Y463">
        <f t="shared" si="112"/>
        <v>28.193436113838018</v>
      </c>
      <c r="Z463">
        <f t="shared" si="113"/>
        <v>28.188450589846919</v>
      </c>
    </row>
    <row r="464" spans="1:26" x14ac:dyDescent="0.25">
      <c r="A464" s="2">
        <f>'Cubic Spline'!A464</f>
        <v>3.2469843171821999</v>
      </c>
      <c r="B464" s="2">
        <f t="array" ref="B464:C464">csplinediff1d('Cubic Spline'!$A$3:$A$1002,'Cubic Spline'!$B$3:$B$1002,A464,2,0,2,0)</f>
        <v>-202.424860380588</v>
      </c>
      <c r="C464" s="2">
        <v>-47.425112480763353</v>
      </c>
      <c r="D464" s="2">
        <f t="shared" si="114"/>
        <v>-47.425112480763353</v>
      </c>
      <c r="E464" s="2">
        <f t="shared" si="115"/>
        <v>48.436263914947574</v>
      </c>
      <c r="G464" s="2">
        <f>'Calculation_Cubic Spline'!A464</f>
        <v>3.2469843171821999</v>
      </c>
      <c r="H464" s="2">
        <f t="array" ref="H464:I464">csplinediff1d('Cubic Spline'!$A$3:$A$1002,'Cubic Spline'!$C$3:$C$1002,G464,2,0,2,0)</f>
        <v>-192.89676472787701</v>
      </c>
      <c r="I464" s="2">
        <v>-52.432007448144951</v>
      </c>
      <c r="J464" s="2">
        <f t="shared" si="104"/>
        <v>-52.432007448144951</v>
      </c>
      <c r="K464" s="2">
        <f t="shared" si="116"/>
        <v>22.650858825370051</v>
      </c>
      <c r="R464">
        <f t="shared" si="105"/>
        <v>28.291369217603769</v>
      </c>
      <c r="S464">
        <f t="shared" si="106"/>
        <v>28.28638369361267</v>
      </c>
      <c r="T464">
        <f t="shared" si="107"/>
        <v>28.281398169621571</v>
      </c>
      <c r="U464">
        <f t="shared" si="108"/>
        <v>28.276412645630472</v>
      </c>
      <c r="V464">
        <f t="shared" si="109"/>
        <v>28.271427121639373</v>
      </c>
      <c r="W464">
        <f t="shared" si="110"/>
        <v>28.266441597648274</v>
      </c>
      <c r="X464">
        <f t="shared" si="111"/>
        <v>28.261456073657175</v>
      </c>
      <c r="Y464">
        <f t="shared" si="112"/>
        <v>28.256470549666076</v>
      </c>
      <c r="Z464">
        <f t="shared" si="113"/>
        <v>28.251485025674977</v>
      </c>
    </row>
    <row r="465" spans="1:26" x14ac:dyDescent="0.25">
      <c r="A465" s="2">
        <f>'Cubic Spline'!A465</f>
        <v>3.2540274501912698</v>
      </c>
      <c r="B465" s="2">
        <f t="array" ref="B465:C465">csplinediff1d('Cubic Spline'!$A$3:$A$1002,'Cubic Spline'!$B$3:$B$1002,A465,2,0,2,0)</f>
        <v>-202.75917493758399</v>
      </c>
      <c r="C465" s="2">
        <v>-47.553113323145709</v>
      </c>
      <c r="D465" s="2">
        <f t="shared" si="114"/>
        <v>-47.553113323145709</v>
      </c>
      <c r="E465" s="2">
        <f t="shared" si="115"/>
        <v>48.020038842011672</v>
      </c>
      <c r="G465" s="2">
        <f>'Calculation_Cubic Spline'!A465</f>
        <v>3.2540274501912698</v>
      </c>
      <c r="H465" s="2">
        <f t="array" ref="H465:I465">csplinediff1d('Cubic Spline'!$A$3:$A$1002,'Cubic Spline'!$C$3:$C$1002,G465,2,0,2,0)</f>
        <v>-193.26584507601299</v>
      </c>
      <c r="I465" s="2">
        <v>-52.373584085964062</v>
      </c>
      <c r="J465" s="2">
        <f t="shared" si="104"/>
        <v>-52.373584085964062</v>
      </c>
      <c r="K465" s="2">
        <f t="shared" si="116"/>
        <v>22.840764795385297</v>
      </c>
      <c r="R465">
        <f t="shared" si="105"/>
        <v>27.875144144667868</v>
      </c>
      <c r="S465">
        <f t="shared" si="106"/>
        <v>27.870158620676769</v>
      </c>
      <c r="T465">
        <f t="shared" si="107"/>
        <v>27.86517309668567</v>
      </c>
      <c r="U465">
        <f t="shared" si="108"/>
        <v>27.860187572694571</v>
      </c>
      <c r="V465">
        <f t="shared" si="109"/>
        <v>27.855202048703472</v>
      </c>
      <c r="W465">
        <f t="shared" si="110"/>
        <v>27.850216524712373</v>
      </c>
      <c r="X465">
        <f t="shared" si="111"/>
        <v>27.845231000721274</v>
      </c>
      <c r="Y465">
        <f t="shared" si="112"/>
        <v>27.840245476730175</v>
      </c>
      <c r="Z465">
        <f t="shared" si="113"/>
        <v>27.835259952739076</v>
      </c>
    </row>
    <row r="466" spans="1:26" x14ac:dyDescent="0.25">
      <c r="A466" s="2">
        <f>'Cubic Spline'!A466</f>
        <v>3.2610705832003499</v>
      </c>
      <c r="B466" s="2">
        <f t="array" ref="B466:C466">csplinediff1d('Cubic Spline'!$A$3:$A$1002,'Cubic Spline'!$B$3:$B$1002,A466,2,0,2,0)</f>
        <v>-203.09544148697501</v>
      </c>
      <c r="C466" s="2">
        <v>-47.994313756530488</v>
      </c>
      <c r="D466" s="2">
        <f t="shared" si="114"/>
        <v>-47.994313756530488</v>
      </c>
      <c r="E466" s="2">
        <f t="shared" si="115"/>
        <v>46.582596734665543</v>
      </c>
      <c r="G466" s="2">
        <f>'Calculation_Cubic Spline'!A466</f>
        <v>3.2610705832003499</v>
      </c>
      <c r="H466" s="2">
        <f t="array" ref="H466:I466">csplinediff1d('Cubic Spline'!$A$3:$A$1002,'Cubic Spline'!$C$3:$C$1002,G466,2,0,2,0)</f>
        <v>-193.63451101040499</v>
      </c>
      <c r="I466" s="2">
        <v>-52.314327899447115</v>
      </c>
      <c r="J466" s="2">
        <f t="shared" ref="J466:J529" si="117">I466</f>
        <v>-52.314327899447115</v>
      </c>
      <c r="K466" s="2">
        <f t="shared" si="116"/>
        <v>23.03379521762065</v>
      </c>
      <c r="R466">
        <f t="shared" si="105"/>
        <v>26.437702037321738</v>
      </c>
      <c r="S466">
        <f t="shared" si="106"/>
        <v>26.432716513330639</v>
      </c>
      <c r="T466">
        <f t="shared" si="107"/>
        <v>26.42773098933954</v>
      </c>
      <c r="U466">
        <f t="shared" si="108"/>
        <v>26.422745465348441</v>
      </c>
      <c r="V466">
        <f t="shared" si="109"/>
        <v>26.417759941357343</v>
      </c>
      <c r="W466">
        <f t="shared" si="110"/>
        <v>26.412774417366244</v>
      </c>
      <c r="X466">
        <f t="shared" si="111"/>
        <v>26.407788893375145</v>
      </c>
      <c r="Y466">
        <f t="shared" si="112"/>
        <v>26.402803369384046</v>
      </c>
      <c r="Z466">
        <f t="shared" si="113"/>
        <v>26.397817845392947</v>
      </c>
    </row>
    <row r="467" spans="1:26" x14ac:dyDescent="0.25">
      <c r="A467" s="2">
        <f>'Cubic Spline'!A467</f>
        <v>3.2681137162094198</v>
      </c>
      <c r="B467" s="2">
        <f t="array" ref="B467:C467">csplinediff1d('Cubic Spline'!$A$3:$A$1002,'Cubic Spline'!$B$3:$B$1002,A467,2,0,2,0)</f>
        <v>-203.435135768544</v>
      </c>
      <c r="C467" s="2">
        <v>-48.392987672424916</v>
      </c>
      <c r="D467" s="2">
        <f t="shared" si="114"/>
        <v>-48.392987672424916</v>
      </c>
      <c r="E467" s="2">
        <f t="shared" si="115"/>
        <v>45.28134898793877</v>
      </c>
      <c r="G467" s="2">
        <f>'Calculation_Cubic Spline'!A467</f>
        <v>3.2681137162094198</v>
      </c>
      <c r="H467" s="2">
        <f t="array" ref="H467:I467">csplinediff1d('Cubic Spline'!$A$3:$A$1002,'Cubic Spline'!$C$3:$C$1002,G467,2,0,2,0)</f>
        <v>-194.00275664965099</v>
      </c>
      <c r="I467" s="2">
        <v>-52.25423442318742</v>
      </c>
      <c r="J467" s="2">
        <f t="shared" si="117"/>
        <v>-52.25423442318742</v>
      </c>
      <c r="K467" s="2">
        <f t="shared" si="116"/>
        <v>23.229976401209768</v>
      </c>
      <c r="R467">
        <f t="shared" si="105"/>
        <v>25.136454290594965</v>
      </c>
      <c r="S467">
        <f t="shared" si="106"/>
        <v>25.131468766603867</v>
      </c>
      <c r="T467">
        <f t="shared" si="107"/>
        <v>25.126483242612768</v>
      </c>
      <c r="U467">
        <f t="shared" si="108"/>
        <v>25.121497718621669</v>
      </c>
      <c r="V467">
        <f t="shared" si="109"/>
        <v>25.11651219463057</v>
      </c>
      <c r="W467">
        <f t="shared" si="110"/>
        <v>25.111526670639471</v>
      </c>
      <c r="X467">
        <f t="shared" si="111"/>
        <v>25.106541146648372</v>
      </c>
      <c r="Y467">
        <f t="shared" si="112"/>
        <v>25.101555622657273</v>
      </c>
      <c r="Z467">
        <f t="shared" si="113"/>
        <v>25.096570098666174</v>
      </c>
    </row>
    <row r="468" spans="1:26" x14ac:dyDescent="0.25">
      <c r="A468" s="2">
        <f>'Cubic Spline'!A468</f>
        <v>3.2751568492184902</v>
      </c>
      <c r="B468" s="2">
        <f t="array" ref="B468:C468">csplinediff1d('Cubic Spline'!$A$3:$A$1002,'Cubic Spline'!$B$3:$B$1002,A468,2,0,2,0)</f>
        <v>-203.776326329547</v>
      </c>
      <c r="C468" s="2">
        <v>-48.454458587890464</v>
      </c>
      <c r="D468" s="2">
        <f t="shared" si="114"/>
        <v>-48.454458587890464</v>
      </c>
      <c r="E468" s="2">
        <f t="shared" si="115"/>
        <v>45.080374410243849</v>
      </c>
      <c r="G468" s="2">
        <f>'Calculation_Cubic Spline'!A468</f>
        <v>3.2751568492184902</v>
      </c>
      <c r="H468" s="2">
        <f t="array" ref="H468:I468">csplinediff1d('Cubic Spline'!$A$3:$A$1002,'Cubic Spline'!$C$3:$C$1002,G468,2,0,2,0)</f>
        <v>-194.370576080809</v>
      </c>
      <c r="I468" s="2">
        <v>-52.193299167310911</v>
      </c>
      <c r="J468" s="2">
        <f t="shared" si="117"/>
        <v>-52.193299167310911</v>
      </c>
      <c r="K468" s="2">
        <f t="shared" si="116"/>
        <v>23.429334829680954</v>
      </c>
      <c r="R468">
        <f t="shared" si="105"/>
        <v>24.935479712900044</v>
      </c>
      <c r="S468">
        <f t="shared" si="106"/>
        <v>24.930494188908945</v>
      </c>
      <c r="T468">
        <f t="shared" si="107"/>
        <v>24.925508664917846</v>
      </c>
      <c r="U468">
        <f t="shared" si="108"/>
        <v>24.920523140926747</v>
      </c>
      <c r="V468">
        <f t="shared" si="109"/>
        <v>24.915537616935648</v>
      </c>
      <c r="W468">
        <f t="shared" si="110"/>
        <v>24.910552092944549</v>
      </c>
      <c r="X468">
        <f t="shared" si="111"/>
        <v>24.90556656895345</v>
      </c>
      <c r="Y468">
        <f t="shared" si="112"/>
        <v>24.900581044962351</v>
      </c>
      <c r="Z468">
        <f t="shared" si="113"/>
        <v>24.895595520971252</v>
      </c>
    </row>
    <row r="469" spans="1:26" x14ac:dyDescent="0.25">
      <c r="A469" s="2">
        <f>'Cubic Spline'!A469</f>
        <v>3.28219998222756</v>
      </c>
      <c r="B469" s="2">
        <f t="array" ref="B469:C469">csplinediff1d('Cubic Spline'!$A$3:$A$1002,'Cubic Spline'!$B$3:$B$1002,A469,2,0,2,0)</f>
        <v>-204.11736900708601</v>
      </c>
      <c r="C469" s="2">
        <v>-48.384245964975449</v>
      </c>
      <c r="D469" s="2">
        <f t="shared" si="114"/>
        <v>-48.384245964975449</v>
      </c>
      <c r="E469" s="2">
        <f t="shared" si="115"/>
        <v>45.310597760749687</v>
      </c>
      <c r="G469" s="2">
        <f>'Calculation_Cubic Spline'!A469</f>
        <v>3.28219998222756</v>
      </c>
      <c r="H469" s="2">
        <f t="array" ref="H469:I469">csplinediff1d('Cubic Spline'!$A$3:$A$1002,'Cubic Spline'!$C$3:$C$1002,G469,2,0,2,0)</f>
        <v>-194.73796335923501</v>
      </c>
      <c r="I469" s="2">
        <v>-52.131517618557716</v>
      </c>
      <c r="J469" s="2">
        <f t="shared" si="117"/>
        <v>-52.131517618557716</v>
      </c>
      <c r="K469" s="2">
        <f t="shared" si="116"/>
        <v>23.631897158109155</v>
      </c>
      <c r="R469">
        <f t="shared" si="105"/>
        <v>25.165703063405882</v>
      </c>
      <c r="S469">
        <f t="shared" si="106"/>
        <v>25.160717539414783</v>
      </c>
      <c r="T469">
        <f t="shared" si="107"/>
        <v>25.155732015423684</v>
      </c>
      <c r="U469">
        <f t="shared" si="108"/>
        <v>25.150746491432585</v>
      </c>
      <c r="V469">
        <f t="shared" si="109"/>
        <v>25.145760967441486</v>
      </c>
      <c r="W469">
        <f t="shared" si="110"/>
        <v>25.140775443450387</v>
      </c>
      <c r="X469">
        <f t="shared" si="111"/>
        <v>25.135789919459288</v>
      </c>
      <c r="Y469">
        <f t="shared" si="112"/>
        <v>25.130804395468189</v>
      </c>
      <c r="Z469">
        <f t="shared" si="113"/>
        <v>25.12581887147709</v>
      </c>
    </row>
    <row r="470" spans="1:26" x14ac:dyDescent="0.25">
      <c r="A470" s="2">
        <f>'Cubic Spline'!A470</f>
        <v>3.2892431152366299</v>
      </c>
      <c r="B470" s="2">
        <f t="array" ref="B470:C470">csplinediff1d('Cubic Spline'!$A$3:$A$1002,'Cubic Spline'!$B$3:$B$1002,A470,2,0,2,0)</f>
        <v>-204.45782824133499</v>
      </c>
      <c r="C470" s="2">
        <v>-48.292119247142317</v>
      </c>
      <c r="D470" s="2">
        <f t="shared" si="114"/>
        <v>-48.292119247142317</v>
      </c>
      <c r="E470" s="2">
        <f t="shared" si="115"/>
        <v>45.61330748748577</v>
      </c>
      <c r="G470" s="2">
        <f>'Calculation_Cubic Spline'!A470</f>
        <v>3.2892431152366299</v>
      </c>
      <c r="H470" s="2">
        <f t="array" ref="H470:I470">csplinediff1d('Cubic Spline'!$A$3:$A$1002,'Cubic Spline'!$C$3:$C$1002,G470,2,0,2,0)</f>
        <v>-195.10491250840701</v>
      </c>
      <c r="I470" s="2">
        <v>-52.068885238363599</v>
      </c>
      <c r="J470" s="2">
        <f t="shared" si="117"/>
        <v>-52.068885238363599</v>
      </c>
      <c r="K470" s="2">
        <f t="shared" si="116"/>
        <v>23.837690220073341</v>
      </c>
      <c r="R470">
        <f t="shared" si="105"/>
        <v>25.468412790141965</v>
      </c>
      <c r="S470">
        <f t="shared" si="106"/>
        <v>25.463427266150866</v>
      </c>
      <c r="T470">
        <f t="shared" si="107"/>
        <v>25.458441742159767</v>
      </c>
      <c r="U470">
        <f t="shared" si="108"/>
        <v>25.453456218168668</v>
      </c>
      <c r="V470">
        <f t="shared" si="109"/>
        <v>25.448470694177569</v>
      </c>
      <c r="W470">
        <f t="shared" si="110"/>
        <v>25.44348517018647</v>
      </c>
      <c r="X470">
        <f t="shared" si="111"/>
        <v>25.438499646195371</v>
      </c>
      <c r="Y470">
        <f t="shared" si="112"/>
        <v>25.433514122204272</v>
      </c>
      <c r="Z470">
        <f t="shared" si="113"/>
        <v>25.428528598213173</v>
      </c>
    </row>
    <row r="471" spans="1:26" x14ac:dyDescent="0.25">
      <c r="A471" s="2">
        <f>'Cubic Spline'!A471</f>
        <v>3.29628624824571</v>
      </c>
      <c r="B471" s="2">
        <f t="array" ref="B471:C471">csplinediff1d('Cubic Spline'!$A$3:$A$1002,'Cubic Spline'!$B$3:$B$1002,A471,2,0,2,0)</f>
        <v>-204.79760744194701</v>
      </c>
      <c r="C471" s="2">
        <v>-48.192664781367014</v>
      </c>
      <c r="D471" s="2">
        <f t="shared" si="114"/>
        <v>-48.192664781367014</v>
      </c>
      <c r="E471" s="2">
        <f t="shared" si="115"/>
        <v>45.94078925681157</v>
      </c>
      <c r="G471" s="2">
        <f>'Calculation_Cubic Spline'!A471</f>
        <v>3.29628624824571</v>
      </c>
      <c r="H471" s="2">
        <f t="array" ref="H471:I471">csplinediff1d('Cubic Spline'!$A$3:$A$1002,'Cubic Spline'!$C$3:$C$1002,G471,2,0,2,0)</f>
        <v>-195.47141751975201</v>
      </c>
      <c r="I471" s="2">
        <v>-52.005397463654873</v>
      </c>
      <c r="J471" s="2">
        <f t="shared" si="117"/>
        <v>-52.005397463654873</v>
      </c>
      <c r="K471" s="2">
        <f t="shared" si="116"/>
        <v>24.04674102575413</v>
      </c>
      <c r="R471">
        <f t="shared" si="105"/>
        <v>25.795894559467765</v>
      </c>
      <c r="S471">
        <f t="shared" si="106"/>
        <v>25.790909035476666</v>
      </c>
      <c r="T471">
        <f t="shared" si="107"/>
        <v>25.785923511485567</v>
      </c>
      <c r="U471">
        <f t="shared" si="108"/>
        <v>25.780937987494468</v>
      </c>
      <c r="V471">
        <f t="shared" si="109"/>
        <v>25.775952463503369</v>
      </c>
      <c r="W471">
        <f t="shared" si="110"/>
        <v>25.77096693951227</v>
      </c>
      <c r="X471">
        <f t="shared" si="111"/>
        <v>25.765981415521171</v>
      </c>
      <c r="Y471">
        <f t="shared" si="112"/>
        <v>25.760995891530072</v>
      </c>
      <c r="Z471">
        <f t="shared" si="113"/>
        <v>25.756010367538973</v>
      </c>
    </row>
    <row r="472" spans="1:26" x14ac:dyDescent="0.25">
      <c r="A472" s="2">
        <f>'Cubic Spline'!A472</f>
        <v>3.3033293812547799</v>
      </c>
      <c r="B472" s="2">
        <f t="array" ref="B472:C472">csplinediff1d('Cubic Spline'!$A$3:$A$1002,'Cubic Spline'!$B$3:$B$1002,A472,2,0,2,0)</f>
        <v>-205.13667699892599</v>
      </c>
      <c r="C472" s="2">
        <v>-48.090680769638624</v>
      </c>
      <c r="D472" s="2">
        <f t="shared" si="114"/>
        <v>-48.090680769638624</v>
      </c>
      <c r="E472" s="2">
        <f t="shared" si="115"/>
        <v>46.277318248034504</v>
      </c>
      <c r="G472" s="2">
        <f>'Calculation_Cubic Spline'!A472</f>
        <v>3.3033293812547799</v>
      </c>
      <c r="H472" s="2">
        <f t="array" ref="H472:I472">csplinediff1d('Cubic Spline'!$A$3:$A$1002,'Cubic Spline'!$C$3:$C$1002,G472,2,0,2,0)</f>
        <v>-195.83747235246901</v>
      </c>
      <c r="I472" s="2">
        <v>-51.941049706321458</v>
      </c>
      <c r="J472" s="2">
        <f t="shared" si="117"/>
        <v>-51.941049706321458</v>
      </c>
      <c r="K472" s="2">
        <f t="shared" si="116"/>
        <v>24.259076764362391</v>
      </c>
      <c r="R472">
        <f t="shared" si="105"/>
        <v>26.132423550690699</v>
      </c>
      <c r="S472">
        <f t="shared" si="106"/>
        <v>26.1274380266996</v>
      </c>
      <c r="T472">
        <f t="shared" si="107"/>
        <v>26.122452502708501</v>
      </c>
      <c r="U472">
        <f t="shared" si="108"/>
        <v>26.117466978717403</v>
      </c>
      <c r="V472">
        <f t="shared" si="109"/>
        <v>26.112481454726304</v>
      </c>
      <c r="W472">
        <f t="shared" si="110"/>
        <v>26.107495930735205</v>
      </c>
      <c r="X472">
        <f t="shared" si="111"/>
        <v>26.102510406744106</v>
      </c>
      <c r="Y472">
        <f t="shared" si="112"/>
        <v>26.097524882753007</v>
      </c>
      <c r="Z472">
        <f t="shared" si="113"/>
        <v>26.092539358761908</v>
      </c>
    </row>
    <row r="473" spans="1:26" x14ac:dyDescent="0.25">
      <c r="A473" s="2">
        <f>'Cubic Spline'!A473</f>
        <v>3.3103725142638498</v>
      </c>
      <c r="B473" s="2">
        <f t="array" ref="B473:C473">csplinediff1d('Cubic Spline'!$A$3:$A$1002,'Cubic Spline'!$B$3:$B$1002,A473,2,0,2,0)</f>
        <v>-205.47502042647099</v>
      </c>
      <c r="C473" s="2">
        <v>-47.986508332427036</v>
      </c>
      <c r="D473" s="2">
        <f t="shared" si="114"/>
        <v>-47.986508332427036</v>
      </c>
      <c r="E473" s="2">
        <f t="shared" si="115"/>
        <v>46.621802187311317</v>
      </c>
      <c r="G473" s="2">
        <f>'Calculation_Cubic Spline'!A473</f>
        <v>3.3103725142638498</v>
      </c>
      <c r="H473" s="2">
        <f t="array" ref="H473:I473">csplinediff1d('Cubic Spline'!$A$3:$A$1002,'Cubic Spline'!$C$3:$C$1002,G473,2,0,2,0)</f>
        <v>-196.20307093335401</v>
      </c>
      <c r="I473" s="2">
        <v>-51.875837352511411</v>
      </c>
      <c r="J473" s="2">
        <f t="shared" si="117"/>
        <v>-51.875837352511411</v>
      </c>
      <c r="K473" s="2">
        <f t="shared" si="116"/>
        <v>24.474724807178291</v>
      </c>
      <c r="R473">
        <f t="shared" si="105"/>
        <v>26.476907489967513</v>
      </c>
      <c r="S473">
        <f t="shared" si="106"/>
        <v>26.471921965976414</v>
      </c>
      <c r="T473">
        <f t="shared" si="107"/>
        <v>26.466936441985315</v>
      </c>
      <c r="U473">
        <f t="shared" si="108"/>
        <v>26.461950917994216</v>
      </c>
      <c r="V473">
        <f t="shared" si="109"/>
        <v>26.456965394003117</v>
      </c>
      <c r="W473">
        <f t="shared" si="110"/>
        <v>26.451979870012018</v>
      </c>
      <c r="X473">
        <f t="shared" si="111"/>
        <v>26.446994346020919</v>
      </c>
      <c r="Y473">
        <f t="shared" si="112"/>
        <v>26.44200882202982</v>
      </c>
      <c r="Z473">
        <f t="shared" si="113"/>
        <v>26.437023298038721</v>
      </c>
    </row>
    <row r="474" spans="1:26" x14ac:dyDescent="0.25">
      <c r="A474" s="2">
        <f>'Cubic Spline'!A474</f>
        <v>3.3174156472729202</v>
      </c>
      <c r="B474" s="2">
        <f t="array" ref="B474:C474">csplinediff1d('Cubic Spline'!$A$3:$A$1002,'Cubic Spline'!$B$3:$B$1002,A474,2,0,2,0)</f>
        <v>-205.81262254413801</v>
      </c>
      <c r="C474" s="2">
        <v>-47.880131007030052</v>
      </c>
      <c r="D474" s="2">
        <f t="shared" si="114"/>
        <v>-47.880131007030052</v>
      </c>
      <c r="E474" s="2">
        <f t="shared" si="115"/>
        <v>46.974326747939187</v>
      </c>
      <c r="G474" s="2">
        <f>'Calculation_Cubic Spline'!A474</f>
        <v>3.3174156472729202</v>
      </c>
      <c r="H474" s="2">
        <f t="array" ref="H474:I474">csplinediff1d('Cubic Spline'!$A$3:$A$1002,'Cubic Spline'!$C$3:$C$1002,G474,2,0,2,0)</f>
        <v>-196.56820715661499</v>
      </c>
      <c r="I474" s="2">
        <v>-51.809755762553252</v>
      </c>
      <c r="J474" s="2">
        <f t="shared" si="117"/>
        <v>-51.809755762553252</v>
      </c>
      <c r="K474" s="2">
        <f t="shared" si="116"/>
        <v>24.693712708532502</v>
      </c>
      <c r="R474">
        <f t="shared" si="105"/>
        <v>26.829432050595383</v>
      </c>
      <c r="S474">
        <f t="shared" si="106"/>
        <v>26.824446526604284</v>
      </c>
      <c r="T474">
        <f t="shared" si="107"/>
        <v>26.819461002613185</v>
      </c>
      <c r="U474">
        <f t="shared" si="108"/>
        <v>26.814475478622086</v>
      </c>
      <c r="V474">
        <f t="shared" si="109"/>
        <v>26.809489954630987</v>
      </c>
      <c r="W474">
        <f t="shared" si="110"/>
        <v>26.804504430639888</v>
      </c>
      <c r="X474">
        <f t="shared" si="111"/>
        <v>26.799518906648789</v>
      </c>
      <c r="Y474">
        <f t="shared" si="112"/>
        <v>26.79453338265769</v>
      </c>
      <c r="Z474">
        <f t="shared" si="113"/>
        <v>26.789547858666591</v>
      </c>
    </row>
    <row r="475" spans="1:26" x14ac:dyDescent="0.25">
      <c r="A475" s="2">
        <f>'Cubic Spline'!A475</f>
        <v>3.32445878028199</v>
      </c>
      <c r="B475" s="2">
        <f t="array" ref="B475:C475">csplinediff1d('Cubic Spline'!$A$3:$A$1002,'Cubic Spline'!$B$3:$B$1002,A475,2,0,2,0)</f>
        <v>-206.14946741078199</v>
      </c>
      <c r="C475" s="2">
        <v>-47.771505518456756</v>
      </c>
      <c r="D475" s="2">
        <f t="shared" si="114"/>
        <v>-47.771505518456756</v>
      </c>
      <c r="E475" s="2">
        <f t="shared" si="115"/>
        <v>47.335066442658899</v>
      </c>
      <c r="G475" s="2">
        <f>'Calculation_Cubic Spline'!A475</f>
        <v>3.32445878028199</v>
      </c>
      <c r="H475" s="2">
        <f t="array" ref="H475:I475">csplinediff1d('Cubic Spline'!$A$3:$A$1002,'Cubic Spline'!$C$3:$C$1002,G475,2,0,2,0)</f>
        <v>-196.932874883691</v>
      </c>
      <c r="I475" s="2">
        <v>-51.742800270649951</v>
      </c>
      <c r="J475" s="2">
        <f t="shared" si="117"/>
        <v>-51.742800270649951</v>
      </c>
      <c r="K475" s="2">
        <f t="shared" si="116"/>
        <v>24.916068207551433</v>
      </c>
      <c r="R475">
        <f t="shared" si="105"/>
        <v>27.190171745315094</v>
      </c>
      <c r="S475">
        <f t="shared" si="106"/>
        <v>27.185186221323995</v>
      </c>
      <c r="T475">
        <f t="shared" si="107"/>
        <v>27.180200697332896</v>
      </c>
      <c r="U475">
        <f t="shared" si="108"/>
        <v>27.175215173341797</v>
      </c>
      <c r="V475">
        <f t="shared" si="109"/>
        <v>27.170229649350699</v>
      </c>
      <c r="W475">
        <f t="shared" si="110"/>
        <v>27.1652441253596</v>
      </c>
      <c r="X475">
        <f t="shared" si="111"/>
        <v>27.160258601368501</v>
      </c>
      <c r="Y475">
        <f t="shared" si="112"/>
        <v>27.155273077377402</v>
      </c>
      <c r="Z475">
        <f t="shared" si="113"/>
        <v>27.150287553386303</v>
      </c>
    </row>
    <row r="476" spans="1:26" x14ac:dyDescent="0.25">
      <c r="A476" s="2">
        <f>'Cubic Spline'!A476</f>
        <v>3.3315019132910701</v>
      </c>
      <c r="B476" s="2">
        <f t="array" ref="B476:C476">csplinediff1d('Cubic Spline'!$A$3:$A$1002,'Cubic Spline'!$B$3:$B$1002,A476,2,0,2,0)</f>
        <v>-206.485540997718</v>
      </c>
      <c r="C476" s="2">
        <v>-47.661312017252882</v>
      </c>
      <c r="D476" s="2">
        <f t="shared" si="114"/>
        <v>-47.661312017252882</v>
      </c>
      <c r="E476" s="2">
        <f t="shared" si="115"/>
        <v>47.701788822277365</v>
      </c>
      <c r="G476" s="2">
        <f>'Calculation_Cubic Spline'!A476</f>
        <v>3.3315019132910701</v>
      </c>
      <c r="H476" s="2">
        <f t="array" ref="H476:I476">csplinediff1d('Cubic Spline'!$A$3:$A$1002,'Cubic Spline'!$C$3:$C$1002,G476,2,0,2,0)</f>
        <v>-197.29706794306699</v>
      </c>
      <c r="I476" s="2">
        <v>-51.674966184928053</v>
      </c>
      <c r="J476" s="2">
        <f t="shared" si="117"/>
        <v>-51.674966184928053</v>
      </c>
      <c r="K476" s="2">
        <f t="shared" si="116"/>
        <v>25.141819228727826</v>
      </c>
      <c r="R476">
        <f t="shared" si="105"/>
        <v>27.55689412493356</v>
      </c>
      <c r="S476">
        <f t="shared" si="106"/>
        <v>27.551908600942461</v>
      </c>
      <c r="T476">
        <f t="shared" si="107"/>
        <v>27.546923076951362</v>
      </c>
      <c r="U476">
        <f t="shared" si="108"/>
        <v>27.541937552960263</v>
      </c>
      <c r="V476">
        <f t="shared" si="109"/>
        <v>27.536952028969164</v>
      </c>
      <c r="W476">
        <f t="shared" si="110"/>
        <v>27.531966504978065</v>
      </c>
      <c r="X476">
        <f t="shared" si="111"/>
        <v>27.526980980986966</v>
      </c>
      <c r="Y476">
        <f t="shared" si="112"/>
        <v>27.521995456995867</v>
      </c>
      <c r="Z476">
        <f t="shared" si="113"/>
        <v>27.517009933004768</v>
      </c>
    </row>
    <row r="477" spans="1:26" x14ac:dyDescent="0.25">
      <c r="A477" s="2">
        <f>'Cubic Spline'!A477</f>
        <v>3.33854504630014</v>
      </c>
      <c r="B477" s="2">
        <f t="array" ref="B477:C477">csplinediff1d('Cubic Spline'!$A$3:$A$1002,'Cubic Spline'!$B$3:$B$1002,A477,2,0,2,0)</f>
        <v>-206.82083873367301</v>
      </c>
      <c r="C477" s="2">
        <v>-47.551716137282398</v>
      </c>
      <c r="D477" s="2">
        <f t="shared" si="114"/>
        <v>-47.551716137282398</v>
      </c>
      <c r="E477" s="2">
        <f t="shared" si="115"/>
        <v>48.067292380478449</v>
      </c>
      <c r="G477" s="2">
        <f>'Calculation_Cubic Spline'!A477</f>
        <v>3.33854504630014</v>
      </c>
      <c r="H477" s="2">
        <f t="array" ref="H477:I477">csplinediff1d('Cubic Spline'!$A$3:$A$1002,'Cubic Spline'!$C$3:$C$1002,G477,2,0,2,0)</f>
        <v>-197.66078013008701</v>
      </c>
      <c r="I477" s="2">
        <v>-51.606248786143176</v>
      </c>
      <c r="J477" s="2">
        <f t="shared" si="117"/>
        <v>-51.606248786143176</v>
      </c>
      <c r="K477" s="2">
        <f t="shared" si="116"/>
        <v>25.370993886976095</v>
      </c>
      <c r="R477">
        <f t="shared" si="105"/>
        <v>27.922397683134644</v>
      </c>
      <c r="S477">
        <f t="shared" si="106"/>
        <v>27.917412159143545</v>
      </c>
      <c r="T477">
        <f t="shared" si="107"/>
        <v>27.912426635152446</v>
      </c>
      <c r="U477">
        <f t="shared" si="108"/>
        <v>27.907441111161347</v>
      </c>
      <c r="V477">
        <f t="shared" si="109"/>
        <v>27.902455587170248</v>
      </c>
      <c r="W477">
        <f t="shared" si="110"/>
        <v>27.897470063179149</v>
      </c>
      <c r="X477">
        <f t="shared" si="111"/>
        <v>27.89248453918805</v>
      </c>
      <c r="Y477">
        <f t="shared" si="112"/>
        <v>27.887499015196951</v>
      </c>
      <c r="Z477">
        <f t="shared" si="113"/>
        <v>27.882513491205852</v>
      </c>
    </row>
    <row r="478" spans="1:26" x14ac:dyDescent="0.25">
      <c r="A478" s="2">
        <f>'Cubic Spline'!A478</f>
        <v>3.3455881793092099</v>
      </c>
      <c r="B478" s="2">
        <f t="array" ref="B478:C478">csplinediff1d('Cubic Spline'!$A$3:$A$1002,'Cubic Spline'!$B$3:$B$1002,A478,2,0,2,0)</f>
        <v>-207.15537986967399</v>
      </c>
      <c r="C478" s="2">
        <v>-47.44755057950325</v>
      </c>
      <c r="D478" s="2">
        <f t="shared" si="114"/>
        <v>-47.44755057950325</v>
      </c>
      <c r="E478" s="2">
        <f t="shared" si="115"/>
        <v>48.415415513712077</v>
      </c>
      <c r="G478" s="2">
        <f>'Calculation_Cubic Spline'!A478</f>
        <v>3.3455881793092099</v>
      </c>
      <c r="H478" s="2">
        <f t="array" ref="H478:I478">csplinediff1d('Cubic Spline'!$A$3:$A$1002,'Cubic Spline'!$C$3:$C$1002,G478,2,0,2,0)</f>
        <v>-198.02400520675999</v>
      </c>
      <c r="I478" s="2">
        <v>-51.536643327920665</v>
      </c>
      <c r="J478" s="2">
        <f t="shared" si="117"/>
        <v>-51.536643327920665</v>
      </c>
      <c r="K478" s="2">
        <f t="shared" si="116"/>
        <v>25.603620487593759</v>
      </c>
      <c r="R478">
        <f t="shared" si="105"/>
        <v>28.270520816368272</v>
      </c>
      <c r="S478">
        <f t="shared" si="106"/>
        <v>28.265535292377173</v>
      </c>
      <c r="T478">
        <f t="shared" si="107"/>
        <v>28.260549768386074</v>
      </c>
      <c r="U478">
        <f t="shared" si="108"/>
        <v>28.255564244394975</v>
      </c>
      <c r="V478">
        <f t="shared" si="109"/>
        <v>28.250578720403876</v>
      </c>
      <c r="W478">
        <f t="shared" si="110"/>
        <v>28.245593196412777</v>
      </c>
      <c r="X478">
        <f t="shared" si="111"/>
        <v>28.240607672421678</v>
      </c>
      <c r="Y478">
        <f t="shared" si="112"/>
        <v>28.235622148430579</v>
      </c>
      <c r="Z478">
        <f t="shared" si="113"/>
        <v>28.23063662443948</v>
      </c>
    </row>
    <row r="479" spans="1:26" x14ac:dyDescent="0.25">
      <c r="A479" s="2">
        <f>'Cubic Spline'!A479</f>
        <v>3.3526313123182798</v>
      </c>
      <c r="B479" s="2">
        <f t="array" ref="B479:C479">csplinediff1d('Cubic Spline'!$A$3:$A$1002,'Cubic Spline'!$B$3:$B$1002,A479,2,0,2,0)</f>
        <v>-207.48923177734801</v>
      </c>
      <c r="C479" s="2">
        <v>-47.35796275421626</v>
      </c>
      <c r="D479" s="2">
        <f t="shared" si="114"/>
        <v>-47.35796275421626</v>
      </c>
      <c r="E479" s="2">
        <f t="shared" si="115"/>
        <v>48.715442959959745</v>
      </c>
      <c r="G479" s="2">
        <f>'Calculation_Cubic Spline'!A479</f>
        <v>3.3526313123182798</v>
      </c>
      <c r="H479" s="2">
        <f t="array" ref="H479:I479">csplinediff1d('Cubic Spline'!$A$3:$A$1002,'Cubic Spline'!$C$3:$C$1002,G479,2,0,2,0)</f>
        <v>-198.38673690157299</v>
      </c>
      <c r="I479" s="2">
        <v>-51.466145037022514</v>
      </c>
      <c r="J479" s="2">
        <f t="shared" si="117"/>
        <v>-51.466145037022514</v>
      </c>
      <c r="K479" s="2">
        <f t="shared" si="116"/>
        <v>25.839727526137267</v>
      </c>
      <c r="R479">
        <f t="shared" si="105"/>
        <v>28.57054826261594</v>
      </c>
      <c r="S479">
        <f t="shared" si="106"/>
        <v>28.565562738624841</v>
      </c>
      <c r="T479">
        <f t="shared" si="107"/>
        <v>28.560577214633742</v>
      </c>
      <c r="U479">
        <f t="shared" si="108"/>
        <v>28.555591690642643</v>
      </c>
      <c r="V479">
        <f t="shared" si="109"/>
        <v>28.550606166651544</v>
      </c>
      <c r="W479">
        <f t="shared" si="110"/>
        <v>28.545620642660445</v>
      </c>
      <c r="X479">
        <f t="shared" si="111"/>
        <v>28.540635118669346</v>
      </c>
      <c r="Y479">
        <f t="shared" si="112"/>
        <v>28.535649594678247</v>
      </c>
      <c r="Z479">
        <f t="shared" si="113"/>
        <v>28.530664070687148</v>
      </c>
    </row>
    <row r="480" spans="1:26" x14ac:dyDescent="0.25">
      <c r="A480" s="2">
        <f>'Cubic Spline'!A480</f>
        <v>3.3596744453273502</v>
      </c>
      <c r="B480" s="2">
        <f t="array" ref="B480:C480">csplinediff1d('Cubic Spline'!$A$3:$A$1002,'Cubic Spline'!$B$3:$B$1002,A480,2,0,2,0)</f>
        <v>-207.822546531874</v>
      </c>
      <c r="C480" s="2">
        <v>-47.298106342568474</v>
      </c>
      <c r="D480" s="2">
        <f t="shared" si="114"/>
        <v>-47.298106342568474</v>
      </c>
      <c r="E480" s="2">
        <f t="shared" si="115"/>
        <v>48.916307340371247</v>
      </c>
      <c r="G480" s="2">
        <f>'Calculation_Cubic Spline'!A480</f>
        <v>3.3596744453273502</v>
      </c>
      <c r="H480" s="2">
        <f t="array" ref="H480:I480">csplinediff1d('Cubic Spline'!$A$3:$A$1002,'Cubic Spline'!$C$3:$C$1002,G480,2,0,2,0)</f>
        <v>-198.74896890929301</v>
      </c>
      <c r="I480" s="2">
        <v>-51.394749111506457</v>
      </c>
      <c r="J480" s="2">
        <f t="shared" si="117"/>
        <v>-51.394749111506457</v>
      </c>
      <c r="K480" s="2">
        <f t="shared" si="116"/>
        <v>26.079343695354225</v>
      </c>
      <c r="R480">
        <f t="shared" si="105"/>
        <v>28.771412643027443</v>
      </c>
      <c r="S480">
        <f t="shared" si="106"/>
        <v>28.766427119036344</v>
      </c>
      <c r="T480">
        <f t="shared" si="107"/>
        <v>28.761441595045245</v>
      </c>
      <c r="U480">
        <f t="shared" si="108"/>
        <v>28.756456071054146</v>
      </c>
      <c r="V480">
        <f t="shared" si="109"/>
        <v>28.751470547063047</v>
      </c>
      <c r="W480">
        <f t="shared" si="110"/>
        <v>28.746485023071948</v>
      </c>
      <c r="X480">
        <f t="shared" si="111"/>
        <v>28.741499499080849</v>
      </c>
      <c r="Y480">
        <f t="shared" si="112"/>
        <v>28.73651397508975</v>
      </c>
      <c r="Z480">
        <f t="shared" si="113"/>
        <v>28.731528451098651</v>
      </c>
    </row>
    <row r="481" spans="1:26" x14ac:dyDescent="0.25">
      <c r="A481" s="2">
        <f>'Cubic Spline'!A481</f>
        <v>3.3667175783364298</v>
      </c>
      <c r="B481" s="2">
        <f t="array" ref="B481:C481">csplinediff1d('Cubic Spline'!$A$3:$A$1002,'Cubic Spline'!$B$3:$B$1002,A481,2,0,2,0)</f>
        <v>-208.155603706835</v>
      </c>
      <c r="C481" s="2">
        <v>-47.288605954581968</v>
      </c>
      <c r="D481" s="2">
        <f t="shared" si="114"/>
        <v>-47.288605954581968</v>
      </c>
      <c r="E481" s="2">
        <f t="shared" si="115"/>
        <v>48.948222784519118</v>
      </c>
      <c r="G481" s="2">
        <f>'Calculation_Cubic Spline'!A481</f>
        <v>3.3667175783364298</v>
      </c>
      <c r="H481" s="2">
        <f t="array" ref="H481:I481">csplinediff1d('Cubic Spline'!$A$3:$A$1002,'Cubic Spline'!$C$3:$C$1002,G481,2,0,2,0)</f>
        <v>-199.110694890769</v>
      </c>
      <c r="I481" s="2">
        <v>-51.322450721953842</v>
      </c>
      <c r="J481" s="2">
        <f t="shared" si="117"/>
        <v>-51.322450721953842</v>
      </c>
      <c r="K481" s="2">
        <f t="shared" si="116"/>
        <v>26.322497881861807</v>
      </c>
      <c r="R481">
        <f t="shared" si="105"/>
        <v>28.803328087175313</v>
      </c>
      <c r="S481">
        <f t="shared" si="106"/>
        <v>28.798342563184214</v>
      </c>
      <c r="T481">
        <f t="shared" si="107"/>
        <v>28.793357039193115</v>
      </c>
      <c r="U481">
        <f t="shared" si="108"/>
        <v>28.788371515202016</v>
      </c>
      <c r="V481">
        <f t="shared" si="109"/>
        <v>28.783385991210917</v>
      </c>
      <c r="W481">
        <f t="shared" si="110"/>
        <v>28.778400467219818</v>
      </c>
      <c r="X481">
        <f t="shared" si="111"/>
        <v>28.773414943228719</v>
      </c>
      <c r="Y481">
        <f t="shared" si="112"/>
        <v>28.76842941923762</v>
      </c>
      <c r="Z481">
        <f t="shared" si="113"/>
        <v>28.763443895246521</v>
      </c>
    </row>
    <row r="482" spans="1:26" x14ac:dyDescent="0.25">
      <c r="A482" s="2">
        <f>'Cubic Spline'!A482</f>
        <v>3.3737607113455002</v>
      </c>
      <c r="B482" s="2">
        <f t="array" ref="B482:C482">csplinediff1d('Cubic Spline'!$A$3:$A$1002,'Cubic Spline'!$B$3:$B$1002,A482,2,0,2,0)</f>
        <v>-208.48882647316401</v>
      </c>
      <c r="C482" s="2">
        <v>-47.347281839609735</v>
      </c>
      <c r="D482" s="2">
        <f t="shared" si="114"/>
        <v>-47.347281839609735</v>
      </c>
      <c r="E482" s="2">
        <f t="shared" si="115"/>
        <v>48.750427213686379</v>
      </c>
      <c r="G482" s="2">
        <f>'Calculation_Cubic Spline'!A482</f>
        <v>3.3737607113455002</v>
      </c>
      <c r="H482" s="2">
        <f t="array" ref="H482:I482">csplinediff1d('Cubic Spline'!$A$3:$A$1002,'Cubic Spline'!$C$3:$C$1002,G482,2,0,2,0)</f>
        <v>-199.471908472736</v>
      </c>
      <c r="I482" s="2">
        <v>-51.249245010400415</v>
      </c>
      <c r="J482" s="2">
        <f t="shared" si="117"/>
        <v>-51.249245010400415</v>
      </c>
      <c r="K482" s="2">
        <f t="shared" si="116"/>
        <v>26.569219170527674</v>
      </c>
      <c r="R482">
        <f t="shared" si="105"/>
        <v>28.605532516342574</v>
      </c>
      <c r="S482">
        <f t="shared" si="106"/>
        <v>28.600546992351475</v>
      </c>
      <c r="T482">
        <f t="shared" si="107"/>
        <v>28.595561468360376</v>
      </c>
      <c r="U482">
        <f t="shared" si="108"/>
        <v>28.590575944369277</v>
      </c>
      <c r="V482">
        <f t="shared" si="109"/>
        <v>28.585590420378178</v>
      </c>
      <c r="W482">
        <f t="shared" si="110"/>
        <v>28.580604896387079</v>
      </c>
      <c r="X482">
        <f t="shared" si="111"/>
        <v>28.57561937239598</v>
      </c>
      <c r="Y482">
        <f t="shared" si="112"/>
        <v>28.570633848404881</v>
      </c>
      <c r="Z482">
        <f t="shared" si="113"/>
        <v>28.565648324413782</v>
      </c>
    </row>
    <row r="483" spans="1:26" x14ac:dyDescent="0.25">
      <c r="A483" s="2">
        <f>'Cubic Spline'!A483</f>
        <v>3.38080384435457</v>
      </c>
      <c r="B483" s="2">
        <f t="array" ref="B483:C483">csplinediff1d('Cubic Spline'!$A$3:$A$1002,'Cubic Spline'!$B$3:$B$1002,A483,2,0,2,0)</f>
        <v>-208.82269807482501</v>
      </c>
      <c r="C483" s="2">
        <v>-47.46898113817717</v>
      </c>
      <c r="D483" s="2">
        <f t="shared" si="114"/>
        <v>-47.46898113817717</v>
      </c>
      <c r="E483" s="2">
        <f t="shared" si="115"/>
        <v>48.339384155281067</v>
      </c>
      <c r="G483" s="2">
        <f>'Calculation_Cubic Spline'!A483</f>
        <v>3.38080384435457</v>
      </c>
      <c r="H483" s="2">
        <f t="array" ref="H483:I483">csplinediff1d('Cubic Spline'!$A$3:$A$1002,'Cubic Spline'!$C$3:$C$1002,G483,2,0,2,0)</f>
        <v>-199.83260324761</v>
      </c>
      <c r="I483" s="2">
        <v>-51.17512708931838</v>
      </c>
      <c r="J483" s="2">
        <f t="shared" si="117"/>
        <v>-51.17512708931838</v>
      </c>
      <c r="K483" s="2">
        <f t="shared" si="116"/>
        <v>26.819536848708708</v>
      </c>
      <c r="R483">
        <f t="shared" si="105"/>
        <v>28.194489457937262</v>
      </c>
      <c r="S483">
        <f t="shared" si="106"/>
        <v>28.189503933946163</v>
      </c>
      <c r="T483">
        <f t="shared" si="107"/>
        <v>28.184518409955064</v>
      </c>
      <c r="U483">
        <f t="shared" si="108"/>
        <v>28.179532885963965</v>
      </c>
      <c r="V483">
        <f t="shared" si="109"/>
        <v>28.174547361972866</v>
      </c>
      <c r="W483">
        <f t="shared" si="110"/>
        <v>28.169561837981767</v>
      </c>
      <c r="X483">
        <f t="shared" si="111"/>
        <v>28.164576313990668</v>
      </c>
      <c r="Y483">
        <f t="shared" si="112"/>
        <v>28.159590789999569</v>
      </c>
      <c r="Z483">
        <f t="shared" si="113"/>
        <v>28.15460526600847</v>
      </c>
    </row>
    <row r="484" spans="1:26" x14ac:dyDescent="0.25">
      <c r="A484" s="2">
        <f>'Cubic Spline'!A484</f>
        <v>3.3878469773636399</v>
      </c>
      <c r="B484" s="2">
        <f t="array" ref="B484:C484">csplinediff1d('Cubic Spline'!$A$3:$A$1002,'Cubic Spline'!$B$3:$B$1002,A484,2,0,2,0)</f>
        <v>-209.157531074632</v>
      </c>
      <c r="C484" s="2">
        <v>-47.60938186358706</v>
      </c>
      <c r="D484" s="2">
        <f t="shared" si="114"/>
        <v>-47.60938186358706</v>
      </c>
      <c r="E484" s="2">
        <f t="shared" si="115"/>
        <v>47.864230633927292</v>
      </c>
      <c r="G484" s="2">
        <f>'Calculation_Cubic Spline'!A484</f>
        <v>3.3878469773636399</v>
      </c>
      <c r="H484" s="2">
        <f t="array" ref="H484:I484">csplinediff1d('Cubic Spline'!$A$3:$A$1002,'Cubic Spline'!$C$3:$C$1002,G484,2,0,2,0)</f>
        <v>-200.192772773283</v>
      </c>
      <c r="I484" s="2">
        <v>-51.100092042893863</v>
      </c>
      <c r="J484" s="2">
        <f t="shared" si="117"/>
        <v>-51.100092042893863</v>
      </c>
      <c r="K484" s="2">
        <f t="shared" si="116"/>
        <v>27.073480402761248</v>
      </c>
      <c r="R484">
        <f t="shared" si="105"/>
        <v>27.719335936583487</v>
      </c>
      <c r="S484">
        <f t="shared" si="106"/>
        <v>27.714350412592388</v>
      </c>
      <c r="T484">
        <f t="shared" si="107"/>
        <v>27.709364888601289</v>
      </c>
      <c r="U484">
        <f t="shared" si="108"/>
        <v>27.70437936461019</v>
      </c>
      <c r="V484">
        <f t="shared" si="109"/>
        <v>27.699393840619091</v>
      </c>
      <c r="W484">
        <f t="shared" si="110"/>
        <v>27.694408316627992</v>
      </c>
      <c r="X484">
        <f t="shared" si="111"/>
        <v>27.689422792636893</v>
      </c>
      <c r="Y484">
        <f t="shared" si="112"/>
        <v>27.684437268645794</v>
      </c>
      <c r="Z484">
        <f t="shared" si="113"/>
        <v>27.679451744654695</v>
      </c>
    </row>
    <row r="485" spans="1:26" x14ac:dyDescent="0.25">
      <c r="A485" s="2">
        <f>'Cubic Spline'!A485</f>
        <v>3.3948901103727098</v>
      </c>
      <c r="B485" s="2">
        <f t="array" ref="B485:C485">csplinediff1d('Cubic Spline'!$A$3:$A$1002,'Cubic Spline'!$B$3:$B$1002,A485,2,0,2,0)</f>
        <v>-209.493221143977</v>
      </c>
      <c r="C485" s="2">
        <v>-47.70065016275057</v>
      </c>
      <c r="D485" s="2">
        <f t="shared" si="114"/>
        <v>-47.70065016275057</v>
      </c>
      <c r="E485" s="2">
        <f t="shared" si="115"/>
        <v>47.554755648106692</v>
      </c>
      <c r="G485" s="2">
        <f>'Calculation_Cubic Spline'!A485</f>
        <v>3.3948901103727098</v>
      </c>
      <c r="H485" s="2">
        <f t="array" ref="H485:I485">csplinediff1d('Cubic Spline'!$A$3:$A$1002,'Cubic Spline'!$C$3:$C$1002,G485,2,0,2,0)</f>
        <v>-200.55241057292</v>
      </c>
      <c r="I485" s="2">
        <v>-51.024134924873877</v>
      </c>
      <c r="J485" s="2">
        <f t="shared" si="117"/>
        <v>-51.024134924873877</v>
      </c>
      <c r="K485" s="2">
        <f t="shared" si="116"/>
        <v>27.331079526142872</v>
      </c>
      <c r="R485">
        <f t="shared" si="105"/>
        <v>27.409860950762887</v>
      </c>
      <c r="S485">
        <f t="shared" si="106"/>
        <v>27.404875426771788</v>
      </c>
      <c r="T485">
        <f t="shared" si="107"/>
        <v>27.399889902780689</v>
      </c>
      <c r="U485">
        <f t="shared" si="108"/>
        <v>27.39490437878959</v>
      </c>
      <c r="V485">
        <f t="shared" si="109"/>
        <v>27.389918854798491</v>
      </c>
      <c r="W485">
        <f t="shared" si="110"/>
        <v>27.384933330807392</v>
      </c>
      <c r="X485">
        <f t="shared" si="111"/>
        <v>27.379947806816293</v>
      </c>
      <c r="Y485">
        <f t="shared" si="112"/>
        <v>27.374962282825194</v>
      </c>
      <c r="Z485">
        <f t="shared" si="113"/>
        <v>27.369976758834095</v>
      </c>
    </row>
    <row r="486" spans="1:26" x14ac:dyDescent="0.25">
      <c r="A486" s="2">
        <f>'Cubic Spline'!A486</f>
        <v>3.4019332433817899</v>
      </c>
      <c r="B486" s="2">
        <f t="array" ref="B486:C486">csplinediff1d('Cubic Spline'!$A$3:$A$1002,'Cubic Spline'!$B$3:$B$1002,A486,2,0,2,0)</f>
        <v>-209.82922455867401</v>
      </c>
      <c r="C486" s="2">
        <v>-47.693710723010859</v>
      </c>
      <c r="D486" s="2">
        <f t="shared" si="114"/>
        <v>-47.693710723010859</v>
      </c>
      <c r="E486" s="2">
        <f t="shared" si="115"/>
        <v>47.578404549828832</v>
      </c>
      <c r="G486" s="2">
        <f>'Calculation_Cubic Spline'!A486</f>
        <v>3.4019332433817899</v>
      </c>
      <c r="H486" s="2">
        <f t="array" ref="H486:I486">csplinediff1d('Cubic Spline'!$A$3:$A$1002,'Cubic Spline'!$C$3:$C$1002,G486,2,0,2,0)</f>
        <v>-200.911510134742</v>
      </c>
      <c r="I486" s="2">
        <v>-50.947250759724916</v>
      </c>
      <c r="J486" s="2">
        <f t="shared" si="117"/>
        <v>-50.947250759724916</v>
      </c>
      <c r="K486" s="2">
        <f t="shared" si="116"/>
        <v>27.592364116325655</v>
      </c>
      <c r="R486">
        <f t="shared" si="105"/>
        <v>27.433509852485027</v>
      </c>
      <c r="S486">
        <f t="shared" si="106"/>
        <v>27.428524328493928</v>
      </c>
      <c r="T486">
        <f t="shared" si="107"/>
        <v>27.423538804502829</v>
      </c>
      <c r="U486">
        <f t="shared" si="108"/>
        <v>27.41855328051173</v>
      </c>
      <c r="V486">
        <f t="shared" si="109"/>
        <v>27.413567756520631</v>
      </c>
      <c r="W486">
        <f t="shared" si="110"/>
        <v>27.408582232529533</v>
      </c>
      <c r="X486">
        <f t="shared" si="111"/>
        <v>27.403596708538434</v>
      </c>
      <c r="Y486">
        <f t="shared" si="112"/>
        <v>27.398611184547335</v>
      </c>
      <c r="Z486">
        <f t="shared" si="113"/>
        <v>27.393625660556236</v>
      </c>
    </row>
    <row r="487" spans="1:26" x14ac:dyDescent="0.25">
      <c r="A487" s="2">
        <f>'Cubic Spline'!A487</f>
        <v>3.4089763763908598</v>
      </c>
      <c r="B487" s="2">
        <f t="array" ref="B487:C487">csplinediff1d('Cubic Spline'!$A$3:$A$1002,'Cubic Spline'!$B$3:$B$1002,A487,2,0,2,0)</f>
        <v>-210.16472249010701</v>
      </c>
      <c r="C487" s="2">
        <v>-47.548359653138171</v>
      </c>
      <c r="D487" s="2">
        <f t="shared" si="114"/>
        <v>-47.548359653138171</v>
      </c>
      <c r="E487" s="2">
        <f t="shared" si="115"/>
        <v>48.073487696422688</v>
      </c>
      <c r="G487" s="2">
        <f>'Calculation_Cubic Spline'!A487</f>
        <v>3.4089763763908598</v>
      </c>
      <c r="H487" s="2">
        <f t="array" ref="H487:I487">csplinediff1d('Cubic Spline'!$A$3:$A$1002,'Cubic Spline'!$C$3:$C$1002,G487,2,0,2,0)</f>
        <v>-201.27006491182399</v>
      </c>
      <c r="I487" s="2">
        <v>-50.869434541661661</v>
      </c>
      <c r="J487" s="2">
        <f t="shared" si="117"/>
        <v>-50.869434541661661</v>
      </c>
      <c r="K487" s="2">
        <f t="shared" si="116"/>
        <v>27.857364278938178</v>
      </c>
      <c r="R487">
        <f t="shared" si="105"/>
        <v>27.928592999078884</v>
      </c>
      <c r="S487">
        <f t="shared" si="106"/>
        <v>27.923607475087785</v>
      </c>
      <c r="T487">
        <f t="shared" si="107"/>
        <v>27.918621951096686</v>
      </c>
      <c r="U487">
        <f t="shared" si="108"/>
        <v>27.913636427105587</v>
      </c>
      <c r="V487">
        <f t="shared" si="109"/>
        <v>27.908650903114488</v>
      </c>
      <c r="W487">
        <f t="shared" si="110"/>
        <v>27.903665379123389</v>
      </c>
      <c r="X487">
        <f t="shared" si="111"/>
        <v>27.89867985513229</v>
      </c>
      <c r="Y487">
        <f t="shared" si="112"/>
        <v>27.893694331141191</v>
      </c>
      <c r="Z487">
        <f t="shared" si="113"/>
        <v>27.888708807150092</v>
      </c>
    </row>
    <row r="488" spans="1:26" x14ac:dyDescent="0.25">
      <c r="A488" s="2">
        <f>'Cubic Spline'!A488</f>
        <v>3.4160195093999302</v>
      </c>
      <c r="B488" s="2">
        <f t="array" ref="B488:C488">csplinediff1d('Cubic Spline'!$A$3:$A$1002,'Cubic Spline'!$B$3:$B$1002,A488,2,0,2,0)</f>
        <v>-210.49855473193699</v>
      </c>
      <c r="C488" s="2">
        <v>-47.211899227491109</v>
      </c>
      <c r="D488" s="2">
        <f t="shared" si="114"/>
        <v>-47.211899227491109</v>
      </c>
      <c r="E488" s="2">
        <f t="shared" si="115"/>
        <v>49.221785895003876</v>
      </c>
      <c r="G488" s="2">
        <f>'Calculation_Cubic Spline'!A488</f>
        <v>3.4160195093999302</v>
      </c>
      <c r="H488" s="2">
        <f t="array" ref="H488:I488">csplinediff1d('Cubic Spline'!$A$3:$A$1002,'Cubic Spline'!$C$3:$C$1002,G488,2,0,2,0)</f>
        <v>-201.62806832187101</v>
      </c>
      <c r="I488" s="2">
        <v>-50.790681233298805</v>
      </c>
      <c r="J488" s="2">
        <f t="shared" si="117"/>
        <v>-50.790681233298805</v>
      </c>
      <c r="K488" s="2">
        <f t="shared" si="116"/>
        <v>28.126110333209397</v>
      </c>
      <c r="R488">
        <f t="shared" si="105"/>
        <v>29.076891197660071</v>
      </c>
      <c r="S488">
        <f t="shared" si="106"/>
        <v>29.071905673668972</v>
      </c>
      <c r="T488">
        <f t="shared" si="107"/>
        <v>29.066920149677873</v>
      </c>
      <c r="U488">
        <f t="shared" si="108"/>
        <v>29.061934625686774</v>
      </c>
      <c r="V488">
        <f t="shared" si="109"/>
        <v>29.056949101695675</v>
      </c>
      <c r="W488">
        <f t="shared" si="110"/>
        <v>29.051963577704576</v>
      </c>
      <c r="X488">
        <f t="shared" si="111"/>
        <v>29.046978053713477</v>
      </c>
      <c r="Y488">
        <f t="shared" si="112"/>
        <v>29.041992529722378</v>
      </c>
      <c r="Z488">
        <f t="shared" si="113"/>
        <v>29.037007005731279</v>
      </c>
    </row>
    <row r="489" spans="1:26" x14ac:dyDescent="0.25">
      <c r="A489" s="2">
        <f>'Cubic Spline'!A489</f>
        <v>3.423062642409</v>
      </c>
      <c r="B489" s="2">
        <f t="array" ref="B489:C489">csplinediff1d('Cubic Spline'!$A$3:$A$1002,'Cubic Spline'!$B$3:$B$1002,A489,2,0,2,0)</f>
        <v>-210.82704247196901</v>
      </c>
      <c r="C489" s="2">
        <v>-45.717123372658349</v>
      </c>
      <c r="D489" s="2">
        <f t="shared" si="114"/>
        <v>-45.717123372658349</v>
      </c>
      <c r="E489" s="2">
        <f t="shared" si="115"/>
        <v>54.334465336618877</v>
      </c>
      <c r="G489" s="2">
        <f>'Calculation_Cubic Spline'!A489</f>
        <v>3.423062642409</v>
      </c>
      <c r="H489" s="2">
        <f t="array" ref="H489:I489">csplinediff1d('Cubic Spline'!$A$3:$A$1002,'Cubic Spline'!$C$3:$C$1002,G489,2,0,2,0)</f>
        <v>-201.985513747005</v>
      </c>
      <c r="I489" s="2">
        <v>-50.710985767319791</v>
      </c>
      <c r="J489" s="2">
        <f t="shared" si="117"/>
        <v>-50.710985767319791</v>
      </c>
      <c r="K489" s="2">
        <f t="shared" si="116"/>
        <v>28.398632807158123</v>
      </c>
      <c r="R489">
        <f t="shared" si="105"/>
        <v>34.189570639275075</v>
      </c>
      <c r="S489">
        <f t="shared" si="106"/>
        <v>34.184585115283973</v>
      </c>
      <c r="T489">
        <f t="shared" si="107"/>
        <v>34.17959959129287</v>
      </c>
      <c r="U489">
        <f t="shared" si="108"/>
        <v>34.174614067301775</v>
      </c>
      <c r="V489">
        <f t="shared" si="109"/>
        <v>34.169628543310679</v>
      </c>
      <c r="W489">
        <f t="shared" si="110"/>
        <v>34.164643019319577</v>
      </c>
      <c r="X489">
        <f t="shared" si="111"/>
        <v>34.159657495328474</v>
      </c>
      <c r="Y489">
        <f t="shared" si="112"/>
        <v>34.154671971337379</v>
      </c>
      <c r="Z489">
        <f t="shared" si="113"/>
        <v>34.149686447346284</v>
      </c>
    </row>
    <row r="490" spans="1:26" x14ac:dyDescent="0.25">
      <c r="A490" s="2">
        <f>'Cubic Spline'!A490</f>
        <v>3.4301057754180699</v>
      </c>
      <c r="B490" s="2">
        <f t="array" ref="B490:C490">csplinediff1d('Cubic Spline'!$A$3:$A$1002,'Cubic Spline'!$B$3:$B$1002,A490,2,0,2,0)</f>
        <v>-211.142921705779</v>
      </c>
      <c r="C490" s="2">
        <v>-44.38566081751889</v>
      </c>
      <c r="D490" s="2">
        <f t="shared" si="114"/>
        <v>-44.38566081751889</v>
      </c>
      <c r="E490" s="2">
        <f t="shared" si="115"/>
        <v>58.895410189859916</v>
      </c>
      <c r="G490" s="2">
        <f>'Calculation_Cubic Spline'!A490</f>
        <v>3.4301057754180699</v>
      </c>
      <c r="H490" s="2">
        <f t="array" ref="H490:I490">csplinediff1d('Cubic Spline'!$A$3:$A$1002,'Cubic Spline'!$C$3:$C$1002,G490,2,0,2,0)</f>
        <v>-202.34239453354601</v>
      </c>
      <c r="I490" s="2">
        <v>-50.630343044389996</v>
      </c>
      <c r="J490" s="2">
        <f t="shared" si="117"/>
        <v>-50.630343044389996</v>
      </c>
      <c r="K490" s="2">
        <f t="shared" si="116"/>
        <v>28.674962445585777</v>
      </c>
      <c r="R490">
        <f t="shared" si="105"/>
        <v>38.750515492516115</v>
      </c>
      <c r="S490">
        <f t="shared" si="106"/>
        <v>38.745529968525013</v>
      </c>
      <c r="T490">
        <f t="shared" si="107"/>
        <v>38.74054444453391</v>
      </c>
      <c r="U490">
        <f t="shared" si="108"/>
        <v>38.735558920542815</v>
      </c>
      <c r="V490">
        <f t="shared" si="109"/>
        <v>38.730573396551719</v>
      </c>
      <c r="W490">
        <f t="shared" si="110"/>
        <v>38.725587872560617</v>
      </c>
      <c r="X490">
        <f t="shared" si="111"/>
        <v>38.720602348569514</v>
      </c>
      <c r="Y490">
        <f t="shared" si="112"/>
        <v>38.715616824578419</v>
      </c>
      <c r="Z490">
        <f t="shared" si="113"/>
        <v>38.710631300587323</v>
      </c>
    </row>
    <row r="491" spans="1:26" x14ac:dyDescent="0.25">
      <c r="A491" s="2">
        <f>'Cubic Spline'!A491</f>
        <v>3.43714890842715</v>
      </c>
      <c r="B491" s="2">
        <f t="array" ref="B491:C491">csplinediff1d('Cubic Spline'!$A$3:$A$1002,'Cubic Spline'!$B$3:$B$1002,A491,2,0,2,0)</f>
        <v>-211.45593168090599</v>
      </c>
      <c r="C491" s="2">
        <v>-44.613582388159578</v>
      </c>
      <c r="D491" s="2">
        <f t="shared" si="114"/>
        <v>-44.613582388159578</v>
      </c>
      <c r="E491" s="2">
        <f t="shared" si="115"/>
        <v>58.112405674418568</v>
      </c>
      <c r="G491" s="2">
        <f>'Calculation_Cubic Spline'!A491</f>
        <v>3.43714890842715</v>
      </c>
      <c r="H491" s="2">
        <f t="array" ref="H491:I491">csplinediff1d('Cubic Spline'!$A$3:$A$1002,'Cubic Spline'!$C$3:$C$1002,G491,2,0,2,0)</f>
        <v>-202.698703991787</v>
      </c>
      <c r="I491" s="2">
        <v>-50.548747933595543</v>
      </c>
      <c r="J491" s="2">
        <f t="shared" si="117"/>
        <v>-50.548747933595543</v>
      </c>
      <c r="K491" s="2">
        <f t="shared" si="116"/>
        <v>28.955130209469928</v>
      </c>
      <c r="R491">
        <f t="shared" si="105"/>
        <v>37.967510977074767</v>
      </c>
      <c r="S491">
        <f t="shared" si="106"/>
        <v>37.962525453083664</v>
      </c>
      <c r="T491">
        <f t="shared" si="107"/>
        <v>37.957539929092562</v>
      </c>
      <c r="U491">
        <f t="shared" si="108"/>
        <v>37.952554405101466</v>
      </c>
      <c r="V491">
        <f t="shared" si="109"/>
        <v>37.947568881110371</v>
      </c>
      <c r="W491">
        <f t="shared" si="110"/>
        <v>37.942583357119268</v>
      </c>
      <c r="X491">
        <f t="shared" si="111"/>
        <v>37.937597833128166</v>
      </c>
      <c r="Y491">
        <f t="shared" si="112"/>
        <v>37.93261230913707</v>
      </c>
      <c r="Z491">
        <f t="shared" si="113"/>
        <v>37.927626785145975</v>
      </c>
    </row>
    <row r="492" spans="1:26" x14ac:dyDescent="0.25">
      <c r="A492" s="2">
        <f>'Cubic Spline'!A492</f>
        <v>3.4441920414362199</v>
      </c>
      <c r="B492" s="2">
        <f t="array" ref="B492:C492">csplinediff1d('Cubic Spline'!$A$3:$A$1002,'Cubic Spline'!$B$3:$B$1002,A492,2,0,2,0)</f>
        <v>-211.77226951114099</v>
      </c>
      <c r="C492" s="2">
        <v>-45.228696342595619</v>
      </c>
      <c r="D492" s="2">
        <f t="shared" si="114"/>
        <v>-45.228696342595619</v>
      </c>
      <c r="E492" s="2">
        <f t="shared" si="115"/>
        <v>55.995953523437692</v>
      </c>
      <c r="G492" s="2">
        <f>'Calculation_Cubic Spline'!A492</f>
        <v>3.4441920414362199</v>
      </c>
      <c r="H492" s="2">
        <f t="array" ref="H492:I492">csplinediff1d('Cubic Spline'!$A$3:$A$1002,'Cubic Spline'!$C$3:$C$1002,G492,2,0,2,0)</f>
        <v>-203.05443539577001</v>
      </c>
      <c r="I492" s="2">
        <v>-50.466195271793424</v>
      </c>
      <c r="J492" s="2">
        <f t="shared" si="117"/>
        <v>-50.466195271793424</v>
      </c>
      <c r="K492" s="2">
        <f t="shared" si="116"/>
        <v>29.239167279092896</v>
      </c>
      <c r="R492">
        <f t="shared" si="105"/>
        <v>35.85105882609389</v>
      </c>
      <c r="S492">
        <f t="shared" si="106"/>
        <v>35.846073302102788</v>
      </c>
      <c r="T492">
        <f t="shared" si="107"/>
        <v>35.841087778111685</v>
      </c>
      <c r="U492">
        <f t="shared" si="108"/>
        <v>35.83610225412059</v>
      </c>
      <c r="V492">
        <f t="shared" si="109"/>
        <v>35.831116730129494</v>
      </c>
      <c r="W492">
        <f t="shared" si="110"/>
        <v>35.826131206138392</v>
      </c>
      <c r="X492">
        <f t="shared" si="111"/>
        <v>35.821145682147289</v>
      </c>
      <c r="Y492">
        <f t="shared" si="112"/>
        <v>35.816160158156194</v>
      </c>
      <c r="Z492">
        <f t="shared" si="113"/>
        <v>35.811174634165098</v>
      </c>
    </row>
    <row r="493" spans="1:26" x14ac:dyDescent="0.25">
      <c r="A493" s="2">
        <f>'Cubic Spline'!A493</f>
        <v>3.4512351744452898</v>
      </c>
      <c r="B493" s="2">
        <f t="array" ref="B493:C493">csplinediff1d('Cubic Spline'!$A$3:$A$1002,'Cubic Spline'!$B$3:$B$1002,A493,2,0,2,0)</f>
        <v>-212.093271401865</v>
      </c>
      <c r="C493" s="2">
        <v>-45.944449866055834</v>
      </c>
      <c r="D493" s="2">
        <f t="shared" si="114"/>
        <v>-45.944449866055834</v>
      </c>
      <c r="E493" s="2">
        <f t="shared" si="115"/>
        <v>53.528169953594926</v>
      </c>
      <c r="G493" s="2">
        <f>'Calculation_Cubic Spline'!A493</f>
        <v>3.4512351744452898</v>
      </c>
      <c r="H493" s="2">
        <f t="array" ref="H493:I493">csplinediff1d('Cubic Spline'!$A$3:$A$1002,'Cubic Spline'!$C$3:$C$1002,G493,2,0,2,0)</f>
        <v>-203.40958198305799</v>
      </c>
      <c r="I493" s="2">
        <v>-50.382679863351413</v>
      </c>
      <c r="J493" s="2">
        <f t="shared" si="117"/>
        <v>-50.382679863351413</v>
      </c>
      <c r="K493" s="2">
        <f t="shared" si="116"/>
        <v>29.52710505584318</v>
      </c>
      <c r="R493">
        <f t="shared" si="105"/>
        <v>33.383275256251125</v>
      </c>
      <c r="S493">
        <f t="shared" si="106"/>
        <v>33.378289732260022</v>
      </c>
      <c r="T493">
        <f t="shared" si="107"/>
        <v>33.37330420826892</v>
      </c>
      <c r="U493">
        <f t="shared" si="108"/>
        <v>33.368318684277824</v>
      </c>
      <c r="V493">
        <f t="shared" si="109"/>
        <v>33.363333160286729</v>
      </c>
      <c r="W493">
        <f t="shared" si="110"/>
        <v>33.358347636295626</v>
      </c>
      <c r="X493">
        <f t="shared" si="111"/>
        <v>33.353362112304524</v>
      </c>
      <c r="Y493">
        <f t="shared" si="112"/>
        <v>33.348376588313428</v>
      </c>
      <c r="Z493">
        <f t="shared" si="113"/>
        <v>33.343391064322333</v>
      </c>
    </row>
    <row r="494" spans="1:26" x14ac:dyDescent="0.25">
      <c r="A494" s="2">
        <f>'Cubic Spline'!A494</f>
        <v>3.4582783074543602</v>
      </c>
      <c r="B494" s="2">
        <f t="array" ref="B494:C494">csplinediff1d('Cubic Spline'!$A$3:$A$1002,'Cubic Spline'!$B$3:$B$1002,A494,2,0,2,0)</f>
        <v>-212.419548603994</v>
      </c>
      <c r="C494" s="2">
        <v>-46.69996551633735</v>
      </c>
      <c r="D494" s="2">
        <f t="shared" si="114"/>
        <v>-46.69996551633735</v>
      </c>
      <c r="E494" s="2">
        <f t="shared" si="115"/>
        <v>50.918070899977891</v>
      </c>
      <c r="G494" s="2">
        <f>'Calculation_Cubic Spline'!A494</f>
        <v>3.4582783074543602</v>
      </c>
      <c r="H494" s="2">
        <f t="array" ref="H494:I494">csplinediff1d('Cubic Spline'!$A$3:$A$1002,'Cubic Spline'!$C$3:$C$1002,G494,2,0,2,0)</f>
        <v>-203.764136954506</v>
      </c>
      <c r="I494" s="2">
        <v>-50.298196479730329</v>
      </c>
      <c r="J494" s="2">
        <f t="shared" si="117"/>
        <v>-50.298196479730329</v>
      </c>
      <c r="K494" s="2">
        <f t="shared" si="116"/>
        <v>29.818975164577353</v>
      </c>
      <c r="R494">
        <f t="shared" si="105"/>
        <v>30.773176202634087</v>
      </c>
      <c r="S494">
        <f t="shared" si="106"/>
        <v>30.768190678642988</v>
      </c>
      <c r="T494">
        <f t="shared" si="107"/>
        <v>30.763205154651889</v>
      </c>
      <c r="U494">
        <f t="shared" si="108"/>
        <v>30.75821963066079</v>
      </c>
      <c r="V494">
        <f t="shared" si="109"/>
        <v>30.753234106669691</v>
      </c>
      <c r="W494">
        <f t="shared" si="110"/>
        <v>30.748248582678592</v>
      </c>
      <c r="X494">
        <f t="shared" si="111"/>
        <v>30.743263058687493</v>
      </c>
      <c r="Y494">
        <f t="shared" si="112"/>
        <v>30.738277534696394</v>
      </c>
      <c r="Z494">
        <f t="shared" si="113"/>
        <v>30.733292010705295</v>
      </c>
    </row>
    <row r="495" spans="1:26" x14ac:dyDescent="0.25">
      <c r="A495" s="2">
        <f>'Cubic Spline'!A495</f>
        <v>3.4653214404634398</v>
      </c>
      <c r="B495" s="2">
        <f t="array" ref="B495:C495">csplinediff1d('Cubic Spline'!$A$3:$A$1002,'Cubic Spline'!$B$3:$B$1002,A495,2,0,2,0)</f>
        <v>-212.751499295635</v>
      </c>
      <c r="C495" s="2">
        <v>-47.625756156992274</v>
      </c>
      <c r="D495" s="2">
        <f t="shared" si="114"/>
        <v>-47.625756156992274</v>
      </c>
      <c r="E495" s="2">
        <f t="shared" si="115"/>
        <v>47.712945366525986</v>
      </c>
      <c r="G495" s="2">
        <f>'Calculation_Cubic Spline'!A495</f>
        <v>3.4653214404634398</v>
      </c>
      <c r="H495" s="2">
        <f t="array" ref="H495:I495">csplinediff1d('Cubic Spline'!$A$3:$A$1002,'Cubic Spline'!$C$3:$C$1002,G495,2,0,2,0)</f>
        <v>-204.11809347402499</v>
      </c>
      <c r="I495" s="2">
        <v>-50.212739858919754</v>
      </c>
      <c r="J495" s="2">
        <f t="shared" si="117"/>
        <v>-50.212739858919754</v>
      </c>
      <c r="K495" s="2">
        <f t="shared" si="116"/>
        <v>30.114809456497198</v>
      </c>
      <c r="R495">
        <f t="shared" si="105"/>
        <v>27.568050669182181</v>
      </c>
      <c r="S495">
        <f t="shared" si="106"/>
        <v>27.563065145191082</v>
      </c>
      <c r="T495">
        <f t="shared" si="107"/>
        <v>27.558079621199983</v>
      </c>
      <c r="U495">
        <f t="shared" si="108"/>
        <v>27.553094097208884</v>
      </c>
      <c r="V495">
        <f t="shared" si="109"/>
        <v>27.548108573217785</v>
      </c>
      <c r="W495">
        <f t="shared" si="110"/>
        <v>27.543123049226686</v>
      </c>
      <c r="X495">
        <f t="shared" si="111"/>
        <v>27.538137525235587</v>
      </c>
      <c r="Y495">
        <f t="shared" si="112"/>
        <v>27.533152001244488</v>
      </c>
      <c r="Z495">
        <f t="shared" si="113"/>
        <v>27.528166477253389</v>
      </c>
    </row>
    <row r="496" spans="1:26" x14ac:dyDescent="0.25">
      <c r="A496" s="2">
        <f>'Cubic Spline'!A496</f>
        <v>3.4723645734725102</v>
      </c>
      <c r="B496" s="2">
        <f t="array" ref="B496:C496">csplinediff1d('Cubic Spline'!$A$3:$A$1002,'Cubic Spline'!$B$3:$B$1002,A496,2,0,2,0)</f>
        <v>-213.08940133249899</v>
      </c>
      <c r="C496" s="2">
        <v>-48.118639154146344</v>
      </c>
      <c r="D496" s="2">
        <f t="shared" si="114"/>
        <v>-48.118639154146344</v>
      </c>
      <c r="E496" s="2">
        <f t="shared" si="115"/>
        <v>46.00394340993401</v>
      </c>
      <c r="G496" s="2">
        <f>'Calculation_Cubic Spline'!A496</f>
        <v>3.4723645734725102</v>
      </c>
      <c r="H496" s="2">
        <f t="array" ref="H496:I496">csplinediff1d('Cubic Spline'!$A$3:$A$1002,'Cubic Spline'!$C$3:$C$1002,G496,2,0,2,0)</f>
        <v>-204.471444668347</v>
      </c>
      <c r="I496" s="2">
        <v>-50.126304705444603</v>
      </c>
      <c r="J496" s="2">
        <f t="shared" si="117"/>
        <v>-50.126304705444603</v>
      </c>
      <c r="K496" s="2">
        <f t="shared" si="116"/>
        <v>30.414640010072787</v>
      </c>
      <c r="R496">
        <f t="shared" si="105"/>
        <v>25.859048712590205</v>
      </c>
      <c r="S496">
        <f t="shared" si="106"/>
        <v>25.854063188599106</v>
      </c>
      <c r="T496">
        <f t="shared" si="107"/>
        <v>25.849077664608007</v>
      </c>
      <c r="U496">
        <f t="shared" si="108"/>
        <v>25.844092140616908</v>
      </c>
      <c r="V496">
        <f t="shared" si="109"/>
        <v>25.839106616625809</v>
      </c>
      <c r="W496">
        <f t="shared" si="110"/>
        <v>25.83412109263471</v>
      </c>
      <c r="X496">
        <f t="shared" si="111"/>
        <v>25.829135568643611</v>
      </c>
      <c r="Y496">
        <f t="shared" si="112"/>
        <v>25.824150044652512</v>
      </c>
      <c r="Z496">
        <f t="shared" si="113"/>
        <v>25.819164520661413</v>
      </c>
    </row>
    <row r="497" spans="1:26" x14ac:dyDescent="0.25">
      <c r="A497" s="2">
        <f>'Cubic Spline'!A497</f>
        <v>3.47940770648158</v>
      </c>
      <c r="B497" s="2">
        <f t="array" ref="B497:C497">csplinediff1d('Cubic Spline'!$A$3:$A$1002,'Cubic Spline'!$B$3:$B$1002,A497,2,0,2,0)</f>
        <v>-213.43344959316801</v>
      </c>
      <c r="C497" s="2">
        <v>-50.374237396692308</v>
      </c>
      <c r="D497" s="2">
        <f t="shared" si="114"/>
        <v>-50.374237396692308</v>
      </c>
      <c r="E497" s="2">
        <f t="shared" si="115"/>
        <v>38.160939786984187</v>
      </c>
      <c r="G497" s="2">
        <f>'Calculation_Cubic Spline'!A497</f>
        <v>3.47940770648158</v>
      </c>
      <c r="H497" s="2">
        <f t="array" ref="H497:I497">csplinediff1d('Cubic Spline'!$A$3:$A$1002,'Cubic Spline'!$C$3:$C$1002,G497,2,0,2,0)</f>
        <v>-204.824183626787</v>
      </c>
      <c r="I497" s="2">
        <v>-50.03888568929306</v>
      </c>
      <c r="J497" s="2">
        <f t="shared" si="117"/>
        <v>-50.03888568929306</v>
      </c>
      <c r="K497" s="2">
        <f t="shared" si="116"/>
        <v>30.718499135709891</v>
      </c>
      <c r="R497">
        <f t="shared" si="105"/>
        <v>18.016045089640382</v>
      </c>
      <c r="S497">
        <f t="shared" si="106"/>
        <v>18.011059565649283</v>
      </c>
      <c r="T497">
        <f t="shared" si="107"/>
        <v>18.006074041658184</v>
      </c>
      <c r="U497">
        <f t="shared" si="108"/>
        <v>18.001088517667085</v>
      </c>
      <c r="V497">
        <f t="shared" si="109"/>
        <v>17.996102993675986</v>
      </c>
      <c r="W497">
        <f t="shared" si="110"/>
        <v>17.991117469684887</v>
      </c>
      <c r="X497">
        <f t="shared" si="111"/>
        <v>17.986131945693788</v>
      </c>
      <c r="Y497">
        <f t="shared" si="112"/>
        <v>17.98114642170269</v>
      </c>
      <c r="Z497">
        <f t="shared" si="113"/>
        <v>17.976160897711591</v>
      </c>
    </row>
    <row r="498" spans="1:26" x14ac:dyDescent="0.25">
      <c r="A498" s="2">
        <f>'Cubic Spline'!A498</f>
        <v>3.4864508394906499</v>
      </c>
      <c r="B498" s="2">
        <f t="array" ref="B498:C498">csplinediff1d('Cubic Spline'!$A$3:$A$1002,'Cubic Spline'!$B$3:$B$1002,A498,2,0,2,0)</f>
        <v>-213.78378430508701</v>
      </c>
      <c r="C498" s="2">
        <v>-46.154619642405557</v>
      </c>
      <c r="D498" s="2">
        <f t="shared" si="114"/>
        <v>-46.154619642405557</v>
      </c>
      <c r="E498" s="2">
        <f t="shared" si="115"/>
        <v>52.867971906450521</v>
      </c>
      <c r="G498" s="2">
        <f>'Calculation_Cubic Spline'!A498</f>
        <v>3.4864508394906499</v>
      </c>
      <c r="H498" s="2">
        <f t="array" ref="H498:I498">csplinediff1d('Cubic Spline'!$A$3:$A$1002,'Cubic Spline'!$C$3:$C$1002,G498,2,0,2,0)</f>
        <v>-205.17630340099899</v>
      </c>
      <c r="I498" s="2">
        <v>-49.950477446323639</v>
      </c>
      <c r="J498" s="2">
        <f t="shared" si="117"/>
        <v>-49.950477446323639</v>
      </c>
      <c r="K498" s="2">
        <f t="shared" si="116"/>
        <v>31.026419375305153</v>
      </c>
      <c r="R498">
        <f t="shared" si="105"/>
        <v>32.723077209106719</v>
      </c>
      <c r="S498">
        <f t="shared" si="106"/>
        <v>32.718091685115617</v>
      </c>
      <c r="T498">
        <f t="shared" si="107"/>
        <v>32.713106161124514</v>
      </c>
      <c r="U498">
        <f t="shared" si="108"/>
        <v>32.708120637133419</v>
      </c>
      <c r="V498">
        <f t="shared" si="109"/>
        <v>32.703135113142324</v>
      </c>
      <c r="W498">
        <f t="shared" si="110"/>
        <v>32.698149589151221</v>
      </c>
      <c r="X498">
        <f t="shared" si="111"/>
        <v>32.693164065160119</v>
      </c>
      <c r="Y498">
        <f t="shared" si="112"/>
        <v>32.688178541169023</v>
      </c>
      <c r="Z498">
        <f t="shared" si="113"/>
        <v>32.683193017177928</v>
      </c>
    </row>
    <row r="499" spans="1:26" x14ac:dyDescent="0.25">
      <c r="A499" s="2">
        <f>'Cubic Spline'!A499</f>
        <v>3.4934939724997198</v>
      </c>
      <c r="B499" s="2">
        <f t="array" ref="B499:C499">csplinediff1d('Cubic Spline'!$A$3:$A$1002,'Cubic Spline'!$B$3:$B$1002,A499,2,0,2,0)</f>
        <v>-214.140614768018</v>
      </c>
      <c r="C499" s="2">
        <v>-66.222030626996457</v>
      </c>
      <c r="D499" s="2">
        <f t="shared" si="114"/>
        <v>-66.222030626996457</v>
      </c>
      <c r="E499" s="2">
        <f t="shared" si="115"/>
        <v>-17.20565007408598</v>
      </c>
      <c r="G499" s="2">
        <f>'Calculation_Cubic Spline'!A499</f>
        <v>3.4934939724997198</v>
      </c>
      <c r="H499" s="2">
        <f t="array" ref="H499:I499">csplinediff1d('Cubic Spline'!$A$3:$A$1002,'Cubic Spline'!$C$3:$C$1002,G499,2,0,2,0)</f>
        <v>-205.52779700473499</v>
      </c>
      <c r="I499" s="2">
        <v>-49.861074577518693</v>
      </c>
      <c r="J499" s="2">
        <f t="shared" si="117"/>
        <v>-49.861074577518693</v>
      </c>
      <c r="K499" s="2">
        <f t="shared" si="116"/>
        <v>31.338433505814436</v>
      </c>
      <c r="R499">
        <f t="shared" si="105"/>
        <v>37.350544771429782</v>
      </c>
      <c r="S499">
        <f t="shared" si="106"/>
        <v>37.355530295420884</v>
      </c>
      <c r="T499">
        <f t="shared" si="107"/>
        <v>37.360515819411987</v>
      </c>
      <c r="U499">
        <f t="shared" si="108"/>
        <v>37.365501343403082</v>
      </c>
      <c r="V499">
        <f t="shared" si="109"/>
        <v>37.370486867394177</v>
      </c>
      <c r="W499">
        <f t="shared" si="110"/>
        <v>37.37547239138528</v>
      </c>
      <c r="X499">
        <f t="shared" si="111"/>
        <v>37.380457915376383</v>
      </c>
      <c r="Y499">
        <f t="shared" si="112"/>
        <v>37.385443439367478</v>
      </c>
      <c r="Z499">
        <f t="shared" si="113"/>
        <v>37.390428963358573</v>
      </c>
    </row>
    <row r="500" spans="1:26" x14ac:dyDescent="0.25">
      <c r="A500" s="2">
        <f>'Cubic Spline'!A500</f>
        <v>3.5005371055087999</v>
      </c>
      <c r="B500" s="2">
        <f t="array" ref="B500:C500">csplinediff1d('Cubic Spline'!$A$3:$A$1002,'Cubic Spline'!$B$3:$B$1002,A500,2,0,2,0)</f>
        <v>-214.50453540544899</v>
      </c>
      <c r="C500" s="2">
        <v>4.0411139971797274</v>
      </c>
      <c r="D500" s="2">
        <f t="shared" si="114"/>
        <v>4.0411139971797274</v>
      </c>
      <c r="E500" s="2">
        <f t="shared" si="115"/>
        <v>228.65060490016762</v>
      </c>
      <c r="G500" s="2">
        <f>'Calculation_Cubic Spline'!A500</f>
        <v>3.5005371055087999</v>
      </c>
      <c r="H500" s="2">
        <f t="array" ref="H500:I500">csplinediff1d('Cubic Spline'!$A$3:$A$1002,'Cubic Spline'!$C$3:$C$1002,G500,2,0,2,0)</f>
        <v>-205.87865741359599</v>
      </c>
      <c r="I500" s="2">
        <v>-49.770671648339224</v>
      </c>
      <c r="J500" s="2">
        <f t="shared" si="117"/>
        <v>-49.770671648339224</v>
      </c>
      <c r="K500" s="2">
        <f t="shared" si="116"/>
        <v>31.654574542489712</v>
      </c>
      <c r="R500">
        <f t="shared" si="105"/>
        <v>208.50571020282382</v>
      </c>
      <c r="S500">
        <f t="shared" si="106"/>
        <v>208.50072467883271</v>
      </c>
      <c r="T500">
        <f t="shared" si="107"/>
        <v>208.49573915484163</v>
      </c>
      <c r="U500">
        <f t="shared" si="108"/>
        <v>208.49075363085052</v>
      </c>
      <c r="V500">
        <f t="shared" si="109"/>
        <v>208.48576810685941</v>
      </c>
      <c r="W500">
        <f t="shared" si="110"/>
        <v>208.48078258286833</v>
      </c>
      <c r="X500">
        <f t="shared" si="111"/>
        <v>208.47579705887722</v>
      </c>
      <c r="Y500">
        <f t="shared" si="112"/>
        <v>208.47081153488614</v>
      </c>
      <c r="Z500">
        <f t="shared" si="113"/>
        <v>208.46582601089503</v>
      </c>
    </row>
    <row r="501" spans="1:26" x14ac:dyDescent="0.25">
      <c r="A501" s="2">
        <f>'Cubic Spline'!A501</f>
        <v>3.5075802385178698</v>
      </c>
      <c r="B501" s="2">
        <f t="array" ref="B501:C501">csplinediff1d('Cubic Spline'!$A$3:$A$1002,'Cubic Spline'!$B$3:$B$1002,A501,2,0,2,0)</f>
        <v>-214.875990956961</v>
      </c>
      <c r="C501" s="2">
        <v>-263.17356326377228</v>
      </c>
      <c r="D501" s="2">
        <f t="shared" si="114"/>
        <v>-263.17356326377228</v>
      </c>
      <c r="E501" s="2">
        <f t="shared" si="115"/>
        <v>-708.22639884737907</v>
      </c>
      <c r="G501" s="2">
        <f>'Calculation_Cubic Spline'!A501</f>
        <v>3.5075802385178698</v>
      </c>
      <c r="H501" s="2">
        <f t="array" ref="H501:I501">csplinediff1d('Cubic Spline'!$A$3:$A$1002,'Cubic Spline'!$C$3:$C$1002,G501,2,0,2,0)</f>
        <v>-206.22887756477999</v>
      </c>
      <c r="I501" s="2">
        <v>-49.679263188453476</v>
      </c>
      <c r="J501" s="2">
        <f t="shared" si="117"/>
        <v>-49.679263188453476</v>
      </c>
      <c r="K501" s="2">
        <f t="shared" si="116"/>
        <v>31.974875740832317</v>
      </c>
      <c r="R501">
        <f t="shared" si="105"/>
        <v>728.3712935447229</v>
      </c>
      <c r="S501">
        <f t="shared" si="106"/>
        <v>728.37627906871398</v>
      </c>
      <c r="T501">
        <f t="shared" si="107"/>
        <v>728.38126459270507</v>
      </c>
      <c r="U501">
        <f t="shared" si="108"/>
        <v>728.38625011669615</v>
      </c>
      <c r="V501">
        <f t="shared" si="109"/>
        <v>728.39123564068723</v>
      </c>
      <c r="W501">
        <f t="shared" si="110"/>
        <v>728.39622116467842</v>
      </c>
      <c r="X501">
        <f t="shared" si="111"/>
        <v>728.4012066886695</v>
      </c>
      <c r="Y501">
        <f t="shared" si="112"/>
        <v>728.40619221266059</v>
      </c>
      <c r="Z501">
        <f t="shared" si="113"/>
        <v>728.41117773665167</v>
      </c>
    </row>
    <row r="502" spans="1:26" x14ac:dyDescent="0.25">
      <c r="A502" s="2" t="e">
        <f>'Cubic Spline'!#REF!</f>
        <v>#REF!</v>
      </c>
      <c r="B502" s="2" t="e">
        <f t="array" ref="B502:C502">csplinediff1d('Cubic Spline'!$A$3:$A$1002,'Cubic Spline'!$B$3:$B$1002,A502,2,0,2,0)</f>
        <v>#VALUE!</v>
      </c>
      <c r="C502" s="2" t="e">
        <v>#VALUE!</v>
      </c>
      <c r="D502" s="2" t="e">
        <f t="shared" si="114"/>
        <v>#VALUE!</v>
      </c>
      <c r="E502" s="2" t="e">
        <f t="shared" si="115"/>
        <v>#VALUE!</v>
      </c>
      <c r="G502" s="2" t="e">
        <f>'Calculation_Cubic Spline'!A502</f>
        <v>#REF!</v>
      </c>
      <c r="H502" s="2" t="e">
        <f t="array" ref="H502:I502">csplinediff1d('Cubic Spline'!$A$3:$A$1002,'Cubic Spline'!$C$3:$C$1002,G502,2,0,2,0)</f>
        <v>#VALUE!</v>
      </c>
      <c r="I502" s="2" t="e">
        <v>#VALUE!</v>
      </c>
      <c r="J502" s="2" t="e">
        <f t="shared" si="117"/>
        <v>#VALUE!</v>
      </c>
      <c r="K502" s="2" t="e">
        <f t="shared" si="116"/>
        <v>#VALUE!</v>
      </c>
      <c r="R502" t="e">
        <f t="shared" si="105"/>
        <v>#VALUE!</v>
      </c>
      <c r="S502" t="e">
        <f t="shared" si="106"/>
        <v>#VALUE!</v>
      </c>
      <c r="T502" t="e">
        <f t="shared" si="107"/>
        <v>#VALUE!</v>
      </c>
      <c r="U502" t="e">
        <f t="shared" si="108"/>
        <v>#VALUE!</v>
      </c>
      <c r="V502" t="e">
        <f t="shared" si="109"/>
        <v>#VALUE!</v>
      </c>
      <c r="W502" t="e">
        <f t="shared" si="110"/>
        <v>#VALUE!</v>
      </c>
      <c r="X502" t="e">
        <f t="shared" si="111"/>
        <v>#VALUE!</v>
      </c>
      <c r="Y502" t="e">
        <f t="shared" si="112"/>
        <v>#VALUE!</v>
      </c>
      <c r="Z502" t="e">
        <f t="shared" si="113"/>
        <v>#VALUE!</v>
      </c>
    </row>
    <row r="503" spans="1:26" x14ac:dyDescent="0.25">
      <c r="A503" s="2" t="e">
        <f>'Cubic Spline'!#REF!</f>
        <v>#REF!</v>
      </c>
      <c r="B503" s="2" t="e">
        <f t="array" ref="B503:C503">csplinediff1d('Cubic Spline'!$A$3:$A$1002,'Cubic Spline'!$B$3:$B$1002,A503,2,0,2,0)</f>
        <v>#VALUE!</v>
      </c>
      <c r="C503" s="2" t="e">
        <v>#VALUE!</v>
      </c>
      <c r="D503" s="2" t="e">
        <f t="shared" si="114"/>
        <v>#VALUE!</v>
      </c>
      <c r="E503" s="2" t="e">
        <f t="shared" si="115"/>
        <v>#VALUE!</v>
      </c>
      <c r="G503" s="2" t="e">
        <f>'Calculation_Cubic Spline'!A503</f>
        <v>#REF!</v>
      </c>
      <c r="H503" s="2" t="e">
        <f t="array" ref="H503:I503">csplinediff1d('Cubic Spline'!$A$3:$A$1002,'Cubic Spline'!$C$3:$C$1002,G503,2,0,2,0)</f>
        <v>#VALUE!</v>
      </c>
      <c r="I503" s="2" t="e">
        <v>#VALUE!</v>
      </c>
      <c r="J503" s="2" t="e">
        <f t="shared" si="117"/>
        <v>#VALUE!</v>
      </c>
      <c r="K503" s="2" t="e">
        <f t="shared" si="116"/>
        <v>#VALUE!</v>
      </c>
      <c r="R503" t="e">
        <f t="shared" si="105"/>
        <v>#VALUE!</v>
      </c>
      <c r="S503" t="e">
        <f t="shared" si="106"/>
        <v>#VALUE!</v>
      </c>
      <c r="T503" t="e">
        <f t="shared" si="107"/>
        <v>#VALUE!</v>
      </c>
      <c r="U503" t="e">
        <f t="shared" si="108"/>
        <v>#VALUE!</v>
      </c>
      <c r="V503" t="e">
        <f t="shared" si="109"/>
        <v>#VALUE!</v>
      </c>
      <c r="W503" t="e">
        <f t="shared" si="110"/>
        <v>#VALUE!</v>
      </c>
      <c r="X503" t="e">
        <f t="shared" si="111"/>
        <v>#VALUE!</v>
      </c>
      <c r="Y503" t="e">
        <f t="shared" si="112"/>
        <v>#VALUE!</v>
      </c>
      <c r="Z503" t="e">
        <f t="shared" si="113"/>
        <v>#VALUE!</v>
      </c>
    </row>
    <row r="504" spans="1:26" x14ac:dyDescent="0.25">
      <c r="A504" s="2" t="e">
        <f>'Cubic Spline'!#REF!</f>
        <v>#REF!</v>
      </c>
      <c r="B504" s="2" t="e">
        <f t="array" ref="B504:C504">csplinediff1d('Cubic Spline'!$A$3:$A$1002,'Cubic Spline'!$B$3:$B$1002,A504,2,0,2,0)</f>
        <v>#VALUE!</v>
      </c>
      <c r="C504" s="2" t="e">
        <v>#VALUE!</v>
      </c>
      <c r="D504" s="2" t="e">
        <f t="shared" si="114"/>
        <v>#VALUE!</v>
      </c>
      <c r="E504" s="2" t="e">
        <f t="shared" si="115"/>
        <v>#VALUE!</v>
      </c>
      <c r="G504" s="2" t="e">
        <f>'Calculation_Cubic Spline'!A504</f>
        <v>#REF!</v>
      </c>
      <c r="H504" s="2" t="e">
        <f t="array" ref="H504:I504">csplinediff1d('Cubic Spline'!$A$3:$A$1002,'Cubic Spline'!$C$3:$C$1002,G504,2,0,2,0)</f>
        <v>#VALUE!</v>
      </c>
      <c r="I504" s="2" t="e">
        <v>#VALUE!</v>
      </c>
      <c r="J504" s="2" t="e">
        <f t="shared" si="117"/>
        <v>#VALUE!</v>
      </c>
      <c r="K504" s="2" t="e">
        <f t="shared" si="116"/>
        <v>#VALUE!</v>
      </c>
      <c r="R504" t="e">
        <f t="shared" si="105"/>
        <v>#VALUE!</v>
      </c>
      <c r="S504" t="e">
        <f t="shared" si="106"/>
        <v>#VALUE!</v>
      </c>
      <c r="T504" t="e">
        <f t="shared" si="107"/>
        <v>#VALUE!</v>
      </c>
      <c r="U504" t="e">
        <f t="shared" si="108"/>
        <v>#VALUE!</v>
      </c>
      <c r="V504" t="e">
        <f t="shared" si="109"/>
        <v>#VALUE!</v>
      </c>
      <c r="W504" t="e">
        <f t="shared" si="110"/>
        <v>#VALUE!</v>
      </c>
      <c r="X504" t="e">
        <f t="shared" si="111"/>
        <v>#VALUE!</v>
      </c>
      <c r="Y504" t="e">
        <f t="shared" si="112"/>
        <v>#VALUE!</v>
      </c>
      <c r="Z504" t="e">
        <f t="shared" si="113"/>
        <v>#VALUE!</v>
      </c>
    </row>
    <row r="505" spans="1:26" x14ac:dyDescent="0.25">
      <c r="A505" s="2" t="e">
        <f>'Cubic Spline'!#REF!</f>
        <v>#REF!</v>
      </c>
      <c r="B505" s="2" t="e">
        <f t="array" ref="B505:C505">csplinediff1d('Cubic Spline'!$A$3:$A$1002,'Cubic Spline'!$B$3:$B$1002,A505,2,0,2,0)</f>
        <v>#VALUE!</v>
      </c>
      <c r="C505" s="2" t="e">
        <v>#VALUE!</v>
      </c>
      <c r="D505" s="2" t="e">
        <f t="shared" si="114"/>
        <v>#VALUE!</v>
      </c>
      <c r="E505" s="2" t="e">
        <f t="shared" si="115"/>
        <v>#VALUE!</v>
      </c>
      <c r="G505" s="2" t="e">
        <f>'Calculation_Cubic Spline'!A505</f>
        <v>#REF!</v>
      </c>
      <c r="H505" s="2" t="e">
        <f t="array" ref="H505:I505">csplinediff1d('Cubic Spline'!$A$3:$A$1002,'Cubic Spline'!$C$3:$C$1002,G505,2,0,2,0)</f>
        <v>#VALUE!</v>
      </c>
      <c r="I505" s="2" t="e">
        <v>#VALUE!</v>
      </c>
      <c r="J505" s="2" t="e">
        <f t="shared" si="117"/>
        <v>#VALUE!</v>
      </c>
      <c r="K505" s="2" t="e">
        <f t="shared" si="116"/>
        <v>#VALUE!</v>
      </c>
      <c r="R505" t="e">
        <f t="shared" si="105"/>
        <v>#VALUE!</v>
      </c>
      <c r="S505" t="e">
        <f t="shared" si="106"/>
        <v>#VALUE!</v>
      </c>
      <c r="T505" t="e">
        <f t="shared" si="107"/>
        <v>#VALUE!</v>
      </c>
      <c r="U505" t="e">
        <f t="shared" si="108"/>
        <v>#VALUE!</v>
      </c>
      <c r="V505" t="e">
        <f t="shared" si="109"/>
        <v>#VALUE!</v>
      </c>
      <c r="W505" t="e">
        <f t="shared" si="110"/>
        <v>#VALUE!</v>
      </c>
      <c r="X505" t="e">
        <f t="shared" si="111"/>
        <v>#VALUE!</v>
      </c>
      <c r="Y505" t="e">
        <f t="shared" si="112"/>
        <v>#VALUE!</v>
      </c>
      <c r="Z505" t="e">
        <f t="shared" si="113"/>
        <v>#VALUE!</v>
      </c>
    </row>
    <row r="506" spans="1:26" x14ac:dyDescent="0.25">
      <c r="A506" s="2" t="e">
        <f>'Cubic Spline'!#REF!</f>
        <v>#REF!</v>
      </c>
      <c r="B506" s="2" t="e">
        <f t="array" ref="B506:C506">csplinediff1d('Cubic Spline'!$A$3:$A$1002,'Cubic Spline'!$B$3:$B$1002,A506,2,0,2,0)</f>
        <v>#VALUE!</v>
      </c>
      <c r="C506" s="2" t="e">
        <v>#VALUE!</v>
      </c>
      <c r="D506" s="2" t="e">
        <f t="shared" si="114"/>
        <v>#VALUE!</v>
      </c>
      <c r="E506" s="2" t="e">
        <f t="shared" si="115"/>
        <v>#VALUE!</v>
      </c>
      <c r="G506" s="2" t="e">
        <f>'Calculation_Cubic Spline'!A506</f>
        <v>#REF!</v>
      </c>
      <c r="H506" s="2" t="e">
        <f t="array" ref="H506:I506">csplinediff1d('Cubic Spline'!$A$3:$A$1002,'Cubic Spline'!$C$3:$C$1002,G506,2,0,2,0)</f>
        <v>#VALUE!</v>
      </c>
      <c r="I506" s="2" t="e">
        <v>#VALUE!</v>
      </c>
      <c r="J506" s="2" t="e">
        <f t="shared" si="117"/>
        <v>#VALUE!</v>
      </c>
      <c r="K506" s="2" t="e">
        <f t="shared" si="116"/>
        <v>#VALUE!</v>
      </c>
      <c r="R506" t="e">
        <f t="shared" si="105"/>
        <v>#VALUE!</v>
      </c>
      <c r="S506" t="e">
        <f t="shared" si="106"/>
        <v>#VALUE!</v>
      </c>
      <c r="T506" t="e">
        <f t="shared" si="107"/>
        <v>#VALUE!</v>
      </c>
      <c r="U506" t="e">
        <f t="shared" si="108"/>
        <v>#VALUE!</v>
      </c>
      <c r="V506" t="e">
        <f t="shared" si="109"/>
        <v>#VALUE!</v>
      </c>
      <c r="W506" t="e">
        <f t="shared" si="110"/>
        <v>#VALUE!</v>
      </c>
      <c r="X506" t="e">
        <f t="shared" si="111"/>
        <v>#VALUE!</v>
      </c>
      <c r="Y506" t="e">
        <f t="shared" si="112"/>
        <v>#VALUE!</v>
      </c>
      <c r="Z506" t="e">
        <f t="shared" si="113"/>
        <v>#VALUE!</v>
      </c>
    </row>
    <row r="507" spans="1:26" x14ac:dyDescent="0.25">
      <c r="A507" s="2" t="e">
        <f>'Cubic Spline'!#REF!</f>
        <v>#REF!</v>
      </c>
      <c r="B507" s="2" t="e">
        <f t="array" ref="B507:C507">csplinediff1d('Cubic Spline'!$A$3:$A$1002,'Cubic Spline'!$B$3:$B$1002,A507,2,0,2,0)</f>
        <v>#VALUE!</v>
      </c>
      <c r="C507" s="2" t="e">
        <v>#VALUE!</v>
      </c>
      <c r="D507" s="2" t="e">
        <f t="shared" si="114"/>
        <v>#VALUE!</v>
      </c>
      <c r="E507" s="2" t="e">
        <f t="shared" si="115"/>
        <v>#VALUE!</v>
      </c>
      <c r="G507" s="2" t="e">
        <f>'Calculation_Cubic Spline'!A507</f>
        <v>#REF!</v>
      </c>
      <c r="H507" s="2" t="e">
        <f t="array" ref="H507:I507">csplinediff1d('Cubic Spline'!$A$3:$A$1002,'Cubic Spline'!$C$3:$C$1002,G507,2,0,2,0)</f>
        <v>#VALUE!</v>
      </c>
      <c r="I507" s="2" t="e">
        <v>#VALUE!</v>
      </c>
      <c r="J507" s="2" t="e">
        <f t="shared" si="117"/>
        <v>#VALUE!</v>
      </c>
      <c r="K507" s="2" t="e">
        <f t="shared" si="116"/>
        <v>#VALUE!</v>
      </c>
      <c r="R507" t="e">
        <f t="shared" si="105"/>
        <v>#VALUE!</v>
      </c>
      <c r="S507" t="e">
        <f t="shared" si="106"/>
        <v>#VALUE!</v>
      </c>
      <c r="T507" t="e">
        <f t="shared" si="107"/>
        <v>#VALUE!</v>
      </c>
      <c r="U507" t="e">
        <f t="shared" si="108"/>
        <v>#VALUE!</v>
      </c>
      <c r="V507" t="e">
        <f t="shared" si="109"/>
        <v>#VALUE!</v>
      </c>
      <c r="W507" t="e">
        <f t="shared" si="110"/>
        <v>#VALUE!</v>
      </c>
      <c r="X507" t="e">
        <f t="shared" si="111"/>
        <v>#VALUE!</v>
      </c>
      <c r="Y507" t="e">
        <f t="shared" si="112"/>
        <v>#VALUE!</v>
      </c>
      <c r="Z507" t="e">
        <f t="shared" si="113"/>
        <v>#VALUE!</v>
      </c>
    </row>
    <row r="508" spans="1:26" x14ac:dyDescent="0.25">
      <c r="A508" s="2" t="e">
        <f>'Cubic Spline'!#REF!</f>
        <v>#REF!</v>
      </c>
      <c r="B508" s="2" t="e">
        <f t="array" ref="B508:C508">csplinediff1d('Cubic Spline'!$A$3:$A$1002,'Cubic Spline'!$B$3:$B$1002,A508,2,0,2,0)</f>
        <v>#VALUE!</v>
      </c>
      <c r="C508" s="2" t="e">
        <v>#VALUE!</v>
      </c>
      <c r="D508" s="2" t="e">
        <f t="shared" si="114"/>
        <v>#VALUE!</v>
      </c>
      <c r="E508" s="2" t="e">
        <f t="shared" si="115"/>
        <v>#VALUE!</v>
      </c>
      <c r="G508" s="2" t="e">
        <f>'Calculation_Cubic Spline'!A508</f>
        <v>#REF!</v>
      </c>
      <c r="H508" s="2" t="e">
        <f t="array" ref="H508:I508">csplinediff1d('Cubic Spline'!$A$3:$A$1002,'Cubic Spline'!$C$3:$C$1002,G508,2,0,2,0)</f>
        <v>#VALUE!</v>
      </c>
      <c r="I508" s="2" t="e">
        <v>#VALUE!</v>
      </c>
      <c r="J508" s="2" t="e">
        <f t="shared" si="117"/>
        <v>#VALUE!</v>
      </c>
      <c r="K508" s="2" t="e">
        <f t="shared" si="116"/>
        <v>#VALUE!</v>
      </c>
      <c r="R508" t="e">
        <f t="shared" si="105"/>
        <v>#VALUE!</v>
      </c>
      <c r="S508" t="e">
        <f t="shared" si="106"/>
        <v>#VALUE!</v>
      </c>
      <c r="T508" t="e">
        <f t="shared" si="107"/>
        <v>#VALUE!</v>
      </c>
      <c r="U508" t="e">
        <f t="shared" si="108"/>
        <v>#VALUE!</v>
      </c>
      <c r="V508" t="e">
        <f t="shared" si="109"/>
        <v>#VALUE!</v>
      </c>
      <c r="W508" t="e">
        <f t="shared" si="110"/>
        <v>#VALUE!</v>
      </c>
      <c r="X508" t="e">
        <f t="shared" si="111"/>
        <v>#VALUE!</v>
      </c>
      <c r="Y508" t="e">
        <f t="shared" si="112"/>
        <v>#VALUE!</v>
      </c>
      <c r="Z508" t="e">
        <f t="shared" si="113"/>
        <v>#VALUE!</v>
      </c>
    </row>
    <row r="509" spans="1:26" x14ac:dyDescent="0.25">
      <c r="A509" s="2" t="e">
        <f>'Cubic Spline'!#REF!</f>
        <v>#REF!</v>
      </c>
      <c r="B509" s="2" t="e">
        <f t="array" ref="B509:C509">csplinediff1d('Cubic Spline'!$A$3:$A$1002,'Cubic Spline'!$B$3:$B$1002,A509,2,0,2,0)</f>
        <v>#VALUE!</v>
      </c>
      <c r="C509" s="2" t="e">
        <v>#VALUE!</v>
      </c>
      <c r="D509" s="2" t="e">
        <f t="shared" si="114"/>
        <v>#VALUE!</v>
      </c>
      <c r="E509" s="2" t="e">
        <f t="shared" si="115"/>
        <v>#VALUE!</v>
      </c>
      <c r="G509" s="2" t="e">
        <f>'Calculation_Cubic Spline'!A509</f>
        <v>#REF!</v>
      </c>
      <c r="H509" s="2" t="e">
        <f t="array" ref="H509:I509">csplinediff1d('Cubic Spline'!$A$3:$A$1002,'Cubic Spline'!$C$3:$C$1002,G509,2,0,2,0)</f>
        <v>#VALUE!</v>
      </c>
      <c r="I509" s="2" t="e">
        <v>#VALUE!</v>
      </c>
      <c r="J509" s="2" t="e">
        <f t="shared" si="117"/>
        <v>#VALUE!</v>
      </c>
      <c r="K509" s="2" t="e">
        <f t="shared" si="116"/>
        <v>#VALUE!</v>
      </c>
      <c r="R509" t="e">
        <f t="shared" si="105"/>
        <v>#VALUE!</v>
      </c>
      <c r="S509" t="e">
        <f t="shared" si="106"/>
        <v>#VALUE!</v>
      </c>
      <c r="T509" t="e">
        <f t="shared" si="107"/>
        <v>#VALUE!</v>
      </c>
      <c r="U509" t="e">
        <f t="shared" si="108"/>
        <v>#VALUE!</v>
      </c>
      <c r="V509" t="e">
        <f t="shared" si="109"/>
        <v>#VALUE!</v>
      </c>
      <c r="W509" t="e">
        <f t="shared" si="110"/>
        <v>#VALUE!</v>
      </c>
      <c r="X509" t="e">
        <f t="shared" si="111"/>
        <v>#VALUE!</v>
      </c>
      <c r="Y509" t="e">
        <f t="shared" si="112"/>
        <v>#VALUE!</v>
      </c>
      <c r="Z509" t="e">
        <f t="shared" si="113"/>
        <v>#VALUE!</v>
      </c>
    </row>
    <row r="510" spans="1:26" x14ac:dyDescent="0.25">
      <c r="A510" s="2" t="e">
        <f>'Cubic Spline'!#REF!</f>
        <v>#REF!</v>
      </c>
      <c r="B510" s="2" t="e">
        <f t="array" ref="B510:C510">csplinediff1d('Cubic Spline'!$A$3:$A$1002,'Cubic Spline'!$B$3:$B$1002,A510,2,0,2,0)</f>
        <v>#VALUE!</v>
      </c>
      <c r="C510" s="2" t="e">
        <v>#VALUE!</v>
      </c>
      <c r="D510" s="2" t="e">
        <f t="shared" si="114"/>
        <v>#VALUE!</v>
      </c>
      <c r="E510" s="2" t="e">
        <f t="shared" si="115"/>
        <v>#VALUE!</v>
      </c>
      <c r="G510" s="2" t="e">
        <f>'Calculation_Cubic Spline'!A510</f>
        <v>#REF!</v>
      </c>
      <c r="H510" s="2" t="e">
        <f t="array" ref="H510:I510">csplinediff1d('Cubic Spline'!$A$3:$A$1002,'Cubic Spline'!$C$3:$C$1002,G510,2,0,2,0)</f>
        <v>#VALUE!</v>
      </c>
      <c r="I510" s="2" t="e">
        <v>#VALUE!</v>
      </c>
      <c r="J510" s="2" t="e">
        <f t="shared" si="117"/>
        <v>#VALUE!</v>
      </c>
      <c r="K510" s="2" t="e">
        <f t="shared" si="116"/>
        <v>#VALUE!</v>
      </c>
      <c r="R510" t="e">
        <f t="shared" si="105"/>
        <v>#VALUE!</v>
      </c>
      <c r="S510" t="e">
        <f t="shared" si="106"/>
        <v>#VALUE!</v>
      </c>
      <c r="T510" t="e">
        <f t="shared" si="107"/>
        <v>#VALUE!</v>
      </c>
      <c r="U510" t="e">
        <f t="shared" si="108"/>
        <v>#VALUE!</v>
      </c>
      <c r="V510" t="e">
        <f t="shared" si="109"/>
        <v>#VALUE!</v>
      </c>
      <c r="W510" t="e">
        <f t="shared" si="110"/>
        <v>#VALUE!</v>
      </c>
      <c r="X510" t="e">
        <f t="shared" si="111"/>
        <v>#VALUE!</v>
      </c>
      <c r="Y510" t="e">
        <f t="shared" si="112"/>
        <v>#VALUE!</v>
      </c>
      <c r="Z510" t="e">
        <f t="shared" si="113"/>
        <v>#VALUE!</v>
      </c>
    </row>
    <row r="511" spans="1:26" x14ac:dyDescent="0.25">
      <c r="A511" s="2" t="e">
        <f>'Cubic Spline'!#REF!</f>
        <v>#REF!</v>
      </c>
      <c r="B511" s="2" t="e">
        <f t="array" ref="B511:C511">csplinediff1d('Cubic Spline'!$A$3:$A$1002,'Cubic Spline'!$B$3:$B$1002,A511,2,0,2,0)</f>
        <v>#VALUE!</v>
      </c>
      <c r="C511" s="2" t="e">
        <v>#VALUE!</v>
      </c>
      <c r="D511" s="2" t="e">
        <f t="shared" si="114"/>
        <v>#VALUE!</v>
      </c>
      <c r="E511" s="2" t="e">
        <f t="shared" si="115"/>
        <v>#VALUE!</v>
      </c>
      <c r="G511" s="2" t="e">
        <f>'Calculation_Cubic Spline'!A511</f>
        <v>#REF!</v>
      </c>
      <c r="H511" s="2" t="e">
        <f t="array" ref="H511:I511">csplinediff1d('Cubic Spline'!$A$3:$A$1002,'Cubic Spline'!$C$3:$C$1002,G511,2,0,2,0)</f>
        <v>#VALUE!</v>
      </c>
      <c r="I511" s="2" t="e">
        <v>#VALUE!</v>
      </c>
      <c r="J511" s="2" t="e">
        <f t="shared" si="117"/>
        <v>#VALUE!</v>
      </c>
      <c r="K511" s="2" t="e">
        <f t="shared" si="116"/>
        <v>#VALUE!</v>
      </c>
      <c r="R511" t="e">
        <f t="shared" si="105"/>
        <v>#VALUE!</v>
      </c>
      <c r="S511" t="e">
        <f t="shared" si="106"/>
        <v>#VALUE!</v>
      </c>
      <c r="T511" t="e">
        <f t="shared" si="107"/>
        <v>#VALUE!</v>
      </c>
      <c r="U511" t="e">
        <f t="shared" si="108"/>
        <v>#VALUE!</v>
      </c>
      <c r="V511" t="e">
        <f t="shared" si="109"/>
        <v>#VALUE!</v>
      </c>
      <c r="W511" t="e">
        <f t="shared" si="110"/>
        <v>#VALUE!</v>
      </c>
      <c r="X511" t="e">
        <f t="shared" si="111"/>
        <v>#VALUE!</v>
      </c>
      <c r="Y511" t="e">
        <f t="shared" si="112"/>
        <v>#VALUE!</v>
      </c>
      <c r="Z511" t="e">
        <f t="shared" si="113"/>
        <v>#VALUE!</v>
      </c>
    </row>
    <row r="512" spans="1:26" x14ac:dyDescent="0.25">
      <c r="A512" s="2" t="e">
        <f>'Cubic Spline'!#REF!</f>
        <v>#REF!</v>
      </c>
      <c r="B512" s="2" t="e">
        <f t="array" ref="B512:C512">csplinediff1d('Cubic Spline'!$A$3:$A$1002,'Cubic Spline'!$B$3:$B$1002,A512,2,0,2,0)</f>
        <v>#VALUE!</v>
      </c>
      <c r="C512" s="2" t="e">
        <v>#VALUE!</v>
      </c>
      <c r="D512" s="2" t="e">
        <f t="shared" si="114"/>
        <v>#VALUE!</v>
      </c>
      <c r="E512" s="2" t="e">
        <f t="shared" si="115"/>
        <v>#VALUE!</v>
      </c>
      <c r="G512" s="2" t="e">
        <f>'Calculation_Cubic Spline'!A512</f>
        <v>#REF!</v>
      </c>
      <c r="H512" s="2" t="e">
        <f t="array" ref="H512:I512">csplinediff1d('Cubic Spline'!$A$3:$A$1002,'Cubic Spline'!$C$3:$C$1002,G512,2,0,2,0)</f>
        <v>#VALUE!</v>
      </c>
      <c r="I512" s="2" t="e">
        <v>#VALUE!</v>
      </c>
      <c r="J512" s="2" t="e">
        <f t="shared" si="117"/>
        <v>#VALUE!</v>
      </c>
      <c r="K512" s="2" t="e">
        <f t="shared" si="116"/>
        <v>#VALUE!</v>
      </c>
      <c r="R512" t="e">
        <f t="shared" si="105"/>
        <v>#VALUE!</v>
      </c>
      <c r="S512" t="e">
        <f t="shared" si="106"/>
        <v>#VALUE!</v>
      </c>
      <c r="T512" t="e">
        <f t="shared" si="107"/>
        <v>#VALUE!</v>
      </c>
      <c r="U512" t="e">
        <f t="shared" si="108"/>
        <v>#VALUE!</v>
      </c>
      <c r="V512" t="e">
        <f t="shared" si="109"/>
        <v>#VALUE!</v>
      </c>
      <c r="W512" t="e">
        <f t="shared" si="110"/>
        <v>#VALUE!</v>
      </c>
      <c r="X512" t="e">
        <f t="shared" si="111"/>
        <v>#VALUE!</v>
      </c>
      <c r="Y512" t="e">
        <f t="shared" si="112"/>
        <v>#VALUE!</v>
      </c>
      <c r="Z512" t="e">
        <f t="shared" si="113"/>
        <v>#VALUE!</v>
      </c>
    </row>
    <row r="513" spans="1:26" x14ac:dyDescent="0.25">
      <c r="A513" s="2" t="e">
        <f>'Cubic Spline'!#REF!</f>
        <v>#REF!</v>
      </c>
      <c r="B513" s="2" t="e">
        <f t="array" ref="B513:C513">csplinediff1d('Cubic Spline'!$A$3:$A$1002,'Cubic Spline'!$B$3:$B$1002,A513,2,0,2,0)</f>
        <v>#VALUE!</v>
      </c>
      <c r="C513" s="2" t="e">
        <v>#VALUE!</v>
      </c>
      <c r="D513" s="2" t="e">
        <f t="shared" si="114"/>
        <v>#VALUE!</v>
      </c>
      <c r="E513" s="2" t="e">
        <f t="shared" si="115"/>
        <v>#VALUE!</v>
      </c>
      <c r="G513" s="2" t="e">
        <f>'Calculation_Cubic Spline'!A513</f>
        <v>#REF!</v>
      </c>
      <c r="H513" s="2" t="e">
        <f t="array" ref="H513:I513">csplinediff1d('Cubic Spline'!$A$3:$A$1002,'Cubic Spline'!$C$3:$C$1002,G513,2,0,2,0)</f>
        <v>#VALUE!</v>
      </c>
      <c r="I513" s="2" t="e">
        <v>#VALUE!</v>
      </c>
      <c r="J513" s="2" t="e">
        <f t="shared" si="117"/>
        <v>#VALUE!</v>
      </c>
      <c r="K513" s="2" t="e">
        <f t="shared" si="116"/>
        <v>#VALUE!</v>
      </c>
      <c r="R513" t="e">
        <f t="shared" si="105"/>
        <v>#VALUE!</v>
      </c>
      <c r="S513" t="e">
        <f t="shared" si="106"/>
        <v>#VALUE!</v>
      </c>
      <c r="T513" t="e">
        <f t="shared" si="107"/>
        <v>#VALUE!</v>
      </c>
      <c r="U513" t="e">
        <f t="shared" si="108"/>
        <v>#VALUE!</v>
      </c>
      <c r="V513" t="e">
        <f t="shared" si="109"/>
        <v>#VALUE!</v>
      </c>
      <c r="W513" t="e">
        <f t="shared" si="110"/>
        <v>#VALUE!</v>
      </c>
      <c r="X513" t="e">
        <f t="shared" si="111"/>
        <v>#VALUE!</v>
      </c>
      <c r="Y513" t="e">
        <f t="shared" si="112"/>
        <v>#VALUE!</v>
      </c>
      <c r="Z513" t="e">
        <f t="shared" si="113"/>
        <v>#VALUE!</v>
      </c>
    </row>
    <row r="514" spans="1:26" x14ac:dyDescent="0.25">
      <c r="A514" s="2" t="e">
        <f>'Cubic Spline'!#REF!</f>
        <v>#REF!</v>
      </c>
      <c r="B514" s="2" t="e">
        <f t="array" ref="B514:C514">csplinediff1d('Cubic Spline'!$A$3:$A$1002,'Cubic Spline'!$B$3:$B$1002,A514,2,0,2,0)</f>
        <v>#VALUE!</v>
      </c>
      <c r="C514" s="2" t="e">
        <v>#VALUE!</v>
      </c>
      <c r="D514" s="2" t="e">
        <f t="shared" si="114"/>
        <v>#VALUE!</v>
      </c>
      <c r="E514" s="2" t="e">
        <f t="shared" si="115"/>
        <v>#VALUE!</v>
      </c>
      <c r="G514" s="2" t="e">
        <f>'Calculation_Cubic Spline'!A514</f>
        <v>#REF!</v>
      </c>
      <c r="H514" s="2" t="e">
        <f t="array" ref="H514:I514">csplinediff1d('Cubic Spline'!$A$3:$A$1002,'Cubic Spline'!$C$3:$C$1002,G514,2,0,2,0)</f>
        <v>#VALUE!</v>
      </c>
      <c r="I514" s="2" t="e">
        <v>#VALUE!</v>
      </c>
      <c r="J514" s="2" t="e">
        <f t="shared" si="117"/>
        <v>#VALUE!</v>
      </c>
      <c r="K514" s="2" t="e">
        <f t="shared" si="116"/>
        <v>#VALUE!</v>
      </c>
      <c r="R514" t="e">
        <f t="shared" si="105"/>
        <v>#VALUE!</v>
      </c>
      <c r="S514" t="e">
        <f t="shared" si="106"/>
        <v>#VALUE!</v>
      </c>
      <c r="T514" t="e">
        <f t="shared" si="107"/>
        <v>#VALUE!</v>
      </c>
      <c r="U514" t="e">
        <f t="shared" si="108"/>
        <v>#VALUE!</v>
      </c>
      <c r="V514" t="e">
        <f t="shared" si="109"/>
        <v>#VALUE!</v>
      </c>
      <c r="W514" t="e">
        <f t="shared" si="110"/>
        <v>#VALUE!</v>
      </c>
      <c r="X514" t="e">
        <f t="shared" si="111"/>
        <v>#VALUE!</v>
      </c>
      <c r="Y514" t="e">
        <f t="shared" si="112"/>
        <v>#VALUE!</v>
      </c>
      <c r="Z514" t="e">
        <f t="shared" si="113"/>
        <v>#VALUE!</v>
      </c>
    </row>
    <row r="515" spans="1:26" x14ac:dyDescent="0.25">
      <c r="A515" s="2" t="e">
        <f>'Cubic Spline'!#REF!</f>
        <v>#REF!</v>
      </c>
      <c r="B515" s="2" t="e">
        <f t="array" ref="B515:C515">csplinediff1d('Cubic Spline'!$A$3:$A$1002,'Cubic Spline'!$B$3:$B$1002,A515,2,0,2,0)</f>
        <v>#VALUE!</v>
      </c>
      <c r="C515" s="2" t="e">
        <v>#VALUE!</v>
      </c>
      <c r="D515" s="2" t="e">
        <f t="shared" si="114"/>
        <v>#VALUE!</v>
      </c>
      <c r="E515" s="2" t="e">
        <f t="shared" si="115"/>
        <v>#VALUE!</v>
      </c>
      <c r="G515" s="2" t="e">
        <f>'Calculation_Cubic Spline'!A515</f>
        <v>#REF!</v>
      </c>
      <c r="H515" s="2" t="e">
        <f t="array" ref="H515:I515">csplinediff1d('Cubic Spline'!$A$3:$A$1002,'Cubic Spline'!$C$3:$C$1002,G515,2,0,2,0)</f>
        <v>#VALUE!</v>
      </c>
      <c r="I515" s="2" t="e">
        <v>#VALUE!</v>
      </c>
      <c r="J515" s="2" t="e">
        <f t="shared" si="117"/>
        <v>#VALUE!</v>
      </c>
      <c r="K515" s="2" t="e">
        <f t="shared" si="116"/>
        <v>#VALUE!</v>
      </c>
      <c r="R515" t="e">
        <f t="shared" ref="R515:R578" si="118">ABS($E515-M$13)</f>
        <v>#VALUE!</v>
      </c>
      <c r="S515" t="e">
        <f t="shared" ref="S515:S578" si="119">ABS($E515-M$14)</f>
        <v>#VALUE!</v>
      </c>
      <c r="T515" t="e">
        <f t="shared" ref="T515:T578" si="120">ABS($E515-M$15)</f>
        <v>#VALUE!</v>
      </c>
      <c r="U515" t="e">
        <f t="shared" ref="U515:U578" si="121">ABS($E515-M$16)</f>
        <v>#VALUE!</v>
      </c>
      <c r="V515" t="e">
        <f t="shared" ref="V515:V578" si="122">ABS($E515-M$17)</f>
        <v>#VALUE!</v>
      </c>
      <c r="W515" t="e">
        <f t="shared" ref="W515:W578" si="123">ABS($E515-M$18)</f>
        <v>#VALUE!</v>
      </c>
      <c r="X515" t="e">
        <f t="shared" ref="X515:X578" si="124">ABS($E515-M$19)</f>
        <v>#VALUE!</v>
      </c>
      <c r="Y515" t="e">
        <f t="shared" ref="Y515:Y578" si="125">ABS($E515-M$20)</f>
        <v>#VALUE!</v>
      </c>
      <c r="Z515" t="e">
        <f t="shared" ref="Z515:Z578" si="126">ABS($E515-M$21)</f>
        <v>#VALUE!</v>
      </c>
    </row>
    <row r="516" spans="1:26" x14ac:dyDescent="0.25">
      <c r="A516" s="2" t="e">
        <f>'Cubic Spline'!#REF!</f>
        <v>#REF!</v>
      </c>
      <c r="B516" s="2" t="e">
        <f t="array" ref="B516:C516">csplinediff1d('Cubic Spline'!$A$3:$A$1002,'Cubic Spline'!$B$3:$B$1002,A516,2,0,2,0)</f>
        <v>#VALUE!</v>
      </c>
      <c r="C516" s="2" t="e">
        <v>#VALUE!</v>
      </c>
      <c r="D516" s="2" t="e">
        <f t="shared" ref="D516:D579" si="127">C516</f>
        <v>#VALUE!</v>
      </c>
      <c r="E516" s="2" t="e">
        <f t="shared" ref="E516:E579" si="128">-B516+D516*A516</f>
        <v>#VALUE!</v>
      </c>
      <c r="G516" s="2" t="e">
        <f>'Calculation_Cubic Spline'!A516</f>
        <v>#REF!</v>
      </c>
      <c r="H516" s="2" t="e">
        <f t="array" ref="H516:I516">csplinediff1d('Cubic Spline'!$A$3:$A$1002,'Cubic Spline'!$C$3:$C$1002,G516,2,0,2,0)</f>
        <v>#VALUE!</v>
      </c>
      <c r="I516" s="2" t="e">
        <v>#VALUE!</v>
      </c>
      <c r="J516" s="2" t="e">
        <f t="shared" si="117"/>
        <v>#VALUE!</v>
      </c>
      <c r="K516" s="2" t="e">
        <f t="shared" ref="K516:K579" si="129">-H516+J516*G516</f>
        <v>#VALUE!</v>
      </c>
      <c r="R516" t="e">
        <f t="shared" si="118"/>
        <v>#VALUE!</v>
      </c>
      <c r="S516" t="e">
        <f t="shared" si="119"/>
        <v>#VALUE!</v>
      </c>
      <c r="T516" t="e">
        <f t="shared" si="120"/>
        <v>#VALUE!</v>
      </c>
      <c r="U516" t="e">
        <f t="shared" si="121"/>
        <v>#VALUE!</v>
      </c>
      <c r="V516" t="e">
        <f t="shared" si="122"/>
        <v>#VALUE!</v>
      </c>
      <c r="W516" t="e">
        <f t="shared" si="123"/>
        <v>#VALUE!</v>
      </c>
      <c r="X516" t="e">
        <f t="shared" si="124"/>
        <v>#VALUE!</v>
      </c>
      <c r="Y516" t="e">
        <f t="shared" si="125"/>
        <v>#VALUE!</v>
      </c>
      <c r="Z516" t="e">
        <f t="shared" si="126"/>
        <v>#VALUE!</v>
      </c>
    </row>
    <row r="517" spans="1:26" x14ac:dyDescent="0.25">
      <c r="A517" s="2" t="e">
        <f>'Cubic Spline'!#REF!</f>
        <v>#REF!</v>
      </c>
      <c r="B517" s="2" t="e">
        <f t="array" ref="B517:C517">csplinediff1d('Cubic Spline'!$A$3:$A$1002,'Cubic Spline'!$B$3:$B$1002,A517,2,0,2,0)</f>
        <v>#VALUE!</v>
      </c>
      <c r="C517" s="2" t="e">
        <v>#VALUE!</v>
      </c>
      <c r="D517" s="2" t="e">
        <f t="shared" si="127"/>
        <v>#VALUE!</v>
      </c>
      <c r="E517" s="2" t="e">
        <f t="shared" si="128"/>
        <v>#VALUE!</v>
      </c>
      <c r="G517" s="2" t="e">
        <f>'Calculation_Cubic Spline'!A517</f>
        <v>#REF!</v>
      </c>
      <c r="H517" s="2" t="e">
        <f t="array" ref="H517:I517">csplinediff1d('Cubic Spline'!$A$3:$A$1002,'Cubic Spline'!$C$3:$C$1002,G517,2,0,2,0)</f>
        <v>#VALUE!</v>
      </c>
      <c r="I517" s="2" t="e">
        <v>#VALUE!</v>
      </c>
      <c r="J517" s="2" t="e">
        <f t="shared" si="117"/>
        <v>#VALUE!</v>
      </c>
      <c r="K517" s="2" t="e">
        <f t="shared" si="129"/>
        <v>#VALUE!</v>
      </c>
      <c r="R517" t="e">
        <f t="shared" si="118"/>
        <v>#VALUE!</v>
      </c>
      <c r="S517" t="e">
        <f t="shared" si="119"/>
        <v>#VALUE!</v>
      </c>
      <c r="T517" t="e">
        <f t="shared" si="120"/>
        <v>#VALUE!</v>
      </c>
      <c r="U517" t="e">
        <f t="shared" si="121"/>
        <v>#VALUE!</v>
      </c>
      <c r="V517" t="e">
        <f t="shared" si="122"/>
        <v>#VALUE!</v>
      </c>
      <c r="W517" t="e">
        <f t="shared" si="123"/>
        <v>#VALUE!</v>
      </c>
      <c r="X517" t="e">
        <f t="shared" si="124"/>
        <v>#VALUE!</v>
      </c>
      <c r="Y517" t="e">
        <f t="shared" si="125"/>
        <v>#VALUE!</v>
      </c>
      <c r="Z517" t="e">
        <f t="shared" si="126"/>
        <v>#VALUE!</v>
      </c>
    </row>
    <row r="518" spans="1:26" x14ac:dyDescent="0.25">
      <c r="A518" s="2" t="e">
        <f>'Cubic Spline'!#REF!</f>
        <v>#REF!</v>
      </c>
      <c r="B518" s="2" t="e">
        <f t="array" ref="B518:C518">csplinediff1d('Cubic Spline'!$A$3:$A$1002,'Cubic Spline'!$B$3:$B$1002,A518,2,0,2,0)</f>
        <v>#VALUE!</v>
      </c>
      <c r="C518" s="2" t="e">
        <v>#VALUE!</v>
      </c>
      <c r="D518" s="2" t="e">
        <f t="shared" si="127"/>
        <v>#VALUE!</v>
      </c>
      <c r="E518" s="2" t="e">
        <f t="shared" si="128"/>
        <v>#VALUE!</v>
      </c>
      <c r="G518" s="2" t="e">
        <f>'Calculation_Cubic Spline'!A518</f>
        <v>#REF!</v>
      </c>
      <c r="H518" s="2" t="e">
        <f t="array" ref="H518:I518">csplinediff1d('Cubic Spline'!$A$3:$A$1002,'Cubic Spline'!$C$3:$C$1002,G518,2,0,2,0)</f>
        <v>#VALUE!</v>
      </c>
      <c r="I518" s="2" t="e">
        <v>#VALUE!</v>
      </c>
      <c r="J518" s="2" t="e">
        <f t="shared" si="117"/>
        <v>#VALUE!</v>
      </c>
      <c r="K518" s="2" t="e">
        <f t="shared" si="129"/>
        <v>#VALUE!</v>
      </c>
      <c r="R518" t="e">
        <f t="shared" si="118"/>
        <v>#VALUE!</v>
      </c>
      <c r="S518" t="e">
        <f t="shared" si="119"/>
        <v>#VALUE!</v>
      </c>
      <c r="T518" t="e">
        <f t="shared" si="120"/>
        <v>#VALUE!</v>
      </c>
      <c r="U518" t="e">
        <f t="shared" si="121"/>
        <v>#VALUE!</v>
      </c>
      <c r="V518" t="e">
        <f t="shared" si="122"/>
        <v>#VALUE!</v>
      </c>
      <c r="W518" t="e">
        <f t="shared" si="123"/>
        <v>#VALUE!</v>
      </c>
      <c r="X518" t="e">
        <f t="shared" si="124"/>
        <v>#VALUE!</v>
      </c>
      <c r="Y518" t="e">
        <f t="shared" si="125"/>
        <v>#VALUE!</v>
      </c>
      <c r="Z518" t="e">
        <f t="shared" si="126"/>
        <v>#VALUE!</v>
      </c>
    </row>
    <row r="519" spans="1:26" x14ac:dyDescent="0.25">
      <c r="A519" s="2" t="e">
        <f>'Cubic Spline'!#REF!</f>
        <v>#REF!</v>
      </c>
      <c r="B519" s="2" t="e">
        <f t="array" ref="B519:C519">csplinediff1d('Cubic Spline'!$A$3:$A$1002,'Cubic Spline'!$B$3:$B$1002,A519,2,0,2,0)</f>
        <v>#VALUE!</v>
      </c>
      <c r="C519" s="2" t="e">
        <v>#VALUE!</v>
      </c>
      <c r="D519" s="2" t="e">
        <f t="shared" si="127"/>
        <v>#VALUE!</v>
      </c>
      <c r="E519" s="2" t="e">
        <f t="shared" si="128"/>
        <v>#VALUE!</v>
      </c>
      <c r="G519" s="2" t="e">
        <f>'Calculation_Cubic Spline'!A519</f>
        <v>#REF!</v>
      </c>
      <c r="H519" s="2" t="e">
        <f t="array" ref="H519:I519">csplinediff1d('Cubic Spline'!$A$3:$A$1002,'Cubic Spline'!$C$3:$C$1002,G519,2,0,2,0)</f>
        <v>#VALUE!</v>
      </c>
      <c r="I519" s="2" t="e">
        <v>#VALUE!</v>
      </c>
      <c r="J519" s="2" t="e">
        <f t="shared" si="117"/>
        <v>#VALUE!</v>
      </c>
      <c r="K519" s="2" t="e">
        <f t="shared" si="129"/>
        <v>#VALUE!</v>
      </c>
      <c r="R519" t="e">
        <f t="shared" si="118"/>
        <v>#VALUE!</v>
      </c>
      <c r="S519" t="e">
        <f t="shared" si="119"/>
        <v>#VALUE!</v>
      </c>
      <c r="T519" t="e">
        <f t="shared" si="120"/>
        <v>#VALUE!</v>
      </c>
      <c r="U519" t="e">
        <f t="shared" si="121"/>
        <v>#VALUE!</v>
      </c>
      <c r="V519" t="e">
        <f t="shared" si="122"/>
        <v>#VALUE!</v>
      </c>
      <c r="W519" t="e">
        <f t="shared" si="123"/>
        <v>#VALUE!</v>
      </c>
      <c r="X519" t="e">
        <f t="shared" si="124"/>
        <v>#VALUE!</v>
      </c>
      <c r="Y519" t="e">
        <f t="shared" si="125"/>
        <v>#VALUE!</v>
      </c>
      <c r="Z519" t="e">
        <f t="shared" si="126"/>
        <v>#VALUE!</v>
      </c>
    </row>
    <row r="520" spans="1:26" x14ac:dyDescent="0.25">
      <c r="A520" s="2" t="e">
        <f>'Cubic Spline'!#REF!</f>
        <v>#REF!</v>
      </c>
      <c r="B520" s="2" t="e">
        <f t="array" ref="B520:C520">csplinediff1d('Cubic Spline'!$A$3:$A$1002,'Cubic Spline'!$B$3:$B$1002,A520,2,0,2,0)</f>
        <v>#VALUE!</v>
      </c>
      <c r="C520" s="2" t="e">
        <v>#VALUE!</v>
      </c>
      <c r="D520" s="2" t="e">
        <f t="shared" si="127"/>
        <v>#VALUE!</v>
      </c>
      <c r="E520" s="2" t="e">
        <f t="shared" si="128"/>
        <v>#VALUE!</v>
      </c>
      <c r="G520" s="2" t="e">
        <f>'Calculation_Cubic Spline'!A520</f>
        <v>#REF!</v>
      </c>
      <c r="H520" s="2" t="e">
        <f t="array" ref="H520:I520">csplinediff1d('Cubic Spline'!$A$3:$A$1002,'Cubic Spline'!$C$3:$C$1002,G520,2,0,2,0)</f>
        <v>#VALUE!</v>
      </c>
      <c r="I520" s="2" t="e">
        <v>#VALUE!</v>
      </c>
      <c r="J520" s="2" t="e">
        <f t="shared" si="117"/>
        <v>#VALUE!</v>
      </c>
      <c r="K520" s="2" t="e">
        <f t="shared" si="129"/>
        <v>#VALUE!</v>
      </c>
      <c r="R520" t="e">
        <f t="shared" si="118"/>
        <v>#VALUE!</v>
      </c>
      <c r="S520" t="e">
        <f t="shared" si="119"/>
        <v>#VALUE!</v>
      </c>
      <c r="T520" t="e">
        <f t="shared" si="120"/>
        <v>#VALUE!</v>
      </c>
      <c r="U520" t="e">
        <f t="shared" si="121"/>
        <v>#VALUE!</v>
      </c>
      <c r="V520" t="e">
        <f t="shared" si="122"/>
        <v>#VALUE!</v>
      </c>
      <c r="W520" t="e">
        <f t="shared" si="123"/>
        <v>#VALUE!</v>
      </c>
      <c r="X520" t="e">
        <f t="shared" si="124"/>
        <v>#VALUE!</v>
      </c>
      <c r="Y520" t="e">
        <f t="shared" si="125"/>
        <v>#VALUE!</v>
      </c>
      <c r="Z520" t="e">
        <f t="shared" si="126"/>
        <v>#VALUE!</v>
      </c>
    </row>
    <row r="521" spans="1:26" x14ac:dyDescent="0.25">
      <c r="A521" s="2" t="e">
        <f>'Cubic Spline'!#REF!</f>
        <v>#REF!</v>
      </c>
      <c r="B521" s="2" t="e">
        <f t="array" ref="B521:C521">csplinediff1d('Cubic Spline'!$A$3:$A$1002,'Cubic Spline'!$B$3:$B$1002,A521,2,0,2,0)</f>
        <v>#VALUE!</v>
      </c>
      <c r="C521" s="2" t="e">
        <v>#VALUE!</v>
      </c>
      <c r="D521" s="2" t="e">
        <f t="shared" si="127"/>
        <v>#VALUE!</v>
      </c>
      <c r="E521" s="2" t="e">
        <f t="shared" si="128"/>
        <v>#VALUE!</v>
      </c>
      <c r="G521" s="2" t="e">
        <f>'Calculation_Cubic Spline'!A521</f>
        <v>#REF!</v>
      </c>
      <c r="H521" s="2" t="e">
        <f t="array" ref="H521:I521">csplinediff1d('Cubic Spline'!$A$3:$A$1002,'Cubic Spline'!$C$3:$C$1002,G521,2,0,2,0)</f>
        <v>#VALUE!</v>
      </c>
      <c r="I521" s="2" t="e">
        <v>#VALUE!</v>
      </c>
      <c r="J521" s="2" t="e">
        <f t="shared" si="117"/>
        <v>#VALUE!</v>
      </c>
      <c r="K521" s="2" t="e">
        <f t="shared" si="129"/>
        <v>#VALUE!</v>
      </c>
      <c r="R521" t="e">
        <f t="shared" si="118"/>
        <v>#VALUE!</v>
      </c>
      <c r="S521" t="e">
        <f t="shared" si="119"/>
        <v>#VALUE!</v>
      </c>
      <c r="T521" t="e">
        <f t="shared" si="120"/>
        <v>#VALUE!</v>
      </c>
      <c r="U521" t="e">
        <f t="shared" si="121"/>
        <v>#VALUE!</v>
      </c>
      <c r="V521" t="e">
        <f t="shared" si="122"/>
        <v>#VALUE!</v>
      </c>
      <c r="W521" t="e">
        <f t="shared" si="123"/>
        <v>#VALUE!</v>
      </c>
      <c r="X521" t="e">
        <f t="shared" si="124"/>
        <v>#VALUE!</v>
      </c>
      <c r="Y521" t="e">
        <f t="shared" si="125"/>
        <v>#VALUE!</v>
      </c>
      <c r="Z521" t="e">
        <f t="shared" si="126"/>
        <v>#VALUE!</v>
      </c>
    </row>
    <row r="522" spans="1:26" x14ac:dyDescent="0.25">
      <c r="A522" s="2" t="e">
        <f>'Cubic Spline'!#REF!</f>
        <v>#REF!</v>
      </c>
      <c r="B522" s="2" t="e">
        <f t="array" ref="B522:C522">csplinediff1d('Cubic Spline'!$A$3:$A$1002,'Cubic Spline'!$B$3:$B$1002,A522,2,0,2,0)</f>
        <v>#VALUE!</v>
      </c>
      <c r="C522" s="2" t="e">
        <v>#VALUE!</v>
      </c>
      <c r="D522" s="2" t="e">
        <f t="shared" si="127"/>
        <v>#VALUE!</v>
      </c>
      <c r="E522" s="2" t="e">
        <f t="shared" si="128"/>
        <v>#VALUE!</v>
      </c>
      <c r="G522" s="2" t="e">
        <f>'Calculation_Cubic Spline'!A522</f>
        <v>#REF!</v>
      </c>
      <c r="H522" s="2" t="e">
        <f t="array" ref="H522:I522">csplinediff1d('Cubic Spline'!$A$3:$A$1002,'Cubic Spline'!$C$3:$C$1002,G522,2,0,2,0)</f>
        <v>#VALUE!</v>
      </c>
      <c r="I522" s="2" t="e">
        <v>#VALUE!</v>
      </c>
      <c r="J522" s="2" t="e">
        <f t="shared" si="117"/>
        <v>#VALUE!</v>
      </c>
      <c r="K522" s="2" t="e">
        <f t="shared" si="129"/>
        <v>#VALUE!</v>
      </c>
      <c r="R522" t="e">
        <f t="shared" si="118"/>
        <v>#VALUE!</v>
      </c>
      <c r="S522" t="e">
        <f t="shared" si="119"/>
        <v>#VALUE!</v>
      </c>
      <c r="T522" t="e">
        <f t="shared" si="120"/>
        <v>#VALUE!</v>
      </c>
      <c r="U522" t="e">
        <f t="shared" si="121"/>
        <v>#VALUE!</v>
      </c>
      <c r="V522" t="e">
        <f t="shared" si="122"/>
        <v>#VALUE!</v>
      </c>
      <c r="W522" t="e">
        <f t="shared" si="123"/>
        <v>#VALUE!</v>
      </c>
      <c r="X522" t="e">
        <f t="shared" si="124"/>
        <v>#VALUE!</v>
      </c>
      <c r="Y522" t="e">
        <f t="shared" si="125"/>
        <v>#VALUE!</v>
      </c>
      <c r="Z522" t="e">
        <f t="shared" si="126"/>
        <v>#VALUE!</v>
      </c>
    </row>
    <row r="523" spans="1:26" x14ac:dyDescent="0.25">
      <c r="A523" s="2" t="e">
        <f>'Cubic Spline'!#REF!</f>
        <v>#REF!</v>
      </c>
      <c r="B523" s="2" t="e">
        <f t="array" ref="B523:C523">csplinediff1d('Cubic Spline'!$A$3:$A$1002,'Cubic Spline'!$B$3:$B$1002,A523,2,0,2,0)</f>
        <v>#VALUE!</v>
      </c>
      <c r="C523" s="2" t="e">
        <v>#VALUE!</v>
      </c>
      <c r="D523" s="2" t="e">
        <f t="shared" si="127"/>
        <v>#VALUE!</v>
      </c>
      <c r="E523" s="2" t="e">
        <f t="shared" si="128"/>
        <v>#VALUE!</v>
      </c>
      <c r="G523" s="2" t="e">
        <f>'Calculation_Cubic Spline'!A523</f>
        <v>#REF!</v>
      </c>
      <c r="H523" s="2" t="e">
        <f t="array" ref="H523:I523">csplinediff1d('Cubic Spline'!$A$3:$A$1002,'Cubic Spline'!$C$3:$C$1002,G523,2,0,2,0)</f>
        <v>#VALUE!</v>
      </c>
      <c r="I523" s="2" t="e">
        <v>#VALUE!</v>
      </c>
      <c r="J523" s="2" t="e">
        <f t="shared" si="117"/>
        <v>#VALUE!</v>
      </c>
      <c r="K523" s="2" t="e">
        <f t="shared" si="129"/>
        <v>#VALUE!</v>
      </c>
      <c r="R523" t="e">
        <f t="shared" si="118"/>
        <v>#VALUE!</v>
      </c>
      <c r="S523" t="e">
        <f t="shared" si="119"/>
        <v>#VALUE!</v>
      </c>
      <c r="T523" t="e">
        <f t="shared" si="120"/>
        <v>#VALUE!</v>
      </c>
      <c r="U523" t="e">
        <f t="shared" si="121"/>
        <v>#VALUE!</v>
      </c>
      <c r="V523" t="e">
        <f t="shared" si="122"/>
        <v>#VALUE!</v>
      </c>
      <c r="W523" t="e">
        <f t="shared" si="123"/>
        <v>#VALUE!</v>
      </c>
      <c r="X523" t="e">
        <f t="shared" si="124"/>
        <v>#VALUE!</v>
      </c>
      <c r="Y523" t="e">
        <f t="shared" si="125"/>
        <v>#VALUE!</v>
      </c>
      <c r="Z523" t="e">
        <f t="shared" si="126"/>
        <v>#VALUE!</v>
      </c>
    </row>
    <row r="524" spans="1:26" x14ac:dyDescent="0.25">
      <c r="A524" s="2" t="e">
        <f>'Cubic Spline'!#REF!</f>
        <v>#REF!</v>
      </c>
      <c r="B524" s="2" t="e">
        <f t="array" ref="B524:C524">csplinediff1d('Cubic Spline'!$A$3:$A$1002,'Cubic Spline'!$B$3:$B$1002,A524,2,0,2,0)</f>
        <v>#VALUE!</v>
      </c>
      <c r="C524" s="2" t="e">
        <v>#VALUE!</v>
      </c>
      <c r="D524" s="2" t="e">
        <f t="shared" si="127"/>
        <v>#VALUE!</v>
      </c>
      <c r="E524" s="2" t="e">
        <f t="shared" si="128"/>
        <v>#VALUE!</v>
      </c>
      <c r="G524" s="2" t="e">
        <f>'Calculation_Cubic Spline'!A524</f>
        <v>#REF!</v>
      </c>
      <c r="H524" s="2" t="e">
        <f t="array" ref="H524:I524">csplinediff1d('Cubic Spline'!$A$3:$A$1002,'Cubic Spline'!$C$3:$C$1002,G524,2,0,2,0)</f>
        <v>#VALUE!</v>
      </c>
      <c r="I524" s="2" t="e">
        <v>#VALUE!</v>
      </c>
      <c r="J524" s="2" t="e">
        <f t="shared" si="117"/>
        <v>#VALUE!</v>
      </c>
      <c r="K524" s="2" t="e">
        <f t="shared" si="129"/>
        <v>#VALUE!</v>
      </c>
      <c r="R524" t="e">
        <f t="shared" si="118"/>
        <v>#VALUE!</v>
      </c>
      <c r="S524" t="e">
        <f t="shared" si="119"/>
        <v>#VALUE!</v>
      </c>
      <c r="T524" t="e">
        <f t="shared" si="120"/>
        <v>#VALUE!</v>
      </c>
      <c r="U524" t="e">
        <f t="shared" si="121"/>
        <v>#VALUE!</v>
      </c>
      <c r="V524" t="e">
        <f t="shared" si="122"/>
        <v>#VALUE!</v>
      </c>
      <c r="W524" t="e">
        <f t="shared" si="123"/>
        <v>#VALUE!</v>
      </c>
      <c r="X524" t="e">
        <f t="shared" si="124"/>
        <v>#VALUE!</v>
      </c>
      <c r="Y524" t="e">
        <f t="shared" si="125"/>
        <v>#VALUE!</v>
      </c>
      <c r="Z524" t="e">
        <f t="shared" si="126"/>
        <v>#VALUE!</v>
      </c>
    </row>
    <row r="525" spans="1:26" x14ac:dyDescent="0.25">
      <c r="A525" s="2" t="e">
        <f>'Cubic Spline'!#REF!</f>
        <v>#REF!</v>
      </c>
      <c r="B525" s="2" t="e">
        <f t="array" ref="B525:C525">csplinediff1d('Cubic Spline'!$A$3:$A$1002,'Cubic Spline'!$B$3:$B$1002,A525,2,0,2,0)</f>
        <v>#VALUE!</v>
      </c>
      <c r="C525" s="2" t="e">
        <v>#VALUE!</v>
      </c>
      <c r="D525" s="2" t="e">
        <f t="shared" si="127"/>
        <v>#VALUE!</v>
      </c>
      <c r="E525" s="2" t="e">
        <f t="shared" si="128"/>
        <v>#VALUE!</v>
      </c>
      <c r="G525" s="2" t="e">
        <f>'Calculation_Cubic Spline'!A525</f>
        <v>#REF!</v>
      </c>
      <c r="H525" s="2" t="e">
        <f t="array" ref="H525:I525">csplinediff1d('Cubic Spline'!$A$3:$A$1002,'Cubic Spline'!$C$3:$C$1002,G525,2,0,2,0)</f>
        <v>#VALUE!</v>
      </c>
      <c r="I525" s="2" t="e">
        <v>#VALUE!</v>
      </c>
      <c r="J525" s="2" t="e">
        <f t="shared" si="117"/>
        <v>#VALUE!</v>
      </c>
      <c r="K525" s="2" t="e">
        <f t="shared" si="129"/>
        <v>#VALUE!</v>
      </c>
      <c r="R525" t="e">
        <f t="shared" si="118"/>
        <v>#VALUE!</v>
      </c>
      <c r="S525" t="e">
        <f t="shared" si="119"/>
        <v>#VALUE!</v>
      </c>
      <c r="T525" t="e">
        <f t="shared" si="120"/>
        <v>#VALUE!</v>
      </c>
      <c r="U525" t="e">
        <f t="shared" si="121"/>
        <v>#VALUE!</v>
      </c>
      <c r="V525" t="e">
        <f t="shared" si="122"/>
        <v>#VALUE!</v>
      </c>
      <c r="W525" t="e">
        <f t="shared" si="123"/>
        <v>#VALUE!</v>
      </c>
      <c r="X525" t="e">
        <f t="shared" si="124"/>
        <v>#VALUE!</v>
      </c>
      <c r="Y525" t="e">
        <f t="shared" si="125"/>
        <v>#VALUE!</v>
      </c>
      <c r="Z525" t="e">
        <f t="shared" si="126"/>
        <v>#VALUE!</v>
      </c>
    </row>
    <row r="526" spans="1:26" x14ac:dyDescent="0.25">
      <c r="A526" s="2" t="e">
        <f>'Cubic Spline'!#REF!</f>
        <v>#REF!</v>
      </c>
      <c r="B526" s="2" t="e">
        <f t="array" ref="B526:C526">csplinediff1d('Cubic Spline'!$A$3:$A$1002,'Cubic Spline'!$B$3:$B$1002,A526,2,0,2,0)</f>
        <v>#VALUE!</v>
      </c>
      <c r="C526" s="2" t="e">
        <v>#VALUE!</v>
      </c>
      <c r="D526" s="2" t="e">
        <f t="shared" si="127"/>
        <v>#VALUE!</v>
      </c>
      <c r="E526" s="2" t="e">
        <f t="shared" si="128"/>
        <v>#VALUE!</v>
      </c>
      <c r="G526" s="2" t="e">
        <f>'Calculation_Cubic Spline'!A526</f>
        <v>#REF!</v>
      </c>
      <c r="H526" s="2" t="e">
        <f t="array" ref="H526:I526">csplinediff1d('Cubic Spline'!$A$3:$A$1002,'Cubic Spline'!$C$3:$C$1002,G526,2,0,2,0)</f>
        <v>#VALUE!</v>
      </c>
      <c r="I526" s="2" t="e">
        <v>#VALUE!</v>
      </c>
      <c r="J526" s="2" t="e">
        <f t="shared" si="117"/>
        <v>#VALUE!</v>
      </c>
      <c r="K526" s="2" t="e">
        <f t="shared" si="129"/>
        <v>#VALUE!</v>
      </c>
      <c r="R526" t="e">
        <f t="shared" si="118"/>
        <v>#VALUE!</v>
      </c>
      <c r="S526" t="e">
        <f t="shared" si="119"/>
        <v>#VALUE!</v>
      </c>
      <c r="T526" t="e">
        <f t="shared" si="120"/>
        <v>#VALUE!</v>
      </c>
      <c r="U526" t="e">
        <f t="shared" si="121"/>
        <v>#VALUE!</v>
      </c>
      <c r="V526" t="e">
        <f t="shared" si="122"/>
        <v>#VALUE!</v>
      </c>
      <c r="W526" t="e">
        <f t="shared" si="123"/>
        <v>#VALUE!</v>
      </c>
      <c r="X526" t="e">
        <f t="shared" si="124"/>
        <v>#VALUE!</v>
      </c>
      <c r="Y526" t="e">
        <f t="shared" si="125"/>
        <v>#VALUE!</v>
      </c>
      <c r="Z526" t="e">
        <f t="shared" si="126"/>
        <v>#VALUE!</v>
      </c>
    </row>
    <row r="527" spans="1:26" x14ac:dyDescent="0.25">
      <c r="A527" s="2" t="e">
        <f>'Cubic Spline'!#REF!</f>
        <v>#REF!</v>
      </c>
      <c r="B527" s="2" t="e">
        <f t="array" ref="B527:C527">csplinediff1d('Cubic Spline'!$A$3:$A$1002,'Cubic Spline'!$B$3:$B$1002,A527,2,0,2,0)</f>
        <v>#VALUE!</v>
      </c>
      <c r="C527" s="2" t="e">
        <v>#VALUE!</v>
      </c>
      <c r="D527" s="2" t="e">
        <f t="shared" si="127"/>
        <v>#VALUE!</v>
      </c>
      <c r="E527" s="2" t="e">
        <f t="shared" si="128"/>
        <v>#VALUE!</v>
      </c>
      <c r="G527" s="2" t="e">
        <f>'Calculation_Cubic Spline'!A527</f>
        <v>#REF!</v>
      </c>
      <c r="H527" s="2" t="e">
        <f t="array" ref="H527:I527">csplinediff1d('Cubic Spline'!$A$3:$A$1002,'Cubic Spline'!$C$3:$C$1002,G527,2,0,2,0)</f>
        <v>#VALUE!</v>
      </c>
      <c r="I527" s="2" t="e">
        <v>#VALUE!</v>
      </c>
      <c r="J527" s="2" t="e">
        <f t="shared" si="117"/>
        <v>#VALUE!</v>
      </c>
      <c r="K527" s="2" t="e">
        <f t="shared" si="129"/>
        <v>#VALUE!</v>
      </c>
      <c r="R527" t="e">
        <f t="shared" si="118"/>
        <v>#VALUE!</v>
      </c>
      <c r="S527" t="e">
        <f t="shared" si="119"/>
        <v>#VALUE!</v>
      </c>
      <c r="T527" t="e">
        <f t="shared" si="120"/>
        <v>#VALUE!</v>
      </c>
      <c r="U527" t="e">
        <f t="shared" si="121"/>
        <v>#VALUE!</v>
      </c>
      <c r="V527" t="e">
        <f t="shared" si="122"/>
        <v>#VALUE!</v>
      </c>
      <c r="W527" t="e">
        <f t="shared" si="123"/>
        <v>#VALUE!</v>
      </c>
      <c r="X527" t="e">
        <f t="shared" si="124"/>
        <v>#VALUE!</v>
      </c>
      <c r="Y527" t="e">
        <f t="shared" si="125"/>
        <v>#VALUE!</v>
      </c>
      <c r="Z527" t="e">
        <f t="shared" si="126"/>
        <v>#VALUE!</v>
      </c>
    </row>
    <row r="528" spans="1:26" x14ac:dyDescent="0.25">
      <c r="A528" s="2" t="e">
        <f>'Cubic Spline'!#REF!</f>
        <v>#REF!</v>
      </c>
      <c r="B528" s="2" t="e">
        <f t="array" ref="B528:C528">csplinediff1d('Cubic Spline'!$A$3:$A$1002,'Cubic Spline'!$B$3:$B$1002,A528,2,0,2,0)</f>
        <v>#VALUE!</v>
      </c>
      <c r="C528" s="2" t="e">
        <v>#VALUE!</v>
      </c>
      <c r="D528" s="2" t="e">
        <f t="shared" si="127"/>
        <v>#VALUE!</v>
      </c>
      <c r="E528" s="2" t="e">
        <f t="shared" si="128"/>
        <v>#VALUE!</v>
      </c>
      <c r="G528" s="2" t="e">
        <f>'Calculation_Cubic Spline'!A528</f>
        <v>#REF!</v>
      </c>
      <c r="H528" s="2" t="e">
        <f t="array" ref="H528:I528">csplinediff1d('Cubic Spline'!$A$3:$A$1002,'Cubic Spline'!$C$3:$C$1002,G528,2,0,2,0)</f>
        <v>#VALUE!</v>
      </c>
      <c r="I528" s="2" t="e">
        <v>#VALUE!</v>
      </c>
      <c r="J528" s="2" t="e">
        <f t="shared" si="117"/>
        <v>#VALUE!</v>
      </c>
      <c r="K528" s="2" t="e">
        <f t="shared" si="129"/>
        <v>#VALUE!</v>
      </c>
      <c r="R528" t="e">
        <f t="shared" si="118"/>
        <v>#VALUE!</v>
      </c>
      <c r="S528" t="e">
        <f t="shared" si="119"/>
        <v>#VALUE!</v>
      </c>
      <c r="T528" t="e">
        <f t="shared" si="120"/>
        <v>#VALUE!</v>
      </c>
      <c r="U528" t="e">
        <f t="shared" si="121"/>
        <v>#VALUE!</v>
      </c>
      <c r="V528" t="e">
        <f t="shared" si="122"/>
        <v>#VALUE!</v>
      </c>
      <c r="W528" t="e">
        <f t="shared" si="123"/>
        <v>#VALUE!</v>
      </c>
      <c r="X528" t="e">
        <f t="shared" si="124"/>
        <v>#VALUE!</v>
      </c>
      <c r="Y528" t="e">
        <f t="shared" si="125"/>
        <v>#VALUE!</v>
      </c>
      <c r="Z528" t="e">
        <f t="shared" si="126"/>
        <v>#VALUE!</v>
      </c>
    </row>
    <row r="529" spans="1:26" x14ac:dyDescent="0.25">
      <c r="A529" s="2" t="e">
        <f>'Cubic Spline'!#REF!</f>
        <v>#REF!</v>
      </c>
      <c r="B529" s="2" t="e">
        <f t="array" ref="B529:C529">csplinediff1d('Cubic Spline'!$A$3:$A$1002,'Cubic Spline'!$B$3:$B$1002,A529,2,0,2,0)</f>
        <v>#VALUE!</v>
      </c>
      <c r="C529" s="2" t="e">
        <v>#VALUE!</v>
      </c>
      <c r="D529" s="2" t="e">
        <f t="shared" si="127"/>
        <v>#VALUE!</v>
      </c>
      <c r="E529" s="2" t="e">
        <f t="shared" si="128"/>
        <v>#VALUE!</v>
      </c>
      <c r="G529" s="2" t="e">
        <f>'Calculation_Cubic Spline'!A529</f>
        <v>#REF!</v>
      </c>
      <c r="H529" s="2" t="e">
        <f t="array" ref="H529:I529">csplinediff1d('Cubic Spline'!$A$3:$A$1002,'Cubic Spline'!$C$3:$C$1002,G529,2,0,2,0)</f>
        <v>#VALUE!</v>
      </c>
      <c r="I529" s="2" t="e">
        <v>#VALUE!</v>
      </c>
      <c r="J529" s="2" t="e">
        <f t="shared" si="117"/>
        <v>#VALUE!</v>
      </c>
      <c r="K529" s="2" t="e">
        <f t="shared" si="129"/>
        <v>#VALUE!</v>
      </c>
      <c r="R529" t="e">
        <f t="shared" si="118"/>
        <v>#VALUE!</v>
      </c>
      <c r="S529" t="e">
        <f t="shared" si="119"/>
        <v>#VALUE!</v>
      </c>
      <c r="T529" t="e">
        <f t="shared" si="120"/>
        <v>#VALUE!</v>
      </c>
      <c r="U529" t="e">
        <f t="shared" si="121"/>
        <v>#VALUE!</v>
      </c>
      <c r="V529" t="e">
        <f t="shared" si="122"/>
        <v>#VALUE!</v>
      </c>
      <c r="W529" t="e">
        <f t="shared" si="123"/>
        <v>#VALUE!</v>
      </c>
      <c r="X529" t="e">
        <f t="shared" si="124"/>
        <v>#VALUE!</v>
      </c>
      <c r="Y529" t="e">
        <f t="shared" si="125"/>
        <v>#VALUE!</v>
      </c>
      <c r="Z529" t="e">
        <f t="shared" si="126"/>
        <v>#VALUE!</v>
      </c>
    </row>
    <row r="530" spans="1:26" x14ac:dyDescent="0.25">
      <c r="A530" s="2" t="e">
        <f>'Cubic Spline'!#REF!</f>
        <v>#REF!</v>
      </c>
      <c r="B530" s="2" t="e">
        <f t="array" ref="B530:C530">csplinediff1d('Cubic Spline'!$A$3:$A$1002,'Cubic Spline'!$B$3:$B$1002,A530,2,0,2,0)</f>
        <v>#VALUE!</v>
      </c>
      <c r="C530" s="2" t="e">
        <v>#VALUE!</v>
      </c>
      <c r="D530" s="2" t="e">
        <f t="shared" si="127"/>
        <v>#VALUE!</v>
      </c>
      <c r="E530" s="2" t="e">
        <f t="shared" si="128"/>
        <v>#VALUE!</v>
      </c>
      <c r="G530" s="2" t="e">
        <f>'Calculation_Cubic Spline'!A530</f>
        <v>#REF!</v>
      </c>
      <c r="H530" s="2" t="e">
        <f t="array" ref="H530:I530">csplinediff1d('Cubic Spline'!$A$3:$A$1002,'Cubic Spline'!$C$3:$C$1002,G530,2,0,2,0)</f>
        <v>#VALUE!</v>
      </c>
      <c r="I530" s="2" t="e">
        <v>#VALUE!</v>
      </c>
      <c r="J530" s="2" t="e">
        <f t="shared" ref="J530:J593" si="130">I530</f>
        <v>#VALUE!</v>
      </c>
      <c r="K530" s="2" t="e">
        <f t="shared" si="129"/>
        <v>#VALUE!</v>
      </c>
      <c r="R530" t="e">
        <f t="shared" si="118"/>
        <v>#VALUE!</v>
      </c>
      <c r="S530" t="e">
        <f t="shared" si="119"/>
        <v>#VALUE!</v>
      </c>
      <c r="T530" t="e">
        <f t="shared" si="120"/>
        <v>#VALUE!</v>
      </c>
      <c r="U530" t="e">
        <f t="shared" si="121"/>
        <v>#VALUE!</v>
      </c>
      <c r="V530" t="e">
        <f t="shared" si="122"/>
        <v>#VALUE!</v>
      </c>
      <c r="W530" t="e">
        <f t="shared" si="123"/>
        <v>#VALUE!</v>
      </c>
      <c r="X530" t="e">
        <f t="shared" si="124"/>
        <v>#VALUE!</v>
      </c>
      <c r="Y530" t="e">
        <f t="shared" si="125"/>
        <v>#VALUE!</v>
      </c>
      <c r="Z530" t="e">
        <f t="shared" si="126"/>
        <v>#VALUE!</v>
      </c>
    </row>
    <row r="531" spans="1:26" x14ac:dyDescent="0.25">
      <c r="A531" s="2" t="e">
        <f>'Cubic Spline'!#REF!</f>
        <v>#REF!</v>
      </c>
      <c r="B531" s="2" t="e">
        <f t="array" ref="B531:C531">csplinediff1d('Cubic Spline'!$A$3:$A$1002,'Cubic Spline'!$B$3:$B$1002,A531,2,0,2,0)</f>
        <v>#VALUE!</v>
      </c>
      <c r="C531" s="2" t="e">
        <v>#VALUE!</v>
      </c>
      <c r="D531" s="2" t="e">
        <f t="shared" si="127"/>
        <v>#VALUE!</v>
      </c>
      <c r="E531" s="2" t="e">
        <f t="shared" si="128"/>
        <v>#VALUE!</v>
      </c>
      <c r="G531" s="2" t="e">
        <f>'Calculation_Cubic Spline'!A531</f>
        <v>#REF!</v>
      </c>
      <c r="H531" s="2" t="e">
        <f t="array" ref="H531:I531">csplinediff1d('Cubic Spline'!$A$3:$A$1002,'Cubic Spline'!$C$3:$C$1002,G531,2,0,2,0)</f>
        <v>#VALUE!</v>
      </c>
      <c r="I531" s="2" t="e">
        <v>#VALUE!</v>
      </c>
      <c r="J531" s="2" t="e">
        <f t="shared" si="130"/>
        <v>#VALUE!</v>
      </c>
      <c r="K531" s="2" t="e">
        <f t="shared" si="129"/>
        <v>#VALUE!</v>
      </c>
      <c r="R531" t="e">
        <f t="shared" si="118"/>
        <v>#VALUE!</v>
      </c>
      <c r="S531" t="e">
        <f t="shared" si="119"/>
        <v>#VALUE!</v>
      </c>
      <c r="T531" t="e">
        <f t="shared" si="120"/>
        <v>#VALUE!</v>
      </c>
      <c r="U531" t="e">
        <f t="shared" si="121"/>
        <v>#VALUE!</v>
      </c>
      <c r="V531" t="e">
        <f t="shared" si="122"/>
        <v>#VALUE!</v>
      </c>
      <c r="W531" t="e">
        <f t="shared" si="123"/>
        <v>#VALUE!</v>
      </c>
      <c r="X531" t="e">
        <f t="shared" si="124"/>
        <v>#VALUE!</v>
      </c>
      <c r="Y531" t="e">
        <f t="shared" si="125"/>
        <v>#VALUE!</v>
      </c>
      <c r="Z531" t="e">
        <f t="shared" si="126"/>
        <v>#VALUE!</v>
      </c>
    </row>
    <row r="532" spans="1:26" x14ac:dyDescent="0.25">
      <c r="A532" s="2" t="e">
        <f>'Cubic Spline'!#REF!</f>
        <v>#REF!</v>
      </c>
      <c r="B532" s="2" t="e">
        <f t="array" ref="B532:C532">csplinediff1d('Cubic Spline'!$A$3:$A$1002,'Cubic Spline'!$B$3:$B$1002,A532,2,0,2,0)</f>
        <v>#VALUE!</v>
      </c>
      <c r="C532" s="2" t="e">
        <v>#VALUE!</v>
      </c>
      <c r="D532" s="2" t="e">
        <f t="shared" si="127"/>
        <v>#VALUE!</v>
      </c>
      <c r="E532" s="2" t="e">
        <f t="shared" si="128"/>
        <v>#VALUE!</v>
      </c>
      <c r="G532" s="2" t="e">
        <f>'Calculation_Cubic Spline'!A532</f>
        <v>#REF!</v>
      </c>
      <c r="H532" s="2" t="e">
        <f t="array" ref="H532:I532">csplinediff1d('Cubic Spline'!$A$3:$A$1002,'Cubic Spline'!$C$3:$C$1002,G532,2,0,2,0)</f>
        <v>#VALUE!</v>
      </c>
      <c r="I532" s="2" t="e">
        <v>#VALUE!</v>
      </c>
      <c r="J532" s="2" t="e">
        <f t="shared" si="130"/>
        <v>#VALUE!</v>
      </c>
      <c r="K532" s="2" t="e">
        <f t="shared" si="129"/>
        <v>#VALUE!</v>
      </c>
      <c r="R532" t="e">
        <f t="shared" si="118"/>
        <v>#VALUE!</v>
      </c>
      <c r="S532" t="e">
        <f t="shared" si="119"/>
        <v>#VALUE!</v>
      </c>
      <c r="T532" t="e">
        <f t="shared" si="120"/>
        <v>#VALUE!</v>
      </c>
      <c r="U532" t="e">
        <f t="shared" si="121"/>
        <v>#VALUE!</v>
      </c>
      <c r="V532" t="e">
        <f t="shared" si="122"/>
        <v>#VALUE!</v>
      </c>
      <c r="W532" t="e">
        <f t="shared" si="123"/>
        <v>#VALUE!</v>
      </c>
      <c r="X532" t="e">
        <f t="shared" si="124"/>
        <v>#VALUE!</v>
      </c>
      <c r="Y532" t="e">
        <f t="shared" si="125"/>
        <v>#VALUE!</v>
      </c>
      <c r="Z532" t="e">
        <f t="shared" si="126"/>
        <v>#VALUE!</v>
      </c>
    </row>
    <row r="533" spans="1:26" x14ac:dyDescent="0.25">
      <c r="A533" s="2" t="e">
        <f>'Cubic Spline'!#REF!</f>
        <v>#REF!</v>
      </c>
      <c r="B533" s="2" t="e">
        <f t="array" ref="B533:C533">csplinediff1d('Cubic Spline'!$A$3:$A$1002,'Cubic Spline'!$B$3:$B$1002,A533,2,0,2,0)</f>
        <v>#VALUE!</v>
      </c>
      <c r="C533" s="2" t="e">
        <v>#VALUE!</v>
      </c>
      <c r="D533" s="2" t="e">
        <f t="shared" si="127"/>
        <v>#VALUE!</v>
      </c>
      <c r="E533" s="2" t="e">
        <f t="shared" si="128"/>
        <v>#VALUE!</v>
      </c>
      <c r="G533" s="2" t="e">
        <f>'Calculation_Cubic Spline'!A533</f>
        <v>#REF!</v>
      </c>
      <c r="H533" s="2" t="e">
        <f t="array" ref="H533:I533">csplinediff1d('Cubic Spline'!$A$3:$A$1002,'Cubic Spline'!$C$3:$C$1002,G533,2,0,2,0)</f>
        <v>#VALUE!</v>
      </c>
      <c r="I533" s="2" t="e">
        <v>#VALUE!</v>
      </c>
      <c r="J533" s="2" t="e">
        <f t="shared" si="130"/>
        <v>#VALUE!</v>
      </c>
      <c r="K533" s="2" t="e">
        <f t="shared" si="129"/>
        <v>#VALUE!</v>
      </c>
      <c r="R533" t="e">
        <f t="shared" si="118"/>
        <v>#VALUE!</v>
      </c>
      <c r="S533" t="e">
        <f t="shared" si="119"/>
        <v>#VALUE!</v>
      </c>
      <c r="T533" t="e">
        <f t="shared" si="120"/>
        <v>#VALUE!</v>
      </c>
      <c r="U533" t="e">
        <f t="shared" si="121"/>
        <v>#VALUE!</v>
      </c>
      <c r="V533" t="e">
        <f t="shared" si="122"/>
        <v>#VALUE!</v>
      </c>
      <c r="W533" t="e">
        <f t="shared" si="123"/>
        <v>#VALUE!</v>
      </c>
      <c r="X533" t="e">
        <f t="shared" si="124"/>
        <v>#VALUE!</v>
      </c>
      <c r="Y533" t="e">
        <f t="shared" si="125"/>
        <v>#VALUE!</v>
      </c>
      <c r="Z533" t="e">
        <f t="shared" si="126"/>
        <v>#VALUE!</v>
      </c>
    </row>
    <row r="534" spans="1:26" x14ac:dyDescent="0.25">
      <c r="A534" s="2" t="e">
        <f>'Cubic Spline'!#REF!</f>
        <v>#REF!</v>
      </c>
      <c r="B534" s="2" t="e">
        <f t="array" ref="B534:C534">csplinediff1d('Cubic Spline'!$A$3:$A$1002,'Cubic Spline'!$B$3:$B$1002,A534,2,0,2,0)</f>
        <v>#VALUE!</v>
      </c>
      <c r="C534" s="2" t="e">
        <v>#VALUE!</v>
      </c>
      <c r="D534" s="2" t="e">
        <f t="shared" si="127"/>
        <v>#VALUE!</v>
      </c>
      <c r="E534" s="2" t="e">
        <f t="shared" si="128"/>
        <v>#VALUE!</v>
      </c>
      <c r="G534" s="2" t="e">
        <f>'Calculation_Cubic Spline'!A534</f>
        <v>#REF!</v>
      </c>
      <c r="H534" s="2" t="e">
        <f t="array" ref="H534:I534">csplinediff1d('Cubic Spline'!$A$3:$A$1002,'Cubic Spline'!$C$3:$C$1002,G534,2,0,2,0)</f>
        <v>#VALUE!</v>
      </c>
      <c r="I534" s="2" t="e">
        <v>#VALUE!</v>
      </c>
      <c r="J534" s="2" t="e">
        <f t="shared" si="130"/>
        <v>#VALUE!</v>
      </c>
      <c r="K534" s="2" t="e">
        <f t="shared" si="129"/>
        <v>#VALUE!</v>
      </c>
      <c r="R534" t="e">
        <f t="shared" si="118"/>
        <v>#VALUE!</v>
      </c>
      <c r="S534" t="e">
        <f t="shared" si="119"/>
        <v>#VALUE!</v>
      </c>
      <c r="T534" t="e">
        <f t="shared" si="120"/>
        <v>#VALUE!</v>
      </c>
      <c r="U534" t="e">
        <f t="shared" si="121"/>
        <v>#VALUE!</v>
      </c>
      <c r="V534" t="e">
        <f t="shared" si="122"/>
        <v>#VALUE!</v>
      </c>
      <c r="W534" t="e">
        <f t="shared" si="123"/>
        <v>#VALUE!</v>
      </c>
      <c r="X534" t="e">
        <f t="shared" si="124"/>
        <v>#VALUE!</v>
      </c>
      <c r="Y534" t="e">
        <f t="shared" si="125"/>
        <v>#VALUE!</v>
      </c>
      <c r="Z534" t="e">
        <f t="shared" si="126"/>
        <v>#VALUE!</v>
      </c>
    </row>
    <row r="535" spans="1:26" x14ac:dyDescent="0.25">
      <c r="A535" s="2" t="e">
        <f>'Cubic Spline'!#REF!</f>
        <v>#REF!</v>
      </c>
      <c r="B535" s="2" t="e">
        <f t="array" ref="B535:C535">csplinediff1d('Cubic Spline'!$A$3:$A$1002,'Cubic Spline'!$B$3:$B$1002,A535,2,0,2,0)</f>
        <v>#VALUE!</v>
      </c>
      <c r="C535" s="2" t="e">
        <v>#VALUE!</v>
      </c>
      <c r="D535" s="2" t="e">
        <f t="shared" si="127"/>
        <v>#VALUE!</v>
      </c>
      <c r="E535" s="2" t="e">
        <f t="shared" si="128"/>
        <v>#VALUE!</v>
      </c>
      <c r="G535" s="2" t="e">
        <f>'Calculation_Cubic Spline'!A535</f>
        <v>#REF!</v>
      </c>
      <c r="H535" s="2" t="e">
        <f t="array" ref="H535:I535">csplinediff1d('Cubic Spline'!$A$3:$A$1002,'Cubic Spline'!$C$3:$C$1002,G535,2,0,2,0)</f>
        <v>#VALUE!</v>
      </c>
      <c r="I535" s="2" t="e">
        <v>#VALUE!</v>
      </c>
      <c r="J535" s="2" t="e">
        <f t="shared" si="130"/>
        <v>#VALUE!</v>
      </c>
      <c r="K535" s="2" t="e">
        <f t="shared" si="129"/>
        <v>#VALUE!</v>
      </c>
      <c r="R535" t="e">
        <f t="shared" si="118"/>
        <v>#VALUE!</v>
      </c>
      <c r="S535" t="e">
        <f t="shared" si="119"/>
        <v>#VALUE!</v>
      </c>
      <c r="T535" t="e">
        <f t="shared" si="120"/>
        <v>#VALUE!</v>
      </c>
      <c r="U535" t="e">
        <f t="shared" si="121"/>
        <v>#VALUE!</v>
      </c>
      <c r="V535" t="e">
        <f t="shared" si="122"/>
        <v>#VALUE!</v>
      </c>
      <c r="W535" t="e">
        <f t="shared" si="123"/>
        <v>#VALUE!</v>
      </c>
      <c r="X535" t="e">
        <f t="shared" si="124"/>
        <v>#VALUE!</v>
      </c>
      <c r="Y535" t="e">
        <f t="shared" si="125"/>
        <v>#VALUE!</v>
      </c>
      <c r="Z535" t="e">
        <f t="shared" si="126"/>
        <v>#VALUE!</v>
      </c>
    </row>
    <row r="536" spans="1:26" x14ac:dyDescent="0.25">
      <c r="A536" s="2" t="e">
        <f>'Cubic Spline'!#REF!</f>
        <v>#REF!</v>
      </c>
      <c r="B536" s="2" t="e">
        <f t="array" ref="B536:C536">csplinediff1d('Cubic Spline'!$A$3:$A$1002,'Cubic Spline'!$B$3:$B$1002,A536,2,0,2,0)</f>
        <v>#VALUE!</v>
      </c>
      <c r="C536" s="2" t="e">
        <v>#VALUE!</v>
      </c>
      <c r="D536" s="2" t="e">
        <f t="shared" si="127"/>
        <v>#VALUE!</v>
      </c>
      <c r="E536" s="2" t="e">
        <f t="shared" si="128"/>
        <v>#VALUE!</v>
      </c>
      <c r="G536" s="2" t="e">
        <f>'Calculation_Cubic Spline'!A536</f>
        <v>#REF!</v>
      </c>
      <c r="H536" s="2" t="e">
        <f t="array" ref="H536:I536">csplinediff1d('Cubic Spline'!$A$3:$A$1002,'Cubic Spline'!$C$3:$C$1002,G536,2,0,2,0)</f>
        <v>#VALUE!</v>
      </c>
      <c r="I536" s="2" t="e">
        <v>#VALUE!</v>
      </c>
      <c r="J536" s="2" t="e">
        <f t="shared" si="130"/>
        <v>#VALUE!</v>
      </c>
      <c r="K536" s="2" t="e">
        <f t="shared" si="129"/>
        <v>#VALUE!</v>
      </c>
      <c r="R536" t="e">
        <f t="shared" si="118"/>
        <v>#VALUE!</v>
      </c>
      <c r="S536" t="e">
        <f t="shared" si="119"/>
        <v>#VALUE!</v>
      </c>
      <c r="T536" t="e">
        <f t="shared" si="120"/>
        <v>#VALUE!</v>
      </c>
      <c r="U536" t="e">
        <f t="shared" si="121"/>
        <v>#VALUE!</v>
      </c>
      <c r="V536" t="e">
        <f t="shared" si="122"/>
        <v>#VALUE!</v>
      </c>
      <c r="W536" t="e">
        <f t="shared" si="123"/>
        <v>#VALUE!</v>
      </c>
      <c r="X536" t="e">
        <f t="shared" si="124"/>
        <v>#VALUE!</v>
      </c>
      <c r="Y536" t="e">
        <f t="shared" si="125"/>
        <v>#VALUE!</v>
      </c>
      <c r="Z536" t="e">
        <f t="shared" si="126"/>
        <v>#VALUE!</v>
      </c>
    </row>
    <row r="537" spans="1:26" x14ac:dyDescent="0.25">
      <c r="A537" s="2" t="e">
        <f>'Cubic Spline'!#REF!</f>
        <v>#REF!</v>
      </c>
      <c r="B537" s="2" t="e">
        <f t="array" ref="B537:C537">csplinediff1d('Cubic Spline'!$A$3:$A$1002,'Cubic Spline'!$B$3:$B$1002,A537,2,0,2,0)</f>
        <v>#VALUE!</v>
      </c>
      <c r="C537" s="2" t="e">
        <v>#VALUE!</v>
      </c>
      <c r="D537" s="2" t="e">
        <f t="shared" si="127"/>
        <v>#VALUE!</v>
      </c>
      <c r="E537" s="2" t="e">
        <f t="shared" si="128"/>
        <v>#VALUE!</v>
      </c>
      <c r="G537" s="2" t="e">
        <f>'Calculation_Cubic Spline'!A537</f>
        <v>#REF!</v>
      </c>
      <c r="H537" s="2" t="e">
        <f t="array" ref="H537:I537">csplinediff1d('Cubic Spline'!$A$3:$A$1002,'Cubic Spline'!$C$3:$C$1002,G537,2,0,2,0)</f>
        <v>#VALUE!</v>
      </c>
      <c r="I537" s="2" t="e">
        <v>#VALUE!</v>
      </c>
      <c r="J537" s="2" t="e">
        <f t="shared" si="130"/>
        <v>#VALUE!</v>
      </c>
      <c r="K537" s="2" t="e">
        <f t="shared" si="129"/>
        <v>#VALUE!</v>
      </c>
      <c r="R537" t="e">
        <f t="shared" si="118"/>
        <v>#VALUE!</v>
      </c>
      <c r="S537" t="e">
        <f t="shared" si="119"/>
        <v>#VALUE!</v>
      </c>
      <c r="T537" t="e">
        <f t="shared" si="120"/>
        <v>#VALUE!</v>
      </c>
      <c r="U537" t="e">
        <f t="shared" si="121"/>
        <v>#VALUE!</v>
      </c>
      <c r="V537" t="e">
        <f t="shared" si="122"/>
        <v>#VALUE!</v>
      </c>
      <c r="W537" t="e">
        <f t="shared" si="123"/>
        <v>#VALUE!</v>
      </c>
      <c r="X537" t="e">
        <f t="shared" si="124"/>
        <v>#VALUE!</v>
      </c>
      <c r="Y537" t="e">
        <f t="shared" si="125"/>
        <v>#VALUE!</v>
      </c>
      <c r="Z537" t="e">
        <f t="shared" si="126"/>
        <v>#VALUE!</v>
      </c>
    </row>
    <row r="538" spans="1:26" x14ac:dyDescent="0.25">
      <c r="A538" s="2" t="e">
        <f>'Cubic Spline'!#REF!</f>
        <v>#REF!</v>
      </c>
      <c r="B538" s="2" t="e">
        <f t="array" ref="B538:C538">csplinediff1d('Cubic Spline'!$A$3:$A$1002,'Cubic Spline'!$B$3:$B$1002,A538,2,0,2,0)</f>
        <v>#VALUE!</v>
      </c>
      <c r="C538" s="2" t="e">
        <v>#VALUE!</v>
      </c>
      <c r="D538" s="2" t="e">
        <f t="shared" si="127"/>
        <v>#VALUE!</v>
      </c>
      <c r="E538" s="2" t="e">
        <f t="shared" si="128"/>
        <v>#VALUE!</v>
      </c>
      <c r="G538" s="2" t="e">
        <f>'Calculation_Cubic Spline'!A538</f>
        <v>#REF!</v>
      </c>
      <c r="H538" s="2" t="e">
        <f t="array" ref="H538:I538">csplinediff1d('Cubic Spline'!$A$3:$A$1002,'Cubic Spline'!$C$3:$C$1002,G538,2,0,2,0)</f>
        <v>#VALUE!</v>
      </c>
      <c r="I538" s="2" t="e">
        <v>#VALUE!</v>
      </c>
      <c r="J538" s="2" t="e">
        <f t="shared" si="130"/>
        <v>#VALUE!</v>
      </c>
      <c r="K538" s="2" t="e">
        <f t="shared" si="129"/>
        <v>#VALUE!</v>
      </c>
      <c r="R538" t="e">
        <f t="shared" si="118"/>
        <v>#VALUE!</v>
      </c>
      <c r="S538" t="e">
        <f t="shared" si="119"/>
        <v>#VALUE!</v>
      </c>
      <c r="T538" t="e">
        <f t="shared" si="120"/>
        <v>#VALUE!</v>
      </c>
      <c r="U538" t="e">
        <f t="shared" si="121"/>
        <v>#VALUE!</v>
      </c>
      <c r="V538" t="e">
        <f t="shared" si="122"/>
        <v>#VALUE!</v>
      </c>
      <c r="W538" t="e">
        <f t="shared" si="123"/>
        <v>#VALUE!</v>
      </c>
      <c r="X538" t="e">
        <f t="shared" si="124"/>
        <v>#VALUE!</v>
      </c>
      <c r="Y538" t="e">
        <f t="shared" si="125"/>
        <v>#VALUE!</v>
      </c>
      <c r="Z538" t="e">
        <f t="shared" si="126"/>
        <v>#VALUE!</v>
      </c>
    </row>
    <row r="539" spans="1:26" x14ac:dyDescent="0.25">
      <c r="A539" s="2" t="e">
        <f>'Cubic Spline'!#REF!</f>
        <v>#REF!</v>
      </c>
      <c r="B539" s="2" t="e">
        <f t="array" ref="B539:C539">csplinediff1d('Cubic Spline'!$A$3:$A$1002,'Cubic Spline'!$B$3:$B$1002,A539,2,0,2,0)</f>
        <v>#VALUE!</v>
      </c>
      <c r="C539" s="2" t="e">
        <v>#VALUE!</v>
      </c>
      <c r="D539" s="2" t="e">
        <f t="shared" si="127"/>
        <v>#VALUE!</v>
      </c>
      <c r="E539" s="2" t="e">
        <f t="shared" si="128"/>
        <v>#VALUE!</v>
      </c>
      <c r="G539" s="2" t="e">
        <f>'Calculation_Cubic Spline'!A539</f>
        <v>#REF!</v>
      </c>
      <c r="H539" s="2" t="e">
        <f t="array" ref="H539:I539">csplinediff1d('Cubic Spline'!$A$3:$A$1002,'Cubic Spline'!$C$3:$C$1002,G539,2,0,2,0)</f>
        <v>#VALUE!</v>
      </c>
      <c r="I539" s="2" t="e">
        <v>#VALUE!</v>
      </c>
      <c r="J539" s="2" t="e">
        <f t="shared" si="130"/>
        <v>#VALUE!</v>
      </c>
      <c r="K539" s="2" t="e">
        <f t="shared" si="129"/>
        <v>#VALUE!</v>
      </c>
      <c r="R539" t="e">
        <f t="shared" si="118"/>
        <v>#VALUE!</v>
      </c>
      <c r="S539" t="e">
        <f t="shared" si="119"/>
        <v>#VALUE!</v>
      </c>
      <c r="T539" t="e">
        <f t="shared" si="120"/>
        <v>#VALUE!</v>
      </c>
      <c r="U539" t="e">
        <f t="shared" si="121"/>
        <v>#VALUE!</v>
      </c>
      <c r="V539" t="e">
        <f t="shared" si="122"/>
        <v>#VALUE!</v>
      </c>
      <c r="W539" t="e">
        <f t="shared" si="123"/>
        <v>#VALUE!</v>
      </c>
      <c r="X539" t="e">
        <f t="shared" si="124"/>
        <v>#VALUE!</v>
      </c>
      <c r="Y539" t="e">
        <f t="shared" si="125"/>
        <v>#VALUE!</v>
      </c>
      <c r="Z539" t="e">
        <f t="shared" si="126"/>
        <v>#VALUE!</v>
      </c>
    </row>
    <row r="540" spans="1:26" x14ac:dyDescent="0.25">
      <c r="A540" s="2" t="e">
        <f>'Cubic Spline'!#REF!</f>
        <v>#REF!</v>
      </c>
      <c r="B540" s="2" t="e">
        <f t="array" ref="B540:C540">csplinediff1d('Cubic Spline'!$A$3:$A$1002,'Cubic Spline'!$B$3:$B$1002,A540,2,0,2,0)</f>
        <v>#VALUE!</v>
      </c>
      <c r="C540" s="2" t="e">
        <v>#VALUE!</v>
      </c>
      <c r="D540" s="2" t="e">
        <f t="shared" si="127"/>
        <v>#VALUE!</v>
      </c>
      <c r="E540" s="2" t="e">
        <f t="shared" si="128"/>
        <v>#VALUE!</v>
      </c>
      <c r="G540" s="2" t="e">
        <f>'Calculation_Cubic Spline'!A540</f>
        <v>#REF!</v>
      </c>
      <c r="H540" s="2" t="e">
        <f t="array" ref="H540:I540">csplinediff1d('Cubic Spline'!$A$3:$A$1002,'Cubic Spline'!$C$3:$C$1002,G540,2,0,2,0)</f>
        <v>#VALUE!</v>
      </c>
      <c r="I540" s="2" t="e">
        <v>#VALUE!</v>
      </c>
      <c r="J540" s="2" t="e">
        <f t="shared" si="130"/>
        <v>#VALUE!</v>
      </c>
      <c r="K540" s="2" t="e">
        <f t="shared" si="129"/>
        <v>#VALUE!</v>
      </c>
      <c r="R540" t="e">
        <f t="shared" si="118"/>
        <v>#VALUE!</v>
      </c>
      <c r="S540" t="e">
        <f t="shared" si="119"/>
        <v>#VALUE!</v>
      </c>
      <c r="T540" t="e">
        <f t="shared" si="120"/>
        <v>#VALUE!</v>
      </c>
      <c r="U540" t="e">
        <f t="shared" si="121"/>
        <v>#VALUE!</v>
      </c>
      <c r="V540" t="e">
        <f t="shared" si="122"/>
        <v>#VALUE!</v>
      </c>
      <c r="W540" t="e">
        <f t="shared" si="123"/>
        <v>#VALUE!</v>
      </c>
      <c r="X540" t="e">
        <f t="shared" si="124"/>
        <v>#VALUE!</v>
      </c>
      <c r="Y540" t="e">
        <f t="shared" si="125"/>
        <v>#VALUE!</v>
      </c>
      <c r="Z540" t="e">
        <f t="shared" si="126"/>
        <v>#VALUE!</v>
      </c>
    </row>
    <row r="541" spans="1:26" x14ac:dyDescent="0.25">
      <c r="A541" s="2" t="e">
        <f>'Cubic Spline'!#REF!</f>
        <v>#REF!</v>
      </c>
      <c r="B541" s="2" t="e">
        <f t="array" ref="B541:C541">csplinediff1d('Cubic Spline'!$A$3:$A$1002,'Cubic Spline'!$B$3:$B$1002,A541,2,0,2,0)</f>
        <v>#VALUE!</v>
      </c>
      <c r="C541" s="2" t="e">
        <v>#VALUE!</v>
      </c>
      <c r="D541" s="2" t="e">
        <f t="shared" si="127"/>
        <v>#VALUE!</v>
      </c>
      <c r="E541" s="2" t="e">
        <f t="shared" si="128"/>
        <v>#VALUE!</v>
      </c>
      <c r="G541" s="2" t="e">
        <f>'Calculation_Cubic Spline'!A541</f>
        <v>#REF!</v>
      </c>
      <c r="H541" s="2" t="e">
        <f t="array" ref="H541:I541">csplinediff1d('Cubic Spline'!$A$3:$A$1002,'Cubic Spline'!$C$3:$C$1002,G541,2,0,2,0)</f>
        <v>#VALUE!</v>
      </c>
      <c r="I541" s="2" t="e">
        <v>#VALUE!</v>
      </c>
      <c r="J541" s="2" t="e">
        <f t="shared" si="130"/>
        <v>#VALUE!</v>
      </c>
      <c r="K541" s="2" t="e">
        <f t="shared" si="129"/>
        <v>#VALUE!</v>
      </c>
      <c r="R541" t="e">
        <f t="shared" si="118"/>
        <v>#VALUE!</v>
      </c>
      <c r="S541" t="e">
        <f t="shared" si="119"/>
        <v>#VALUE!</v>
      </c>
      <c r="T541" t="e">
        <f t="shared" si="120"/>
        <v>#VALUE!</v>
      </c>
      <c r="U541" t="e">
        <f t="shared" si="121"/>
        <v>#VALUE!</v>
      </c>
      <c r="V541" t="e">
        <f t="shared" si="122"/>
        <v>#VALUE!</v>
      </c>
      <c r="W541" t="e">
        <f t="shared" si="123"/>
        <v>#VALUE!</v>
      </c>
      <c r="X541" t="e">
        <f t="shared" si="124"/>
        <v>#VALUE!</v>
      </c>
      <c r="Y541" t="e">
        <f t="shared" si="125"/>
        <v>#VALUE!</v>
      </c>
      <c r="Z541" t="e">
        <f t="shared" si="126"/>
        <v>#VALUE!</v>
      </c>
    </row>
    <row r="542" spans="1:26" x14ac:dyDescent="0.25">
      <c r="A542" s="2" t="e">
        <f>'Cubic Spline'!#REF!</f>
        <v>#REF!</v>
      </c>
      <c r="B542" s="2" t="e">
        <f t="array" ref="B542:C542">csplinediff1d('Cubic Spline'!$A$3:$A$1002,'Cubic Spline'!$B$3:$B$1002,A542,2,0,2,0)</f>
        <v>#VALUE!</v>
      </c>
      <c r="C542" s="2" t="e">
        <v>#VALUE!</v>
      </c>
      <c r="D542" s="2" t="e">
        <f t="shared" si="127"/>
        <v>#VALUE!</v>
      </c>
      <c r="E542" s="2" t="e">
        <f t="shared" si="128"/>
        <v>#VALUE!</v>
      </c>
      <c r="G542" s="2" t="e">
        <f>'Calculation_Cubic Spline'!A542</f>
        <v>#REF!</v>
      </c>
      <c r="H542" s="2" t="e">
        <f t="array" ref="H542:I542">csplinediff1d('Cubic Spline'!$A$3:$A$1002,'Cubic Spline'!$C$3:$C$1002,G542,2,0,2,0)</f>
        <v>#VALUE!</v>
      </c>
      <c r="I542" s="2" t="e">
        <v>#VALUE!</v>
      </c>
      <c r="J542" s="2" t="e">
        <f t="shared" si="130"/>
        <v>#VALUE!</v>
      </c>
      <c r="K542" s="2" t="e">
        <f t="shared" si="129"/>
        <v>#VALUE!</v>
      </c>
      <c r="R542" t="e">
        <f t="shared" si="118"/>
        <v>#VALUE!</v>
      </c>
      <c r="S542" t="e">
        <f t="shared" si="119"/>
        <v>#VALUE!</v>
      </c>
      <c r="T542" t="e">
        <f t="shared" si="120"/>
        <v>#VALUE!</v>
      </c>
      <c r="U542" t="e">
        <f t="shared" si="121"/>
        <v>#VALUE!</v>
      </c>
      <c r="V542" t="e">
        <f t="shared" si="122"/>
        <v>#VALUE!</v>
      </c>
      <c r="W542" t="e">
        <f t="shared" si="123"/>
        <v>#VALUE!</v>
      </c>
      <c r="X542" t="e">
        <f t="shared" si="124"/>
        <v>#VALUE!</v>
      </c>
      <c r="Y542" t="e">
        <f t="shared" si="125"/>
        <v>#VALUE!</v>
      </c>
      <c r="Z542" t="e">
        <f t="shared" si="126"/>
        <v>#VALUE!</v>
      </c>
    </row>
    <row r="543" spans="1:26" x14ac:dyDescent="0.25">
      <c r="A543" s="2" t="e">
        <f>'Cubic Spline'!#REF!</f>
        <v>#REF!</v>
      </c>
      <c r="B543" s="2" t="e">
        <f t="array" ref="B543:C543">csplinediff1d('Cubic Spline'!$A$3:$A$1002,'Cubic Spline'!$B$3:$B$1002,A543,2,0,2,0)</f>
        <v>#VALUE!</v>
      </c>
      <c r="C543" s="2" t="e">
        <v>#VALUE!</v>
      </c>
      <c r="D543" s="2" t="e">
        <f t="shared" si="127"/>
        <v>#VALUE!</v>
      </c>
      <c r="E543" s="2" t="e">
        <f t="shared" si="128"/>
        <v>#VALUE!</v>
      </c>
      <c r="G543" s="2" t="e">
        <f>'Calculation_Cubic Spline'!A543</f>
        <v>#REF!</v>
      </c>
      <c r="H543" s="2" t="e">
        <f t="array" ref="H543:I543">csplinediff1d('Cubic Spline'!$A$3:$A$1002,'Cubic Spline'!$C$3:$C$1002,G543,2,0,2,0)</f>
        <v>#VALUE!</v>
      </c>
      <c r="I543" s="2" t="e">
        <v>#VALUE!</v>
      </c>
      <c r="J543" s="2" t="e">
        <f t="shared" si="130"/>
        <v>#VALUE!</v>
      </c>
      <c r="K543" s="2" t="e">
        <f t="shared" si="129"/>
        <v>#VALUE!</v>
      </c>
      <c r="R543" t="e">
        <f t="shared" si="118"/>
        <v>#VALUE!</v>
      </c>
      <c r="S543" t="e">
        <f t="shared" si="119"/>
        <v>#VALUE!</v>
      </c>
      <c r="T543" t="e">
        <f t="shared" si="120"/>
        <v>#VALUE!</v>
      </c>
      <c r="U543" t="e">
        <f t="shared" si="121"/>
        <v>#VALUE!</v>
      </c>
      <c r="V543" t="e">
        <f t="shared" si="122"/>
        <v>#VALUE!</v>
      </c>
      <c r="W543" t="e">
        <f t="shared" si="123"/>
        <v>#VALUE!</v>
      </c>
      <c r="X543" t="e">
        <f t="shared" si="124"/>
        <v>#VALUE!</v>
      </c>
      <c r="Y543" t="e">
        <f t="shared" si="125"/>
        <v>#VALUE!</v>
      </c>
      <c r="Z543" t="e">
        <f t="shared" si="126"/>
        <v>#VALUE!</v>
      </c>
    </row>
    <row r="544" spans="1:26" x14ac:dyDescent="0.25">
      <c r="A544" s="2" t="e">
        <f>'Cubic Spline'!#REF!</f>
        <v>#REF!</v>
      </c>
      <c r="B544" s="2" t="e">
        <f t="array" ref="B544:C544">csplinediff1d('Cubic Spline'!$A$3:$A$1002,'Cubic Spline'!$B$3:$B$1002,A544,2,0,2,0)</f>
        <v>#VALUE!</v>
      </c>
      <c r="C544" s="2" t="e">
        <v>#VALUE!</v>
      </c>
      <c r="D544" s="2" t="e">
        <f t="shared" si="127"/>
        <v>#VALUE!</v>
      </c>
      <c r="E544" s="2" t="e">
        <f t="shared" si="128"/>
        <v>#VALUE!</v>
      </c>
      <c r="G544" s="2" t="e">
        <f>'Calculation_Cubic Spline'!A544</f>
        <v>#REF!</v>
      </c>
      <c r="H544" s="2" t="e">
        <f t="array" ref="H544:I544">csplinediff1d('Cubic Spline'!$A$3:$A$1002,'Cubic Spline'!$C$3:$C$1002,G544,2,0,2,0)</f>
        <v>#VALUE!</v>
      </c>
      <c r="I544" s="2" t="e">
        <v>#VALUE!</v>
      </c>
      <c r="J544" s="2" t="e">
        <f t="shared" si="130"/>
        <v>#VALUE!</v>
      </c>
      <c r="K544" s="2" t="e">
        <f t="shared" si="129"/>
        <v>#VALUE!</v>
      </c>
      <c r="R544" t="e">
        <f t="shared" si="118"/>
        <v>#VALUE!</v>
      </c>
      <c r="S544" t="e">
        <f t="shared" si="119"/>
        <v>#VALUE!</v>
      </c>
      <c r="T544" t="e">
        <f t="shared" si="120"/>
        <v>#VALUE!</v>
      </c>
      <c r="U544" t="e">
        <f t="shared" si="121"/>
        <v>#VALUE!</v>
      </c>
      <c r="V544" t="e">
        <f t="shared" si="122"/>
        <v>#VALUE!</v>
      </c>
      <c r="W544" t="e">
        <f t="shared" si="123"/>
        <v>#VALUE!</v>
      </c>
      <c r="X544" t="e">
        <f t="shared" si="124"/>
        <v>#VALUE!</v>
      </c>
      <c r="Y544" t="e">
        <f t="shared" si="125"/>
        <v>#VALUE!</v>
      </c>
      <c r="Z544" t="e">
        <f t="shared" si="126"/>
        <v>#VALUE!</v>
      </c>
    </row>
    <row r="545" spans="1:26" x14ac:dyDescent="0.25">
      <c r="A545" s="2" t="e">
        <f>'Cubic Spline'!#REF!</f>
        <v>#REF!</v>
      </c>
      <c r="B545" s="2" t="e">
        <f t="array" ref="B545:C545">csplinediff1d('Cubic Spline'!$A$3:$A$1002,'Cubic Spline'!$B$3:$B$1002,A545,2,0,2,0)</f>
        <v>#VALUE!</v>
      </c>
      <c r="C545" s="2" t="e">
        <v>#VALUE!</v>
      </c>
      <c r="D545" s="2" t="e">
        <f t="shared" si="127"/>
        <v>#VALUE!</v>
      </c>
      <c r="E545" s="2" t="e">
        <f t="shared" si="128"/>
        <v>#VALUE!</v>
      </c>
      <c r="G545" s="2" t="e">
        <f>'Calculation_Cubic Spline'!A545</f>
        <v>#REF!</v>
      </c>
      <c r="H545" s="2" t="e">
        <f t="array" ref="H545:I545">csplinediff1d('Cubic Spline'!$A$3:$A$1002,'Cubic Spline'!$C$3:$C$1002,G545,2,0,2,0)</f>
        <v>#VALUE!</v>
      </c>
      <c r="I545" s="2" t="e">
        <v>#VALUE!</v>
      </c>
      <c r="J545" s="2" t="e">
        <f t="shared" si="130"/>
        <v>#VALUE!</v>
      </c>
      <c r="K545" s="2" t="e">
        <f t="shared" si="129"/>
        <v>#VALUE!</v>
      </c>
      <c r="R545" t="e">
        <f t="shared" si="118"/>
        <v>#VALUE!</v>
      </c>
      <c r="S545" t="e">
        <f t="shared" si="119"/>
        <v>#VALUE!</v>
      </c>
      <c r="T545" t="e">
        <f t="shared" si="120"/>
        <v>#VALUE!</v>
      </c>
      <c r="U545" t="e">
        <f t="shared" si="121"/>
        <v>#VALUE!</v>
      </c>
      <c r="V545" t="e">
        <f t="shared" si="122"/>
        <v>#VALUE!</v>
      </c>
      <c r="W545" t="e">
        <f t="shared" si="123"/>
        <v>#VALUE!</v>
      </c>
      <c r="X545" t="e">
        <f t="shared" si="124"/>
        <v>#VALUE!</v>
      </c>
      <c r="Y545" t="e">
        <f t="shared" si="125"/>
        <v>#VALUE!</v>
      </c>
      <c r="Z545" t="e">
        <f t="shared" si="126"/>
        <v>#VALUE!</v>
      </c>
    </row>
    <row r="546" spans="1:26" x14ac:dyDescent="0.25">
      <c r="A546" s="2" t="e">
        <f>'Cubic Spline'!#REF!</f>
        <v>#REF!</v>
      </c>
      <c r="B546" s="2" t="e">
        <f t="array" ref="B546:C546">csplinediff1d('Cubic Spline'!$A$3:$A$1002,'Cubic Spline'!$B$3:$B$1002,A546,2,0,2,0)</f>
        <v>#VALUE!</v>
      </c>
      <c r="C546" s="2" t="e">
        <v>#VALUE!</v>
      </c>
      <c r="D546" s="2" t="e">
        <f t="shared" si="127"/>
        <v>#VALUE!</v>
      </c>
      <c r="E546" s="2" t="e">
        <f t="shared" si="128"/>
        <v>#VALUE!</v>
      </c>
      <c r="G546" s="2" t="e">
        <f>'Calculation_Cubic Spline'!A546</f>
        <v>#REF!</v>
      </c>
      <c r="H546" s="2" t="e">
        <f t="array" ref="H546:I546">csplinediff1d('Cubic Spline'!$A$3:$A$1002,'Cubic Spline'!$C$3:$C$1002,G546,2,0,2,0)</f>
        <v>#VALUE!</v>
      </c>
      <c r="I546" s="2" t="e">
        <v>#VALUE!</v>
      </c>
      <c r="J546" s="2" t="e">
        <f t="shared" si="130"/>
        <v>#VALUE!</v>
      </c>
      <c r="K546" s="2" t="e">
        <f t="shared" si="129"/>
        <v>#VALUE!</v>
      </c>
      <c r="R546" t="e">
        <f t="shared" si="118"/>
        <v>#VALUE!</v>
      </c>
      <c r="S546" t="e">
        <f t="shared" si="119"/>
        <v>#VALUE!</v>
      </c>
      <c r="T546" t="e">
        <f t="shared" si="120"/>
        <v>#VALUE!</v>
      </c>
      <c r="U546" t="e">
        <f t="shared" si="121"/>
        <v>#VALUE!</v>
      </c>
      <c r="V546" t="e">
        <f t="shared" si="122"/>
        <v>#VALUE!</v>
      </c>
      <c r="W546" t="e">
        <f t="shared" si="123"/>
        <v>#VALUE!</v>
      </c>
      <c r="X546" t="e">
        <f t="shared" si="124"/>
        <v>#VALUE!</v>
      </c>
      <c r="Y546" t="e">
        <f t="shared" si="125"/>
        <v>#VALUE!</v>
      </c>
      <c r="Z546" t="e">
        <f t="shared" si="126"/>
        <v>#VALUE!</v>
      </c>
    </row>
    <row r="547" spans="1:26" x14ac:dyDescent="0.25">
      <c r="A547" s="2" t="e">
        <f>'Cubic Spline'!#REF!</f>
        <v>#REF!</v>
      </c>
      <c r="B547" s="2" t="e">
        <f t="array" ref="B547:C547">csplinediff1d('Cubic Spline'!$A$3:$A$1002,'Cubic Spline'!$B$3:$B$1002,A547,2,0,2,0)</f>
        <v>#VALUE!</v>
      </c>
      <c r="C547" s="2" t="e">
        <v>#VALUE!</v>
      </c>
      <c r="D547" s="2" t="e">
        <f t="shared" si="127"/>
        <v>#VALUE!</v>
      </c>
      <c r="E547" s="2" t="e">
        <f t="shared" si="128"/>
        <v>#VALUE!</v>
      </c>
      <c r="G547" s="2" t="e">
        <f>'Calculation_Cubic Spline'!A547</f>
        <v>#REF!</v>
      </c>
      <c r="H547" s="2" t="e">
        <f t="array" ref="H547:I547">csplinediff1d('Cubic Spline'!$A$3:$A$1002,'Cubic Spline'!$C$3:$C$1002,G547,2,0,2,0)</f>
        <v>#VALUE!</v>
      </c>
      <c r="I547" s="2" t="e">
        <v>#VALUE!</v>
      </c>
      <c r="J547" s="2" t="e">
        <f t="shared" si="130"/>
        <v>#VALUE!</v>
      </c>
      <c r="K547" s="2" t="e">
        <f t="shared" si="129"/>
        <v>#VALUE!</v>
      </c>
      <c r="R547" t="e">
        <f t="shared" si="118"/>
        <v>#VALUE!</v>
      </c>
      <c r="S547" t="e">
        <f t="shared" si="119"/>
        <v>#VALUE!</v>
      </c>
      <c r="T547" t="e">
        <f t="shared" si="120"/>
        <v>#VALUE!</v>
      </c>
      <c r="U547" t="e">
        <f t="shared" si="121"/>
        <v>#VALUE!</v>
      </c>
      <c r="V547" t="e">
        <f t="shared" si="122"/>
        <v>#VALUE!</v>
      </c>
      <c r="W547" t="e">
        <f t="shared" si="123"/>
        <v>#VALUE!</v>
      </c>
      <c r="X547" t="e">
        <f t="shared" si="124"/>
        <v>#VALUE!</v>
      </c>
      <c r="Y547" t="e">
        <f t="shared" si="125"/>
        <v>#VALUE!</v>
      </c>
      <c r="Z547" t="e">
        <f t="shared" si="126"/>
        <v>#VALUE!</v>
      </c>
    </row>
    <row r="548" spans="1:26" x14ac:dyDescent="0.25">
      <c r="A548" s="2" t="e">
        <f>'Cubic Spline'!#REF!</f>
        <v>#REF!</v>
      </c>
      <c r="B548" s="2" t="e">
        <f t="array" ref="B548:C548">csplinediff1d('Cubic Spline'!$A$3:$A$1002,'Cubic Spline'!$B$3:$B$1002,A548,2,0,2,0)</f>
        <v>#VALUE!</v>
      </c>
      <c r="C548" s="2" t="e">
        <v>#VALUE!</v>
      </c>
      <c r="D548" s="2" t="e">
        <f t="shared" si="127"/>
        <v>#VALUE!</v>
      </c>
      <c r="E548" s="2" t="e">
        <f t="shared" si="128"/>
        <v>#VALUE!</v>
      </c>
      <c r="G548" s="2" t="e">
        <f>'Calculation_Cubic Spline'!A548</f>
        <v>#REF!</v>
      </c>
      <c r="H548" s="2" t="e">
        <f t="array" ref="H548:I548">csplinediff1d('Cubic Spline'!$A$3:$A$1002,'Cubic Spline'!$C$3:$C$1002,G548,2,0,2,0)</f>
        <v>#VALUE!</v>
      </c>
      <c r="I548" s="2" t="e">
        <v>#VALUE!</v>
      </c>
      <c r="J548" s="2" t="e">
        <f t="shared" si="130"/>
        <v>#VALUE!</v>
      </c>
      <c r="K548" s="2" t="e">
        <f t="shared" si="129"/>
        <v>#VALUE!</v>
      </c>
      <c r="R548" t="e">
        <f t="shared" si="118"/>
        <v>#VALUE!</v>
      </c>
      <c r="S548" t="e">
        <f t="shared" si="119"/>
        <v>#VALUE!</v>
      </c>
      <c r="T548" t="e">
        <f t="shared" si="120"/>
        <v>#VALUE!</v>
      </c>
      <c r="U548" t="e">
        <f t="shared" si="121"/>
        <v>#VALUE!</v>
      </c>
      <c r="V548" t="e">
        <f t="shared" si="122"/>
        <v>#VALUE!</v>
      </c>
      <c r="W548" t="e">
        <f t="shared" si="123"/>
        <v>#VALUE!</v>
      </c>
      <c r="X548" t="e">
        <f t="shared" si="124"/>
        <v>#VALUE!</v>
      </c>
      <c r="Y548" t="e">
        <f t="shared" si="125"/>
        <v>#VALUE!</v>
      </c>
      <c r="Z548" t="e">
        <f t="shared" si="126"/>
        <v>#VALUE!</v>
      </c>
    </row>
    <row r="549" spans="1:26" x14ac:dyDescent="0.25">
      <c r="A549" s="2" t="e">
        <f>'Cubic Spline'!#REF!</f>
        <v>#REF!</v>
      </c>
      <c r="B549" s="2" t="e">
        <f t="array" ref="B549:C549">csplinediff1d('Cubic Spline'!$A$3:$A$1002,'Cubic Spline'!$B$3:$B$1002,A549,2,0,2,0)</f>
        <v>#VALUE!</v>
      </c>
      <c r="C549" s="2" t="e">
        <v>#VALUE!</v>
      </c>
      <c r="D549" s="2" t="e">
        <f t="shared" si="127"/>
        <v>#VALUE!</v>
      </c>
      <c r="E549" s="2" t="e">
        <f t="shared" si="128"/>
        <v>#VALUE!</v>
      </c>
      <c r="G549" s="2" t="e">
        <f>'Calculation_Cubic Spline'!A549</f>
        <v>#REF!</v>
      </c>
      <c r="H549" s="2" t="e">
        <f t="array" ref="H549:I549">csplinediff1d('Cubic Spline'!$A$3:$A$1002,'Cubic Spline'!$C$3:$C$1002,G549,2,0,2,0)</f>
        <v>#VALUE!</v>
      </c>
      <c r="I549" s="2" t="e">
        <v>#VALUE!</v>
      </c>
      <c r="J549" s="2" t="e">
        <f t="shared" si="130"/>
        <v>#VALUE!</v>
      </c>
      <c r="K549" s="2" t="e">
        <f t="shared" si="129"/>
        <v>#VALUE!</v>
      </c>
      <c r="R549" t="e">
        <f t="shared" si="118"/>
        <v>#VALUE!</v>
      </c>
      <c r="S549" t="e">
        <f t="shared" si="119"/>
        <v>#VALUE!</v>
      </c>
      <c r="T549" t="e">
        <f t="shared" si="120"/>
        <v>#VALUE!</v>
      </c>
      <c r="U549" t="e">
        <f t="shared" si="121"/>
        <v>#VALUE!</v>
      </c>
      <c r="V549" t="e">
        <f t="shared" si="122"/>
        <v>#VALUE!</v>
      </c>
      <c r="W549" t="e">
        <f t="shared" si="123"/>
        <v>#VALUE!</v>
      </c>
      <c r="X549" t="e">
        <f t="shared" si="124"/>
        <v>#VALUE!</v>
      </c>
      <c r="Y549" t="e">
        <f t="shared" si="125"/>
        <v>#VALUE!</v>
      </c>
      <c r="Z549" t="e">
        <f t="shared" si="126"/>
        <v>#VALUE!</v>
      </c>
    </row>
    <row r="550" spans="1:26" x14ac:dyDescent="0.25">
      <c r="A550" s="2" t="e">
        <f>'Cubic Spline'!#REF!</f>
        <v>#REF!</v>
      </c>
      <c r="B550" s="2" t="e">
        <f t="array" ref="B550:C550">csplinediff1d('Cubic Spline'!$A$3:$A$1002,'Cubic Spline'!$B$3:$B$1002,A550,2,0,2,0)</f>
        <v>#VALUE!</v>
      </c>
      <c r="C550" s="2" t="e">
        <v>#VALUE!</v>
      </c>
      <c r="D550" s="2" t="e">
        <f t="shared" si="127"/>
        <v>#VALUE!</v>
      </c>
      <c r="E550" s="2" t="e">
        <f t="shared" si="128"/>
        <v>#VALUE!</v>
      </c>
      <c r="G550" s="2" t="e">
        <f>'Calculation_Cubic Spline'!A550</f>
        <v>#REF!</v>
      </c>
      <c r="H550" s="2" t="e">
        <f t="array" ref="H550:I550">csplinediff1d('Cubic Spline'!$A$3:$A$1002,'Cubic Spline'!$C$3:$C$1002,G550,2,0,2,0)</f>
        <v>#VALUE!</v>
      </c>
      <c r="I550" s="2" t="e">
        <v>#VALUE!</v>
      </c>
      <c r="J550" s="2" t="e">
        <f t="shared" si="130"/>
        <v>#VALUE!</v>
      </c>
      <c r="K550" s="2" t="e">
        <f t="shared" si="129"/>
        <v>#VALUE!</v>
      </c>
      <c r="R550" t="e">
        <f t="shared" si="118"/>
        <v>#VALUE!</v>
      </c>
      <c r="S550" t="e">
        <f t="shared" si="119"/>
        <v>#VALUE!</v>
      </c>
      <c r="T550" t="e">
        <f t="shared" si="120"/>
        <v>#VALUE!</v>
      </c>
      <c r="U550" t="e">
        <f t="shared" si="121"/>
        <v>#VALUE!</v>
      </c>
      <c r="V550" t="e">
        <f t="shared" si="122"/>
        <v>#VALUE!</v>
      </c>
      <c r="W550" t="e">
        <f t="shared" si="123"/>
        <v>#VALUE!</v>
      </c>
      <c r="X550" t="e">
        <f t="shared" si="124"/>
        <v>#VALUE!</v>
      </c>
      <c r="Y550" t="e">
        <f t="shared" si="125"/>
        <v>#VALUE!</v>
      </c>
      <c r="Z550" t="e">
        <f t="shared" si="126"/>
        <v>#VALUE!</v>
      </c>
    </row>
    <row r="551" spans="1:26" x14ac:dyDescent="0.25">
      <c r="A551" s="2" t="e">
        <f>'Cubic Spline'!#REF!</f>
        <v>#REF!</v>
      </c>
      <c r="B551" s="2" t="e">
        <f t="array" ref="B551:C551">csplinediff1d('Cubic Spline'!$A$3:$A$1002,'Cubic Spline'!$B$3:$B$1002,A551,2,0,2,0)</f>
        <v>#VALUE!</v>
      </c>
      <c r="C551" s="2" t="e">
        <v>#VALUE!</v>
      </c>
      <c r="D551" s="2" t="e">
        <f t="shared" si="127"/>
        <v>#VALUE!</v>
      </c>
      <c r="E551" s="2" t="e">
        <f t="shared" si="128"/>
        <v>#VALUE!</v>
      </c>
      <c r="G551" s="2" t="e">
        <f>'Calculation_Cubic Spline'!A551</f>
        <v>#REF!</v>
      </c>
      <c r="H551" s="2" t="e">
        <f t="array" ref="H551:I551">csplinediff1d('Cubic Spline'!$A$3:$A$1002,'Cubic Spline'!$C$3:$C$1002,G551,2,0,2,0)</f>
        <v>#VALUE!</v>
      </c>
      <c r="I551" s="2" t="e">
        <v>#VALUE!</v>
      </c>
      <c r="J551" s="2" t="e">
        <f t="shared" si="130"/>
        <v>#VALUE!</v>
      </c>
      <c r="K551" s="2" t="e">
        <f t="shared" si="129"/>
        <v>#VALUE!</v>
      </c>
      <c r="R551" t="e">
        <f t="shared" si="118"/>
        <v>#VALUE!</v>
      </c>
      <c r="S551" t="e">
        <f t="shared" si="119"/>
        <v>#VALUE!</v>
      </c>
      <c r="T551" t="e">
        <f t="shared" si="120"/>
        <v>#VALUE!</v>
      </c>
      <c r="U551" t="e">
        <f t="shared" si="121"/>
        <v>#VALUE!</v>
      </c>
      <c r="V551" t="e">
        <f t="shared" si="122"/>
        <v>#VALUE!</v>
      </c>
      <c r="W551" t="e">
        <f t="shared" si="123"/>
        <v>#VALUE!</v>
      </c>
      <c r="X551" t="e">
        <f t="shared" si="124"/>
        <v>#VALUE!</v>
      </c>
      <c r="Y551" t="e">
        <f t="shared" si="125"/>
        <v>#VALUE!</v>
      </c>
      <c r="Z551" t="e">
        <f t="shared" si="126"/>
        <v>#VALUE!</v>
      </c>
    </row>
    <row r="552" spans="1:26" x14ac:dyDescent="0.25">
      <c r="A552" s="2" t="e">
        <f>'Cubic Spline'!#REF!</f>
        <v>#REF!</v>
      </c>
      <c r="B552" s="2" t="e">
        <f t="array" ref="B552:C552">csplinediff1d('Cubic Spline'!$A$3:$A$1002,'Cubic Spline'!$B$3:$B$1002,A552,2,0,2,0)</f>
        <v>#VALUE!</v>
      </c>
      <c r="C552" s="2" t="e">
        <v>#VALUE!</v>
      </c>
      <c r="D552" s="2" t="e">
        <f t="shared" si="127"/>
        <v>#VALUE!</v>
      </c>
      <c r="E552" s="2" t="e">
        <f t="shared" si="128"/>
        <v>#VALUE!</v>
      </c>
      <c r="G552" s="2" t="e">
        <f>'Calculation_Cubic Spline'!A552</f>
        <v>#REF!</v>
      </c>
      <c r="H552" s="2" t="e">
        <f t="array" ref="H552:I552">csplinediff1d('Cubic Spline'!$A$3:$A$1002,'Cubic Spline'!$C$3:$C$1002,G552,2,0,2,0)</f>
        <v>#VALUE!</v>
      </c>
      <c r="I552" s="2" t="e">
        <v>#VALUE!</v>
      </c>
      <c r="J552" s="2" t="e">
        <f t="shared" si="130"/>
        <v>#VALUE!</v>
      </c>
      <c r="K552" s="2" t="e">
        <f t="shared" si="129"/>
        <v>#VALUE!</v>
      </c>
      <c r="R552" t="e">
        <f t="shared" si="118"/>
        <v>#VALUE!</v>
      </c>
      <c r="S552" t="e">
        <f t="shared" si="119"/>
        <v>#VALUE!</v>
      </c>
      <c r="T552" t="e">
        <f t="shared" si="120"/>
        <v>#VALUE!</v>
      </c>
      <c r="U552" t="e">
        <f t="shared" si="121"/>
        <v>#VALUE!</v>
      </c>
      <c r="V552" t="e">
        <f t="shared" si="122"/>
        <v>#VALUE!</v>
      </c>
      <c r="W552" t="e">
        <f t="shared" si="123"/>
        <v>#VALUE!</v>
      </c>
      <c r="X552" t="e">
        <f t="shared" si="124"/>
        <v>#VALUE!</v>
      </c>
      <c r="Y552" t="e">
        <f t="shared" si="125"/>
        <v>#VALUE!</v>
      </c>
      <c r="Z552" t="e">
        <f t="shared" si="126"/>
        <v>#VALUE!</v>
      </c>
    </row>
    <row r="553" spans="1:26" x14ac:dyDescent="0.25">
      <c r="A553" s="2" t="e">
        <f>'Cubic Spline'!#REF!</f>
        <v>#REF!</v>
      </c>
      <c r="B553" s="2" t="e">
        <f t="array" ref="B553:C553">csplinediff1d('Cubic Spline'!$A$3:$A$1002,'Cubic Spline'!$B$3:$B$1002,A553,2,0,2,0)</f>
        <v>#VALUE!</v>
      </c>
      <c r="C553" s="2" t="e">
        <v>#VALUE!</v>
      </c>
      <c r="D553" s="2" t="e">
        <f t="shared" si="127"/>
        <v>#VALUE!</v>
      </c>
      <c r="E553" s="2" t="e">
        <f t="shared" si="128"/>
        <v>#VALUE!</v>
      </c>
      <c r="G553" s="2" t="e">
        <f>'Calculation_Cubic Spline'!A553</f>
        <v>#REF!</v>
      </c>
      <c r="H553" s="2" t="e">
        <f t="array" ref="H553:I553">csplinediff1d('Cubic Spline'!$A$3:$A$1002,'Cubic Spline'!$C$3:$C$1002,G553,2,0,2,0)</f>
        <v>#VALUE!</v>
      </c>
      <c r="I553" s="2" t="e">
        <v>#VALUE!</v>
      </c>
      <c r="J553" s="2" t="e">
        <f t="shared" si="130"/>
        <v>#VALUE!</v>
      </c>
      <c r="K553" s="2" t="e">
        <f t="shared" si="129"/>
        <v>#VALUE!</v>
      </c>
      <c r="R553" t="e">
        <f t="shared" si="118"/>
        <v>#VALUE!</v>
      </c>
      <c r="S553" t="e">
        <f t="shared" si="119"/>
        <v>#VALUE!</v>
      </c>
      <c r="T553" t="e">
        <f t="shared" si="120"/>
        <v>#VALUE!</v>
      </c>
      <c r="U553" t="e">
        <f t="shared" si="121"/>
        <v>#VALUE!</v>
      </c>
      <c r="V553" t="e">
        <f t="shared" si="122"/>
        <v>#VALUE!</v>
      </c>
      <c r="W553" t="e">
        <f t="shared" si="123"/>
        <v>#VALUE!</v>
      </c>
      <c r="X553" t="e">
        <f t="shared" si="124"/>
        <v>#VALUE!</v>
      </c>
      <c r="Y553" t="e">
        <f t="shared" si="125"/>
        <v>#VALUE!</v>
      </c>
      <c r="Z553" t="e">
        <f t="shared" si="126"/>
        <v>#VALUE!</v>
      </c>
    </row>
    <row r="554" spans="1:26" x14ac:dyDescent="0.25">
      <c r="A554" s="2" t="e">
        <f>'Cubic Spline'!#REF!</f>
        <v>#REF!</v>
      </c>
      <c r="B554" s="2" t="e">
        <f t="array" ref="B554:C554">csplinediff1d('Cubic Spline'!$A$3:$A$1002,'Cubic Spline'!$B$3:$B$1002,A554,2,0,2,0)</f>
        <v>#VALUE!</v>
      </c>
      <c r="C554" s="2" t="e">
        <v>#VALUE!</v>
      </c>
      <c r="D554" s="2" t="e">
        <f t="shared" si="127"/>
        <v>#VALUE!</v>
      </c>
      <c r="E554" s="2" t="e">
        <f t="shared" si="128"/>
        <v>#VALUE!</v>
      </c>
      <c r="G554" s="2" t="e">
        <f>'Calculation_Cubic Spline'!A554</f>
        <v>#REF!</v>
      </c>
      <c r="H554" s="2" t="e">
        <f t="array" ref="H554:I554">csplinediff1d('Cubic Spline'!$A$3:$A$1002,'Cubic Spline'!$C$3:$C$1002,G554,2,0,2,0)</f>
        <v>#VALUE!</v>
      </c>
      <c r="I554" s="2" t="e">
        <v>#VALUE!</v>
      </c>
      <c r="J554" s="2" t="e">
        <f t="shared" si="130"/>
        <v>#VALUE!</v>
      </c>
      <c r="K554" s="2" t="e">
        <f t="shared" si="129"/>
        <v>#VALUE!</v>
      </c>
      <c r="R554" t="e">
        <f t="shared" si="118"/>
        <v>#VALUE!</v>
      </c>
      <c r="S554" t="e">
        <f t="shared" si="119"/>
        <v>#VALUE!</v>
      </c>
      <c r="T554" t="e">
        <f t="shared" si="120"/>
        <v>#VALUE!</v>
      </c>
      <c r="U554" t="e">
        <f t="shared" si="121"/>
        <v>#VALUE!</v>
      </c>
      <c r="V554" t="e">
        <f t="shared" si="122"/>
        <v>#VALUE!</v>
      </c>
      <c r="W554" t="e">
        <f t="shared" si="123"/>
        <v>#VALUE!</v>
      </c>
      <c r="X554" t="e">
        <f t="shared" si="124"/>
        <v>#VALUE!</v>
      </c>
      <c r="Y554" t="e">
        <f t="shared" si="125"/>
        <v>#VALUE!</v>
      </c>
      <c r="Z554" t="e">
        <f t="shared" si="126"/>
        <v>#VALUE!</v>
      </c>
    </row>
    <row r="555" spans="1:26" x14ac:dyDescent="0.25">
      <c r="A555" s="2" t="e">
        <f>'Cubic Spline'!#REF!</f>
        <v>#REF!</v>
      </c>
      <c r="B555" s="2" t="e">
        <f t="array" ref="B555:C555">csplinediff1d('Cubic Spline'!$A$3:$A$1002,'Cubic Spline'!$B$3:$B$1002,A555,2,0,2,0)</f>
        <v>#VALUE!</v>
      </c>
      <c r="C555" s="2" t="e">
        <v>#VALUE!</v>
      </c>
      <c r="D555" s="2" t="e">
        <f t="shared" si="127"/>
        <v>#VALUE!</v>
      </c>
      <c r="E555" s="2" t="e">
        <f t="shared" si="128"/>
        <v>#VALUE!</v>
      </c>
      <c r="G555" s="2" t="e">
        <f>'Calculation_Cubic Spline'!A555</f>
        <v>#REF!</v>
      </c>
      <c r="H555" s="2" t="e">
        <f t="array" ref="H555:I555">csplinediff1d('Cubic Spline'!$A$3:$A$1002,'Cubic Spline'!$C$3:$C$1002,G555,2,0,2,0)</f>
        <v>#VALUE!</v>
      </c>
      <c r="I555" s="2" t="e">
        <v>#VALUE!</v>
      </c>
      <c r="J555" s="2" t="e">
        <f t="shared" si="130"/>
        <v>#VALUE!</v>
      </c>
      <c r="K555" s="2" t="e">
        <f t="shared" si="129"/>
        <v>#VALUE!</v>
      </c>
      <c r="R555" t="e">
        <f t="shared" si="118"/>
        <v>#VALUE!</v>
      </c>
      <c r="S555" t="e">
        <f t="shared" si="119"/>
        <v>#VALUE!</v>
      </c>
      <c r="T555" t="e">
        <f t="shared" si="120"/>
        <v>#VALUE!</v>
      </c>
      <c r="U555" t="e">
        <f t="shared" si="121"/>
        <v>#VALUE!</v>
      </c>
      <c r="V555" t="e">
        <f t="shared" si="122"/>
        <v>#VALUE!</v>
      </c>
      <c r="W555" t="e">
        <f t="shared" si="123"/>
        <v>#VALUE!</v>
      </c>
      <c r="X555" t="e">
        <f t="shared" si="124"/>
        <v>#VALUE!</v>
      </c>
      <c r="Y555" t="e">
        <f t="shared" si="125"/>
        <v>#VALUE!</v>
      </c>
      <c r="Z555" t="e">
        <f t="shared" si="126"/>
        <v>#VALUE!</v>
      </c>
    </row>
    <row r="556" spans="1:26" x14ac:dyDescent="0.25">
      <c r="A556" s="2" t="e">
        <f>'Cubic Spline'!#REF!</f>
        <v>#REF!</v>
      </c>
      <c r="B556" s="2" t="e">
        <f t="array" ref="B556:C556">csplinediff1d('Cubic Spline'!$A$3:$A$1002,'Cubic Spline'!$B$3:$B$1002,A556,2,0,2,0)</f>
        <v>#VALUE!</v>
      </c>
      <c r="C556" s="2" t="e">
        <v>#VALUE!</v>
      </c>
      <c r="D556" s="2" t="e">
        <f t="shared" si="127"/>
        <v>#VALUE!</v>
      </c>
      <c r="E556" s="2" t="e">
        <f t="shared" si="128"/>
        <v>#VALUE!</v>
      </c>
      <c r="G556" s="2" t="e">
        <f>'Calculation_Cubic Spline'!A556</f>
        <v>#REF!</v>
      </c>
      <c r="H556" s="2" t="e">
        <f t="array" ref="H556:I556">csplinediff1d('Cubic Spline'!$A$3:$A$1002,'Cubic Spline'!$C$3:$C$1002,G556,2,0,2,0)</f>
        <v>#VALUE!</v>
      </c>
      <c r="I556" s="2" t="e">
        <v>#VALUE!</v>
      </c>
      <c r="J556" s="2" t="e">
        <f t="shared" si="130"/>
        <v>#VALUE!</v>
      </c>
      <c r="K556" s="2" t="e">
        <f t="shared" si="129"/>
        <v>#VALUE!</v>
      </c>
      <c r="R556" t="e">
        <f t="shared" si="118"/>
        <v>#VALUE!</v>
      </c>
      <c r="S556" t="e">
        <f t="shared" si="119"/>
        <v>#VALUE!</v>
      </c>
      <c r="T556" t="e">
        <f t="shared" si="120"/>
        <v>#VALUE!</v>
      </c>
      <c r="U556" t="e">
        <f t="shared" si="121"/>
        <v>#VALUE!</v>
      </c>
      <c r="V556" t="e">
        <f t="shared" si="122"/>
        <v>#VALUE!</v>
      </c>
      <c r="W556" t="e">
        <f t="shared" si="123"/>
        <v>#VALUE!</v>
      </c>
      <c r="X556" t="e">
        <f t="shared" si="124"/>
        <v>#VALUE!</v>
      </c>
      <c r="Y556" t="e">
        <f t="shared" si="125"/>
        <v>#VALUE!</v>
      </c>
      <c r="Z556" t="e">
        <f t="shared" si="126"/>
        <v>#VALUE!</v>
      </c>
    </row>
    <row r="557" spans="1:26" x14ac:dyDescent="0.25">
      <c r="A557" s="2" t="e">
        <f>'Cubic Spline'!#REF!</f>
        <v>#REF!</v>
      </c>
      <c r="B557" s="2" t="e">
        <f t="array" ref="B557:C557">csplinediff1d('Cubic Spline'!$A$3:$A$1002,'Cubic Spline'!$B$3:$B$1002,A557,2,0,2,0)</f>
        <v>#VALUE!</v>
      </c>
      <c r="C557" s="2" t="e">
        <v>#VALUE!</v>
      </c>
      <c r="D557" s="2" t="e">
        <f t="shared" si="127"/>
        <v>#VALUE!</v>
      </c>
      <c r="E557" s="2" t="e">
        <f t="shared" si="128"/>
        <v>#VALUE!</v>
      </c>
      <c r="G557" s="2" t="e">
        <f>'Calculation_Cubic Spline'!A557</f>
        <v>#REF!</v>
      </c>
      <c r="H557" s="2" t="e">
        <f t="array" ref="H557:I557">csplinediff1d('Cubic Spline'!$A$3:$A$1002,'Cubic Spline'!$C$3:$C$1002,G557,2,0,2,0)</f>
        <v>#VALUE!</v>
      </c>
      <c r="I557" s="2" t="e">
        <v>#VALUE!</v>
      </c>
      <c r="J557" s="2" t="e">
        <f t="shared" si="130"/>
        <v>#VALUE!</v>
      </c>
      <c r="K557" s="2" t="e">
        <f t="shared" si="129"/>
        <v>#VALUE!</v>
      </c>
      <c r="R557" t="e">
        <f t="shared" si="118"/>
        <v>#VALUE!</v>
      </c>
      <c r="S557" t="e">
        <f t="shared" si="119"/>
        <v>#VALUE!</v>
      </c>
      <c r="T557" t="e">
        <f t="shared" si="120"/>
        <v>#VALUE!</v>
      </c>
      <c r="U557" t="e">
        <f t="shared" si="121"/>
        <v>#VALUE!</v>
      </c>
      <c r="V557" t="e">
        <f t="shared" si="122"/>
        <v>#VALUE!</v>
      </c>
      <c r="W557" t="e">
        <f t="shared" si="123"/>
        <v>#VALUE!</v>
      </c>
      <c r="X557" t="e">
        <f t="shared" si="124"/>
        <v>#VALUE!</v>
      </c>
      <c r="Y557" t="e">
        <f t="shared" si="125"/>
        <v>#VALUE!</v>
      </c>
      <c r="Z557" t="e">
        <f t="shared" si="126"/>
        <v>#VALUE!</v>
      </c>
    </row>
    <row r="558" spans="1:26" x14ac:dyDescent="0.25">
      <c r="A558" s="2" t="e">
        <f>'Cubic Spline'!#REF!</f>
        <v>#REF!</v>
      </c>
      <c r="B558" s="2" t="e">
        <f t="array" ref="B558:C558">csplinediff1d('Cubic Spline'!$A$3:$A$1002,'Cubic Spline'!$B$3:$B$1002,A558,2,0,2,0)</f>
        <v>#VALUE!</v>
      </c>
      <c r="C558" s="2" t="e">
        <v>#VALUE!</v>
      </c>
      <c r="D558" s="2" t="e">
        <f t="shared" si="127"/>
        <v>#VALUE!</v>
      </c>
      <c r="E558" s="2" t="e">
        <f t="shared" si="128"/>
        <v>#VALUE!</v>
      </c>
      <c r="G558" s="2" t="e">
        <f>'Calculation_Cubic Spline'!A558</f>
        <v>#REF!</v>
      </c>
      <c r="H558" s="2" t="e">
        <f t="array" ref="H558:I558">csplinediff1d('Cubic Spline'!$A$3:$A$1002,'Cubic Spline'!$C$3:$C$1002,G558,2,0,2,0)</f>
        <v>#VALUE!</v>
      </c>
      <c r="I558" s="2" t="e">
        <v>#VALUE!</v>
      </c>
      <c r="J558" s="2" t="e">
        <f t="shared" si="130"/>
        <v>#VALUE!</v>
      </c>
      <c r="K558" s="2" t="e">
        <f t="shared" si="129"/>
        <v>#VALUE!</v>
      </c>
      <c r="R558" t="e">
        <f t="shared" si="118"/>
        <v>#VALUE!</v>
      </c>
      <c r="S558" t="e">
        <f t="shared" si="119"/>
        <v>#VALUE!</v>
      </c>
      <c r="T558" t="e">
        <f t="shared" si="120"/>
        <v>#VALUE!</v>
      </c>
      <c r="U558" t="e">
        <f t="shared" si="121"/>
        <v>#VALUE!</v>
      </c>
      <c r="V558" t="e">
        <f t="shared" si="122"/>
        <v>#VALUE!</v>
      </c>
      <c r="W558" t="e">
        <f t="shared" si="123"/>
        <v>#VALUE!</v>
      </c>
      <c r="X558" t="e">
        <f t="shared" si="124"/>
        <v>#VALUE!</v>
      </c>
      <c r="Y558" t="e">
        <f t="shared" si="125"/>
        <v>#VALUE!</v>
      </c>
      <c r="Z558" t="e">
        <f t="shared" si="126"/>
        <v>#VALUE!</v>
      </c>
    </row>
    <row r="559" spans="1:26" x14ac:dyDescent="0.25">
      <c r="A559" s="2" t="e">
        <f>'Cubic Spline'!#REF!</f>
        <v>#REF!</v>
      </c>
      <c r="B559" s="2" t="e">
        <f t="array" ref="B559:C559">csplinediff1d('Cubic Spline'!$A$3:$A$1002,'Cubic Spline'!$B$3:$B$1002,A559,2,0,2,0)</f>
        <v>#VALUE!</v>
      </c>
      <c r="C559" s="2" t="e">
        <v>#VALUE!</v>
      </c>
      <c r="D559" s="2" t="e">
        <f t="shared" si="127"/>
        <v>#VALUE!</v>
      </c>
      <c r="E559" s="2" t="e">
        <f t="shared" si="128"/>
        <v>#VALUE!</v>
      </c>
      <c r="G559" s="2" t="e">
        <f>'Calculation_Cubic Spline'!A559</f>
        <v>#REF!</v>
      </c>
      <c r="H559" s="2" t="e">
        <f t="array" ref="H559:I559">csplinediff1d('Cubic Spline'!$A$3:$A$1002,'Cubic Spline'!$C$3:$C$1002,G559,2,0,2,0)</f>
        <v>#VALUE!</v>
      </c>
      <c r="I559" s="2" t="e">
        <v>#VALUE!</v>
      </c>
      <c r="J559" s="2" t="e">
        <f t="shared" si="130"/>
        <v>#VALUE!</v>
      </c>
      <c r="K559" s="2" t="e">
        <f t="shared" si="129"/>
        <v>#VALUE!</v>
      </c>
      <c r="R559" t="e">
        <f t="shared" si="118"/>
        <v>#VALUE!</v>
      </c>
      <c r="S559" t="e">
        <f t="shared" si="119"/>
        <v>#VALUE!</v>
      </c>
      <c r="T559" t="e">
        <f t="shared" si="120"/>
        <v>#VALUE!</v>
      </c>
      <c r="U559" t="e">
        <f t="shared" si="121"/>
        <v>#VALUE!</v>
      </c>
      <c r="V559" t="e">
        <f t="shared" si="122"/>
        <v>#VALUE!</v>
      </c>
      <c r="W559" t="e">
        <f t="shared" si="123"/>
        <v>#VALUE!</v>
      </c>
      <c r="X559" t="e">
        <f t="shared" si="124"/>
        <v>#VALUE!</v>
      </c>
      <c r="Y559" t="e">
        <f t="shared" si="125"/>
        <v>#VALUE!</v>
      </c>
      <c r="Z559" t="e">
        <f t="shared" si="126"/>
        <v>#VALUE!</v>
      </c>
    </row>
    <row r="560" spans="1:26" x14ac:dyDescent="0.25">
      <c r="A560" s="2" t="e">
        <f>'Cubic Spline'!#REF!</f>
        <v>#REF!</v>
      </c>
      <c r="B560" s="2" t="e">
        <f t="array" ref="B560:C560">csplinediff1d('Cubic Spline'!$A$3:$A$1002,'Cubic Spline'!$B$3:$B$1002,A560,2,0,2,0)</f>
        <v>#VALUE!</v>
      </c>
      <c r="C560" s="2" t="e">
        <v>#VALUE!</v>
      </c>
      <c r="D560" s="2" t="e">
        <f t="shared" si="127"/>
        <v>#VALUE!</v>
      </c>
      <c r="E560" s="2" t="e">
        <f t="shared" si="128"/>
        <v>#VALUE!</v>
      </c>
      <c r="G560" s="2" t="e">
        <f>'Calculation_Cubic Spline'!A560</f>
        <v>#REF!</v>
      </c>
      <c r="H560" s="2" t="e">
        <f t="array" ref="H560:I560">csplinediff1d('Cubic Spline'!$A$3:$A$1002,'Cubic Spline'!$C$3:$C$1002,G560,2,0,2,0)</f>
        <v>#VALUE!</v>
      </c>
      <c r="I560" s="2" t="e">
        <v>#VALUE!</v>
      </c>
      <c r="J560" s="2" t="e">
        <f t="shared" si="130"/>
        <v>#VALUE!</v>
      </c>
      <c r="K560" s="2" t="e">
        <f t="shared" si="129"/>
        <v>#VALUE!</v>
      </c>
      <c r="R560" t="e">
        <f t="shared" si="118"/>
        <v>#VALUE!</v>
      </c>
      <c r="S560" t="e">
        <f t="shared" si="119"/>
        <v>#VALUE!</v>
      </c>
      <c r="T560" t="e">
        <f t="shared" si="120"/>
        <v>#VALUE!</v>
      </c>
      <c r="U560" t="e">
        <f t="shared" si="121"/>
        <v>#VALUE!</v>
      </c>
      <c r="V560" t="e">
        <f t="shared" si="122"/>
        <v>#VALUE!</v>
      </c>
      <c r="W560" t="e">
        <f t="shared" si="123"/>
        <v>#VALUE!</v>
      </c>
      <c r="X560" t="e">
        <f t="shared" si="124"/>
        <v>#VALUE!</v>
      </c>
      <c r="Y560" t="e">
        <f t="shared" si="125"/>
        <v>#VALUE!</v>
      </c>
      <c r="Z560" t="e">
        <f t="shared" si="126"/>
        <v>#VALUE!</v>
      </c>
    </row>
    <row r="561" spans="1:26" x14ac:dyDescent="0.25">
      <c r="A561" s="2" t="e">
        <f>'Cubic Spline'!#REF!</f>
        <v>#REF!</v>
      </c>
      <c r="B561" s="2" t="e">
        <f t="array" ref="B561:C561">csplinediff1d('Cubic Spline'!$A$3:$A$1002,'Cubic Spline'!$B$3:$B$1002,A561,2,0,2,0)</f>
        <v>#VALUE!</v>
      </c>
      <c r="C561" s="2" t="e">
        <v>#VALUE!</v>
      </c>
      <c r="D561" s="2" t="e">
        <f t="shared" si="127"/>
        <v>#VALUE!</v>
      </c>
      <c r="E561" s="2" t="e">
        <f t="shared" si="128"/>
        <v>#VALUE!</v>
      </c>
      <c r="G561" s="2" t="e">
        <f>'Calculation_Cubic Spline'!A561</f>
        <v>#REF!</v>
      </c>
      <c r="H561" s="2" t="e">
        <f t="array" ref="H561:I561">csplinediff1d('Cubic Spline'!$A$3:$A$1002,'Cubic Spline'!$C$3:$C$1002,G561,2,0,2,0)</f>
        <v>#VALUE!</v>
      </c>
      <c r="I561" s="2" t="e">
        <v>#VALUE!</v>
      </c>
      <c r="J561" s="2" t="e">
        <f t="shared" si="130"/>
        <v>#VALUE!</v>
      </c>
      <c r="K561" s="2" t="e">
        <f t="shared" si="129"/>
        <v>#VALUE!</v>
      </c>
      <c r="R561" t="e">
        <f t="shared" si="118"/>
        <v>#VALUE!</v>
      </c>
      <c r="S561" t="e">
        <f t="shared" si="119"/>
        <v>#VALUE!</v>
      </c>
      <c r="T561" t="e">
        <f t="shared" si="120"/>
        <v>#VALUE!</v>
      </c>
      <c r="U561" t="e">
        <f t="shared" si="121"/>
        <v>#VALUE!</v>
      </c>
      <c r="V561" t="e">
        <f t="shared" si="122"/>
        <v>#VALUE!</v>
      </c>
      <c r="W561" t="e">
        <f t="shared" si="123"/>
        <v>#VALUE!</v>
      </c>
      <c r="X561" t="e">
        <f t="shared" si="124"/>
        <v>#VALUE!</v>
      </c>
      <c r="Y561" t="e">
        <f t="shared" si="125"/>
        <v>#VALUE!</v>
      </c>
      <c r="Z561" t="e">
        <f t="shared" si="126"/>
        <v>#VALUE!</v>
      </c>
    </row>
    <row r="562" spans="1:26" x14ac:dyDescent="0.25">
      <c r="A562" s="2" t="e">
        <f>'Cubic Spline'!#REF!</f>
        <v>#REF!</v>
      </c>
      <c r="B562" s="2" t="e">
        <f t="array" ref="B562:C562">csplinediff1d('Cubic Spline'!$A$3:$A$1002,'Cubic Spline'!$B$3:$B$1002,A562,2,0,2,0)</f>
        <v>#VALUE!</v>
      </c>
      <c r="C562" s="2" t="e">
        <v>#VALUE!</v>
      </c>
      <c r="D562" s="2" t="e">
        <f t="shared" si="127"/>
        <v>#VALUE!</v>
      </c>
      <c r="E562" s="2" t="e">
        <f t="shared" si="128"/>
        <v>#VALUE!</v>
      </c>
      <c r="G562" s="2" t="e">
        <f>'Calculation_Cubic Spline'!A562</f>
        <v>#REF!</v>
      </c>
      <c r="H562" s="2" t="e">
        <f t="array" ref="H562:I562">csplinediff1d('Cubic Spline'!$A$3:$A$1002,'Cubic Spline'!$C$3:$C$1002,G562,2,0,2,0)</f>
        <v>#VALUE!</v>
      </c>
      <c r="I562" s="2" t="e">
        <v>#VALUE!</v>
      </c>
      <c r="J562" s="2" t="e">
        <f t="shared" si="130"/>
        <v>#VALUE!</v>
      </c>
      <c r="K562" s="2" t="e">
        <f t="shared" si="129"/>
        <v>#VALUE!</v>
      </c>
      <c r="R562" t="e">
        <f t="shared" si="118"/>
        <v>#VALUE!</v>
      </c>
      <c r="S562" t="e">
        <f t="shared" si="119"/>
        <v>#VALUE!</v>
      </c>
      <c r="T562" t="e">
        <f t="shared" si="120"/>
        <v>#VALUE!</v>
      </c>
      <c r="U562" t="e">
        <f t="shared" si="121"/>
        <v>#VALUE!</v>
      </c>
      <c r="V562" t="e">
        <f t="shared" si="122"/>
        <v>#VALUE!</v>
      </c>
      <c r="W562" t="e">
        <f t="shared" si="123"/>
        <v>#VALUE!</v>
      </c>
      <c r="X562" t="e">
        <f t="shared" si="124"/>
        <v>#VALUE!</v>
      </c>
      <c r="Y562" t="e">
        <f t="shared" si="125"/>
        <v>#VALUE!</v>
      </c>
      <c r="Z562" t="e">
        <f t="shared" si="126"/>
        <v>#VALUE!</v>
      </c>
    </row>
    <row r="563" spans="1:26" x14ac:dyDescent="0.25">
      <c r="A563" s="2" t="e">
        <f>'Cubic Spline'!#REF!</f>
        <v>#REF!</v>
      </c>
      <c r="B563" s="2" t="e">
        <f t="array" ref="B563:C563">csplinediff1d('Cubic Spline'!$A$3:$A$1002,'Cubic Spline'!$B$3:$B$1002,A563,2,0,2,0)</f>
        <v>#VALUE!</v>
      </c>
      <c r="C563" s="2" t="e">
        <v>#VALUE!</v>
      </c>
      <c r="D563" s="2" t="e">
        <f t="shared" si="127"/>
        <v>#VALUE!</v>
      </c>
      <c r="E563" s="2" t="e">
        <f t="shared" si="128"/>
        <v>#VALUE!</v>
      </c>
      <c r="G563" s="2" t="e">
        <f>'Calculation_Cubic Spline'!A563</f>
        <v>#REF!</v>
      </c>
      <c r="H563" s="2" t="e">
        <f t="array" ref="H563:I563">csplinediff1d('Cubic Spline'!$A$3:$A$1002,'Cubic Spline'!$C$3:$C$1002,G563,2,0,2,0)</f>
        <v>#VALUE!</v>
      </c>
      <c r="I563" s="2" t="e">
        <v>#VALUE!</v>
      </c>
      <c r="J563" s="2" t="e">
        <f t="shared" si="130"/>
        <v>#VALUE!</v>
      </c>
      <c r="K563" s="2" t="e">
        <f t="shared" si="129"/>
        <v>#VALUE!</v>
      </c>
      <c r="R563" t="e">
        <f t="shared" si="118"/>
        <v>#VALUE!</v>
      </c>
      <c r="S563" t="e">
        <f t="shared" si="119"/>
        <v>#VALUE!</v>
      </c>
      <c r="T563" t="e">
        <f t="shared" si="120"/>
        <v>#VALUE!</v>
      </c>
      <c r="U563" t="e">
        <f t="shared" si="121"/>
        <v>#VALUE!</v>
      </c>
      <c r="V563" t="e">
        <f t="shared" si="122"/>
        <v>#VALUE!</v>
      </c>
      <c r="W563" t="e">
        <f t="shared" si="123"/>
        <v>#VALUE!</v>
      </c>
      <c r="X563" t="e">
        <f t="shared" si="124"/>
        <v>#VALUE!</v>
      </c>
      <c r="Y563" t="e">
        <f t="shared" si="125"/>
        <v>#VALUE!</v>
      </c>
      <c r="Z563" t="e">
        <f t="shared" si="126"/>
        <v>#VALUE!</v>
      </c>
    </row>
    <row r="564" spans="1:26" x14ac:dyDescent="0.25">
      <c r="A564" s="2" t="e">
        <f>'Cubic Spline'!#REF!</f>
        <v>#REF!</v>
      </c>
      <c r="B564" s="2" t="e">
        <f t="array" ref="B564:C564">csplinediff1d('Cubic Spline'!$A$3:$A$1002,'Cubic Spline'!$B$3:$B$1002,A564,2,0,2,0)</f>
        <v>#VALUE!</v>
      </c>
      <c r="C564" s="2" t="e">
        <v>#VALUE!</v>
      </c>
      <c r="D564" s="2" t="e">
        <f t="shared" si="127"/>
        <v>#VALUE!</v>
      </c>
      <c r="E564" s="2" t="e">
        <f t="shared" si="128"/>
        <v>#VALUE!</v>
      </c>
      <c r="G564" s="2" t="e">
        <f>'Calculation_Cubic Spline'!A564</f>
        <v>#REF!</v>
      </c>
      <c r="H564" s="2" t="e">
        <f t="array" ref="H564:I564">csplinediff1d('Cubic Spline'!$A$3:$A$1002,'Cubic Spline'!$C$3:$C$1002,G564,2,0,2,0)</f>
        <v>#VALUE!</v>
      </c>
      <c r="I564" s="2" t="e">
        <v>#VALUE!</v>
      </c>
      <c r="J564" s="2" t="e">
        <f t="shared" si="130"/>
        <v>#VALUE!</v>
      </c>
      <c r="K564" s="2" t="e">
        <f t="shared" si="129"/>
        <v>#VALUE!</v>
      </c>
      <c r="R564" t="e">
        <f t="shared" si="118"/>
        <v>#VALUE!</v>
      </c>
      <c r="S564" t="e">
        <f t="shared" si="119"/>
        <v>#VALUE!</v>
      </c>
      <c r="T564" t="e">
        <f t="shared" si="120"/>
        <v>#VALUE!</v>
      </c>
      <c r="U564" t="e">
        <f t="shared" si="121"/>
        <v>#VALUE!</v>
      </c>
      <c r="V564" t="e">
        <f t="shared" si="122"/>
        <v>#VALUE!</v>
      </c>
      <c r="W564" t="e">
        <f t="shared" si="123"/>
        <v>#VALUE!</v>
      </c>
      <c r="X564" t="e">
        <f t="shared" si="124"/>
        <v>#VALUE!</v>
      </c>
      <c r="Y564" t="e">
        <f t="shared" si="125"/>
        <v>#VALUE!</v>
      </c>
      <c r="Z564" t="e">
        <f t="shared" si="126"/>
        <v>#VALUE!</v>
      </c>
    </row>
    <row r="565" spans="1:26" x14ac:dyDescent="0.25">
      <c r="A565" s="2" t="e">
        <f>'Cubic Spline'!#REF!</f>
        <v>#REF!</v>
      </c>
      <c r="B565" s="2" t="e">
        <f t="array" ref="B565:C565">csplinediff1d('Cubic Spline'!$A$3:$A$1002,'Cubic Spline'!$B$3:$B$1002,A565,2,0,2,0)</f>
        <v>#VALUE!</v>
      </c>
      <c r="C565" s="2" t="e">
        <v>#VALUE!</v>
      </c>
      <c r="D565" s="2" t="e">
        <f t="shared" si="127"/>
        <v>#VALUE!</v>
      </c>
      <c r="E565" s="2" t="e">
        <f t="shared" si="128"/>
        <v>#VALUE!</v>
      </c>
      <c r="G565" s="2" t="e">
        <f>'Calculation_Cubic Spline'!A565</f>
        <v>#REF!</v>
      </c>
      <c r="H565" s="2" t="e">
        <f t="array" ref="H565:I565">csplinediff1d('Cubic Spline'!$A$3:$A$1002,'Cubic Spline'!$C$3:$C$1002,G565,2,0,2,0)</f>
        <v>#VALUE!</v>
      </c>
      <c r="I565" s="2" t="e">
        <v>#VALUE!</v>
      </c>
      <c r="J565" s="2" t="e">
        <f t="shared" si="130"/>
        <v>#VALUE!</v>
      </c>
      <c r="K565" s="2" t="e">
        <f t="shared" si="129"/>
        <v>#VALUE!</v>
      </c>
      <c r="R565" t="e">
        <f t="shared" si="118"/>
        <v>#VALUE!</v>
      </c>
      <c r="S565" t="e">
        <f t="shared" si="119"/>
        <v>#VALUE!</v>
      </c>
      <c r="T565" t="e">
        <f t="shared" si="120"/>
        <v>#VALUE!</v>
      </c>
      <c r="U565" t="e">
        <f t="shared" si="121"/>
        <v>#VALUE!</v>
      </c>
      <c r="V565" t="e">
        <f t="shared" si="122"/>
        <v>#VALUE!</v>
      </c>
      <c r="W565" t="e">
        <f t="shared" si="123"/>
        <v>#VALUE!</v>
      </c>
      <c r="X565" t="e">
        <f t="shared" si="124"/>
        <v>#VALUE!</v>
      </c>
      <c r="Y565" t="e">
        <f t="shared" si="125"/>
        <v>#VALUE!</v>
      </c>
      <c r="Z565" t="e">
        <f t="shared" si="126"/>
        <v>#VALUE!</v>
      </c>
    </row>
    <row r="566" spans="1:26" x14ac:dyDescent="0.25">
      <c r="A566" s="2" t="e">
        <f>'Cubic Spline'!#REF!</f>
        <v>#REF!</v>
      </c>
      <c r="B566" s="2" t="e">
        <f t="array" ref="B566:C566">csplinediff1d('Cubic Spline'!$A$3:$A$1002,'Cubic Spline'!$B$3:$B$1002,A566,2,0,2,0)</f>
        <v>#VALUE!</v>
      </c>
      <c r="C566" s="2" t="e">
        <v>#VALUE!</v>
      </c>
      <c r="D566" s="2" t="e">
        <f t="shared" si="127"/>
        <v>#VALUE!</v>
      </c>
      <c r="E566" s="2" t="e">
        <f t="shared" si="128"/>
        <v>#VALUE!</v>
      </c>
      <c r="G566" s="2" t="e">
        <f>'Calculation_Cubic Spline'!A566</f>
        <v>#REF!</v>
      </c>
      <c r="H566" s="2" t="e">
        <f t="array" ref="H566:I566">csplinediff1d('Cubic Spline'!$A$3:$A$1002,'Cubic Spline'!$C$3:$C$1002,G566,2,0,2,0)</f>
        <v>#VALUE!</v>
      </c>
      <c r="I566" s="2" t="e">
        <v>#VALUE!</v>
      </c>
      <c r="J566" s="2" t="e">
        <f t="shared" si="130"/>
        <v>#VALUE!</v>
      </c>
      <c r="K566" s="2" t="e">
        <f t="shared" si="129"/>
        <v>#VALUE!</v>
      </c>
      <c r="R566" t="e">
        <f t="shared" si="118"/>
        <v>#VALUE!</v>
      </c>
      <c r="S566" t="e">
        <f t="shared" si="119"/>
        <v>#VALUE!</v>
      </c>
      <c r="T566" t="e">
        <f t="shared" si="120"/>
        <v>#VALUE!</v>
      </c>
      <c r="U566" t="e">
        <f t="shared" si="121"/>
        <v>#VALUE!</v>
      </c>
      <c r="V566" t="e">
        <f t="shared" si="122"/>
        <v>#VALUE!</v>
      </c>
      <c r="W566" t="e">
        <f t="shared" si="123"/>
        <v>#VALUE!</v>
      </c>
      <c r="X566" t="e">
        <f t="shared" si="124"/>
        <v>#VALUE!</v>
      </c>
      <c r="Y566" t="e">
        <f t="shared" si="125"/>
        <v>#VALUE!</v>
      </c>
      <c r="Z566" t="e">
        <f t="shared" si="126"/>
        <v>#VALUE!</v>
      </c>
    </row>
    <row r="567" spans="1:26" x14ac:dyDescent="0.25">
      <c r="A567" s="2" t="e">
        <f>'Cubic Spline'!#REF!</f>
        <v>#REF!</v>
      </c>
      <c r="B567" s="2" t="e">
        <f t="array" ref="B567:C567">csplinediff1d('Cubic Spline'!$A$3:$A$1002,'Cubic Spline'!$B$3:$B$1002,A567,2,0,2,0)</f>
        <v>#VALUE!</v>
      </c>
      <c r="C567" s="2" t="e">
        <v>#VALUE!</v>
      </c>
      <c r="D567" s="2" t="e">
        <f t="shared" si="127"/>
        <v>#VALUE!</v>
      </c>
      <c r="E567" s="2" t="e">
        <f t="shared" si="128"/>
        <v>#VALUE!</v>
      </c>
      <c r="G567" s="2" t="e">
        <f>'Calculation_Cubic Spline'!A567</f>
        <v>#REF!</v>
      </c>
      <c r="H567" s="2" t="e">
        <f t="array" ref="H567:I567">csplinediff1d('Cubic Spline'!$A$3:$A$1002,'Cubic Spline'!$C$3:$C$1002,G567,2,0,2,0)</f>
        <v>#VALUE!</v>
      </c>
      <c r="I567" s="2" t="e">
        <v>#VALUE!</v>
      </c>
      <c r="J567" s="2" t="e">
        <f t="shared" si="130"/>
        <v>#VALUE!</v>
      </c>
      <c r="K567" s="2" t="e">
        <f t="shared" si="129"/>
        <v>#VALUE!</v>
      </c>
      <c r="R567" t="e">
        <f t="shared" si="118"/>
        <v>#VALUE!</v>
      </c>
      <c r="S567" t="e">
        <f t="shared" si="119"/>
        <v>#VALUE!</v>
      </c>
      <c r="T567" t="e">
        <f t="shared" si="120"/>
        <v>#VALUE!</v>
      </c>
      <c r="U567" t="e">
        <f t="shared" si="121"/>
        <v>#VALUE!</v>
      </c>
      <c r="V567" t="e">
        <f t="shared" si="122"/>
        <v>#VALUE!</v>
      </c>
      <c r="W567" t="e">
        <f t="shared" si="123"/>
        <v>#VALUE!</v>
      </c>
      <c r="X567" t="e">
        <f t="shared" si="124"/>
        <v>#VALUE!</v>
      </c>
      <c r="Y567" t="e">
        <f t="shared" si="125"/>
        <v>#VALUE!</v>
      </c>
      <c r="Z567" t="e">
        <f t="shared" si="126"/>
        <v>#VALUE!</v>
      </c>
    </row>
    <row r="568" spans="1:26" x14ac:dyDescent="0.25">
      <c r="A568" s="2" t="e">
        <f>'Cubic Spline'!#REF!</f>
        <v>#REF!</v>
      </c>
      <c r="B568" s="2" t="e">
        <f t="array" ref="B568:C568">csplinediff1d('Cubic Spline'!$A$3:$A$1002,'Cubic Spline'!$B$3:$B$1002,A568,2,0,2,0)</f>
        <v>#VALUE!</v>
      </c>
      <c r="C568" s="2" t="e">
        <v>#VALUE!</v>
      </c>
      <c r="D568" s="2" t="e">
        <f t="shared" si="127"/>
        <v>#VALUE!</v>
      </c>
      <c r="E568" s="2" t="e">
        <f t="shared" si="128"/>
        <v>#VALUE!</v>
      </c>
      <c r="G568" s="2" t="e">
        <f>'Calculation_Cubic Spline'!A568</f>
        <v>#REF!</v>
      </c>
      <c r="H568" s="2" t="e">
        <f t="array" ref="H568:I568">csplinediff1d('Cubic Spline'!$A$3:$A$1002,'Cubic Spline'!$C$3:$C$1002,G568,2,0,2,0)</f>
        <v>#VALUE!</v>
      </c>
      <c r="I568" s="2" t="e">
        <v>#VALUE!</v>
      </c>
      <c r="J568" s="2" t="e">
        <f t="shared" si="130"/>
        <v>#VALUE!</v>
      </c>
      <c r="K568" s="2" t="e">
        <f t="shared" si="129"/>
        <v>#VALUE!</v>
      </c>
      <c r="R568" t="e">
        <f t="shared" si="118"/>
        <v>#VALUE!</v>
      </c>
      <c r="S568" t="e">
        <f t="shared" si="119"/>
        <v>#VALUE!</v>
      </c>
      <c r="T568" t="e">
        <f t="shared" si="120"/>
        <v>#VALUE!</v>
      </c>
      <c r="U568" t="e">
        <f t="shared" si="121"/>
        <v>#VALUE!</v>
      </c>
      <c r="V568" t="e">
        <f t="shared" si="122"/>
        <v>#VALUE!</v>
      </c>
      <c r="W568" t="e">
        <f t="shared" si="123"/>
        <v>#VALUE!</v>
      </c>
      <c r="X568" t="e">
        <f t="shared" si="124"/>
        <v>#VALUE!</v>
      </c>
      <c r="Y568" t="e">
        <f t="shared" si="125"/>
        <v>#VALUE!</v>
      </c>
      <c r="Z568" t="e">
        <f t="shared" si="126"/>
        <v>#VALUE!</v>
      </c>
    </row>
    <row r="569" spans="1:26" x14ac:dyDescent="0.25">
      <c r="A569" s="2" t="e">
        <f>'Cubic Spline'!#REF!</f>
        <v>#REF!</v>
      </c>
      <c r="B569" s="2" t="e">
        <f t="array" ref="B569:C569">csplinediff1d('Cubic Spline'!$A$3:$A$1002,'Cubic Spline'!$B$3:$B$1002,A569,2,0,2,0)</f>
        <v>#VALUE!</v>
      </c>
      <c r="C569" s="2" t="e">
        <v>#VALUE!</v>
      </c>
      <c r="D569" s="2" t="e">
        <f t="shared" si="127"/>
        <v>#VALUE!</v>
      </c>
      <c r="E569" s="2" t="e">
        <f t="shared" si="128"/>
        <v>#VALUE!</v>
      </c>
      <c r="G569" s="2" t="e">
        <f>'Calculation_Cubic Spline'!A569</f>
        <v>#REF!</v>
      </c>
      <c r="H569" s="2" t="e">
        <f t="array" ref="H569:I569">csplinediff1d('Cubic Spline'!$A$3:$A$1002,'Cubic Spline'!$C$3:$C$1002,G569,2,0,2,0)</f>
        <v>#VALUE!</v>
      </c>
      <c r="I569" s="2" t="e">
        <v>#VALUE!</v>
      </c>
      <c r="J569" s="2" t="e">
        <f t="shared" si="130"/>
        <v>#VALUE!</v>
      </c>
      <c r="K569" s="2" t="e">
        <f t="shared" si="129"/>
        <v>#VALUE!</v>
      </c>
      <c r="R569" t="e">
        <f t="shared" si="118"/>
        <v>#VALUE!</v>
      </c>
      <c r="S569" t="e">
        <f t="shared" si="119"/>
        <v>#VALUE!</v>
      </c>
      <c r="T569" t="e">
        <f t="shared" si="120"/>
        <v>#VALUE!</v>
      </c>
      <c r="U569" t="e">
        <f t="shared" si="121"/>
        <v>#VALUE!</v>
      </c>
      <c r="V569" t="e">
        <f t="shared" si="122"/>
        <v>#VALUE!</v>
      </c>
      <c r="W569" t="e">
        <f t="shared" si="123"/>
        <v>#VALUE!</v>
      </c>
      <c r="X569" t="e">
        <f t="shared" si="124"/>
        <v>#VALUE!</v>
      </c>
      <c r="Y569" t="e">
        <f t="shared" si="125"/>
        <v>#VALUE!</v>
      </c>
      <c r="Z569" t="e">
        <f t="shared" si="126"/>
        <v>#VALUE!</v>
      </c>
    </row>
    <row r="570" spans="1:26" x14ac:dyDescent="0.25">
      <c r="A570" s="2" t="e">
        <f>'Cubic Spline'!#REF!</f>
        <v>#REF!</v>
      </c>
      <c r="B570" s="2" t="e">
        <f t="array" ref="B570:C570">csplinediff1d('Cubic Spline'!$A$3:$A$1002,'Cubic Spline'!$B$3:$B$1002,A570,2,0,2,0)</f>
        <v>#VALUE!</v>
      </c>
      <c r="C570" s="2" t="e">
        <v>#VALUE!</v>
      </c>
      <c r="D570" s="2" t="e">
        <f t="shared" si="127"/>
        <v>#VALUE!</v>
      </c>
      <c r="E570" s="2" t="e">
        <f t="shared" si="128"/>
        <v>#VALUE!</v>
      </c>
      <c r="G570" s="2" t="e">
        <f>'Calculation_Cubic Spline'!A570</f>
        <v>#REF!</v>
      </c>
      <c r="H570" s="2" t="e">
        <f t="array" ref="H570:I570">csplinediff1d('Cubic Spline'!$A$3:$A$1002,'Cubic Spline'!$C$3:$C$1002,G570,2,0,2,0)</f>
        <v>#VALUE!</v>
      </c>
      <c r="I570" s="2" t="e">
        <v>#VALUE!</v>
      </c>
      <c r="J570" s="2" t="e">
        <f t="shared" si="130"/>
        <v>#VALUE!</v>
      </c>
      <c r="K570" s="2" t="e">
        <f t="shared" si="129"/>
        <v>#VALUE!</v>
      </c>
      <c r="R570" t="e">
        <f t="shared" si="118"/>
        <v>#VALUE!</v>
      </c>
      <c r="S570" t="e">
        <f t="shared" si="119"/>
        <v>#VALUE!</v>
      </c>
      <c r="T570" t="e">
        <f t="shared" si="120"/>
        <v>#VALUE!</v>
      </c>
      <c r="U570" t="e">
        <f t="shared" si="121"/>
        <v>#VALUE!</v>
      </c>
      <c r="V570" t="e">
        <f t="shared" si="122"/>
        <v>#VALUE!</v>
      </c>
      <c r="W570" t="e">
        <f t="shared" si="123"/>
        <v>#VALUE!</v>
      </c>
      <c r="X570" t="e">
        <f t="shared" si="124"/>
        <v>#VALUE!</v>
      </c>
      <c r="Y570" t="e">
        <f t="shared" si="125"/>
        <v>#VALUE!</v>
      </c>
      <c r="Z570" t="e">
        <f t="shared" si="126"/>
        <v>#VALUE!</v>
      </c>
    </row>
    <row r="571" spans="1:26" x14ac:dyDescent="0.25">
      <c r="A571" s="2" t="e">
        <f>'Cubic Spline'!#REF!</f>
        <v>#REF!</v>
      </c>
      <c r="B571" s="2" t="e">
        <f t="array" ref="B571:C571">csplinediff1d('Cubic Spline'!$A$3:$A$1002,'Cubic Spline'!$B$3:$B$1002,A571,2,0,2,0)</f>
        <v>#VALUE!</v>
      </c>
      <c r="C571" s="2" t="e">
        <v>#VALUE!</v>
      </c>
      <c r="D571" s="2" t="e">
        <f t="shared" si="127"/>
        <v>#VALUE!</v>
      </c>
      <c r="E571" s="2" t="e">
        <f t="shared" si="128"/>
        <v>#VALUE!</v>
      </c>
      <c r="G571" s="2" t="e">
        <f>'Calculation_Cubic Spline'!A571</f>
        <v>#REF!</v>
      </c>
      <c r="H571" s="2" t="e">
        <f t="array" ref="H571:I571">csplinediff1d('Cubic Spline'!$A$3:$A$1002,'Cubic Spline'!$C$3:$C$1002,G571,2,0,2,0)</f>
        <v>#VALUE!</v>
      </c>
      <c r="I571" s="2" t="e">
        <v>#VALUE!</v>
      </c>
      <c r="J571" s="2" t="e">
        <f t="shared" si="130"/>
        <v>#VALUE!</v>
      </c>
      <c r="K571" s="2" t="e">
        <f t="shared" si="129"/>
        <v>#VALUE!</v>
      </c>
      <c r="R571" t="e">
        <f t="shared" si="118"/>
        <v>#VALUE!</v>
      </c>
      <c r="S571" t="e">
        <f t="shared" si="119"/>
        <v>#VALUE!</v>
      </c>
      <c r="T571" t="e">
        <f t="shared" si="120"/>
        <v>#VALUE!</v>
      </c>
      <c r="U571" t="e">
        <f t="shared" si="121"/>
        <v>#VALUE!</v>
      </c>
      <c r="V571" t="e">
        <f t="shared" si="122"/>
        <v>#VALUE!</v>
      </c>
      <c r="W571" t="e">
        <f t="shared" si="123"/>
        <v>#VALUE!</v>
      </c>
      <c r="X571" t="e">
        <f t="shared" si="124"/>
        <v>#VALUE!</v>
      </c>
      <c r="Y571" t="e">
        <f t="shared" si="125"/>
        <v>#VALUE!</v>
      </c>
      <c r="Z571" t="e">
        <f t="shared" si="126"/>
        <v>#VALUE!</v>
      </c>
    </row>
    <row r="572" spans="1:26" x14ac:dyDescent="0.25">
      <c r="A572" s="2" t="e">
        <f>'Cubic Spline'!#REF!</f>
        <v>#REF!</v>
      </c>
      <c r="B572" s="2" t="e">
        <f t="array" ref="B572:C572">csplinediff1d('Cubic Spline'!$A$3:$A$1002,'Cubic Spline'!$B$3:$B$1002,A572,2,0,2,0)</f>
        <v>#VALUE!</v>
      </c>
      <c r="C572" s="2" t="e">
        <v>#VALUE!</v>
      </c>
      <c r="D572" s="2" t="e">
        <f t="shared" si="127"/>
        <v>#VALUE!</v>
      </c>
      <c r="E572" s="2" t="e">
        <f t="shared" si="128"/>
        <v>#VALUE!</v>
      </c>
      <c r="G572" s="2" t="e">
        <f>'Calculation_Cubic Spline'!A572</f>
        <v>#REF!</v>
      </c>
      <c r="H572" s="2" t="e">
        <f t="array" ref="H572:I572">csplinediff1d('Cubic Spline'!$A$3:$A$1002,'Cubic Spline'!$C$3:$C$1002,G572,2,0,2,0)</f>
        <v>#VALUE!</v>
      </c>
      <c r="I572" s="2" t="e">
        <v>#VALUE!</v>
      </c>
      <c r="J572" s="2" t="e">
        <f t="shared" si="130"/>
        <v>#VALUE!</v>
      </c>
      <c r="K572" s="2" t="e">
        <f t="shared" si="129"/>
        <v>#VALUE!</v>
      </c>
      <c r="R572" t="e">
        <f t="shared" si="118"/>
        <v>#VALUE!</v>
      </c>
      <c r="S572" t="e">
        <f t="shared" si="119"/>
        <v>#VALUE!</v>
      </c>
      <c r="T572" t="e">
        <f t="shared" si="120"/>
        <v>#VALUE!</v>
      </c>
      <c r="U572" t="e">
        <f t="shared" si="121"/>
        <v>#VALUE!</v>
      </c>
      <c r="V572" t="e">
        <f t="shared" si="122"/>
        <v>#VALUE!</v>
      </c>
      <c r="W572" t="e">
        <f t="shared" si="123"/>
        <v>#VALUE!</v>
      </c>
      <c r="X572" t="e">
        <f t="shared" si="124"/>
        <v>#VALUE!</v>
      </c>
      <c r="Y572" t="e">
        <f t="shared" si="125"/>
        <v>#VALUE!</v>
      </c>
      <c r="Z572" t="e">
        <f t="shared" si="126"/>
        <v>#VALUE!</v>
      </c>
    </row>
    <row r="573" spans="1:26" x14ac:dyDescent="0.25">
      <c r="A573" s="2" t="e">
        <f>'Cubic Spline'!#REF!</f>
        <v>#REF!</v>
      </c>
      <c r="B573" s="2" t="e">
        <f t="array" ref="B573:C573">csplinediff1d('Cubic Spline'!$A$3:$A$1002,'Cubic Spline'!$B$3:$B$1002,A573,2,0,2,0)</f>
        <v>#VALUE!</v>
      </c>
      <c r="C573" s="2" t="e">
        <v>#VALUE!</v>
      </c>
      <c r="D573" s="2" t="e">
        <f t="shared" si="127"/>
        <v>#VALUE!</v>
      </c>
      <c r="E573" s="2" t="e">
        <f t="shared" si="128"/>
        <v>#VALUE!</v>
      </c>
      <c r="G573" s="2" t="e">
        <f>'Calculation_Cubic Spline'!A573</f>
        <v>#REF!</v>
      </c>
      <c r="H573" s="2" t="e">
        <f t="array" ref="H573:I573">csplinediff1d('Cubic Spline'!$A$3:$A$1002,'Cubic Spline'!$C$3:$C$1002,G573,2,0,2,0)</f>
        <v>#VALUE!</v>
      </c>
      <c r="I573" s="2" t="e">
        <v>#VALUE!</v>
      </c>
      <c r="J573" s="2" t="e">
        <f t="shared" si="130"/>
        <v>#VALUE!</v>
      </c>
      <c r="K573" s="2" t="e">
        <f t="shared" si="129"/>
        <v>#VALUE!</v>
      </c>
      <c r="R573" t="e">
        <f t="shared" si="118"/>
        <v>#VALUE!</v>
      </c>
      <c r="S573" t="e">
        <f t="shared" si="119"/>
        <v>#VALUE!</v>
      </c>
      <c r="T573" t="e">
        <f t="shared" si="120"/>
        <v>#VALUE!</v>
      </c>
      <c r="U573" t="e">
        <f t="shared" si="121"/>
        <v>#VALUE!</v>
      </c>
      <c r="V573" t="e">
        <f t="shared" si="122"/>
        <v>#VALUE!</v>
      </c>
      <c r="W573" t="e">
        <f t="shared" si="123"/>
        <v>#VALUE!</v>
      </c>
      <c r="X573" t="e">
        <f t="shared" si="124"/>
        <v>#VALUE!</v>
      </c>
      <c r="Y573" t="e">
        <f t="shared" si="125"/>
        <v>#VALUE!</v>
      </c>
      <c r="Z573" t="e">
        <f t="shared" si="126"/>
        <v>#VALUE!</v>
      </c>
    </row>
    <row r="574" spans="1:26" x14ac:dyDescent="0.25">
      <c r="A574" s="2" t="e">
        <f>'Cubic Spline'!#REF!</f>
        <v>#REF!</v>
      </c>
      <c r="B574" s="2" t="e">
        <f t="array" ref="B574:C574">csplinediff1d('Cubic Spline'!$A$3:$A$1002,'Cubic Spline'!$B$3:$B$1002,A574,2,0,2,0)</f>
        <v>#VALUE!</v>
      </c>
      <c r="C574" s="2" t="e">
        <v>#VALUE!</v>
      </c>
      <c r="D574" s="2" t="e">
        <f t="shared" si="127"/>
        <v>#VALUE!</v>
      </c>
      <c r="E574" s="2" t="e">
        <f t="shared" si="128"/>
        <v>#VALUE!</v>
      </c>
      <c r="G574" s="2" t="e">
        <f>'Calculation_Cubic Spline'!A574</f>
        <v>#REF!</v>
      </c>
      <c r="H574" s="2" t="e">
        <f t="array" ref="H574:I574">csplinediff1d('Cubic Spline'!$A$3:$A$1002,'Cubic Spline'!$C$3:$C$1002,G574,2,0,2,0)</f>
        <v>#VALUE!</v>
      </c>
      <c r="I574" s="2" t="e">
        <v>#VALUE!</v>
      </c>
      <c r="J574" s="2" t="e">
        <f t="shared" si="130"/>
        <v>#VALUE!</v>
      </c>
      <c r="K574" s="2" t="e">
        <f t="shared" si="129"/>
        <v>#VALUE!</v>
      </c>
      <c r="R574" t="e">
        <f t="shared" si="118"/>
        <v>#VALUE!</v>
      </c>
      <c r="S574" t="e">
        <f t="shared" si="119"/>
        <v>#VALUE!</v>
      </c>
      <c r="T574" t="e">
        <f t="shared" si="120"/>
        <v>#VALUE!</v>
      </c>
      <c r="U574" t="e">
        <f t="shared" si="121"/>
        <v>#VALUE!</v>
      </c>
      <c r="V574" t="e">
        <f t="shared" si="122"/>
        <v>#VALUE!</v>
      </c>
      <c r="W574" t="e">
        <f t="shared" si="123"/>
        <v>#VALUE!</v>
      </c>
      <c r="X574" t="e">
        <f t="shared" si="124"/>
        <v>#VALUE!</v>
      </c>
      <c r="Y574" t="e">
        <f t="shared" si="125"/>
        <v>#VALUE!</v>
      </c>
      <c r="Z574" t="e">
        <f t="shared" si="126"/>
        <v>#VALUE!</v>
      </c>
    </row>
    <row r="575" spans="1:26" x14ac:dyDescent="0.25">
      <c r="A575" s="2" t="e">
        <f>'Cubic Spline'!#REF!</f>
        <v>#REF!</v>
      </c>
      <c r="B575" s="2" t="e">
        <f t="array" ref="B575:C575">csplinediff1d('Cubic Spline'!$A$3:$A$1002,'Cubic Spline'!$B$3:$B$1002,A575,2,0,2,0)</f>
        <v>#VALUE!</v>
      </c>
      <c r="C575" s="2" t="e">
        <v>#VALUE!</v>
      </c>
      <c r="D575" s="2" t="e">
        <f t="shared" si="127"/>
        <v>#VALUE!</v>
      </c>
      <c r="E575" s="2" t="e">
        <f t="shared" si="128"/>
        <v>#VALUE!</v>
      </c>
      <c r="G575" s="2" t="e">
        <f>'Calculation_Cubic Spline'!A575</f>
        <v>#REF!</v>
      </c>
      <c r="H575" s="2" t="e">
        <f t="array" ref="H575:I575">csplinediff1d('Cubic Spline'!$A$3:$A$1002,'Cubic Spline'!$C$3:$C$1002,G575,2,0,2,0)</f>
        <v>#VALUE!</v>
      </c>
      <c r="I575" s="2" t="e">
        <v>#VALUE!</v>
      </c>
      <c r="J575" s="2" t="e">
        <f t="shared" si="130"/>
        <v>#VALUE!</v>
      </c>
      <c r="K575" s="2" t="e">
        <f t="shared" si="129"/>
        <v>#VALUE!</v>
      </c>
      <c r="R575" t="e">
        <f t="shared" si="118"/>
        <v>#VALUE!</v>
      </c>
      <c r="S575" t="e">
        <f t="shared" si="119"/>
        <v>#VALUE!</v>
      </c>
      <c r="T575" t="e">
        <f t="shared" si="120"/>
        <v>#VALUE!</v>
      </c>
      <c r="U575" t="e">
        <f t="shared" si="121"/>
        <v>#VALUE!</v>
      </c>
      <c r="V575" t="e">
        <f t="shared" si="122"/>
        <v>#VALUE!</v>
      </c>
      <c r="W575" t="e">
        <f t="shared" si="123"/>
        <v>#VALUE!</v>
      </c>
      <c r="X575" t="e">
        <f t="shared" si="124"/>
        <v>#VALUE!</v>
      </c>
      <c r="Y575" t="e">
        <f t="shared" si="125"/>
        <v>#VALUE!</v>
      </c>
      <c r="Z575" t="e">
        <f t="shared" si="126"/>
        <v>#VALUE!</v>
      </c>
    </row>
    <row r="576" spans="1:26" x14ac:dyDescent="0.25">
      <c r="A576" s="2" t="e">
        <f>'Cubic Spline'!#REF!</f>
        <v>#REF!</v>
      </c>
      <c r="B576" s="2" t="e">
        <f t="array" ref="B576:C576">csplinediff1d('Cubic Spline'!$A$3:$A$1002,'Cubic Spline'!$B$3:$B$1002,A576,2,0,2,0)</f>
        <v>#VALUE!</v>
      </c>
      <c r="C576" s="2" t="e">
        <v>#VALUE!</v>
      </c>
      <c r="D576" s="2" t="e">
        <f t="shared" si="127"/>
        <v>#VALUE!</v>
      </c>
      <c r="E576" s="2" t="e">
        <f t="shared" si="128"/>
        <v>#VALUE!</v>
      </c>
      <c r="G576" s="2" t="e">
        <f>'Calculation_Cubic Spline'!A576</f>
        <v>#REF!</v>
      </c>
      <c r="H576" s="2" t="e">
        <f t="array" ref="H576:I576">csplinediff1d('Cubic Spline'!$A$3:$A$1002,'Cubic Spline'!$C$3:$C$1002,G576,2,0,2,0)</f>
        <v>#VALUE!</v>
      </c>
      <c r="I576" s="2" t="e">
        <v>#VALUE!</v>
      </c>
      <c r="J576" s="2" t="e">
        <f t="shared" si="130"/>
        <v>#VALUE!</v>
      </c>
      <c r="K576" s="2" t="e">
        <f t="shared" si="129"/>
        <v>#VALUE!</v>
      </c>
      <c r="R576" t="e">
        <f t="shared" si="118"/>
        <v>#VALUE!</v>
      </c>
      <c r="S576" t="e">
        <f t="shared" si="119"/>
        <v>#VALUE!</v>
      </c>
      <c r="T576" t="e">
        <f t="shared" si="120"/>
        <v>#VALUE!</v>
      </c>
      <c r="U576" t="e">
        <f t="shared" si="121"/>
        <v>#VALUE!</v>
      </c>
      <c r="V576" t="e">
        <f t="shared" si="122"/>
        <v>#VALUE!</v>
      </c>
      <c r="W576" t="e">
        <f t="shared" si="123"/>
        <v>#VALUE!</v>
      </c>
      <c r="X576" t="e">
        <f t="shared" si="124"/>
        <v>#VALUE!</v>
      </c>
      <c r="Y576" t="e">
        <f t="shared" si="125"/>
        <v>#VALUE!</v>
      </c>
      <c r="Z576" t="e">
        <f t="shared" si="126"/>
        <v>#VALUE!</v>
      </c>
    </row>
    <row r="577" spans="1:26" x14ac:dyDescent="0.25">
      <c r="A577" s="2" t="e">
        <f>'Cubic Spline'!#REF!</f>
        <v>#REF!</v>
      </c>
      <c r="B577" s="2" t="e">
        <f t="array" ref="B577:C577">csplinediff1d('Cubic Spline'!$A$3:$A$1002,'Cubic Spline'!$B$3:$B$1002,A577,2,0,2,0)</f>
        <v>#VALUE!</v>
      </c>
      <c r="C577" s="2" t="e">
        <v>#VALUE!</v>
      </c>
      <c r="D577" s="2" t="e">
        <f t="shared" si="127"/>
        <v>#VALUE!</v>
      </c>
      <c r="E577" s="2" t="e">
        <f t="shared" si="128"/>
        <v>#VALUE!</v>
      </c>
      <c r="G577" s="2" t="e">
        <f>'Calculation_Cubic Spline'!A577</f>
        <v>#REF!</v>
      </c>
      <c r="H577" s="2" t="e">
        <f t="array" ref="H577:I577">csplinediff1d('Cubic Spline'!$A$3:$A$1002,'Cubic Spline'!$C$3:$C$1002,G577,2,0,2,0)</f>
        <v>#VALUE!</v>
      </c>
      <c r="I577" s="2" t="e">
        <v>#VALUE!</v>
      </c>
      <c r="J577" s="2" t="e">
        <f t="shared" si="130"/>
        <v>#VALUE!</v>
      </c>
      <c r="K577" s="2" t="e">
        <f t="shared" si="129"/>
        <v>#VALUE!</v>
      </c>
      <c r="R577" t="e">
        <f t="shared" si="118"/>
        <v>#VALUE!</v>
      </c>
      <c r="S577" t="e">
        <f t="shared" si="119"/>
        <v>#VALUE!</v>
      </c>
      <c r="T577" t="e">
        <f t="shared" si="120"/>
        <v>#VALUE!</v>
      </c>
      <c r="U577" t="e">
        <f t="shared" si="121"/>
        <v>#VALUE!</v>
      </c>
      <c r="V577" t="e">
        <f t="shared" si="122"/>
        <v>#VALUE!</v>
      </c>
      <c r="W577" t="e">
        <f t="shared" si="123"/>
        <v>#VALUE!</v>
      </c>
      <c r="X577" t="e">
        <f t="shared" si="124"/>
        <v>#VALUE!</v>
      </c>
      <c r="Y577" t="e">
        <f t="shared" si="125"/>
        <v>#VALUE!</v>
      </c>
      <c r="Z577" t="e">
        <f t="shared" si="126"/>
        <v>#VALUE!</v>
      </c>
    </row>
    <row r="578" spans="1:26" x14ac:dyDescent="0.25">
      <c r="A578" s="2" t="e">
        <f>'Cubic Spline'!#REF!</f>
        <v>#REF!</v>
      </c>
      <c r="B578" s="2" t="e">
        <f t="array" ref="B578:C578">csplinediff1d('Cubic Spline'!$A$3:$A$1002,'Cubic Spline'!$B$3:$B$1002,A578,2,0,2,0)</f>
        <v>#VALUE!</v>
      </c>
      <c r="C578" s="2" t="e">
        <v>#VALUE!</v>
      </c>
      <c r="D578" s="2" t="e">
        <f t="shared" si="127"/>
        <v>#VALUE!</v>
      </c>
      <c r="E578" s="2" t="e">
        <f t="shared" si="128"/>
        <v>#VALUE!</v>
      </c>
      <c r="G578" s="2" t="e">
        <f>'Calculation_Cubic Spline'!A578</f>
        <v>#REF!</v>
      </c>
      <c r="H578" s="2" t="e">
        <f t="array" ref="H578:I578">csplinediff1d('Cubic Spline'!$A$3:$A$1002,'Cubic Spline'!$C$3:$C$1002,G578,2,0,2,0)</f>
        <v>#VALUE!</v>
      </c>
      <c r="I578" s="2" t="e">
        <v>#VALUE!</v>
      </c>
      <c r="J578" s="2" t="e">
        <f t="shared" si="130"/>
        <v>#VALUE!</v>
      </c>
      <c r="K578" s="2" t="e">
        <f t="shared" si="129"/>
        <v>#VALUE!</v>
      </c>
      <c r="R578" t="e">
        <f t="shared" si="118"/>
        <v>#VALUE!</v>
      </c>
      <c r="S578" t="e">
        <f t="shared" si="119"/>
        <v>#VALUE!</v>
      </c>
      <c r="T578" t="e">
        <f t="shared" si="120"/>
        <v>#VALUE!</v>
      </c>
      <c r="U578" t="e">
        <f t="shared" si="121"/>
        <v>#VALUE!</v>
      </c>
      <c r="V578" t="e">
        <f t="shared" si="122"/>
        <v>#VALUE!</v>
      </c>
      <c r="W578" t="e">
        <f t="shared" si="123"/>
        <v>#VALUE!</v>
      </c>
      <c r="X578" t="e">
        <f t="shared" si="124"/>
        <v>#VALUE!</v>
      </c>
      <c r="Y578" t="e">
        <f t="shared" si="125"/>
        <v>#VALUE!</v>
      </c>
      <c r="Z578" t="e">
        <f t="shared" si="126"/>
        <v>#VALUE!</v>
      </c>
    </row>
    <row r="579" spans="1:26" x14ac:dyDescent="0.25">
      <c r="A579" s="2" t="e">
        <f>'Cubic Spline'!#REF!</f>
        <v>#REF!</v>
      </c>
      <c r="B579" s="2" t="e">
        <f t="array" ref="B579:C579">csplinediff1d('Cubic Spline'!$A$3:$A$1002,'Cubic Spline'!$B$3:$B$1002,A579,2,0,2,0)</f>
        <v>#VALUE!</v>
      </c>
      <c r="C579" s="2" t="e">
        <v>#VALUE!</v>
      </c>
      <c r="D579" s="2" t="e">
        <f t="shared" si="127"/>
        <v>#VALUE!</v>
      </c>
      <c r="E579" s="2" t="e">
        <f t="shared" si="128"/>
        <v>#VALUE!</v>
      </c>
      <c r="G579" s="2" t="e">
        <f>'Calculation_Cubic Spline'!A579</f>
        <v>#REF!</v>
      </c>
      <c r="H579" s="2" t="e">
        <f t="array" ref="H579:I579">csplinediff1d('Cubic Spline'!$A$3:$A$1002,'Cubic Spline'!$C$3:$C$1002,G579,2,0,2,0)</f>
        <v>#VALUE!</v>
      </c>
      <c r="I579" s="2" t="e">
        <v>#VALUE!</v>
      </c>
      <c r="J579" s="2" t="e">
        <f t="shared" si="130"/>
        <v>#VALUE!</v>
      </c>
      <c r="K579" s="2" t="e">
        <f t="shared" si="129"/>
        <v>#VALUE!</v>
      </c>
      <c r="R579" t="e">
        <f t="shared" ref="R579:R642" si="131">ABS($E579-M$13)</f>
        <v>#VALUE!</v>
      </c>
      <c r="S579" t="e">
        <f t="shared" ref="S579:S642" si="132">ABS($E579-M$14)</f>
        <v>#VALUE!</v>
      </c>
      <c r="T579" t="e">
        <f t="shared" ref="T579:T642" si="133">ABS($E579-M$15)</f>
        <v>#VALUE!</v>
      </c>
      <c r="U579" t="e">
        <f t="shared" ref="U579:U642" si="134">ABS($E579-M$16)</f>
        <v>#VALUE!</v>
      </c>
      <c r="V579" t="e">
        <f t="shared" ref="V579:V642" si="135">ABS($E579-M$17)</f>
        <v>#VALUE!</v>
      </c>
      <c r="W579" t="e">
        <f t="shared" ref="W579:W642" si="136">ABS($E579-M$18)</f>
        <v>#VALUE!</v>
      </c>
      <c r="X579" t="e">
        <f t="shared" ref="X579:X642" si="137">ABS($E579-M$19)</f>
        <v>#VALUE!</v>
      </c>
      <c r="Y579" t="e">
        <f t="shared" ref="Y579:Y642" si="138">ABS($E579-M$20)</f>
        <v>#VALUE!</v>
      </c>
      <c r="Z579" t="e">
        <f t="shared" ref="Z579:Z642" si="139">ABS($E579-M$21)</f>
        <v>#VALUE!</v>
      </c>
    </row>
    <row r="580" spans="1:26" x14ac:dyDescent="0.25">
      <c r="A580" s="2" t="e">
        <f>'Cubic Spline'!#REF!</f>
        <v>#REF!</v>
      </c>
      <c r="B580" s="2" t="e">
        <f t="array" ref="B580:C580">csplinediff1d('Cubic Spline'!$A$3:$A$1002,'Cubic Spline'!$B$3:$B$1002,A580,2,0,2,0)</f>
        <v>#VALUE!</v>
      </c>
      <c r="C580" s="2" t="e">
        <v>#VALUE!</v>
      </c>
      <c r="D580" s="2" t="e">
        <f t="shared" ref="D580:D643" si="140">C580</f>
        <v>#VALUE!</v>
      </c>
      <c r="E580" s="2" t="e">
        <f t="shared" ref="E580:E643" si="141">-B580+D580*A580</f>
        <v>#VALUE!</v>
      </c>
      <c r="G580" s="2" t="e">
        <f>'Calculation_Cubic Spline'!A580</f>
        <v>#REF!</v>
      </c>
      <c r="H580" s="2" t="e">
        <f t="array" ref="H580:I580">csplinediff1d('Cubic Spline'!$A$3:$A$1002,'Cubic Spline'!$C$3:$C$1002,G580,2,0,2,0)</f>
        <v>#VALUE!</v>
      </c>
      <c r="I580" s="2" t="e">
        <v>#VALUE!</v>
      </c>
      <c r="J580" s="2" t="e">
        <f t="shared" si="130"/>
        <v>#VALUE!</v>
      </c>
      <c r="K580" s="2" t="e">
        <f t="shared" ref="K580:K643" si="142">-H580+J580*G580</f>
        <v>#VALUE!</v>
      </c>
      <c r="R580" t="e">
        <f t="shared" si="131"/>
        <v>#VALUE!</v>
      </c>
      <c r="S580" t="e">
        <f t="shared" si="132"/>
        <v>#VALUE!</v>
      </c>
      <c r="T580" t="e">
        <f t="shared" si="133"/>
        <v>#VALUE!</v>
      </c>
      <c r="U580" t="e">
        <f t="shared" si="134"/>
        <v>#VALUE!</v>
      </c>
      <c r="V580" t="e">
        <f t="shared" si="135"/>
        <v>#VALUE!</v>
      </c>
      <c r="W580" t="e">
        <f t="shared" si="136"/>
        <v>#VALUE!</v>
      </c>
      <c r="X580" t="e">
        <f t="shared" si="137"/>
        <v>#VALUE!</v>
      </c>
      <c r="Y580" t="e">
        <f t="shared" si="138"/>
        <v>#VALUE!</v>
      </c>
      <c r="Z580" t="e">
        <f t="shared" si="139"/>
        <v>#VALUE!</v>
      </c>
    </row>
    <row r="581" spans="1:26" x14ac:dyDescent="0.25">
      <c r="A581" s="2" t="e">
        <f>'Cubic Spline'!#REF!</f>
        <v>#REF!</v>
      </c>
      <c r="B581" s="2" t="e">
        <f t="array" ref="B581:C581">csplinediff1d('Cubic Spline'!$A$3:$A$1002,'Cubic Spline'!$B$3:$B$1002,A581,2,0,2,0)</f>
        <v>#VALUE!</v>
      </c>
      <c r="C581" s="2" t="e">
        <v>#VALUE!</v>
      </c>
      <c r="D581" s="2" t="e">
        <f t="shared" si="140"/>
        <v>#VALUE!</v>
      </c>
      <c r="E581" s="2" t="e">
        <f t="shared" si="141"/>
        <v>#VALUE!</v>
      </c>
      <c r="G581" s="2" t="e">
        <f>'Calculation_Cubic Spline'!A581</f>
        <v>#REF!</v>
      </c>
      <c r="H581" s="2" t="e">
        <f t="array" ref="H581:I581">csplinediff1d('Cubic Spline'!$A$3:$A$1002,'Cubic Spline'!$C$3:$C$1002,G581,2,0,2,0)</f>
        <v>#VALUE!</v>
      </c>
      <c r="I581" s="2" t="e">
        <v>#VALUE!</v>
      </c>
      <c r="J581" s="2" t="e">
        <f t="shared" si="130"/>
        <v>#VALUE!</v>
      </c>
      <c r="K581" s="2" t="e">
        <f t="shared" si="142"/>
        <v>#VALUE!</v>
      </c>
      <c r="R581" t="e">
        <f t="shared" si="131"/>
        <v>#VALUE!</v>
      </c>
      <c r="S581" t="e">
        <f t="shared" si="132"/>
        <v>#VALUE!</v>
      </c>
      <c r="T581" t="e">
        <f t="shared" si="133"/>
        <v>#VALUE!</v>
      </c>
      <c r="U581" t="e">
        <f t="shared" si="134"/>
        <v>#VALUE!</v>
      </c>
      <c r="V581" t="e">
        <f t="shared" si="135"/>
        <v>#VALUE!</v>
      </c>
      <c r="W581" t="e">
        <f t="shared" si="136"/>
        <v>#VALUE!</v>
      </c>
      <c r="X581" t="e">
        <f t="shared" si="137"/>
        <v>#VALUE!</v>
      </c>
      <c r="Y581" t="e">
        <f t="shared" si="138"/>
        <v>#VALUE!</v>
      </c>
      <c r="Z581" t="e">
        <f t="shared" si="139"/>
        <v>#VALUE!</v>
      </c>
    </row>
    <row r="582" spans="1:26" x14ac:dyDescent="0.25">
      <c r="A582" s="2" t="e">
        <f>'Cubic Spline'!#REF!</f>
        <v>#REF!</v>
      </c>
      <c r="B582" s="2" t="e">
        <f t="array" ref="B582:C582">csplinediff1d('Cubic Spline'!$A$3:$A$1002,'Cubic Spline'!$B$3:$B$1002,A582,2,0,2,0)</f>
        <v>#VALUE!</v>
      </c>
      <c r="C582" s="2" t="e">
        <v>#VALUE!</v>
      </c>
      <c r="D582" s="2" t="e">
        <f t="shared" si="140"/>
        <v>#VALUE!</v>
      </c>
      <c r="E582" s="2" t="e">
        <f t="shared" si="141"/>
        <v>#VALUE!</v>
      </c>
      <c r="G582" s="2" t="e">
        <f>'Calculation_Cubic Spline'!A582</f>
        <v>#REF!</v>
      </c>
      <c r="H582" s="2" t="e">
        <f t="array" ref="H582:I582">csplinediff1d('Cubic Spline'!$A$3:$A$1002,'Cubic Spline'!$C$3:$C$1002,G582,2,0,2,0)</f>
        <v>#VALUE!</v>
      </c>
      <c r="I582" s="2" t="e">
        <v>#VALUE!</v>
      </c>
      <c r="J582" s="2" t="e">
        <f t="shared" si="130"/>
        <v>#VALUE!</v>
      </c>
      <c r="K582" s="2" t="e">
        <f t="shared" si="142"/>
        <v>#VALUE!</v>
      </c>
      <c r="R582" t="e">
        <f t="shared" si="131"/>
        <v>#VALUE!</v>
      </c>
      <c r="S582" t="e">
        <f t="shared" si="132"/>
        <v>#VALUE!</v>
      </c>
      <c r="T582" t="e">
        <f t="shared" si="133"/>
        <v>#VALUE!</v>
      </c>
      <c r="U582" t="e">
        <f t="shared" si="134"/>
        <v>#VALUE!</v>
      </c>
      <c r="V582" t="e">
        <f t="shared" si="135"/>
        <v>#VALUE!</v>
      </c>
      <c r="W582" t="e">
        <f t="shared" si="136"/>
        <v>#VALUE!</v>
      </c>
      <c r="X582" t="e">
        <f t="shared" si="137"/>
        <v>#VALUE!</v>
      </c>
      <c r="Y582" t="e">
        <f t="shared" si="138"/>
        <v>#VALUE!</v>
      </c>
      <c r="Z582" t="e">
        <f t="shared" si="139"/>
        <v>#VALUE!</v>
      </c>
    </row>
    <row r="583" spans="1:26" x14ac:dyDescent="0.25">
      <c r="A583" s="2" t="e">
        <f>'Cubic Spline'!#REF!</f>
        <v>#REF!</v>
      </c>
      <c r="B583" s="2" t="e">
        <f t="array" ref="B583:C583">csplinediff1d('Cubic Spline'!$A$3:$A$1002,'Cubic Spline'!$B$3:$B$1002,A583,2,0,2,0)</f>
        <v>#VALUE!</v>
      </c>
      <c r="C583" s="2" t="e">
        <v>#VALUE!</v>
      </c>
      <c r="D583" s="2" t="e">
        <f t="shared" si="140"/>
        <v>#VALUE!</v>
      </c>
      <c r="E583" s="2" t="e">
        <f t="shared" si="141"/>
        <v>#VALUE!</v>
      </c>
      <c r="G583" s="2" t="e">
        <f>'Calculation_Cubic Spline'!A583</f>
        <v>#REF!</v>
      </c>
      <c r="H583" s="2" t="e">
        <f t="array" ref="H583:I583">csplinediff1d('Cubic Spline'!$A$3:$A$1002,'Cubic Spline'!$C$3:$C$1002,G583,2,0,2,0)</f>
        <v>#VALUE!</v>
      </c>
      <c r="I583" s="2" t="e">
        <v>#VALUE!</v>
      </c>
      <c r="J583" s="2" t="e">
        <f t="shared" si="130"/>
        <v>#VALUE!</v>
      </c>
      <c r="K583" s="2" t="e">
        <f t="shared" si="142"/>
        <v>#VALUE!</v>
      </c>
      <c r="R583" t="e">
        <f t="shared" si="131"/>
        <v>#VALUE!</v>
      </c>
      <c r="S583" t="e">
        <f t="shared" si="132"/>
        <v>#VALUE!</v>
      </c>
      <c r="T583" t="e">
        <f t="shared" si="133"/>
        <v>#VALUE!</v>
      </c>
      <c r="U583" t="e">
        <f t="shared" si="134"/>
        <v>#VALUE!</v>
      </c>
      <c r="V583" t="e">
        <f t="shared" si="135"/>
        <v>#VALUE!</v>
      </c>
      <c r="W583" t="e">
        <f t="shared" si="136"/>
        <v>#VALUE!</v>
      </c>
      <c r="X583" t="e">
        <f t="shared" si="137"/>
        <v>#VALUE!</v>
      </c>
      <c r="Y583" t="e">
        <f t="shared" si="138"/>
        <v>#VALUE!</v>
      </c>
      <c r="Z583" t="e">
        <f t="shared" si="139"/>
        <v>#VALUE!</v>
      </c>
    </row>
    <row r="584" spans="1:26" x14ac:dyDescent="0.25">
      <c r="A584" s="2" t="e">
        <f>'Cubic Spline'!#REF!</f>
        <v>#REF!</v>
      </c>
      <c r="B584" s="2" t="e">
        <f t="array" ref="B584:C584">csplinediff1d('Cubic Spline'!$A$3:$A$1002,'Cubic Spline'!$B$3:$B$1002,A584,2,0,2,0)</f>
        <v>#VALUE!</v>
      </c>
      <c r="C584" s="2" t="e">
        <v>#VALUE!</v>
      </c>
      <c r="D584" s="2" t="e">
        <f t="shared" si="140"/>
        <v>#VALUE!</v>
      </c>
      <c r="E584" s="2" t="e">
        <f t="shared" si="141"/>
        <v>#VALUE!</v>
      </c>
      <c r="G584" s="2" t="e">
        <f>'Calculation_Cubic Spline'!A584</f>
        <v>#REF!</v>
      </c>
      <c r="H584" s="2" t="e">
        <f t="array" ref="H584:I584">csplinediff1d('Cubic Spline'!$A$3:$A$1002,'Cubic Spline'!$C$3:$C$1002,G584,2,0,2,0)</f>
        <v>#VALUE!</v>
      </c>
      <c r="I584" s="2" t="e">
        <v>#VALUE!</v>
      </c>
      <c r="J584" s="2" t="e">
        <f t="shared" si="130"/>
        <v>#VALUE!</v>
      </c>
      <c r="K584" s="2" t="e">
        <f t="shared" si="142"/>
        <v>#VALUE!</v>
      </c>
      <c r="R584" t="e">
        <f t="shared" si="131"/>
        <v>#VALUE!</v>
      </c>
      <c r="S584" t="e">
        <f t="shared" si="132"/>
        <v>#VALUE!</v>
      </c>
      <c r="T584" t="e">
        <f t="shared" si="133"/>
        <v>#VALUE!</v>
      </c>
      <c r="U584" t="e">
        <f t="shared" si="134"/>
        <v>#VALUE!</v>
      </c>
      <c r="V584" t="e">
        <f t="shared" si="135"/>
        <v>#VALUE!</v>
      </c>
      <c r="W584" t="e">
        <f t="shared" si="136"/>
        <v>#VALUE!</v>
      </c>
      <c r="X584" t="e">
        <f t="shared" si="137"/>
        <v>#VALUE!</v>
      </c>
      <c r="Y584" t="e">
        <f t="shared" si="138"/>
        <v>#VALUE!</v>
      </c>
      <c r="Z584" t="e">
        <f t="shared" si="139"/>
        <v>#VALUE!</v>
      </c>
    </row>
    <row r="585" spans="1:26" x14ac:dyDescent="0.25">
      <c r="A585" s="2" t="e">
        <f>'Cubic Spline'!#REF!</f>
        <v>#REF!</v>
      </c>
      <c r="B585" s="2" t="e">
        <f t="array" ref="B585:C585">csplinediff1d('Cubic Spline'!$A$3:$A$1002,'Cubic Spline'!$B$3:$B$1002,A585,2,0,2,0)</f>
        <v>#VALUE!</v>
      </c>
      <c r="C585" s="2" t="e">
        <v>#VALUE!</v>
      </c>
      <c r="D585" s="2" t="e">
        <f t="shared" si="140"/>
        <v>#VALUE!</v>
      </c>
      <c r="E585" s="2" t="e">
        <f t="shared" si="141"/>
        <v>#VALUE!</v>
      </c>
      <c r="G585" s="2" t="e">
        <f>'Calculation_Cubic Spline'!A585</f>
        <v>#REF!</v>
      </c>
      <c r="H585" s="2" t="e">
        <f t="array" ref="H585:I585">csplinediff1d('Cubic Spline'!$A$3:$A$1002,'Cubic Spline'!$C$3:$C$1002,G585,2,0,2,0)</f>
        <v>#VALUE!</v>
      </c>
      <c r="I585" s="2" t="e">
        <v>#VALUE!</v>
      </c>
      <c r="J585" s="2" t="e">
        <f t="shared" si="130"/>
        <v>#VALUE!</v>
      </c>
      <c r="K585" s="2" t="e">
        <f t="shared" si="142"/>
        <v>#VALUE!</v>
      </c>
      <c r="R585" t="e">
        <f t="shared" si="131"/>
        <v>#VALUE!</v>
      </c>
      <c r="S585" t="e">
        <f t="shared" si="132"/>
        <v>#VALUE!</v>
      </c>
      <c r="T585" t="e">
        <f t="shared" si="133"/>
        <v>#VALUE!</v>
      </c>
      <c r="U585" t="e">
        <f t="shared" si="134"/>
        <v>#VALUE!</v>
      </c>
      <c r="V585" t="e">
        <f t="shared" si="135"/>
        <v>#VALUE!</v>
      </c>
      <c r="W585" t="e">
        <f t="shared" si="136"/>
        <v>#VALUE!</v>
      </c>
      <c r="X585" t="e">
        <f t="shared" si="137"/>
        <v>#VALUE!</v>
      </c>
      <c r="Y585" t="e">
        <f t="shared" si="138"/>
        <v>#VALUE!</v>
      </c>
      <c r="Z585" t="e">
        <f t="shared" si="139"/>
        <v>#VALUE!</v>
      </c>
    </row>
    <row r="586" spans="1:26" x14ac:dyDescent="0.25">
      <c r="A586" s="2" t="e">
        <f>'Cubic Spline'!#REF!</f>
        <v>#REF!</v>
      </c>
      <c r="B586" s="2" t="e">
        <f t="array" ref="B586:C586">csplinediff1d('Cubic Spline'!$A$3:$A$1002,'Cubic Spline'!$B$3:$B$1002,A586,2,0,2,0)</f>
        <v>#VALUE!</v>
      </c>
      <c r="C586" s="2" t="e">
        <v>#VALUE!</v>
      </c>
      <c r="D586" s="2" t="e">
        <f t="shared" si="140"/>
        <v>#VALUE!</v>
      </c>
      <c r="E586" s="2" t="e">
        <f t="shared" si="141"/>
        <v>#VALUE!</v>
      </c>
      <c r="G586" s="2" t="e">
        <f>'Calculation_Cubic Spline'!A586</f>
        <v>#REF!</v>
      </c>
      <c r="H586" s="2" t="e">
        <f t="array" ref="H586:I586">csplinediff1d('Cubic Spline'!$A$3:$A$1002,'Cubic Spline'!$C$3:$C$1002,G586,2,0,2,0)</f>
        <v>#VALUE!</v>
      </c>
      <c r="I586" s="2" t="e">
        <v>#VALUE!</v>
      </c>
      <c r="J586" s="2" t="e">
        <f t="shared" si="130"/>
        <v>#VALUE!</v>
      </c>
      <c r="K586" s="2" t="e">
        <f t="shared" si="142"/>
        <v>#VALUE!</v>
      </c>
      <c r="R586" t="e">
        <f t="shared" si="131"/>
        <v>#VALUE!</v>
      </c>
      <c r="S586" t="e">
        <f t="shared" si="132"/>
        <v>#VALUE!</v>
      </c>
      <c r="T586" t="e">
        <f t="shared" si="133"/>
        <v>#VALUE!</v>
      </c>
      <c r="U586" t="e">
        <f t="shared" si="134"/>
        <v>#VALUE!</v>
      </c>
      <c r="V586" t="e">
        <f t="shared" si="135"/>
        <v>#VALUE!</v>
      </c>
      <c r="W586" t="e">
        <f t="shared" si="136"/>
        <v>#VALUE!</v>
      </c>
      <c r="X586" t="e">
        <f t="shared" si="137"/>
        <v>#VALUE!</v>
      </c>
      <c r="Y586" t="e">
        <f t="shared" si="138"/>
        <v>#VALUE!</v>
      </c>
      <c r="Z586" t="e">
        <f t="shared" si="139"/>
        <v>#VALUE!</v>
      </c>
    </row>
    <row r="587" spans="1:26" x14ac:dyDescent="0.25">
      <c r="A587" s="2" t="e">
        <f>'Cubic Spline'!#REF!</f>
        <v>#REF!</v>
      </c>
      <c r="B587" s="2" t="e">
        <f t="array" ref="B587:C587">csplinediff1d('Cubic Spline'!$A$3:$A$1002,'Cubic Spline'!$B$3:$B$1002,A587,2,0,2,0)</f>
        <v>#VALUE!</v>
      </c>
      <c r="C587" s="2" t="e">
        <v>#VALUE!</v>
      </c>
      <c r="D587" s="2" t="e">
        <f t="shared" si="140"/>
        <v>#VALUE!</v>
      </c>
      <c r="E587" s="2" t="e">
        <f t="shared" si="141"/>
        <v>#VALUE!</v>
      </c>
      <c r="G587" s="2" t="e">
        <f>'Calculation_Cubic Spline'!A587</f>
        <v>#REF!</v>
      </c>
      <c r="H587" s="2" t="e">
        <f t="array" ref="H587:I587">csplinediff1d('Cubic Spline'!$A$3:$A$1002,'Cubic Spline'!$C$3:$C$1002,G587,2,0,2,0)</f>
        <v>#VALUE!</v>
      </c>
      <c r="I587" s="2" t="e">
        <v>#VALUE!</v>
      </c>
      <c r="J587" s="2" t="e">
        <f t="shared" si="130"/>
        <v>#VALUE!</v>
      </c>
      <c r="K587" s="2" t="e">
        <f t="shared" si="142"/>
        <v>#VALUE!</v>
      </c>
      <c r="R587" t="e">
        <f t="shared" si="131"/>
        <v>#VALUE!</v>
      </c>
      <c r="S587" t="e">
        <f t="shared" si="132"/>
        <v>#VALUE!</v>
      </c>
      <c r="T587" t="e">
        <f t="shared" si="133"/>
        <v>#VALUE!</v>
      </c>
      <c r="U587" t="e">
        <f t="shared" si="134"/>
        <v>#VALUE!</v>
      </c>
      <c r="V587" t="e">
        <f t="shared" si="135"/>
        <v>#VALUE!</v>
      </c>
      <c r="W587" t="e">
        <f t="shared" si="136"/>
        <v>#VALUE!</v>
      </c>
      <c r="X587" t="e">
        <f t="shared" si="137"/>
        <v>#VALUE!</v>
      </c>
      <c r="Y587" t="e">
        <f t="shared" si="138"/>
        <v>#VALUE!</v>
      </c>
      <c r="Z587" t="e">
        <f t="shared" si="139"/>
        <v>#VALUE!</v>
      </c>
    </row>
    <row r="588" spans="1:26" x14ac:dyDescent="0.25">
      <c r="A588" s="2" t="e">
        <f>'Cubic Spline'!#REF!</f>
        <v>#REF!</v>
      </c>
      <c r="B588" s="2" t="e">
        <f t="array" ref="B588:C588">csplinediff1d('Cubic Spline'!$A$3:$A$1002,'Cubic Spline'!$B$3:$B$1002,A588,2,0,2,0)</f>
        <v>#VALUE!</v>
      </c>
      <c r="C588" s="2" t="e">
        <v>#VALUE!</v>
      </c>
      <c r="D588" s="2" t="e">
        <f t="shared" si="140"/>
        <v>#VALUE!</v>
      </c>
      <c r="E588" s="2" t="e">
        <f t="shared" si="141"/>
        <v>#VALUE!</v>
      </c>
      <c r="G588" s="2" t="e">
        <f>'Calculation_Cubic Spline'!A588</f>
        <v>#REF!</v>
      </c>
      <c r="H588" s="2" t="e">
        <f t="array" ref="H588:I588">csplinediff1d('Cubic Spline'!$A$3:$A$1002,'Cubic Spline'!$C$3:$C$1002,G588,2,0,2,0)</f>
        <v>#VALUE!</v>
      </c>
      <c r="I588" s="2" t="e">
        <v>#VALUE!</v>
      </c>
      <c r="J588" s="2" t="e">
        <f t="shared" si="130"/>
        <v>#VALUE!</v>
      </c>
      <c r="K588" s="2" t="e">
        <f t="shared" si="142"/>
        <v>#VALUE!</v>
      </c>
      <c r="R588" t="e">
        <f t="shared" si="131"/>
        <v>#VALUE!</v>
      </c>
      <c r="S588" t="e">
        <f t="shared" si="132"/>
        <v>#VALUE!</v>
      </c>
      <c r="T588" t="e">
        <f t="shared" si="133"/>
        <v>#VALUE!</v>
      </c>
      <c r="U588" t="e">
        <f t="shared" si="134"/>
        <v>#VALUE!</v>
      </c>
      <c r="V588" t="e">
        <f t="shared" si="135"/>
        <v>#VALUE!</v>
      </c>
      <c r="W588" t="e">
        <f t="shared" si="136"/>
        <v>#VALUE!</v>
      </c>
      <c r="X588" t="e">
        <f t="shared" si="137"/>
        <v>#VALUE!</v>
      </c>
      <c r="Y588" t="e">
        <f t="shared" si="138"/>
        <v>#VALUE!</v>
      </c>
      <c r="Z588" t="e">
        <f t="shared" si="139"/>
        <v>#VALUE!</v>
      </c>
    </row>
    <row r="589" spans="1:26" x14ac:dyDescent="0.25">
      <c r="A589" s="2" t="e">
        <f>'Cubic Spline'!#REF!</f>
        <v>#REF!</v>
      </c>
      <c r="B589" s="2" t="e">
        <f t="array" ref="B589:C589">csplinediff1d('Cubic Spline'!$A$3:$A$1002,'Cubic Spline'!$B$3:$B$1002,A589,2,0,2,0)</f>
        <v>#VALUE!</v>
      </c>
      <c r="C589" s="2" t="e">
        <v>#VALUE!</v>
      </c>
      <c r="D589" s="2" t="e">
        <f t="shared" si="140"/>
        <v>#VALUE!</v>
      </c>
      <c r="E589" s="2" t="e">
        <f t="shared" si="141"/>
        <v>#VALUE!</v>
      </c>
      <c r="G589" s="2" t="e">
        <f>'Calculation_Cubic Spline'!A589</f>
        <v>#REF!</v>
      </c>
      <c r="H589" s="2" t="e">
        <f t="array" ref="H589:I589">csplinediff1d('Cubic Spline'!$A$3:$A$1002,'Cubic Spline'!$C$3:$C$1002,G589,2,0,2,0)</f>
        <v>#VALUE!</v>
      </c>
      <c r="I589" s="2" t="e">
        <v>#VALUE!</v>
      </c>
      <c r="J589" s="2" t="e">
        <f t="shared" si="130"/>
        <v>#VALUE!</v>
      </c>
      <c r="K589" s="2" t="e">
        <f t="shared" si="142"/>
        <v>#VALUE!</v>
      </c>
      <c r="R589" t="e">
        <f t="shared" si="131"/>
        <v>#VALUE!</v>
      </c>
      <c r="S589" t="e">
        <f t="shared" si="132"/>
        <v>#VALUE!</v>
      </c>
      <c r="T589" t="e">
        <f t="shared" si="133"/>
        <v>#VALUE!</v>
      </c>
      <c r="U589" t="e">
        <f t="shared" si="134"/>
        <v>#VALUE!</v>
      </c>
      <c r="V589" t="e">
        <f t="shared" si="135"/>
        <v>#VALUE!</v>
      </c>
      <c r="W589" t="e">
        <f t="shared" si="136"/>
        <v>#VALUE!</v>
      </c>
      <c r="X589" t="e">
        <f t="shared" si="137"/>
        <v>#VALUE!</v>
      </c>
      <c r="Y589" t="e">
        <f t="shared" si="138"/>
        <v>#VALUE!</v>
      </c>
      <c r="Z589" t="e">
        <f t="shared" si="139"/>
        <v>#VALUE!</v>
      </c>
    </row>
    <row r="590" spans="1:26" x14ac:dyDescent="0.25">
      <c r="A590" s="2" t="e">
        <f>'Cubic Spline'!#REF!</f>
        <v>#REF!</v>
      </c>
      <c r="B590" s="2" t="e">
        <f t="array" ref="B590:C590">csplinediff1d('Cubic Spline'!$A$3:$A$1002,'Cubic Spline'!$B$3:$B$1002,A590,2,0,2,0)</f>
        <v>#VALUE!</v>
      </c>
      <c r="C590" s="2" t="e">
        <v>#VALUE!</v>
      </c>
      <c r="D590" s="2" t="e">
        <f t="shared" si="140"/>
        <v>#VALUE!</v>
      </c>
      <c r="E590" s="2" t="e">
        <f t="shared" si="141"/>
        <v>#VALUE!</v>
      </c>
      <c r="G590" s="2" t="e">
        <f>'Calculation_Cubic Spline'!A590</f>
        <v>#REF!</v>
      </c>
      <c r="H590" s="2" t="e">
        <f t="array" ref="H590:I590">csplinediff1d('Cubic Spline'!$A$3:$A$1002,'Cubic Spline'!$C$3:$C$1002,G590,2,0,2,0)</f>
        <v>#VALUE!</v>
      </c>
      <c r="I590" s="2" t="e">
        <v>#VALUE!</v>
      </c>
      <c r="J590" s="2" t="e">
        <f t="shared" si="130"/>
        <v>#VALUE!</v>
      </c>
      <c r="K590" s="2" t="e">
        <f t="shared" si="142"/>
        <v>#VALUE!</v>
      </c>
      <c r="R590" t="e">
        <f t="shared" si="131"/>
        <v>#VALUE!</v>
      </c>
      <c r="S590" t="e">
        <f t="shared" si="132"/>
        <v>#VALUE!</v>
      </c>
      <c r="T590" t="e">
        <f t="shared" si="133"/>
        <v>#VALUE!</v>
      </c>
      <c r="U590" t="e">
        <f t="shared" si="134"/>
        <v>#VALUE!</v>
      </c>
      <c r="V590" t="e">
        <f t="shared" si="135"/>
        <v>#VALUE!</v>
      </c>
      <c r="W590" t="e">
        <f t="shared" si="136"/>
        <v>#VALUE!</v>
      </c>
      <c r="X590" t="e">
        <f t="shared" si="137"/>
        <v>#VALUE!</v>
      </c>
      <c r="Y590" t="e">
        <f t="shared" si="138"/>
        <v>#VALUE!</v>
      </c>
      <c r="Z590" t="e">
        <f t="shared" si="139"/>
        <v>#VALUE!</v>
      </c>
    </row>
    <row r="591" spans="1:26" x14ac:dyDescent="0.25">
      <c r="A591" s="2" t="e">
        <f>'Cubic Spline'!#REF!</f>
        <v>#REF!</v>
      </c>
      <c r="B591" s="2" t="e">
        <f t="array" ref="B591:C591">csplinediff1d('Cubic Spline'!$A$3:$A$1002,'Cubic Spline'!$B$3:$B$1002,A591,2,0,2,0)</f>
        <v>#VALUE!</v>
      </c>
      <c r="C591" s="2" t="e">
        <v>#VALUE!</v>
      </c>
      <c r="D591" s="2" t="e">
        <f t="shared" si="140"/>
        <v>#VALUE!</v>
      </c>
      <c r="E591" s="2" t="e">
        <f t="shared" si="141"/>
        <v>#VALUE!</v>
      </c>
      <c r="G591" s="2" t="e">
        <f>'Calculation_Cubic Spline'!A591</f>
        <v>#REF!</v>
      </c>
      <c r="H591" s="2" t="e">
        <f t="array" ref="H591:I591">csplinediff1d('Cubic Spline'!$A$3:$A$1002,'Cubic Spline'!$C$3:$C$1002,G591,2,0,2,0)</f>
        <v>#VALUE!</v>
      </c>
      <c r="I591" s="2" t="e">
        <v>#VALUE!</v>
      </c>
      <c r="J591" s="2" t="e">
        <f t="shared" si="130"/>
        <v>#VALUE!</v>
      </c>
      <c r="K591" s="2" t="e">
        <f t="shared" si="142"/>
        <v>#VALUE!</v>
      </c>
      <c r="R591" t="e">
        <f t="shared" si="131"/>
        <v>#VALUE!</v>
      </c>
      <c r="S591" t="e">
        <f t="shared" si="132"/>
        <v>#VALUE!</v>
      </c>
      <c r="T591" t="e">
        <f t="shared" si="133"/>
        <v>#VALUE!</v>
      </c>
      <c r="U591" t="e">
        <f t="shared" si="134"/>
        <v>#VALUE!</v>
      </c>
      <c r="V591" t="e">
        <f t="shared" si="135"/>
        <v>#VALUE!</v>
      </c>
      <c r="W591" t="e">
        <f t="shared" si="136"/>
        <v>#VALUE!</v>
      </c>
      <c r="X591" t="e">
        <f t="shared" si="137"/>
        <v>#VALUE!</v>
      </c>
      <c r="Y591" t="e">
        <f t="shared" si="138"/>
        <v>#VALUE!</v>
      </c>
      <c r="Z591" t="e">
        <f t="shared" si="139"/>
        <v>#VALUE!</v>
      </c>
    </row>
    <row r="592" spans="1:26" x14ac:dyDescent="0.25">
      <c r="A592" s="2" t="e">
        <f>'Cubic Spline'!#REF!</f>
        <v>#REF!</v>
      </c>
      <c r="B592" s="2" t="e">
        <f t="array" ref="B592:C592">csplinediff1d('Cubic Spline'!$A$3:$A$1002,'Cubic Spline'!$B$3:$B$1002,A592,2,0,2,0)</f>
        <v>#VALUE!</v>
      </c>
      <c r="C592" s="2" t="e">
        <v>#VALUE!</v>
      </c>
      <c r="D592" s="2" t="e">
        <f t="shared" si="140"/>
        <v>#VALUE!</v>
      </c>
      <c r="E592" s="2" t="e">
        <f t="shared" si="141"/>
        <v>#VALUE!</v>
      </c>
      <c r="G592" s="2" t="e">
        <f>'Calculation_Cubic Spline'!A592</f>
        <v>#REF!</v>
      </c>
      <c r="H592" s="2" t="e">
        <f t="array" ref="H592:I592">csplinediff1d('Cubic Spline'!$A$3:$A$1002,'Cubic Spline'!$C$3:$C$1002,G592,2,0,2,0)</f>
        <v>#VALUE!</v>
      </c>
      <c r="I592" s="2" t="e">
        <v>#VALUE!</v>
      </c>
      <c r="J592" s="2" t="e">
        <f t="shared" si="130"/>
        <v>#VALUE!</v>
      </c>
      <c r="K592" s="2" t="e">
        <f t="shared" si="142"/>
        <v>#VALUE!</v>
      </c>
      <c r="R592" t="e">
        <f t="shared" si="131"/>
        <v>#VALUE!</v>
      </c>
      <c r="S592" t="e">
        <f t="shared" si="132"/>
        <v>#VALUE!</v>
      </c>
      <c r="T592" t="e">
        <f t="shared" si="133"/>
        <v>#VALUE!</v>
      </c>
      <c r="U592" t="e">
        <f t="shared" si="134"/>
        <v>#VALUE!</v>
      </c>
      <c r="V592" t="e">
        <f t="shared" si="135"/>
        <v>#VALUE!</v>
      </c>
      <c r="W592" t="e">
        <f t="shared" si="136"/>
        <v>#VALUE!</v>
      </c>
      <c r="X592" t="e">
        <f t="shared" si="137"/>
        <v>#VALUE!</v>
      </c>
      <c r="Y592" t="e">
        <f t="shared" si="138"/>
        <v>#VALUE!</v>
      </c>
      <c r="Z592" t="e">
        <f t="shared" si="139"/>
        <v>#VALUE!</v>
      </c>
    </row>
    <row r="593" spans="1:26" x14ac:dyDescent="0.25">
      <c r="A593" s="2" t="e">
        <f>'Cubic Spline'!#REF!</f>
        <v>#REF!</v>
      </c>
      <c r="B593" s="2" t="e">
        <f t="array" ref="B593:C593">csplinediff1d('Cubic Spline'!$A$3:$A$1002,'Cubic Spline'!$B$3:$B$1002,A593,2,0,2,0)</f>
        <v>#VALUE!</v>
      </c>
      <c r="C593" s="2" t="e">
        <v>#VALUE!</v>
      </c>
      <c r="D593" s="2" t="e">
        <f t="shared" si="140"/>
        <v>#VALUE!</v>
      </c>
      <c r="E593" s="2" t="e">
        <f t="shared" si="141"/>
        <v>#VALUE!</v>
      </c>
      <c r="G593" s="2" t="e">
        <f>'Calculation_Cubic Spline'!A593</f>
        <v>#REF!</v>
      </c>
      <c r="H593" s="2" t="e">
        <f t="array" ref="H593:I593">csplinediff1d('Cubic Spline'!$A$3:$A$1002,'Cubic Spline'!$C$3:$C$1002,G593,2,0,2,0)</f>
        <v>#VALUE!</v>
      </c>
      <c r="I593" s="2" t="e">
        <v>#VALUE!</v>
      </c>
      <c r="J593" s="2" t="e">
        <f t="shared" si="130"/>
        <v>#VALUE!</v>
      </c>
      <c r="K593" s="2" t="e">
        <f t="shared" si="142"/>
        <v>#VALUE!</v>
      </c>
      <c r="R593" t="e">
        <f t="shared" si="131"/>
        <v>#VALUE!</v>
      </c>
      <c r="S593" t="e">
        <f t="shared" si="132"/>
        <v>#VALUE!</v>
      </c>
      <c r="T593" t="e">
        <f t="shared" si="133"/>
        <v>#VALUE!</v>
      </c>
      <c r="U593" t="e">
        <f t="shared" si="134"/>
        <v>#VALUE!</v>
      </c>
      <c r="V593" t="e">
        <f t="shared" si="135"/>
        <v>#VALUE!</v>
      </c>
      <c r="W593" t="e">
        <f t="shared" si="136"/>
        <v>#VALUE!</v>
      </c>
      <c r="X593" t="e">
        <f t="shared" si="137"/>
        <v>#VALUE!</v>
      </c>
      <c r="Y593" t="e">
        <f t="shared" si="138"/>
        <v>#VALUE!</v>
      </c>
      <c r="Z593" t="e">
        <f t="shared" si="139"/>
        <v>#VALUE!</v>
      </c>
    </row>
    <row r="594" spans="1:26" x14ac:dyDescent="0.25">
      <c r="A594" s="2" t="e">
        <f>'Cubic Spline'!#REF!</f>
        <v>#REF!</v>
      </c>
      <c r="B594" s="2" t="e">
        <f t="array" ref="B594:C594">csplinediff1d('Cubic Spline'!$A$3:$A$1002,'Cubic Spline'!$B$3:$B$1002,A594,2,0,2,0)</f>
        <v>#VALUE!</v>
      </c>
      <c r="C594" s="2" t="e">
        <v>#VALUE!</v>
      </c>
      <c r="D594" s="2" t="e">
        <f t="shared" si="140"/>
        <v>#VALUE!</v>
      </c>
      <c r="E594" s="2" t="e">
        <f t="shared" si="141"/>
        <v>#VALUE!</v>
      </c>
      <c r="G594" s="2" t="e">
        <f>'Calculation_Cubic Spline'!A594</f>
        <v>#REF!</v>
      </c>
      <c r="H594" s="2" t="e">
        <f t="array" ref="H594:I594">csplinediff1d('Cubic Spline'!$A$3:$A$1002,'Cubic Spline'!$C$3:$C$1002,G594,2,0,2,0)</f>
        <v>#VALUE!</v>
      </c>
      <c r="I594" s="2" t="e">
        <v>#VALUE!</v>
      </c>
      <c r="J594" s="2" t="e">
        <f t="shared" ref="J594:J657" si="143">I594</f>
        <v>#VALUE!</v>
      </c>
      <c r="K594" s="2" t="e">
        <f t="shared" si="142"/>
        <v>#VALUE!</v>
      </c>
      <c r="R594" t="e">
        <f t="shared" si="131"/>
        <v>#VALUE!</v>
      </c>
      <c r="S594" t="e">
        <f t="shared" si="132"/>
        <v>#VALUE!</v>
      </c>
      <c r="T594" t="e">
        <f t="shared" si="133"/>
        <v>#VALUE!</v>
      </c>
      <c r="U594" t="e">
        <f t="shared" si="134"/>
        <v>#VALUE!</v>
      </c>
      <c r="V594" t="e">
        <f t="shared" si="135"/>
        <v>#VALUE!</v>
      </c>
      <c r="W594" t="e">
        <f t="shared" si="136"/>
        <v>#VALUE!</v>
      </c>
      <c r="X594" t="e">
        <f t="shared" si="137"/>
        <v>#VALUE!</v>
      </c>
      <c r="Y594" t="e">
        <f t="shared" si="138"/>
        <v>#VALUE!</v>
      </c>
      <c r="Z594" t="e">
        <f t="shared" si="139"/>
        <v>#VALUE!</v>
      </c>
    </row>
    <row r="595" spans="1:26" x14ac:dyDescent="0.25">
      <c r="A595" s="2" t="e">
        <f>'Cubic Spline'!#REF!</f>
        <v>#REF!</v>
      </c>
      <c r="B595" s="2" t="e">
        <f t="array" ref="B595:C595">csplinediff1d('Cubic Spline'!$A$3:$A$1002,'Cubic Spline'!$B$3:$B$1002,A595,2,0,2,0)</f>
        <v>#VALUE!</v>
      </c>
      <c r="C595" s="2" t="e">
        <v>#VALUE!</v>
      </c>
      <c r="D595" s="2" t="e">
        <f t="shared" si="140"/>
        <v>#VALUE!</v>
      </c>
      <c r="E595" s="2" t="e">
        <f t="shared" si="141"/>
        <v>#VALUE!</v>
      </c>
      <c r="G595" s="2" t="e">
        <f>'Calculation_Cubic Spline'!A595</f>
        <v>#REF!</v>
      </c>
      <c r="H595" s="2" t="e">
        <f t="array" ref="H595:I595">csplinediff1d('Cubic Spline'!$A$3:$A$1002,'Cubic Spline'!$C$3:$C$1002,G595,2,0,2,0)</f>
        <v>#VALUE!</v>
      </c>
      <c r="I595" s="2" t="e">
        <v>#VALUE!</v>
      </c>
      <c r="J595" s="2" t="e">
        <f t="shared" si="143"/>
        <v>#VALUE!</v>
      </c>
      <c r="K595" s="2" t="e">
        <f t="shared" si="142"/>
        <v>#VALUE!</v>
      </c>
      <c r="R595" t="e">
        <f t="shared" si="131"/>
        <v>#VALUE!</v>
      </c>
      <c r="S595" t="e">
        <f t="shared" si="132"/>
        <v>#VALUE!</v>
      </c>
      <c r="T595" t="e">
        <f t="shared" si="133"/>
        <v>#VALUE!</v>
      </c>
      <c r="U595" t="e">
        <f t="shared" si="134"/>
        <v>#VALUE!</v>
      </c>
      <c r="V595" t="e">
        <f t="shared" si="135"/>
        <v>#VALUE!</v>
      </c>
      <c r="W595" t="e">
        <f t="shared" si="136"/>
        <v>#VALUE!</v>
      </c>
      <c r="X595" t="e">
        <f t="shared" si="137"/>
        <v>#VALUE!</v>
      </c>
      <c r="Y595" t="e">
        <f t="shared" si="138"/>
        <v>#VALUE!</v>
      </c>
      <c r="Z595" t="e">
        <f t="shared" si="139"/>
        <v>#VALUE!</v>
      </c>
    </row>
    <row r="596" spans="1:26" x14ac:dyDescent="0.25">
      <c r="A596" s="2" t="e">
        <f>'Cubic Spline'!#REF!</f>
        <v>#REF!</v>
      </c>
      <c r="B596" s="2" t="e">
        <f t="array" ref="B596:C596">csplinediff1d('Cubic Spline'!$A$3:$A$1002,'Cubic Spline'!$B$3:$B$1002,A596,2,0,2,0)</f>
        <v>#VALUE!</v>
      </c>
      <c r="C596" s="2" t="e">
        <v>#VALUE!</v>
      </c>
      <c r="D596" s="2" t="e">
        <f t="shared" si="140"/>
        <v>#VALUE!</v>
      </c>
      <c r="E596" s="2" t="e">
        <f t="shared" si="141"/>
        <v>#VALUE!</v>
      </c>
      <c r="G596" s="2" t="e">
        <f>'Calculation_Cubic Spline'!A596</f>
        <v>#REF!</v>
      </c>
      <c r="H596" s="2" t="e">
        <f t="array" ref="H596:I596">csplinediff1d('Cubic Spline'!$A$3:$A$1002,'Cubic Spline'!$C$3:$C$1002,G596,2,0,2,0)</f>
        <v>#VALUE!</v>
      </c>
      <c r="I596" s="2" t="e">
        <v>#VALUE!</v>
      </c>
      <c r="J596" s="2" t="e">
        <f t="shared" si="143"/>
        <v>#VALUE!</v>
      </c>
      <c r="K596" s="2" t="e">
        <f t="shared" si="142"/>
        <v>#VALUE!</v>
      </c>
      <c r="R596" t="e">
        <f t="shared" si="131"/>
        <v>#VALUE!</v>
      </c>
      <c r="S596" t="e">
        <f t="shared" si="132"/>
        <v>#VALUE!</v>
      </c>
      <c r="T596" t="e">
        <f t="shared" si="133"/>
        <v>#VALUE!</v>
      </c>
      <c r="U596" t="e">
        <f t="shared" si="134"/>
        <v>#VALUE!</v>
      </c>
      <c r="V596" t="e">
        <f t="shared" si="135"/>
        <v>#VALUE!</v>
      </c>
      <c r="W596" t="e">
        <f t="shared" si="136"/>
        <v>#VALUE!</v>
      </c>
      <c r="X596" t="e">
        <f t="shared" si="137"/>
        <v>#VALUE!</v>
      </c>
      <c r="Y596" t="e">
        <f t="shared" si="138"/>
        <v>#VALUE!</v>
      </c>
      <c r="Z596" t="e">
        <f t="shared" si="139"/>
        <v>#VALUE!</v>
      </c>
    </row>
    <row r="597" spans="1:26" x14ac:dyDescent="0.25">
      <c r="A597" s="2" t="e">
        <f>'Cubic Spline'!#REF!</f>
        <v>#REF!</v>
      </c>
      <c r="B597" s="2" t="e">
        <f t="array" ref="B597:C597">csplinediff1d('Cubic Spline'!$A$3:$A$1002,'Cubic Spline'!$B$3:$B$1002,A597,2,0,2,0)</f>
        <v>#VALUE!</v>
      </c>
      <c r="C597" s="2" t="e">
        <v>#VALUE!</v>
      </c>
      <c r="D597" s="2" t="e">
        <f t="shared" si="140"/>
        <v>#VALUE!</v>
      </c>
      <c r="E597" s="2" t="e">
        <f t="shared" si="141"/>
        <v>#VALUE!</v>
      </c>
      <c r="G597" s="2" t="e">
        <f>'Calculation_Cubic Spline'!A597</f>
        <v>#REF!</v>
      </c>
      <c r="H597" s="2" t="e">
        <f t="array" ref="H597:I597">csplinediff1d('Cubic Spline'!$A$3:$A$1002,'Cubic Spline'!$C$3:$C$1002,G597,2,0,2,0)</f>
        <v>#VALUE!</v>
      </c>
      <c r="I597" s="2" t="e">
        <v>#VALUE!</v>
      </c>
      <c r="J597" s="2" t="e">
        <f t="shared" si="143"/>
        <v>#VALUE!</v>
      </c>
      <c r="K597" s="2" t="e">
        <f t="shared" si="142"/>
        <v>#VALUE!</v>
      </c>
      <c r="R597" t="e">
        <f t="shared" si="131"/>
        <v>#VALUE!</v>
      </c>
      <c r="S597" t="e">
        <f t="shared" si="132"/>
        <v>#VALUE!</v>
      </c>
      <c r="T597" t="e">
        <f t="shared" si="133"/>
        <v>#VALUE!</v>
      </c>
      <c r="U597" t="e">
        <f t="shared" si="134"/>
        <v>#VALUE!</v>
      </c>
      <c r="V597" t="e">
        <f t="shared" si="135"/>
        <v>#VALUE!</v>
      </c>
      <c r="W597" t="e">
        <f t="shared" si="136"/>
        <v>#VALUE!</v>
      </c>
      <c r="X597" t="e">
        <f t="shared" si="137"/>
        <v>#VALUE!</v>
      </c>
      <c r="Y597" t="e">
        <f t="shared" si="138"/>
        <v>#VALUE!</v>
      </c>
      <c r="Z597" t="e">
        <f t="shared" si="139"/>
        <v>#VALUE!</v>
      </c>
    </row>
    <row r="598" spans="1:26" x14ac:dyDescent="0.25">
      <c r="A598" s="2" t="e">
        <f>'Cubic Spline'!#REF!</f>
        <v>#REF!</v>
      </c>
      <c r="B598" s="2" t="e">
        <f t="array" ref="B598:C598">csplinediff1d('Cubic Spline'!$A$3:$A$1002,'Cubic Spline'!$B$3:$B$1002,A598,2,0,2,0)</f>
        <v>#VALUE!</v>
      </c>
      <c r="C598" s="2" t="e">
        <v>#VALUE!</v>
      </c>
      <c r="D598" s="2" t="e">
        <f t="shared" si="140"/>
        <v>#VALUE!</v>
      </c>
      <c r="E598" s="2" t="e">
        <f t="shared" si="141"/>
        <v>#VALUE!</v>
      </c>
      <c r="G598" s="2" t="e">
        <f>'Calculation_Cubic Spline'!A598</f>
        <v>#REF!</v>
      </c>
      <c r="H598" s="2" t="e">
        <f t="array" ref="H598:I598">csplinediff1d('Cubic Spline'!$A$3:$A$1002,'Cubic Spline'!$C$3:$C$1002,G598,2,0,2,0)</f>
        <v>#VALUE!</v>
      </c>
      <c r="I598" s="2" t="e">
        <v>#VALUE!</v>
      </c>
      <c r="J598" s="2" t="e">
        <f t="shared" si="143"/>
        <v>#VALUE!</v>
      </c>
      <c r="K598" s="2" t="e">
        <f t="shared" si="142"/>
        <v>#VALUE!</v>
      </c>
      <c r="R598" t="e">
        <f t="shared" si="131"/>
        <v>#VALUE!</v>
      </c>
      <c r="S598" t="e">
        <f t="shared" si="132"/>
        <v>#VALUE!</v>
      </c>
      <c r="T598" t="e">
        <f t="shared" si="133"/>
        <v>#VALUE!</v>
      </c>
      <c r="U598" t="e">
        <f t="shared" si="134"/>
        <v>#VALUE!</v>
      </c>
      <c r="V598" t="e">
        <f t="shared" si="135"/>
        <v>#VALUE!</v>
      </c>
      <c r="W598" t="e">
        <f t="shared" si="136"/>
        <v>#VALUE!</v>
      </c>
      <c r="X598" t="e">
        <f t="shared" si="137"/>
        <v>#VALUE!</v>
      </c>
      <c r="Y598" t="e">
        <f t="shared" si="138"/>
        <v>#VALUE!</v>
      </c>
      <c r="Z598" t="e">
        <f t="shared" si="139"/>
        <v>#VALUE!</v>
      </c>
    </row>
    <row r="599" spans="1:26" x14ac:dyDescent="0.25">
      <c r="A599" s="2" t="e">
        <f>'Cubic Spline'!#REF!</f>
        <v>#REF!</v>
      </c>
      <c r="B599" s="2" t="e">
        <f t="array" ref="B599:C599">csplinediff1d('Cubic Spline'!$A$3:$A$1002,'Cubic Spline'!$B$3:$B$1002,A599,2,0,2,0)</f>
        <v>#VALUE!</v>
      </c>
      <c r="C599" s="2" t="e">
        <v>#VALUE!</v>
      </c>
      <c r="D599" s="2" t="e">
        <f t="shared" si="140"/>
        <v>#VALUE!</v>
      </c>
      <c r="E599" s="2" t="e">
        <f t="shared" si="141"/>
        <v>#VALUE!</v>
      </c>
      <c r="G599" s="2" t="e">
        <f>'Calculation_Cubic Spline'!A599</f>
        <v>#REF!</v>
      </c>
      <c r="H599" s="2" t="e">
        <f t="array" ref="H599:I599">csplinediff1d('Cubic Spline'!$A$3:$A$1002,'Cubic Spline'!$C$3:$C$1002,G599,2,0,2,0)</f>
        <v>#VALUE!</v>
      </c>
      <c r="I599" s="2" t="e">
        <v>#VALUE!</v>
      </c>
      <c r="J599" s="2" t="e">
        <f t="shared" si="143"/>
        <v>#VALUE!</v>
      </c>
      <c r="K599" s="2" t="e">
        <f t="shared" si="142"/>
        <v>#VALUE!</v>
      </c>
      <c r="R599" t="e">
        <f t="shared" si="131"/>
        <v>#VALUE!</v>
      </c>
      <c r="S599" t="e">
        <f t="shared" si="132"/>
        <v>#VALUE!</v>
      </c>
      <c r="T599" t="e">
        <f t="shared" si="133"/>
        <v>#VALUE!</v>
      </c>
      <c r="U599" t="e">
        <f t="shared" si="134"/>
        <v>#VALUE!</v>
      </c>
      <c r="V599" t="e">
        <f t="shared" si="135"/>
        <v>#VALUE!</v>
      </c>
      <c r="W599" t="e">
        <f t="shared" si="136"/>
        <v>#VALUE!</v>
      </c>
      <c r="X599" t="e">
        <f t="shared" si="137"/>
        <v>#VALUE!</v>
      </c>
      <c r="Y599" t="e">
        <f t="shared" si="138"/>
        <v>#VALUE!</v>
      </c>
      <c r="Z599" t="e">
        <f t="shared" si="139"/>
        <v>#VALUE!</v>
      </c>
    </row>
    <row r="600" spans="1:26" x14ac:dyDescent="0.25">
      <c r="A600" s="2" t="e">
        <f>'Cubic Spline'!#REF!</f>
        <v>#REF!</v>
      </c>
      <c r="B600" s="2" t="e">
        <f t="array" ref="B600:C600">csplinediff1d('Cubic Spline'!$A$3:$A$1002,'Cubic Spline'!$B$3:$B$1002,A600,2,0,2,0)</f>
        <v>#VALUE!</v>
      </c>
      <c r="C600" s="2" t="e">
        <v>#VALUE!</v>
      </c>
      <c r="D600" s="2" t="e">
        <f t="shared" si="140"/>
        <v>#VALUE!</v>
      </c>
      <c r="E600" s="2" t="e">
        <f t="shared" si="141"/>
        <v>#VALUE!</v>
      </c>
      <c r="G600" s="2" t="e">
        <f>'Calculation_Cubic Spline'!A600</f>
        <v>#REF!</v>
      </c>
      <c r="H600" s="2" t="e">
        <f t="array" ref="H600:I600">csplinediff1d('Cubic Spline'!$A$3:$A$1002,'Cubic Spline'!$C$3:$C$1002,G600,2,0,2,0)</f>
        <v>#VALUE!</v>
      </c>
      <c r="I600" s="2" t="e">
        <v>#VALUE!</v>
      </c>
      <c r="J600" s="2" t="e">
        <f t="shared" si="143"/>
        <v>#VALUE!</v>
      </c>
      <c r="K600" s="2" t="e">
        <f t="shared" si="142"/>
        <v>#VALUE!</v>
      </c>
      <c r="R600" t="e">
        <f t="shared" si="131"/>
        <v>#VALUE!</v>
      </c>
      <c r="S600" t="e">
        <f t="shared" si="132"/>
        <v>#VALUE!</v>
      </c>
      <c r="T600" t="e">
        <f t="shared" si="133"/>
        <v>#VALUE!</v>
      </c>
      <c r="U600" t="e">
        <f t="shared" si="134"/>
        <v>#VALUE!</v>
      </c>
      <c r="V600" t="e">
        <f t="shared" si="135"/>
        <v>#VALUE!</v>
      </c>
      <c r="W600" t="e">
        <f t="shared" si="136"/>
        <v>#VALUE!</v>
      </c>
      <c r="X600" t="e">
        <f t="shared" si="137"/>
        <v>#VALUE!</v>
      </c>
      <c r="Y600" t="e">
        <f t="shared" si="138"/>
        <v>#VALUE!</v>
      </c>
      <c r="Z600" t="e">
        <f t="shared" si="139"/>
        <v>#VALUE!</v>
      </c>
    </row>
    <row r="601" spans="1:26" x14ac:dyDescent="0.25">
      <c r="A601" s="2" t="e">
        <f>'Cubic Spline'!#REF!</f>
        <v>#REF!</v>
      </c>
      <c r="B601" s="2" t="e">
        <f t="array" ref="B601:C601">csplinediff1d('Cubic Spline'!$A$3:$A$1002,'Cubic Spline'!$B$3:$B$1002,A601,2,0,2,0)</f>
        <v>#VALUE!</v>
      </c>
      <c r="C601" s="2" t="e">
        <v>#VALUE!</v>
      </c>
      <c r="D601" s="2" t="e">
        <f t="shared" si="140"/>
        <v>#VALUE!</v>
      </c>
      <c r="E601" s="2" t="e">
        <f t="shared" si="141"/>
        <v>#VALUE!</v>
      </c>
      <c r="G601" s="2" t="e">
        <f>'Calculation_Cubic Spline'!A601</f>
        <v>#REF!</v>
      </c>
      <c r="H601" s="2" t="e">
        <f t="array" ref="H601:I601">csplinediff1d('Cubic Spline'!$A$3:$A$1002,'Cubic Spline'!$C$3:$C$1002,G601,2,0,2,0)</f>
        <v>#VALUE!</v>
      </c>
      <c r="I601" s="2" t="e">
        <v>#VALUE!</v>
      </c>
      <c r="J601" s="2" t="e">
        <f t="shared" si="143"/>
        <v>#VALUE!</v>
      </c>
      <c r="K601" s="2" t="e">
        <f t="shared" si="142"/>
        <v>#VALUE!</v>
      </c>
      <c r="R601" t="e">
        <f t="shared" si="131"/>
        <v>#VALUE!</v>
      </c>
      <c r="S601" t="e">
        <f t="shared" si="132"/>
        <v>#VALUE!</v>
      </c>
      <c r="T601" t="e">
        <f t="shared" si="133"/>
        <v>#VALUE!</v>
      </c>
      <c r="U601" t="e">
        <f t="shared" si="134"/>
        <v>#VALUE!</v>
      </c>
      <c r="V601" t="e">
        <f t="shared" si="135"/>
        <v>#VALUE!</v>
      </c>
      <c r="W601" t="e">
        <f t="shared" si="136"/>
        <v>#VALUE!</v>
      </c>
      <c r="X601" t="e">
        <f t="shared" si="137"/>
        <v>#VALUE!</v>
      </c>
      <c r="Y601" t="e">
        <f t="shared" si="138"/>
        <v>#VALUE!</v>
      </c>
      <c r="Z601" t="e">
        <f t="shared" si="139"/>
        <v>#VALUE!</v>
      </c>
    </row>
    <row r="602" spans="1:26" x14ac:dyDescent="0.25">
      <c r="A602" s="2" t="e">
        <f>'Cubic Spline'!#REF!</f>
        <v>#REF!</v>
      </c>
      <c r="B602" s="2" t="e">
        <f t="array" ref="B602:C602">csplinediff1d('Cubic Spline'!$A$3:$A$1002,'Cubic Spline'!$B$3:$B$1002,A602,2,0,2,0)</f>
        <v>#VALUE!</v>
      </c>
      <c r="C602" s="2" t="e">
        <v>#VALUE!</v>
      </c>
      <c r="D602" s="2" t="e">
        <f t="shared" si="140"/>
        <v>#VALUE!</v>
      </c>
      <c r="E602" s="2" t="e">
        <f t="shared" si="141"/>
        <v>#VALUE!</v>
      </c>
      <c r="G602" s="2" t="e">
        <f>'Calculation_Cubic Spline'!A602</f>
        <v>#REF!</v>
      </c>
      <c r="H602" s="2" t="e">
        <f t="array" ref="H602:I602">csplinediff1d('Cubic Spline'!$A$3:$A$1002,'Cubic Spline'!$C$3:$C$1002,G602,2,0,2,0)</f>
        <v>#VALUE!</v>
      </c>
      <c r="I602" s="2" t="e">
        <v>#VALUE!</v>
      </c>
      <c r="J602" s="2" t="e">
        <f t="shared" si="143"/>
        <v>#VALUE!</v>
      </c>
      <c r="K602" s="2" t="e">
        <f t="shared" si="142"/>
        <v>#VALUE!</v>
      </c>
      <c r="R602" t="e">
        <f t="shared" si="131"/>
        <v>#VALUE!</v>
      </c>
      <c r="S602" t="e">
        <f t="shared" si="132"/>
        <v>#VALUE!</v>
      </c>
      <c r="T602" t="e">
        <f t="shared" si="133"/>
        <v>#VALUE!</v>
      </c>
      <c r="U602" t="e">
        <f t="shared" si="134"/>
        <v>#VALUE!</v>
      </c>
      <c r="V602" t="e">
        <f t="shared" si="135"/>
        <v>#VALUE!</v>
      </c>
      <c r="W602" t="e">
        <f t="shared" si="136"/>
        <v>#VALUE!</v>
      </c>
      <c r="X602" t="e">
        <f t="shared" si="137"/>
        <v>#VALUE!</v>
      </c>
      <c r="Y602" t="e">
        <f t="shared" si="138"/>
        <v>#VALUE!</v>
      </c>
      <c r="Z602" t="e">
        <f t="shared" si="139"/>
        <v>#VALUE!</v>
      </c>
    </row>
    <row r="603" spans="1:26" x14ac:dyDescent="0.25">
      <c r="A603" s="2" t="e">
        <f>'Cubic Spline'!#REF!</f>
        <v>#REF!</v>
      </c>
      <c r="B603" s="2" t="e">
        <f t="array" ref="B603:C603">csplinediff1d('Cubic Spline'!$A$3:$A$1002,'Cubic Spline'!$B$3:$B$1002,A603,2,0,2,0)</f>
        <v>#VALUE!</v>
      </c>
      <c r="C603" s="2" t="e">
        <v>#VALUE!</v>
      </c>
      <c r="D603" s="2" t="e">
        <f t="shared" si="140"/>
        <v>#VALUE!</v>
      </c>
      <c r="E603" s="2" t="e">
        <f t="shared" si="141"/>
        <v>#VALUE!</v>
      </c>
      <c r="G603" s="2" t="e">
        <f>'Calculation_Cubic Spline'!A603</f>
        <v>#REF!</v>
      </c>
      <c r="H603" s="2" t="e">
        <f t="array" ref="H603:I603">csplinediff1d('Cubic Spline'!$A$3:$A$1002,'Cubic Spline'!$C$3:$C$1002,G603,2,0,2,0)</f>
        <v>#VALUE!</v>
      </c>
      <c r="I603" s="2" t="e">
        <v>#VALUE!</v>
      </c>
      <c r="J603" s="2" t="e">
        <f t="shared" si="143"/>
        <v>#VALUE!</v>
      </c>
      <c r="K603" s="2" t="e">
        <f t="shared" si="142"/>
        <v>#VALUE!</v>
      </c>
      <c r="R603" t="e">
        <f t="shared" si="131"/>
        <v>#VALUE!</v>
      </c>
      <c r="S603" t="e">
        <f t="shared" si="132"/>
        <v>#VALUE!</v>
      </c>
      <c r="T603" t="e">
        <f t="shared" si="133"/>
        <v>#VALUE!</v>
      </c>
      <c r="U603" t="e">
        <f t="shared" si="134"/>
        <v>#VALUE!</v>
      </c>
      <c r="V603" t="e">
        <f t="shared" si="135"/>
        <v>#VALUE!</v>
      </c>
      <c r="W603" t="e">
        <f t="shared" si="136"/>
        <v>#VALUE!</v>
      </c>
      <c r="X603" t="e">
        <f t="shared" si="137"/>
        <v>#VALUE!</v>
      </c>
      <c r="Y603" t="e">
        <f t="shared" si="138"/>
        <v>#VALUE!</v>
      </c>
      <c r="Z603" t="e">
        <f t="shared" si="139"/>
        <v>#VALUE!</v>
      </c>
    </row>
    <row r="604" spans="1:26" x14ac:dyDescent="0.25">
      <c r="A604" s="2" t="e">
        <f>'Cubic Spline'!#REF!</f>
        <v>#REF!</v>
      </c>
      <c r="B604" s="2" t="e">
        <f t="array" ref="B604:C604">csplinediff1d('Cubic Spline'!$A$3:$A$1002,'Cubic Spline'!$B$3:$B$1002,A604,2,0,2,0)</f>
        <v>#VALUE!</v>
      </c>
      <c r="C604" s="2" t="e">
        <v>#VALUE!</v>
      </c>
      <c r="D604" s="2" t="e">
        <f t="shared" si="140"/>
        <v>#VALUE!</v>
      </c>
      <c r="E604" s="2" t="e">
        <f t="shared" si="141"/>
        <v>#VALUE!</v>
      </c>
      <c r="G604" s="2" t="e">
        <f>'Calculation_Cubic Spline'!A604</f>
        <v>#REF!</v>
      </c>
      <c r="H604" s="2" t="e">
        <f t="array" ref="H604:I604">csplinediff1d('Cubic Spline'!$A$3:$A$1002,'Cubic Spline'!$C$3:$C$1002,G604,2,0,2,0)</f>
        <v>#VALUE!</v>
      </c>
      <c r="I604" s="2" t="e">
        <v>#VALUE!</v>
      </c>
      <c r="J604" s="2" t="e">
        <f t="shared" si="143"/>
        <v>#VALUE!</v>
      </c>
      <c r="K604" s="2" t="e">
        <f t="shared" si="142"/>
        <v>#VALUE!</v>
      </c>
      <c r="R604" t="e">
        <f t="shared" si="131"/>
        <v>#VALUE!</v>
      </c>
      <c r="S604" t="e">
        <f t="shared" si="132"/>
        <v>#VALUE!</v>
      </c>
      <c r="T604" t="e">
        <f t="shared" si="133"/>
        <v>#VALUE!</v>
      </c>
      <c r="U604" t="e">
        <f t="shared" si="134"/>
        <v>#VALUE!</v>
      </c>
      <c r="V604" t="e">
        <f t="shared" si="135"/>
        <v>#VALUE!</v>
      </c>
      <c r="W604" t="e">
        <f t="shared" si="136"/>
        <v>#VALUE!</v>
      </c>
      <c r="X604" t="e">
        <f t="shared" si="137"/>
        <v>#VALUE!</v>
      </c>
      <c r="Y604" t="e">
        <f t="shared" si="138"/>
        <v>#VALUE!</v>
      </c>
      <c r="Z604" t="e">
        <f t="shared" si="139"/>
        <v>#VALUE!</v>
      </c>
    </row>
    <row r="605" spans="1:26" x14ac:dyDescent="0.25">
      <c r="A605" s="2" t="e">
        <f>'Cubic Spline'!#REF!</f>
        <v>#REF!</v>
      </c>
      <c r="B605" s="2" t="e">
        <f t="array" ref="B605:C605">csplinediff1d('Cubic Spline'!$A$3:$A$1002,'Cubic Spline'!$B$3:$B$1002,A605,2,0,2,0)</f>
        <v>#VALUE!</v>
      </c>
      <c r="C605" s="2" t="e">
        <v>#VALUE!</v>
      </c>
      <c r="D605" s="2" t="e">
        <f t="shared" si="140"/>
        <v>#VALUE!</v>
      </c>
      <c r="E605" s="2" t="e">
        <f t="shared" si="141"/>
        <v>#VALUE!</v>
      </c>
      <c r="G605" s="2" t="e">
        <f>'Calculation_Cubic Spline'!A605</f>
        <v>#REF!</v>
      </c>
      <c r="H605" s="2" t="e">
        <f t="array" ref="H605:I605">csplinediff1d('Cubic Spline'!$A$3:$A$1002,'Cubic Spline'!$C$3:$C$1002,G605,2,0,2,0)</f>
        <v>#VALUE!</v>
      </c>
      <c r="I605" s="2" t="e">
        <v>#VALUE!</v>
      </c>
      <c r="J605" s="2" t="e">
        <f t="shared" si="143"/>
        <v>#VALUE!</v>
      </c>
      <c r="K605" s="2" t="e">
        <f t="shared" si="142"/>
        <v>#VALUE!</v>
      </c>
      <c r="R605" t="e">
        <f t="shared" si="131"/>
        <v>#VALUE!</v>
      </c>
      <c r="S605" t="e">
        <f t="shared" si="132"/>
        <v>#VALUE!</v>
      </c>
      <c r="T605" t="e">
        <f t="shared" si="133"/>
        <v>#VALUE!</v>
      </c>
      <c r="U605" t="e">
        <f t="shared" si="134"/>
        <v>#VALUE!</v>
      </c>
      <c r="V605" t="e">
        <f t="shared" si="135"/>
        <v>#VALUE!</v>
      </c>
      <c r="W605" t="e">
        <f t="shared" si="136"/>
        <v>#VALUE!</v>
      </c>
      <c r="X605" t="e">
        <f t="shared" si="137"/>
        <v>#VALUE!</v>
      </c>
      <c r="Y605" t="e">
        <f t="shared" si="138"/>
        <v>#VALUE!</v>
      </c>
      <c r="Z605" t="e">
        <f t="shared" si="139"/>
        <v>#VALUE!</v>
      </c>
    </row>
    <row r="606" spans="1:26" x14ac:dyDescent="0.25">
      <c r="A606" s="2" t="e">
        <f>'Cubic Spline'!#REF!</f>
        <v>#REF!</v>
      </c>
      <c r="B606" s="2" t="e">
        <f t="array" ref="B606:C606">csplinediff1d('Cubic Spline'!$A$3:$A$1002,'Cubic Spline'!$B$3:$B$1002,A606,2,0,2,0)</f>
        <v>#VALUE!</v>
      </c>
      <c r="C606" s="2" t="e">
        <v>#VALUE!</v>
      </c>
      <c r="D606" s="2" t="e">
        <f t="shared" si="140"/>
        <v>#VALUE!</v>
      </c>
      <c r="E606" s="2" t="e">
        <f t="shared" si="141"/>
        <v>#VALUE!</v>
      </c>
      <c r="G606" s="2" t="e">
        <f>'Calculation_Cubic Spline'!A606</f>
        <v>#REF!</v>
      </c>
      <c r="H606" s="2" t="e">
        <f t="array" ref="H606:I606">csplinediff1d('Cubic Spline'!$A$3:$A$1002,'Cubic Spline'!$C$3:$C$1002,G606,2,0,2,0)</f>
        <v>#VALUE!</v>
      </c>
      <c r="I606" s="2" t="e">
        <v>#VALUE!</v>
      </c>
      <c r="J606" s="2" t="e">
        <f t="shared" si="143"/>
        <v>#VALUE!</v>
      </c>
      <c r="K606" s="2" t="e">
        <f t="shared" si="142"/>
        <v>#VALUE!</v>
      </c>
      <c r="R606" t="e">
        <f t="shared" si="131"/>
        <v>#VALUE!</v>
      </c>
      <c r="S606" t="e">
        <f t="shared" si="132"/>
        <v>#VALUE!</v>
      </c>
      <c r="T606" t="e">
        <f t="shared" si="133"/>
        <v>#VALUE!</v>
      </c>
      <c r="U606" t="e">
        <f t="shared" si="134"/>
        <v>#VALUE!</v>
      </c>
      <c r="V606" t="e">
        <f t="shared" si="135"/>
        <v>#VALUE!</v>
      </c>
      <c r="W606" t="e">
        <f t="shared" si="136"/>
        <v>#VALUE!</v>
      </c>
      <c r="X606" t="e">
        <f t="shared" si="137"/>
        <v>#VALUE!</v>
      </c>
      <c r="Y606" t="e">
        <f t="shared" si="138"/>
        <v>#VALUE!</v>
      </c>
      <c r="Z606" t="e">
        <f t="shared" si="139"/>
        <v>#VALUE!</v>
      </c>
    </row>
    <row r="607" spans="1:26" x14ac:dyDescent="0.25">
      <c r="A607" s="2" t="e">
        <f>'Cubic Spline'!#REF!</f>
        <v>#REF!</v>
      </c>
      <c r="B607" s="2" t="e">
        <f t="array" ref="B607:C607">csplinediff1d('Cubic Spline'!$A$3:$A$1002,'Cubic Spline'!$B$3:$B$1002,A607,2,0,2,0)</f>
        <v>#VALUE!</v>
      </c>
      <c r="C607" s="2" t="e">
        <v>#VALUE!</v>
      </c>
      <c r="D607" s="2" t="e">
        <f t="shared" si="140"/>
        <v>#VALUE!</v>
      </c>
      <c r="E607" s="2" t="e">
        <f t="shared" si="141"/>
        <v>#VALUE!</v>
      </c>
      <c r="G607" s="2" t="e">
        <f>'Calculation_Cubic Spline'!A607</f>
        <v>#REF!</v>
      </c>
      <c r="H607" s="2" t="e">
        <f t="array" ref="H607:I607">csplinediff1d('Cubic Spline'!$A$3:$A$1002,'Cubic Spline'!$C$3:$C$1002,G607,2,0,2,0)</f>
        <v>#VALUE!</v>
      </c>
      <c r="I607" s="2" t="e">
        <v>#VALUE!</v>
      </c>
      <c r="J607" s="2" t="e">
        <f t="shared" si="143"/>
        <v>#VALUE!</v>
      </c>
      <c r="K607" s="2" t="e">
        <f t="shared" si="142"/>
        <v>#VALUE!</v>
      </c>
      <c r="R607" t="e">
        <f t="shared" si="131"/>
        <v>#VALUE!</v>
      </c>
      <c r="S607" t="e">
        <f t="shared" si="132"/>
        <v>#VALUE!</v>
      </c>
      <c r="T607" t="e">
        <f t="shared" si="133"/>
        <v>#VALUE!</v>
      </c>
      <c r="U607" t="e">
        <f t="shared" si="134"/>
        <v>#VALUE!</v>
      </c>
      <c r="V607" t="e">
        <f t="shared" si="135"/>
        <v>#VALUE!</v>
      </c>
      <c r="W607" t="e">
        <f t="shared" si="136"/>
        <v>#VALUE!</v>
      </c>
      <c r="X607" t="e">
        <f t="shared" si="137"/>
        <v>#VALUE!</v>
      </c>
      <c r="Y607" t="e">
        <f t="shared" si="138"/>
        <v>#VALUE!</v>
      </c>
      <c r="Z607" t="e">
        <f t="shared" si="139"/>
        <v>#VALUE!</v>
      </c>
    </row>
    <row r="608" spans="1:26" x14ac:dyDescent="0.25">
      <c r="A608" s="2" t="e">
        <f>'Cubic Spline'!#REF!</f>
        <v>#REF!</v>
      </c>
      <c r="B608" s="2" t="e">
        <f t="array" ref="B608:C608">csplinediff1d('Cubic Spline'!$A$3:$A$1002,'Cubic Spline'!$B$3:$B$1002,A608,2,0,2,0)</f>
        <v>#VALUE!</v>
      </c>
      <c r="C608" s="2" t="e">
        <v>#VALUE!</v>
      </c>
      <c r="D608" s="2" t="e">
        <f t="shared" si="140"/>
        <v>#VALUE!</v>
      </c>
      <c r="E608" s="2" t="e">
        <f t="shared" si="141"/>
        <v>#VALUE!</v>
      </c>
      <c r="G608" s="2" t="e">
        <f>'Calculation_Cubic Spline'!A608</f>
        <v>#REF!</v>
      </c>
      <c r="H608" s="2" t="e">
        <f t="array" ref="H608:I608">csplinediff1d('Cubic Spline'!$A$3:$A$1002,'Cubic Spline'!$C$3:$C$1002,G608,2,0,2,0)</f>
        <v>#VALUE!</v>
      </c>
      <c r="I608" s="2" t="e">
        <v>#VALUE!</v>
      </c>
      <c r="J608" s="2" t="e">
        <f t="shared" si="143"/>
        <v>#VALUE!</v>
      </c>
      <c r="K608" s="2" t="e">
        <f t="shared" si="142"/>
        <v>#VALUE!</v>
      </c>
      <c r="R608" t="e">
        <f t="shared" si="131"/>
        <v>#VALUE!</v>
      </c>
      <c r="S608" t="e">
        <f t="shared" si="132"/>
        <v>#VALUE!</v>
      </c>
      <c r="T608" t="e">
        <f t="shared" si="133"/>
        <v>#VALUE!</v>
      </c>
      <c r="U608" t="e">
        <f t="shared" si="134"/>
        <v>#VALUE!</v>
      </c>
      <c r="V608" t="e">
        <f t="shared" si="135"/>
        <v>#VALUE!</v>
      </c>
      <c r="W608" t="e">
        <f t="shared" si="136"/>
        <v>#VALUE!</v>
      </c>
      <c r="X608" t="e">
        <f t="shared" si="137"/>
        <v>#VALUE!</v>
      </c>
      <c r="Y608" t="e">
        <f t="shared" si="138"/>
        <v>#VALUE!</v>
      </c>
      <c r="Z608" t="e">
        <f t="shared" si="139"/>
        <v>#VALUE!</v>
      </c>
    </row>
    <row r="609" spans="1:26" x14ac:dyDescent="0.25">
      <c r="A609" s="2" t="e">
        <f>'Cubic Spline'!#REF!</f>
        <v>#REF!</v>
      </c>
      <c r="B609" s="2" t="e">
        <f t="array" ref="B609:C609">csplinediff1d('Cubic Spline'!$A$3:$A$1002,'Cubic Spline'!$B$3:$B$1002,A609,2,0,2,0)</f>
        <v>#VALUE!</v>
      </c>
      <c r="C609" s="2" t="e">
        <v>#VALUE!</v>
      </c>
      <c r="D609" s="2" t="e">
        <f t="shared" si="140"/>
        <v>#VALUE!</v>
      </c>
      <c r="E609" s="2" t="e">
        <f t="shared" si="141"/>
        <v>#VALUE!</v>
      </c>
      <c r="G609" s="2" t="e">
        <f>'Calculation_Cubic Spline'!A609</f>
        <v>#REF!</v>
      </c>
      <c r="H609" s="2" t="e">
        <f t="array" ref="H609:I609">csplinediff1d('Cubic Spline'!$A$3:$A$1002,'Cubic Spline'!$C$3:$C$1002,G609,2,0,2,0)</f>
        <v>#VALUE!</v>
      </c>
      <c r="I609" s="2" t="e">
        <v>#VALUE!</v>
      </c>
      <c r="J609" s="2" t="e">
        <f t="shared" si="143"/>
        <v>#VALUE!</v>
      </c>
      <c r="K609" s="2" t="e">
        <f t="shared" si="142"/>
        <v>#VALUE!</v>
      </c>
      <c r="R609" t="e">
        <f t="shared" si="131"/>
        <v>#VALUE!</v>
      </c>
      <c r="S609" t="e">
        <f t="shared" si="132"/>
        <v>#VALUE!</v>
      </c>
      <c r="T609" t="e">
        <f t="shared" si="133"/>
        <v>#VALUE!</v>
      </c>
      <c r="U609" t="e">
        <f t="shared" si="134"/>
        <v>#VALUE!</v>
      </c>
      <c r="V609" t="e">
        <f t="shared" si="135"/>
        <v>#VALUE!</v>
      </c>
      <c r="W609" t="e">
        <f t="shared" si="136"/>
        <v>#VALUE!</v>
      </c>
      <c r="X609" t="e">
        <f t="shared" si="137"/>
        <v>#VALUE!</v>
      </c>
      <c r="Y609" t="e">
        <f t="shared" si="138"/>
        <v>#VALUE!</v>
      </c>
      <c r="Z609" t="e">
        <f t="shared" si="139"/>
        <v>#VALUE!</v>
      </c>
    </row>
    <row r="610" spans="1:26" x14ac:dyDescent="0.25">
      <c r="A610" s="2" t="e">
        <f>'Cubic Spline'!#REF!</f>
        <v>#REF!</v>
      </c>
      <c r="B610" s="2" t="e">
        <f t="array" ref="B610:C610">csplinediff1d('Cubic Spline'!$A$3:$A$1002,'Cubic Spline'!$B$3:$B$1002,A610,2,0,2,0)</f>
        <v>#VALUE!</v>
      </c>
      <c r="C610" s="2" t="e">
        <v>#VALUE!</v>
      </c>
      <c r="D610" s="2" t="e">
        <f t="shared" si="140"/>
        <v>#VALUE!</v>
      </c>
      <c r="E610" s="2" t="e">
        <f t="shared" si="141"/>
        <v>#VALUE!</v>
      </c>
      <c r="G610" s="2" t="e">
        <f>'Calculation_Cubic Spline'!A610</f>
        <v>#REF!</v>
      </c>
      <c r="H610" s="2" t="e">
        <f t="array" ref="H610:I610">csplinediff1d('Cubic Spline'!$A$3:$A$1002,'Cubic Spline'!$C$3:$C$1002,G610,2,0,2,0)</f>
        <v>#VALUE!</v>
      </c>
      <c r="I610" s="2" t="e">
        <v>#VALUE!</v>
      </c>
      <c r="J610" s="2" t="e">
        <f t="shared" si="143"/>
        <v>#VALUE!</v>
      </c>
      <c r="K610" s="2" t="e">
        <f t="shared" si="142"/>
        <v>#VALUE!</v>
      </c>
      <c r="R610" t="e">
        <f t="shared" si="131"/>
        <v>#VALUE!</v>
      </c>
      <c r="S610" t="e">
        <f t="shared" si="132"/>
        <v>#VALUE!</v>
      </c>
      <c r="T610" t="e">
        <f t="shared" si="133"/>
        <v>#VALUE!</v>
      </c>
      <c r="U610" t="e">
        <f t="shared" si="134"/>
        <v>#VALUE!</v>
      </c>
      <c r="V610" t="e">
        <f t="shared" si="135"/>
        <v>#VALUE!</v>
      </c>
      <c r="W610" t="e">
        <f t="shared" si="136"/>
        <v>#VALUE!</v>
      </c>
      <c r="X610" t="e">
        <f t="shared" si="137"/>
        <v>#VALUE!</v>
      </c>
      <c r="Y610" t="e">
        <f t="shared" si="138"/>
        <v>#VALUE!</v>
      </c>
      <c r="Z610" t="e">
        <f t="shared" si="139"/>
        <v>#VALUE!</v>
      </c>
    </row>
    <row r="611" spans="1:26" x14ac:dyDescent="0.25">
      <c r="A611" s="2" t="e">
        <f>'Cubic Spline'!#REF!</f>
        <v>#REF!</v>
      </c>
      <c r="B611" s="2" t="e">
        <f t="array" ref="B611:C611">csplinediff1d('Cubic Spline'!$A$3:$A$1002,'Cubic Spline'!$B$3:$B$1002,A611,2,0,2,0)</f>
        <v>#VALUE!</v>
      </c>
      <c r="C611" s="2" t="e">
        <v>#VALUE!</v>
      </c>
      <c r="D611" s="2" t="e">
        <f t="shared" si="140"/>
        <v>#VALUE!</v>
      </c>
      <c r="E611" s="2" t="e">
        <f t="shared" si="141"/>
        <v>#VALUE!</v>
      </c>
      <c r="G611" s="2" t="e">
        <f>'Calculation_Cubic Spline'!A611</f>
        <v>#REF!</v>
      </c>
      <c r="H611" s="2" t="e">
        <f t="array" ref="H611:I611">csplinediff1d('Cubic Spline'!$A$3:$A$1002,'Cubic Spline'!$C$3:$C$1002,G611,2,0,2,0)</f>
        <v>#VALUE!</v>
      </c>
      <c r="I611" s="2" t="e">
        <v>#VALUE!</v>
      </c>
      <c r="J611" s="2" t="e">
        <f t="shared" si="143"/>
        <v>#VALUE!</v>
      </c>
      <c r="K611" s="2" t="e">
        <f t="shared" si="142"/>
        <v>#VALUE!</v>
      </c>
      <c r="R611" t="e">
        <f t="shared" si="131"/>
        <v>#VALUE!</v>
      </c>
      <c r="S611" t="e">
        <f t="shared" si="132"/>
        <v>#VALUE!</v>
      </c>
      <c r="T611" t="e">
        <f t="shared" si="133"/>
        <v>#VALUE!</v>
      </c>
      <c r="U611" t="e">
        <f t="shared" si="134"/>
        <v>#VALUE!</v>
      </c>
      <c r="V611" t="e">
        <f t="shared" si="135"/>
        <v>#VALUE!</v>
      </c>
      <c r="W611" t="e">
        <f t="shared" si="136"/>
        <v>#VALUE!</v>
      </c>
      <c r="X611" t="e">
        <f t="shared" si="137"/>
        <v>#VALUE!</v>
      </c>
      <c r="Y611" t="e">
        <f t="shared" si="138"/>
        <v>#VALUE!</v>
      </c>
      <c r="Z611" t="e">
        <f t="shared" si="139"/>
        <v>#VALUE!</v>
      </c>
    </row>
    <row r="612" spans="1:26" x14ac:dyDescent="0.25">
      <c r="A612" s="2" t="e">
        <f>'Cubic Spline'!#REF!</f>
        <v>#REF!</v>
      </c>
      <c r="B612" s="2" t="e">
        <f t="array" ref="B612:C612">csplinediff1d('Cubic Spline'!$A$3:$A$1002,'Cubic Spline'!$B$3:$B$1002,A612,2,0,2,0)</f>
        <v>#VALUE!</v>
      </c>
      <c r="C612" s="2" t="e">
        <v>#VALUE!</v>
      </c>
      <c r="D612" s="2" t="e">
        <f t="shared" si="140"/>
        <v>#VALUE!</v>
      </c>
      <c r="E612" s="2" t="e">
        <f t="shared" si="141"/>
        <v>#VALUE!</v>
      </c>
      <c r="G612" s="2" t="e">
        <f>'Calculation_Cubic Spline'!A612</f>
        <v>#REF!</v>
      </c>
      <c r="H612" s="2" t="e">
        <f t="array" ref="H612:I612">csplinediff1d('Cubic Spline'!$A$3:$A$1002,'Cubic Spline'!$C$3:$C$1002,G612,2,0,2,0)</f>
        <v>#VALUE!</v>
      </c>
      <c r="I612" s="2" t="e">
        <v>#VALUE!</v>
      </c>
      <c r="J612" s="2" t="e">
        <f t="shared" si="143"/>
        <v>#VALUE!</v>
      </c>
      <c r="K612" s="2" t="e">
        <f t="shared" si="142"/>
        <v>#VALUE!</v>
      </c>
      <c r="R612" t="e">
        <f t="shared" si="131"/>
        <v>#VALUE!</v>
      </c>
      <c r="S612" t="e">
        <f t="shared" si="132"/>
        <v>#VALUE!</v>
      </c>
      <c r="T612" t="e">
        <f t="shared" si="133"/>
        <v>#VALUE!</v>
      </c>
      <c r="U612" t="e">
        <f t="shared" si="134"/>
        <v>#VALUE!</v>
      </c>
      <c r="V612" t="e">
        <f t="shared" si="135"/>
        <v>#VALUE!</v>
      </c>
      <c r="W612" t="e">
        <f t="shared" si="136"/>
        <v>#VALUE!</v>
      </c>
      <c r="X612" t="e">
        <f t="shared" si="137"/>
        <v>#VALUE!</v>
      </c>
      <c r="Y612" t="e">
        <f t="shared" si="138"/>
        <v>#VALUE!</v>
      </c>
      <c r="Z612" t="e">
        <f t="shared" si="139"/>
        <v>#VALUE!</v>
      </c>
    </row>
    <row r="613" spans="1:26" x14ac:dyDescent="0.25">
      <c r="A613" s="2" t="e">
        <f>'Cubic Spline'!#REF!</f>
        <v>#REF!</v>
      </c>
      <c r="B613" s="2" t="e">
        <f t="array" ref="B613:C613">csplinediff1d('Cubic Spline'!$A$3:$A$1002,'Cubic Spline'!$B$3:$B$1002,A613,2,0,2,0)</f>
        <v>#VALUE!</v>
      </c>
      <c r="C613" s="2" t="e">
        <v>#VALUE!</v>
      </c>
      <c r="D613" s="2" t="e">
        <f t="shared" si="140"/>
        <v>#VALUE!</v>
      </c>
      <c r="E613" s="2" t="e">
        <f t="shared" si="141"/>
        <v>#VALUE!</v>
      </c>
      <c r="G613" s="2" t="e">
        <f>'Calculation_Cubic Spline'!A613</f>
        <v>#REF!</v>
      </c>
      <c r="H613" s="2" t="e">
        <f t="array" ref="H613:I613">csplinediff1d('Cubic Spline'!$A$3:$A$1002,'Cubic Spline'!$C$3:$C$1002,G613,2,0,2,0)</f>
        <v>#VALUE!</v>
      </c>
      <c r="I613" s="2" t="e">
        <v>#VALUE!</v>
      </c>
      <c r="J613" s="2" t="e">
        <f t="shared" si="143"/>
        <v>#VALUE!</v>
      </c>
      <c r="K613" s="2" t="e">
        <f t="shared" si="142"/>
        <v>#VALUE!</v>
      </c>
      <c r="R613" t="e">
        <f t="shared" si="131"/>
        <v>#VALUE!</v>
      </c>
      <c r="S613" t="e">
        <f t="shared" si="132"/>
        <v>#VALUE!</v>
      </c>
      <c r="T613" t="e">
        <f t="shared" si="133"/>
        <v>#VALUE!</v>
      </c>
      <c r="U613" t="e">
        <f t="shared" si="134"/>
        <v>#VALUE!</v>
      </c>
      <c r="V613" t="e">
        <f t="shared" si="135"/>
        <v>#VALUE!</v>
      </c>
      <c r="W613" t="e">
        <f t="shared" si="136"/>
        <v>#VALUE!</v>
      </c>
      <c r="X613" t="e">
        <f t="shared" si="137"/>
        <v>#VALUE!</v>
      </c>
      <c r="Y613" t="e">
        <f t="shared" si="138"/>
        <v>#VALUE!</v>
      </c>
      <c r="Z613" t="e">
        <f t="shared" si="139"/>
        <v>#VALUE!</v>
      </c>
    </row>
    <row r="614" spans="1:26" x14ac:dyDescent="0.25">
      <c r="A614" s="2" t="e">
        <f>'Cubic Spline'!#REF!</f>
        <v>#REF!</v>
      </c>
      <c r="B614" s="2" t="e">
        <f t="array" ref="B614:C614">csplinediff1d('Cubic Spline'!$A$3:$A$1002,'Cubic Spline'!$B$3:$B$1002,A614,2,0,2,0)</f>
        <v>#VALUE!</v>
      </c>
      <c r="C614" s="2" t="e">
        <v>#VALUE!</v>
      </c>
      <c r="D614" s="2" t="e">
        <f t="shared" si="140"/>
        <v>#VALUE!</v>
      </c>
      <c r="E614" s="2" t="e">
        <f t="shared" si="141"/>
        <v>#VALUE!</v>
      </c>
      <c r="G614" s="2" t="e">
        <f>'Calculation_Cubic Spline'!A614</f>
        <v>#REF!</v>
      </c>
      <c r="H614" s="2" t="e">
        <f t="array" ref="H614:I614">csplinediff1d('Cubic Spline'!$A$3:$A$1002,'Cubic Spline'!$C$3:$C$1002,G614,2,0,2,0)</f>
        <v>#VALUE!</v>
      </c>
      <c r="I614" s="2" t="e">
        <v>#VALUE!</v>
      </c>
      <c r="J614" s="2" t="e">
        <f t="shared" si="143"/>
        <v>#VALUE!</v>
      </c>
      <c r="K614" s="2" t="e">
        <f t="shared" si="142"/>
        <v>#VALUE!</v>
      </c>
      <c r="R614" t="e">
        <f t="shared" si="131"/>
        <v>#VALUE!</v>
      </c>
      <c r="S614" t="e">
        <f t="shared" si="132"/>
        <v>#VALUE!</v>
      </c>
      <c r="T614" t="e">
        <f t="shared" si="133"/>
        <v>#VALUE!</v>
      </c>
      <c r="U614" t="e">
        <f t="shared" si="134"/>
        <v>#VALUE!</v>
      </c>
      <c r="V614" t="e">
        <f t="shared" si="135"/>
        <v>#VALUE!</v>
      </c>
      <c r="W614" t="e">
        <f t="shared" si="136"/>
        <v>#VALUE!</v>
      </c>
      <c r="X614" t="e">
        <f t="shared" si="137"/>
        <v>#VALUE!</v>
      </c>
      <c r="Y614" t="e">
        <f t="shared" si="138"/>
        <v>#VALUE!</v>
      </c>
      <c r="Z614" t="e">
        <f t="shared" si="139"/>
        <v>#VALUE!</v>
      </c>
    </row>
    <row r="615" spans="1:26" x14ac:dyDescent="0.25">
      <c r="A615" s="2" t="e">
        <f>'Cubic Spline'!#REF!</f>
        <v>#REF!</v>
      </c>
      <c r="B615" s="2" t="e">
        <f t="array" ref="B615:C615">csplinediff1d('Cubic Spline'!$A$3:$A$1002,'Cubic Spline'!$B$3:$B$1002,A615,2,0,2,0)</f>
        <v>#VALUE!</v>
      </c>
      <c r="C615" s="2" t="e">
        <v>#VALUE!</v>
      </c>
      <c r="D615" s="2" t="e">
        <f t="shared" si="140"/>
        <v>#VALUE!</v>
      </c>
      <c r="E615" s="2" t="e">
        <f t="shared" si="141"/>
        <v>#VALUE!</v>
      </c>
      <c r="G615" s="2" t="e">
        <f>'Calculation_Cubic Spline'!A615</f>
        <v>#REF!</v>
      </c>
      <c r="H615" s="2" t="e">
        <f t="array" ref="H615:I615">csplinediff1d('Cubic Spline'!$A$3:$A$1002,'Cubic Spline'!$C$3:$C$1002,G615,2,0,2,0)</f>
        <v>#VALUE!</v>
      </c>
      <c r="I615" s="2" t="e">
        <v>#VALUE!</v>
      </c>
      <c r="J615" s="2" t="e">
        <f t="shared" si="143"/>
        <v>#VALUE!</v>
      </c>
      <c r="K615" s="2" t="e">
        <f t="shared" si="142"/>
        <v>#VALUE!</v>
      </c>
      <c r="R615" t="e">
        <f t="shared" si="131"/>
        <v>#VALUE!</v>
      </c>
      <c r="S615" t="e">
        <f t="shared" si="132"/>
        <v>#VALUE!</v>
      </c>
      <c r="T615" t="e">
        <f t="shared" si="133"/>
        <v>#VALUE!</v>
      </c>
      <c r="U615" t="e">
        <f t="shared" si="134"/>
        <v>#VALUE!</v>
      </c>
      <c r="V615" t="e">
        <f t="shared" si="135"/>
        <v>#VALUE!</v>
      </c>
      <c r="W615" t="e">
        <f t="shared" si="136"/>
        <v>#VALUE!</v>
      </c>
      <c r="X615" t="e">
        <f t="shared" si="137"/>
        <v>#VALUE!</v>
      </c>
      <c r="Y615" t="e">
        <f t="shared" si="138"/>
        <v>#VALUE!</v>
      </c>
      <c r="Z615" t="e">
        <f t="shared" si="139"/>
        <v>#VALUE!</v>
      </c>
    </row>
    <row r="616" spans="1:26" x14ac:dyDescent="0.25">
      <c r="A616" s="2" t="e">
        <f>'Cubic Spline'!#REF!</f>
        <v>#REF!</v>
      </c>
      <c r="B616" s="2" t="e">
        <f t="array" ref="B616:C616">csplinediff1d('Cubic Spline'!$A$3:$A$1002,'Cubic Spline'!$B$3:$B$1002,A616,2,0,2,0)</f>
        <v>#VALUE!</v>
      </c>
      <c r="C616" s="2" t="e">
        <v>#VALUE!</v>
      </c>
      <c r="D616" s="2" t="e">
        <f t="shared" si="140"/>
        <v>#VALUE!</v>
      </c>
      <c r="E616" s="2" t="e">
        <f t="shared" si="141"/>
        <v>#VALUE!</v>
      </c>
      <c r="G616" s="2" t="e">
        <f>'Calculation_Cubic Spline'!A616</f>
        <v>#REF!</v>
      </c>
      <c r="H616" s="2" t="e">
        <f t="array" ref="H616:I616">csplinediff1d('Cubic Spline'!$A$3:$A$1002,'Cubic Spline'!$C$3:$C$1002,G616,2,0,2,0)</f>
        <v>#VALUE!</v>
      </c>
      <c r="I616" s="2" t="e">
        <v>#VALUE!</v>
      </c>
      <c r="J616" s="2" t="e">
        <f t="shared" si="143"/>
        <v>#VALUE!</v>
      </c>
      <c r="K616" s="2" t="e">
        <f t="shared" si="142"/>
        <v>#VALUE!</v>
      </c>
      <c r="R616" t="e">
        <f t="shared" si="131"/>
        <v>#VALUE!</v>
      </c>
      <c r="S616" t="e">
        <f t="shared" si="132"/>
        <v>#VALUE!</v>
      </c>
      <c r="T616" t="e">
        <f t="shared" si="133"/>
        <v>#VALUE!</v>
      </c>
      <c r="U616" t="e">
        <f t="shared" si="134"/>
        <v>#VALUE!</v>
      </c>
      <c r="V616" t="e">
        <f t="shared" si="135"/>
        <v>#VALUE!</v>
      </c>
      <c r="W616" t="e">
        <f t="shared" si="136"/>
        <v>#VALUE!</v>
      </c>
      <c r="X616" t="e">
        <f t="shared" si="137"/>
        <v>#VALUE!</v>
      </c>
      <c r="Y616" t="e">
        <f t="shared" si="138"/>
        <v>#VALUE!</v>
      </c>
      <c r="Z616" t="e">
        <f t="shared" si="139"/>
        <v>#VALUE!</v>
      </c>
    </row>
    <row r="617" spans="1:26" x14ac:dyDescent="0.25">
      <c r="A617" s="2" t="e">
        <f>'Cubic Spline'!#REF!</f>
        <v>#REF!</v>
      </c>
      <c r="B617" s="2" t="e">
        <f t="array" ref="B617:C617">csplinediff1d('Cubic Spline'!$A$3:$A$1002,'Cubic Spline'!$B$3:$B$1002,A617,2,0,2,0)</f>
        <v>#VALUE!</v>
      </c>
      <c r="C617" s="2" t="e">
        <v>#VALUE!</v>
      </c>
      <c r="D617" s="2" t="e">
        <f t="shared" si="140"/>
        <v>#VALUE!</v>
      </c>
      <c r="E617" s="2" t="e">
        <f t="shared" si="141"/>
        <v>#VALUE!</v>
      </c>
      <c r="G617" s="2" t="e">
        <f>'Calculation_Cubic Spline'!A617</f>
        <v>#REF!</v>
      </c>
      <c r="H617" s="2" t="e">
        <f t="array" ref="H617:I617">csplinediff1d('Cubic Spline'!$A$3:$A$1002,'Cubic Spline'!$C$3:$C$1002,G617,2,0,2,0)</f>
        <v>#VALUE!</v>
      </c>
      <c r="I617" s="2" t="e">
        <v>#VALUE!</v>
      </c>
      <c r="J617" s="2" t="e">
        <f t="shared" si="143"/>
        <v>#VALUE!</v>
      </c>
      <c r="K617" s="2" t="e">
        <f t="shared" si="142"/>
        <v>#VALUE!</v>
      </c>
      <c r="R617" t="e">
        <f t="shared" si="131"/>
        <v>#VALUE!</v>
      </c>
      <c r="S617" t="e">
        <f t="shared" si="132"/>
        <v>#VALUE!</v>
      </c>
      <c r="T617" t="e">
        <f t="shared" si="133"/>
        <v>#VALUE!</v>
      </c>
      <c r="U617" t="e">
        <f t="shared" si="134"/>
        <v>#VALUE!</v>
      </c>
      <c r="V617" t="e">
        <f t="shared" si="135"/>
        <v>#VALUE!</v>
      </c>
      <c r="W617" t="e">
        <f t="shared" si="136"/>
        <v>#VALUE!</v>
      </c>
      <c r="X617" t="e">
        <f t="shared" si="137"/>
        <v>#VALUE!</v>
      </c>
      <c r="Y617" t="e">
        <f t="shared" si="138"/>
        <v>#VALUE!</v>
      </c>
      <c r="Z617" t="e">
        <f t="shared" si="139"/>
        <v>#VALUE!</v>
      </c>
    </row>
    <row r="618" spans="1:26" x14ac:dyDescent="0.25">
      <c r="A618" s="2" t="e">
        <f>'Cubic Spline'!#REF!</f>
        <v>#REF!</v>
      </c>
      <c r="B618" s="2" t="e">
        <f t="array" ref="B618:C618">csplinediff1d('Cubic Spline'!$A$3:$A$1002,'Cubic Spline'!$B$3:$B$1002,A618,2,0,2,0)</f>
        <v>#VALUE!</v>
      </c>
      <c r="C618" s="2" t="e">
        <v>#VALUE!</v>
      </c>
      <c r="D618" s="2" t="e">
        <f t="shared" si="140"/>
        <v>#VALUE!</v>
      </c>
      <c r="E618" s="2" t="e">
        <f t="shared" si="141"/>
        <v>#VALUE!</v>
      </c>
      <c r="G618" s="2" t="e">
        <f>'Calculation_Cubic Spline'!A618</f>
        <v>#REF!</v>
      </c>
      <c r="H618" s="2" t="e">
        <f t="array" ref="H618:I618">csplinediff1d('Cubic Spline'!$A$3:$A$1002,'Cubic Spline'!$C$3:$C$1002,G618,2,0,2,0)</f>
        <v>#VALUE!</v>
      </c>
      <c r="I618" s="2" t="e">
        <v>#VALUE!</v>
      </c>
      <c r="J618" s="2" t="e">
        <f t="shared" si="143"/>
        <v>#VALUE!</v>
      </c>
      <c r="K618" s="2" t="e">
        <f t="shared" si="142"/>
        <v>#VALUE!</v>
      </c>
      <c r="R618" t="e">
        <f t="shared" si="131"/>
        <v>#VALUE!</v>
      </c>
      <c r="S618" t="e">
        <f t="shared" si="132"/>
        <v>#VALUE!</v>
      </c>
      <c r="T618" t="e">
        <f t="shared" si="133"/>
        <v>#VALUE!</v>
      </c>
      <c r="U618" t="e">
        <f t="shared" si="134"/>
        <v>#VALUE!</v>
      </c>
      <c r="V618" t="e">
        <f t="shared" si="135"/>
        <v>#VALUE!</v>
      </c>
      <c r="W618" t="e">
        <f t="shared" si="136"/>
        <v>#VALUE!</v>
      </c>
      <c r="X618" t="e">
        <f t="shared" si="137"/>
        <v>#VALUE!</v>
      </c>
      <c r="Y618" t="e">
        <f t="shared" si="138"/>
        <v>#VALUE!</v>
      </c>
      <c r="Z618" t="e">
        <f t="shared" si="139"/>
        <v>#VALUE!</v>
      </c>
    </row>
    <row r="619" spans="1:26" x14ac:dyDescent="0.25">
      <c r="A619" s="2" t="e">
        <f>'Cubic Spline'!#REF!</f>
        <v>#REF!</v>
      </c>
      <c r="B619" s="2" t="e">
        <f t="array" ref="B619:C619">csplinediff1d('Cubic Spline'!$A$3:$A$1002,'Cubic Spline'!$B$3:$B$1002,A619,2,0,2,0)</f>
        <v>#VALUE!</v>
      </c>
      <c r="C619" s="2" t="e">
        <v>#VALUE!</v>
      </c>
      <c r="D619" s="2" t="e">
        <f t="shared" si="140"/>
        <v>#VALUE!</v>
      </c>
      <c r="E619" s="2" t="e">
        <f t="shared" si="141"/>
        <v>#VALUE!</v>
      </c>
      <c r="G619" s="2" t="e">
        <f>'Calculation_Cubic Spline'!A619</f>
        <v>#REF!</v>
      </c>
      <c r="H619" s="2" t="e">
        <f t="array" ref="H619:I619">csplinediff1d('Cubic Spline'!$A$3:$A$1002,'Cubic Spline'!$C$3:$C$1002,G619,2,0,2,0)</f>
        <v>#VALUE!</v>
      </c>
      <c r="I619" s="2" t="e">
        <v>#VALUE!</v>
      </c>
      <c r="J619" s="2" t="e">
        <f t="shared" si="143"/>
        <v>#VALUE!</v>
      </c>
      <c r="K619" s="2" t="e">
        <f t="shared" si="142"/>
        <v>#VALUE!</v>
      </c>
      <c r="R619" t="e">
        <f t="shared" si="131"/>
        <v>#VALUE!</v>
      </c>
      <c r="S619" t="e">
        <f t="shared" si="132"/>
        <v>#VALUE!</v>
      </c>
      <c r="T619" t="e">
        <f t="shared" si="133"/>
        <v>#VALUE!</v>
      </c>
      <c r="U619" t="e">
        <f t="shared" si="134"/>
        <v>#VALUE!</v>
      </c>
      <c r="V619" t="e">
        <f t="shared" si="135"/>
        <v>#VALUE!</v>
      </c>
      <c r="W619" t="e">
        <f t="shared" si="136"/>
        <v>#VALUE!</v>
      </c>
      <c r="X619" t="e">
        <f t="shared" si="137"/>
        <v>#VALUE!</v>
      </c>
      <c r="Y619" t="e">
        <f t="shared" si="138"/>
        <v>#VALUE!</v>
      </c>
      <c r="Z619" t="e">
        <f t="shared" si="139"/>
        <v>#VALUE!</v>
      </c>
    </row>
    <row r="620" spans="1:26" x14ac:dyDescent="0.25">
      <c r="A620" s="2" t="e">
        <f>'Cubic Spline'!#REF!</f>
        <v>#REF!</v>
      </c>
      <c r="B620" s="2" t="e">
        <f t="array" ref="B620:C620">csplinediff1d('Cubic Spline'!$A$3:$A$1002,'Cubic Spline'!$B$3:$B$1002,A620,2,0,2,0)</f>
        <v>#VALUE!</v>
      </c>
      <c r="C620" s="2" t="e">
        <v>#VALUE!</v>
      </c>
      <c r="D620" s="2" t="e">
        <f t="shared" si="140"/>
        <v>#VALUE!</v>
      </c>
      <c r="E620" s="2" t="e">
        <f t="shared" si="141"/>
        <v>#VALUE!</v>
      </c>
      <c r="G620" s="2" t="e">
        <f>'Calculation_Cubic Spline'!A620</f>
        <v>#REF!</v>
      </c>
      <c r="H620" s="2" t="e">
        <f t="array" ref="H620:I620">csplinediff1d('Cubic Spline'!$A$3:$A$1002,'Cubic Spline'!$C$3:$C$1002,G620,2,0,2,0)</f>
        <v>#VALUE!</v>
      </c>
      <c r="I620" s="2" t="e">
        <v>#VALUE!</v>
      </c>
      <c r="J620" s="2" t="e">
        <f t="shared" si="143"/>
        <v>#VALUE!</v>
      </c>
      <c r="K620" s="2" t="e">
        <f t="shared" si="142"/>
        <v>#VALUE!</v>
      </c>
      <c r="R620" t="e">
        <f t="shared" si="131"/>
        <v>#VALUE!</v>
      </c>
      <c r="S620" t="e">
        <f t="shared" si="132"/>
        <v>#VALUE!</v>
      </c>
      <c r="T620" t="e">
        <f t="shared" si="133"/>
        <v>#VALUE!</v>
      </c>
      <c r="U620" t="e">
        <f t="shared" si="134"/>
        <v>#VALUE!</v>
      </c>
      <c r="V620" t="e">
        <f t="shared" si="135"/>
        <v>#VALUE!</v>
      </c>
      <c r="W620" t="e">
        <f t="shared" si="136"/>
        <v>#VALUE!</v>
      </c>
      <c r="X620" t="e">
        <f t="shared" si="137"/>
        <v>#VALUE!</v>
      </c>
      <c r="Y620" t="e">
        <f t="shared" si="138"/>
        <v>#VALUE!</v>
      </c>
      <c r="Z620" t="e">
        <f t="shared" si="139"/>
        <v>#VALUE!</v>
      </c>
    </row>
    <row r="621" spans="1:26" x14ac:dyDescent="0.25">
      <c r="A621" s="2" t="e">
        <f>'Cubic Spline'!#REF!</f>
        <v>#REF!</v>
      </c>
      <c r="B621" s="2" t="e">
        <f t="array" ref="B621:C621">csplinediff1d('Cubic Spline'!$A$3:$A$1002,'Cubic Spline'!$B$3:$B$1002,A621,2,0,2,0)</f>
        <v>#VALUE!</v>
      </c>
      <c r="C621" s="2" t="e">
        <v>#VALUE!</v>
      </c>
      <c r="D621" s="2" t="e">
        <f t="shared" si="140"/>
        <v>#VALUE!</v>
      </c>
      <c r="E621" s="2" t="e">
        <f t="shared" si="141"/>
        <v>#VALUE!</v>
      </c>
      <c r="G621" s="2" t="e">
        <f>'Calculation_Cubic Spline'!A621</f>
        <v>#REF!</v>
      </c>
      <c r="H621" s="2" t="e">
        <f t="array" ref="H621:I621">csplinediff1d('Cubic Spline'!$A$3:$A$1002,'Cubic Spline'!$C$3:$C$1002,G621,2,0,2,0)</f>
        <v>#VALUE!</v>
      </c>
      <c r="I621" s="2" t="e">
        <v>#VALUE!</v>
      </c>
      <c r="J621" s="2" t="e">
        <f t="shared" si="143"/>
        <v>#VALUE!</v>
      </c>
      <c r="K621" s="2" t="e">
        <f t="shared" si="142"/>
        <v>#VALUE!</v>
      </c>
      <c r="R621" t="e">
        <f t="shared" si="131"/>
        <v>#VALUE!</v>
      </c>
      <c r="S621" t="e">
        <f t="shared" si="132"/>
        <v>#VALUE!</v>
      </c>
      <c r="T621" t="e">
        <f t="shared" si="133"/>
        <v>#VALUE!</v>
      </c>
      <c r="U621" t="e">
        <f t="shared" si="134"/>
        <v>#VALUE!</v>
      </c>
      <c r="V621" t="e">
        <f t="shared" si="135"/>
        <v>#VALUE!</v>
      </c>
      <c r="W621" t="e">
        <f t="shared" si="136"/>
        <v>#VALUE!</v>
      </c>
      <c r="X621" t="e">
        <f t="shared" si="137"/>
        <v>#VALUE!</v>
      </c>
      <c r="Y621" t="e">
        <f t="shared" si="138"/>
        <v>#VALUE!</v>
      </c>
      <c r="Z621" t="e">
        <f t="shared" si="139"/>
        <v>#VALUE!</v>
      </c>
    </row>
    <row r="622" spans="1:26" x14ac:dyDescent="0.25">
      <c r="A622" s="2" t="e">
        <f>'Cubic Spline'!#REF!</f>
        <v>#REF!</v>
      </c>
      <c r="B622" s="2" t="e">
        <f t="array" ref="B622:C622">csplinediff1d('Cubic Spline'!$A$3:$A$1002,'Cubic Spline'!$B$3:$B$1002,A622,2,0,2,0)</f>
        <v>#VALUE!</v>
      </c>
      <c r="C622" s="2" t="e">
        <v>#VALUE!</v>
      </c>
      <c r="D622" s="2" t="e">
        <f t="shared" si="140"/>
        <v>#VALUE!</v>
      </c>
      <c r="E622" s="2" t="e">
        <f t="shared" si="141"/>
        <v>#VALUE!</v>
      </c>
      <c r="G622" s="2" t="e">
        <f>'Calculation_Cubic Spline'!A622</f>
        <v>#REF!</v>
      </c>
      <c r="H622" s="2" t="e">
        <f t="array" ref="H622:I622">csplinediff1d('Cubic Spline'!$A$3:$A$1002,'Cubic Spline'!$C$3:$C$1002,G622,2,0,2,0)</f>
        <v>#VALUE!</v>
      </c>
      <c r="I622" s="2" t="e">
        <v>#VALUE!</v>
      </c>
      <c r="J622" s="2" t="e">
        <f t="shared" si="143"/>
        <v>#VALUE!</v>
      </c>
      <c r="K622" s="2" t="e">
        <f t="shared" si="142"/>
        <v>#VALUE!</v>
      </c>
      <c r="R622" t="e">
        <f t="shared" si="131"/>
        <v>#VALUE!</v>
      </c>
      <c r="S622" t="e">
        <f t="shared" si="132"/>
        <v>#VALUE!</v>
      </c>
      <c r="T622" t="e">
        <f t="shared" si="133"/>
        <v>#VALUE!</v>
      </c>
      <c r="U622" t="e">
        <f t="shared" si="134"/>
        <v>#VALUE!</v>
      </c>
      <c r="V622" t="e">
        <f t="shared" si="135"/>
        <v>#VALUE!</v>
      </c>
      <c r="W622" t="e">
        <f t="shared" si="136"/>
        <v>#VALUE!</v>
      </c>
      <c r="X622" t="e">
        <f t="shared" si="137"/>
        <v>#VALUE!</v>
      </c>
      <c r="Y622" t="e">
        <f t="shared" si="138"/>
        <v>#VALUE!</v>
      </c>
      <c r="Z622" t="e">
        <f t="shared" si="139"/>
        <v>#VALUE!</v>
      </c>
    </row>
    <row r="623" spans="1:26" x14ac:dyDescent="0.25">
      <c r="A623" s="2" t="e">
        <f>'Cubic Spline'!#REF!</f>
        <v>#REF!</v>
      </c>
      <c r="B623" s="2" t="e">
        <f t="array" ref="B623:C623">csplinediff1d('Cubic Spline'!$A$3:$A$1002,'Cubic Spline'!$B$3:$B$1002,A623,2,0,2,0)</f>
        <v>#VALUE!</v>
      </c>
      <c r="C623" s="2" t="e">
        <v>#VALUE!</v>
      </c>
      <c r="D623" s="2" t="e">
        <f t="shared" si="140"/>
        <v>#VALUE!</v>
      </c>
      <c r="E623" s="2" t="e">
        <f t="shared" si="141"/>
        <v>#VALUE!</v>
      </c>
      <c r="G623" s="2" t="e">
        <f>'Calculation_Cubic Spline'!A623</f>
        <v>#REF!</v>
      </c>
      <c r="H623" s="2" t="e">
        <f t="array" ref="H623:I623">csplinediff1d('Cubic Spline'!$A$3:$A$1002,'Cubic Spline'!$C$3:$C$1002,G623,2,0,2,0)</f>
        <v>#VALUE!</v>
      </c>
      <c r="I623" s="2" t="e">
        <v>#VALUE!</v>
      </c>
      <c r="J623" s="2" t="e">
        <f t="shared" si="143"/>
        <v>#VALUE!</v>
      </c>
      <c r="K623" s="2" t="e">
        <f t="shared" si="142"/>
        <v>#VALUE!</v>
      </c>
      <c r="R623" t="e">
        <f t="shared" si="131"/>
        <v>#VALUE!</v>
      </c>
      <c r="S623" t="e">
        <f t="shared" si="132"/>
        <v>#VALUE!</v>
      </c>
      <c r="T623" t="e">
        <f t="shared" si="133"/>
        <v>#VALUE!</v>
      </c>
      <c r="U623" t="e">
        <f t="shared" si="134"/>
        <v>#VALUE!</v>
      </c>
      <c r="V623" t="e">
        <f t="shared" si="135"/>
        <v>#VALUE!</v>
      </c>
      <c r="W623" t="e">
        <f t="shared" si="136"/>
        <v>#VALUE!</v>
      </c>
      <c r="X623" t="e">
        <f t="shared" si="137"/>
        <v>#VALUE!</v>
      </c>
      <c r="Y623" t="e">
        <f t="shared" si="138"/>
        <v>#VALUE!</v>
      </c>
      <c r="Z623" t="e">
        <f t="shared" si="139"/>
        <v>#VALUE!</v>
      </c>
    </row>
    <row r="624" spans="1:26" x14ac:dyDescent="0.25">
      <c r="A624" s="2" t="e">
        <f>'Cubic Spline'!#REF!</f>
        <v>#REF!</v>
      </c>
      <c r="B624" s="2" t="e">
        <f t="array" ref="B624:C624">csplinediff1d('Cubic Spline'!$A$3:$A$1002,'Cubic Spline'!$B$3:$B$1002,A624,2,0,2,0)</f>
        <v>#VALUE!</v>
      </c>
      <c r="C624" s="2" t="e">
        <v>#VALUE!</v>
      </c>
      <c r="D624" s="2" t="e">
        <f t="shared" si="140"/>
        <v>#VALUE!</v>
      </c>
      <c r="E624" s="2" t="e">
        <f t="shared" si="141"/>
        <v>#VALUE!</v>
      </c>
      <c r="G624" s="2" t="e">
        <f>'Calculation_Cubic Spline'!A624</f>
        <v>#REF!</v>
      </c>
      <c r="H624" s="2" t="e">
        <f t="array" ref="H624:I624">csplinediff1d('Cubic Spline'!$A$3:$A$1002,'Cubic Spline'!$C$3:$C$1002,G624,2,0,2,0)</f>
        <v>#VALUE!</v>
      </c>
      <c r="I624" s="2" t="e">
        <v>#VALUE!</v>
      </c>
      <c r="J624" s="2" t="e">
        <f t="shared" si="143"/>
        <v>#VALUE!</v>
      </c>
      <c r="K624" s="2" t="e">
        <f t="shared" si="142"/>
        <v>#VALUE!</v>
      </c>
      <c r="R624" t="e">
        <f t="shared" si="131"/>
        <v>#VALUE!</v>
      </c>
      <c r="S624" t="e">
        <f t="shared" si="132"/>
        <v>#VALUE!</v>
      </c>
      <c r="T624" t="e">
        <f t="shared" si="133"/>
        <v>#VALUE!</v>
      </c>
      <c r="U624" t="e">
        <f t="shared" si="134"/>
        <v>#VALUE!</v>
      </c>
      <c r="V624" t="e">
        <f t="shared" si="135"/>
        <v>#VALUE!</v>
      </c>
      <c r="W624" t="e">
        <f t="shared" si="136"/>
        <v>#VALUE!</v>
      </c>
      <c r="X624" t="e">
        <f t="shared" si="137"/>
        <v>#VALUE!</v>
      </c>
      <c r="Y624" t="e">
        <f t="shared" si="138"/>
        <v>#VALUE!</v>
      </c>
      <c r="Z624" t="e">
        <f t="shared" si="139"/>
        <v>#VALUE!</v>
      </c>
    </row>
    <row r="625" spans="1:26" x14ac:dyDescent="0.25">
      <c r="A625" s="2" t="e">
        <f>'Cubic Spline'!#REF!</f>
        <v>#REF!</v>
      </c>
      <c r="B625" s="2" t="e">
        <f t="array" ref="B625:C625">csplinediff1d('Cubic Spline'!$A$3:$A$1002,'Cubic Spline'!$B$3:$B$1002,A625,2,0,2,0)</f>
        <v>#VALUE!</v>
      </c>
      <c r="C625" s="2" t="e">
        <v>#VALUE!</v>
      </c>
      <c r="D625" s="2" t="e">
        <f t="shared" si="140"/>
        <v>#VALUE!</v>
      </c>
      <c r="E625" s="2" t="e">
        <f t="shared" si="141"/>
        <v>#VALUE!</v>
      </c>
      <c r="G625" s="2" t="e">
        <f>'Calculation_Cubic Spline'!A625</f>
        <v>#REF!</v>
      </c>
      <c r="H625" s="2" t="e">
        <f t="array" ref="H625:I625">csplinediff1d('Cubic Spline'!$A$3:$A$1002,'Cubic Spline'!$C$3:$C$1002,G625,2,0,2,0)</f>
        <v>#VALUE!</v>
      </c>
      <c r="I625" s="2" t="e">
        <v>#VALUE!</v>
      </c>
      <c r="J625" s="2" t="e">
        <f t="shared" si="143"/>
        <v>#VALUE!</v>
      </c>
      <c r="K625" s="2" t="e">
        <f t="shared" si="142"/>
        <v>#VALUE!</v>
      </c>
      <c r="R625" t="e">
        <f t="shared" si="131"/>
        <v>#VALUE!</v>
      </c>
      <c r="S625" t="e">
        <f t="shared" si="132"/>
        <v>#VALUE!</v>
      </c>
      <c r="T625" t="e">
        <f t="shared" si="133"/>
        <v>#VALUE!</v>
      </c>
      <c r="U625" t="e">
        <f t="shared" si="134"/>
        <v>#VALUE!</v>
      </c>
      <c r="V625" t="e">
        <f t="shared" si="135"/>
        <v>#VALUE!</v>
      </c>
      <c r="W625" t="e">
        <f t="shared" si="136"/>
        <v>#VALUE!</v>
      </c>
      <c r="X625" t="e">
        <f t="shared" si="137"/>
        <v>#VALUE!</v>
      </c>
      <c r="Y625" t="e">
        <f t="shared" si="138"/>
        <v>#VALUE!</v>
      </c>
      <c r="Z625" t="e">
        <f t="shared" si="139"/>
        <v>#VALUE!</v>
      </c>
    </row>
    <row r="626" spans="1:26" x14ac:dyDescent="0.25">
      <c r="A626" s="2" t="e">
        <f>'Cubic Spline'!#REF!</f>
        <v>#REF!</v>
      </c>
      <c r="B626" s="2" t="e">
        <f t="array" ref="B626:C626">csplinediff1d('Cubic Spline'!$A$3:$A$1002,'Cubic Spline'!$B$3:$B$1002,A626,2,0,2,0)</f>
        <v>#VALUE!</v>
      </c>
      <c r="C626" s="2" t="e">
        <v>#VALUE!</v>
      </c>
      <c r="D626" s="2" t="e">
        <f t="shared" si="140"/>
        <v>#VALUE!</v>
      </c>
      <c r="E626" s="2" t="e">
        <f t="shared" si="141"/>
        <v>#VALUE!</v>
      </c>
      <c r="G626" s="2" t="e">
        <f>'Calculation_Cubic Spline'!A626</f>
        <v>#REF!</v>
      </c>
      <c r="H626" s="2" t="e">
        <f t="array" ref="H626:I626">csplinediff1d('Cubic Spline'!$A$3:$A$1002,'Cubic Spline'!$C$3:$C$1002,G626,2,0,2,0)</f>
        <v>#VALUE!</v>
      </c>
      <c r="I626" s="2" t="e">
        <v>#VALUE!</v>
      </c>
      <c r="J626" s="2" t="e">
        <f t="shared" si="143"/>
        <v>#VALUE!</v>
      </c>
      <c r="K626" s="2" t="e">
        <f t="shared" si="142"/>
        <v>#VALUE!</v>
      </c>
      <c r="R626" t="e">
        <f t="shared" si="131"/>
        <v>#VALUE!</v>
      </c>
      <c r="S626" t="e">
        <f t="shared" si="132"/>
        <v>#VALUE!</v>
      </c>
      <c r="T626" t="e">
        <f t="shared" si="133"/>
        <v>#VALUE!</v>
      </c>
      <c r="U626" t="e">
        <f t="shared" si="134"/>
        <v>#VALUE!</v>
      </c>
      <c r="V626" t="e">
        <f t="shared" si="135"/>
        <v>#VALUE!</v>
      </c>
      <c r="W626" t="e">
        <f t="shared" si="136"/>
        <v>#VALUE!</v>
      </c>
      <c r="X626" t="e">
        <f t="shared" si="137"/>
        <v>#VALUE!</v>
      </c>
      <c r="Y626" t="e">
        <f t="shared" si="138"/>
        <v>#VALUE!</v>
      </c>
      <c r="Z626" t="e">
        <f t="shared" si="139"/>
        <v>#VALUE!</v>
      </c>
    </row>
    <row r="627" spans="1:26" x14ac:dyDescent="0.25">
      <c r="A627" s="2" t="e">
        <f>'Cubic Spline'!#REF!</f>
        <v>#REF!</v>
      </c>
      <c r="B627" s="2" t="e">
        <f t="array" ref="B627:C627">csplinediff1d('Cubic Spline'!$A$3:$A$1002,'Cubic Spline'!$B$3:$B$1002,A627,2,0,2,0)</f>
        <v>#VALUE!</v>
      </c>
      <c r="C627" s="2" t="e">
        <v>#VALUE!</v>
      </c>
      <c r="D627" s="2" t="e">
        <f t="shared" si="140"/>
        <v>#VALUE!</v>
      </c>
      <c r="E627" s="2" t="e">
        <f t="shared" si="141"/>
        <v>#VALUE!</v>
      </c>
      <c r="G627" s="2" t="e">
        <f>'Calculation_Cubic Spline'!A627</f>
        <v>#REF!</v>
      </c>
      <c r="H627" s="2" t="e">
        <f t="array" ref="H627:I627">csplinediff1d('Cubic Spline'!$A$3:$A$1002,'Cubic Spline'!$C$3:$C$1002,G627,2,0,2,0)</f>
        <v>#VALUE!</v>
      </c>
      <c r="I627" s="2" t="e">
        <v>#VALUE!</v>
      </c>
      <c r="J627" s="2" t="e">
        <f t="shared" si="143"/>
        <v>#VALUE!</v>
      </c>
      <c r="K627" s="2" t="e">
        <f t="shared" si="142"/>
        <v>#VALUE!</v>
      </c>
      <c r="R627" t="e">
        <f t="shared" si="131"/>
        <v>#VALUE!</v>
      </c>
      <c r="S627" t="e">
        <f t="shared" si="132"/>
        <v>#VALUE!</v>
      </c>
      <c r="T627" t="e">
        <f t="shared" si="133"/>
        <v>#VALUE!</v>
      </c>
      <c r="U627" t="e">
        <f t="shared" si="134"/>
        <v>#VALUE!</v>
      </c>
      <c r="V627" t="e">
        <f t="shared" si="135"/>
        <v>#VALUE!</v>
      </c>
      <c r="W627" t="e">
        <f t="shared" si="136"/>
        <v>#VALUE!</v>
      </c>
      <c r="X627" t="e">
        <f t="shared" si="137"/>
        <v>#VALUE!</v>
      </c>
      <c r="Y627" t="e">
        <f t="shared" si="138"/>
        <v>#VALUE!</v>
      </c>
      <c r="Z627" t="e">
        <f t="shared" si="139"/>
        <v>#VALUE!</v>
      </c>
    </row>
    <row r="628" spans="1:26" x14ac:dyDescent="0.25">
      <c r="A628" s="2" t="e">
        <f>'Cubic Spline'!#REF!</f>
        <v>#REF!</v>
      </c>
      <c r="B628" s="2" t="e">
        <f t="array" ref="B628:C628">csplinediff1d('Cubic Spline'!$A$3:$A$1002,'Cubic Spline'!$B$3:$B$1002,A628,2,0,2,0)</f>
        <v>#VALUE!</v>
      </c>
      <c r="C628" s="2" t="e">
        <v>#VALUE!</v>
      </c>
      <c r="D628" s="2" t="e">
        <f t="shared" si="140"/>
        <v>#VALUE!</v>
      </c>
      <c r="E628" s="2" t="e">
        <f t="shared" si="141"/>
        <v>#VALUE!</v>
      </c>
      <c r="G628" s="2" t="e">
        <f>'Calculation_Cubic Spline'!A628</f>
        <v>#REF!</v>
      </c>
      <c r="H628" s="2" t="e">
        <f t="array" ref="H628:I628">csplinediff1d('Cubic Spline'!$A$3:$A$1002,'Cubic Spline'!$C$3:$C$1002,G628,2,0,2,0)</f>
        <v>#VALUE!</v>
      </c>
      <c r="I628" s="2" t="e">
        <v>#VALUE!</v>
      </c>
      <c r="J628" s="2" t="e">
        <f t="shared" si="143"/>
        <v>#VALUE!</v>
      </c>
      <c r="K628" s="2" t="e">
        <f t="shared" si="142"/>
        <v>#VALUE!</v>
      </c>
      <c r="R628" t="e">
        <f t="shared" si="131"/>
        <v>#VALUE!</v>
      </c>
      <c r="S628" t="e">
        <f t="shared" si="132"/>
        <v>#VALUE!</v>
      </c>
      <c r="T628" t="e">
        <f t="shared" si="133"/>
        <v>#VALUE!</v>
      </c>
      <c r="U628" t="e">
        <f t="shared" si="134"/>
        <v>#VALUE!</v>
      </c>
      <c r="V628" t="e">
        <f t="shared" si="135"/>
        <v>#VALUE!</v>
      </c>
      <c r="W628" t="e">
        <f t="shared" si="136"/>
        <v>#VALUE!</v>
      </c>
      <c r="X628" t="e">
        <f t="shared" si="137"/>
        <v>#VALUE!</v>
      </c>
      <c r="Y628" t="e">
        <f t="shared" si="138"/>
        <v>#VALUE!</v>
      </c>
      <c r="Z628" t="e">
        <f t="shared" si="139"/>
        <v>#VALUE!</v>
      </c>
    </row>
    <row r="629" spans="1:26" x14ac:dyDescent="0.25">
      <c r="A629" s="2" t="e">
        <f>'Cubic Spline'!#REF!</f>
        <v>#REF!</v>
      </c>
      <c r="B629" s="2" t="e">
        <f t="array" ref="B629:C629">csplinediff1d('Cubic Spline'!$A$3:$A$1002,'Cubic Spline'!$B$3:$B$1002,A629,2,0,2,0)</f>
        <v>#VALUE!</v>
      </c>
      <c r="C629" s="2" t="e">
        <v>#VALUE!</v>
      </c>
      <c r="D629" s="2" t="e">
        <f t="shared" si="140"/>
        <v>#VALUE!</v>
      </c>
      <c r="E629" s="2" t="e">
        <f t="shared" si="141"/>
        <v>#VALUE!</v>
      </c>
      <c r="G629" s="2" t="e">
        <f>'Calculation_Cubic Spline'!A629</f>
        <v>#REF!</v>
      </c>
      <c r="H629" s="2" t="e">
        <f t="array" ref="H629:I629">csplinediff1d('Cubic Spline'!$A$3:$A$1002,'Cubic Spline'!$C$3:$C$1002,G629,2,0,2,0)</f>
        <v>#VALUE!</v>
      </c>
      <c r="I629" s="2" t="e">
        <v>#VALUE!</v>
      </c>
      <c r="J629" s="2" t="e">
        <f t="shared" si="143"/>
        <v>#VALUE!</v>
      </c>
      <c r="K629" s="2" t="e">
        <f t="shared" si="142"/>
        <v>#VALUE!</v>
      </c>
      <c r="R629" t="e">
        <f t="shared" si="131"/>
        <v>#VALUE!</v>
      </c>
      <c r="S629" t="e">
        <f t="shared" si="132"/>
        <v>#VALUE!</v>
      </c>
      <c r="T629" t="e">
        <f t="shared" si="133"/>
        <v>#VALUE!</v>
      </c>
      <c r="U629" t="e">
        <f t="shared" si="134"/>
        <v>#VALUE!</v>
      </c>
      <c r="V629" t="e">
        <f t="shared" si="135"/>
        <v>#VALUE!</v>
      </c>
      <c r="W629" t="e">
        <f t="shared" si="136"/>
        <v>#VALUE!</v>
      </c>
      <c r="X629" t="e">
        <f t="shared" si="137"/>
        <v>#VALUE!</v>
      </c>
      <c r="Y629" t="e">
        <f t="shared" si="138"/>
        <v>#VALUE!</v>
      </c>
      <c r="Z629" t="e">
        <f t="shared" si="139"/>
        <v>#VALUE!</v>
      </c>
    </row>
    <row r="630" spans="1:26" x14ac:dyDescent="0.25">
      <c r="A630" s="2" t="e">
        <f>'Cubic Spline'!#REF!</f>
        <v>#REF!</v>
      </c>
      <c r="B630" s="2" t="e">
        <f t="array" ref="B630:C630">csplinediff1d('Cubic Spline'!$A$3:$A$1002,'Cubic Spline'!$B$3:$B$1002,A630,2,0,2,0)</f>
        <v>#VALUE!</v>
      </c>
      <c r="C630" s="2" t="e">
        <v>#VALUE!</v>
      </c>
      <c r="D630" s="2" t="e">
        <f t="shared" si="140"/>
        <v>#VALUE!</v>
      </c>
      <c r="E630" s="2" t="e">
        <f t="shared" si="141"/>
        <v>#VALUE!</v>
      </c>
      <c r="G630" s="2" t="e">
        <f>'Calculation_Cubic Spline'!A630</f>
        <v>#REF!</v>
      </c>
      <c r="H630" s="2" t="e">
        <f t="array" ref="H630:I630">csplinediff1d('Cubic Spline'!$A$3:$A$1002,'Cubic Spline'!$C$3:$C$1002,G630,2,0,2,0)</f>
        <v>#VALUE!</v>
      </c>
      <c r="I630" s="2" t="e">
        <v>#VALUE!</v>
      </c>
      <c r="J630" s="2" t="e">
        <f t="shared" si="143"/>
        <v>#VALUE!</v>
      </c>
      <c r="K630" s="2" t="e">
        <f t="shared" si="142"/>
        <v>#VALUE!</v>
      </c>
      <c r="R630" t="e">
        <f t="shared" si="131"/>
        <v>#VALUE!</v>
      </c>
      <c r="S630" t="e">
        <f t="shared" si="132"/>
        <v>#VALUE!</v>
      </c>
      <c r="T630" t="e">
        <f t="shared" si="133"/>
        <v>#VALUE!</v>
      </c>
      <c r="U630" t="e">
        <f t="shared" si="134"/>
        <v>#VALUE!</v>
      </c>
      <c r="V630" t="e">
        <f t="shared" si="135"/>
        <v>#VALUE!</v>
      </c>
      <c r="W630" t="e">
        <f t="shared" si="136"/>
        <v>#VALUE!</v>
      </c>
      <c r="X630" t="e">
        <f t="shared" si="137"/>
        <v>#VALUE!</v>
      </c>
      <c r="Y630" t="e">
        <f t="shared" si="138"/>
        <v>#VALUE!</v>
      </c>
      <c r="Z630" t="e">
        <f t="shared" si="139"/>
        <v>#VALUE!</v>
      </c>
    </row>
    <row r="631" spans="1:26" x14ac:dyDescent="0.25">
      <c r="A631" s="2" t="e">
        <f>'Cubic Spline'!#REF!</f>
        <v>#REF!</v>
      </c>
      <c r="B631" s="2" t="e">
        <f t="array" ref="B631:C631">csplinediff1d('Cubic Spline'!$A$3:$A$1002,'Cubic Spline'!$B$3:$B$1002,A631,2,0,2,0)</f>
        <v>#VALUE!</v>
      </c>
      <c r="C631" s="2" t="e">
        <v>#VALUE!</v>
      </c>
      <c r="D631" s="2" t="e">
        <f t="shared" si="140"/>
        <v>#VALUE!</v>
      </c>
      <c r="E631" s="2" t="e">
        <f t="shared" si="141"/>
        <v>#VALUE!</v>
      </c>
      <c r="G631" s="2" t="e">
        <f>'Calculation_Cubic Spline'!A631</f>
        <v>#REF!</v>
      </c>
      <c r="H631" s="2" t="e">
        <f t="array" ref="H631:I631">csplinediff1d('Cubic Spline'!$A$3:$A$1002,'Cubic Spline'!$C$3:$C$1002,G631,2,0,2,0)</f>
        <v>#VALUE!</v>
      </c>
      <c r="I631" s="2" t="e">
        <v>#VALUE!</v>
      </c>
      <c r="J631" s="2" t="e">
        <f t="shared" si="143"/>
        <v>#VALUE!</v>
      </c>
      <c r="K631" s="2" t="e">
        <f t="shared" si="142"/>
        <v>#VALUE!</v>
      </c>
      <c r="R631" t="e">
        <f t="shared" si="131"/>
        <v>#VALUE!</v>
      </c>
      <c r="S631" t="e">
        <f t="shared" si="132"/>
        <v>#VALUE!</v>
      </c>
      <c r="T631" t="e">
        <f t="shared" si="133"/>
        <v>#VALUE!</v>
      </c>
      <c r="U631" t="e">
        <f t="shared" si="134"/>
        <v>#VALUE!</v>
      </c>
      <c r="V631" t="e">
        <f t="shared" si="135"/>
        <v>#VALUE!</v>
      </c>
      <c r="W631" t="e">
        <f t="shared" si="136"/>
        <v>#VALUE!</v>
      </c>
      <c r="X631" t="e">
        <f t="shared" si="137"/>
        <v>#VALUE!</v>
      </c>
      <c r="Y631" t="e">
        <f t="shared" si="138"/>
        <v>#VALUE!</v>
      </c>
      <c r="Z631" t="e">
        <f t="shared" si="139"/>
        <v>#VALUE!</v>
      </c>
    </row>
    <row r="632" spans="1:26" x14ac:dyDescent="0.25">
      <c r="A632" s="2" t="e">
        <f>'Cubic Spline'!#REF!</f>
        <v>#REF!</v>
      </c>
      <c r="B632" s="2" t="e">
        <f t="array" ref="B632:C632">csplinediff1d('Cubic Spline'!$A$3:$A$1002,'Cubic Spline'!$B$3:$B$1002,A632,2,0,2,0)</f>
        <v>#VALUE!</v>
      </c>
      <c r="C632" s="2" t="e">
        <v>#VALUE!</v>
      </c>
      <c r="D632" s="2" t="e">
        <f t="shared" si="140"/>
        <v>#VALUE!</v>
      </c>
      <c r="E632" s="2" t="e">
        <f t="shared" si="141"/>
        <v>#VALUE!</v>
      </c>
      <c r="G632" s="2" t="e">
        <f>'Calculation_Cubic Spline'!A632</f>
        <v>#REF!</v>
      </c>
      <c r="H632" s="2" t="e">
        <f t="array" ref="H632:I632">csplinediff1d('Cubic Spline'!$A$3:$A$1002,'Cubic Spline'!$C$3:$C$1002,G632,2,0,2,0)</f>
        <v>#VALUE!</v>
      </c>
      <c r="I632" s="2" t="e">
        <v>#VALUE!</v>
      </c>
      <c r="J632" s="2" t="e">
        <f t="shared" si="143"/>
        <v>#VALUE!</v>
      </c>
      <c r="K632" s="2" t="e">
        <f t="shared" si="142"/>
        <v>#VALUE!</v>
      </c>
      <c r="R632" t="e">
        <f t="shared" si="131"/>
        <v>#VALUE!</v>
      </c>
      <c r="S632" t="e">
        <f t="shared" si="132"/>
        <v>#VALUE!</v>
      </c>
      <c r="T632" t="e">
        <f t="shared" si="133"/>
        <v>#VALUE!</v>
      </c>
      <c r="U632" t="e">
        <f t="shared" si="134"/>
        <v>#VALUE!</v>
      </c>
      <c r="V632" t="e">
        <f t="shared" si="135"/>
        <v>#VALUE!</v>
      </c>
      <c r="W632" t="e">
        <f t="shared" si="136"/>
        <v>#VALUE!</v>
      </c>
      <c r="X632" t="e">
        <f t="shared" si="137"/>
        <v>#VALUE!</v>
      </c>
      <c r="Y632" t="e">
        <f t="shared" si="138"/>
        <v>#VALUE!</v>
      </c>
      <c r="Z632" t="e">
        <f t="shared" si="139"/>
        <v>#VALUE!</v>
      </c>
    </row>
    <row r="633" spans="1:26" x14ac:dyDescent="0.25">
      <c r="A633" s="2" t="e">
        <f>'Cubic Spline'!#REF!</f>
        <v>#REF!</v>
      </c>
      <c r="B633" s="2" t="e">
        <f t="array" ref="B633:C633">csplinediff1d('Cubic Spline'!$A$3:$A$1002,'Cubic Spline'!$B$3:$B$1002,A633,2,0,2,0)</f>
        <v>#VALUE!</v>
      </c>
      <c r="C633" s="2" t="e">
        <v>#VALUE!</v>
      </c>
      <c r="D633" s="2" t="e">
        <f t="shared" si="140"/>
        <v>#VALUE!</v>
      </c>
      <c r="E633" s="2" t="e">
        <f t="shared" si="141"/>
        <v>#VALUE!</v>
      </c>
      <c r="G633" s="2" t="e">
        <f>'Calculation_Cubic Spline'!A633</f>
        <v>#REF!</v>
      </c>
      <c r="H633" s="2" t="e">
        <f t="array" ref="H633:I633">csplinediff1d('Cubic Spline'!$A$3:$A$1002,'Cubic Spline'!$C$3:$C$1002,G633,2,0,2,0)</f>
        <v>#VALUE!</v>
      </c>
      <c r="I633" s="2" t="e">
        <v>#VALUE!</v>
      </c>
      <c r="J633" s="2" t="e">
        <f t="shared" si="143"/>
        <v>#VALUE!</v>
      </c>
      <c r="K633" s="2" t="e">
        <f t="shared" si="142"/>
        <v>#VALUE!</v>
      </c>
      <c r="R633" t="e">
        <f t="shared" si="131"/>
        <v>#VALUE!</v>
      </c>
      <c r="S633" t="e">
        <f t="shared" si="132"/>
        <v>#VALUE!</v>
      </c>
      <c r="T633" t="e">
        <f t="shared" si="133"/>
        <v>#VALUE!</v>
      </c>
      <c r="U633" t="e">
        <f t="shared" si="134"/>
        <v>#VALUE!</v>
      </c>
      <c r="V633" t="e">
        <f t="shared" si="135"/>
        <v>#VALUE!</v>
      </c>
      <c r="W633" t="e">
        <f t="shared" si="136"/>
        <v>#VALUE!</v>
      </c>
      <c r="X633" t="e">
        <f t="shared" si="137"/>
        <v>#VALUE!</v>
      </c>
      <c r="Y633" t="e">
        <f t="shared" si="138"/>
        <v>#VALUE!</v>
      </c>
      <c r="Z633" t="e">
        <f t="shared" si="139"/>
        <v>#VALUE!</v>
      </c>
    </row>
    <row r="634" spans="1:26" x14ac:dyDescent="0.25">
      <c r="A634" s="2" t="e">
        <f>'Cubic Spline'!#REF!</f>
        <v>#REF!</v>
      </c>
      <c r="B634" s="2" t="e">
        <f t="array" ref="B634:C634">csplinediff1d('Cubic Spline'!$A$3:$A$1002,'Cubic Spline'!$B$3:$B$1002,A634,2,0,2,0)</f>
        <v>#VALUE!</v>
      </c>
      <c r="C634" s="2" t="e">
        <v>#VALUE!</v>
      </c>
      <c r="D634" s="2" t="e">
        <f t="shared" si="140"/>
        <v>#VALUE!</v>
      </c>
      <c r="E634" s="2" t="e">
        <f t="shared" si="141"/>
        <v>#VALUE!</v>
      </c>
      <c r="G634" s="2" t="e">
        <f>'Calculation_Cubic Spline'!A634</f>
        <v>#REF!</v>
      </c>
      <c r="H634" s="2" t="e">
        <f t="array" ref="H634:I634">csplinediff1d('Cubic Spline'!$A$3:$A$1002,'Cubic Spline'!$C$3:$C$1002,G634,2,0,2,0)</f>
        <v>#VALUE!</v>
      </c>
      <c r="I634" s="2" t="e">
        <v>#VALUE!</v>
      </c>
      <c r="J634" s="2" t="e">
        <f t="shared" si="143"/>
        <v>#VALUE!</v>
      </c>
      <c r="K634" s="2" t="e">
        <f t="shared" si="142"/>
        <v>#VALUE!</v>
      </c>
      <c r="R634" t="e">
        <f t="shared" si="131"/>
        <v>#VALUE!</v>
      </c>
      <c r="S634" t="e">
        <f t="shared" si="132"/>
        <v>#VALUE!</v>
      </c>
      <c r="T634" t="e">
        <f t="shared" si="133"/>
        <v>#VALUE!</v>
      </c>
      <c r="U634" t="e">
        <f t="shared" si="134"/>
        <v>#VALUE!</v>
      </c>
      <c r="V634" t="e">
        <f t="shared" si="135"/>
        <v>#VALUE!</v>
      </c>
      <c r="W634" t="e">
        <f t="shared" si="136"/>
        <v>#VALUE!</v>
      </c>
      <c r="X634" t="e">
        <f t="shared" si="137"/>
        <v>#VALUE!</v>
      </c>
      <c r="Y634" t="e">
        <f t="shared" si="138"/>
        <v>#VALUE!</v>
      </c>
      <c r="Z634" t="e">
        <f t="shared" si="139"/>
        <v>#VALUE!</v>
      </c>
    </row>
    <row r="635" spans="1:26" x14ac:dyDescent="0.25">
      <c r="A635" s="2" t="e">
        <f>'Cubic Spline'!#REF!</f>
        <v>#REF!</v>
      </c>
      <c r="B635" s="2" t="e">
        <f t="array" ref="B635:C635">csplinediff1d('Cubic Spline'!$A$3:$A$1002,'Cubic Spline'!$B$3:$B$1002,A635,2,0,2,0)</f>
        <v>#VALUE!</v>
      </c>
      <c r="C635" s="2" t="e">
        <v>#VALUE!</v>
      </c>
      <c r="D635" s="2" t="e">
        <f t="shared" si="140"/>
        <v>#VALUE!</v>
      </c>
      <c r="E635" s="2" t="e">
        <f t="shared" si="141"/>
        <v>#VALUE!</v>
      </c>
      <c r="G635" s="2" t="e">
        <f>'Calculation_Cubic Spline'!A635</f>
        <v>#REF!</v>
      </c>
      <c r="H635" s="2" t="e">
        <f t="array" ref="H635:I635">csplinediff1d('Cubic Spline'!$A$3:$A$1002,'Cubic Spline'!$C$3:$C$1002,G635,2,0,2,0)</f>
        <v>#VALUE!</v>
      </c>
      <c r="I635" s="2" t="e">
        <v>#VALUE!</v>
      </c>
      <c r="J635" s="2" t="e">
        <f t="shared" si="143"/>
        <v>#VALUE!</v>
      </c>
      <c r="K635" s="2" t="e">
        <f t="shared" si="142"/>
        <v>#VALUE!</v>
      </c>
      <c r="R635" t="e">
        <f t="shared" si="131"/>
        <v>#VALUE!</v>
      </c>
      <c r="S635" t="e">
        <f t="shared" si="132"/>
        <v>#VALUE!</v>
      </c>
      <c r="T635" t="e">
        <f t="shared" si="133"/>
        <v>#VALUE!</v>
      </c>
      <c r="U635" t="e">
        <f t="shared" si="134"/>
        <v>#VALUE!</v>
      </c>
      <c r="V635" t="e">
        <f t="shared" si="135"/>
        <v>#VALUE!</v>
      </c>
      <c r="W635" t="e">
        <f t="shared" si="136"/>
        <v>#VALUE!</v>
      </c>
      <c r="X635" t="e">
        <f t="shared" si="137"/>
        <v>#VALUE!</v>
      </c>
      <c r="Y635" t="e">
        <f t="shared" si="138"/>
        <v>#VALUE!</v>
      </c>
      <c r="Z635" t="e">
        <f t="shared" si="139"/>
        <v>#VALUE!</v>
      </c>
    </row>
    <row r="636" spans="1:26" x14ac:dyDescent="0.25">
      <c r="A636" s="2" t="e">
        <f>'Cubic Spline'!#REF!</f>
        <v>#REF!</v>
      </c>
      <c r="B636" s="2" t="e">
        <f t="array" ref="B636:C636">csplinediff1d('Cubic Spline'!$A$3:$A$1002,'Cubic Spline'!$B$3:$B$1002,A636,2,0,2,0)</f>
        <v>#VALUE!</v>
      </c>
      <c r="C636" s="2" t="e">
        <v>#VALUE!</v>
      </c>
      <c r="D636" s="2" t="e">
        <f t="shared" si="140"/>
        <v>#VALUE!</v>
      </c>
      <c r="E636" s="2" t="e">
        <f t="shared" si="141"/>
        <v>#VALUE!</v>
      </c>
      <c r="G636" s="2" t="e">
        <f>'Calculation_Cubic Spline'!A636</f>
        <v>#REF!</v>
      </c>
      <c r="H636" s="2" t="e">
        <f t="array" ref="H636:I636">csplinediff1d('Cubic Spline'!$A$3:$A$1002,'Cubic Spline'!$C$3:$C$1002,G636,2,0,2,0)</f>
        <v>#VALUE!</v>
      </c>
      <c r="I636" s="2" t="e">
        <v>#VALUE!</v>
      </c>
      <c r="J636" s="2" t="e">
        <f t="shared" si="143"/>
        <v>#VALUE!</v>
      </c>
      <c r="K636" s="2" t="e">
        <f t="shared" si="142"/>
        <v>#VALUE!</v>
      </c>
      <c r="R636" t="e">
        <f t="shared" si="131"/>
        <v>#VALUE!</v>
      </c>
      <c r="S636" t="e">
        <f t="shared" si="132"/>
        <v>#VALUE!</v>
      </c>
      <c r="T636" t="e">
        <f t="shared" si="133"/>
        <v>#VALUE!</v>
      </c>
      <c r="U636" t="e">
        <f t="shared" si="134"/>
        <v>#VALUE!</v>
      </c>
      <c r="V636" t="e">
        <f t="shared" si="135"/>
        <v>#VALUE!</v>
      </c>
      <c r="W636" t="e">
        <f t="shared" si="136"/>
        <v>#VALUE!</v>
      </c>
      <c r="X636" t="e">
        <f t="shared" si="137"/>
        <v>#VALUE!</v>
      </c>
      <c r="Y636" t="e">
        <f t="shared" si="138"/>
        <v>#VALUE!</v>
      </c>
      <c r="Z636" t="e">
        <f t="shared" si="139"/>
        <v>#VALUE!</v>
      </c>
    </row>
    <row r="637" spans="1:26" x14ac:dyDescent="0.25">
      <c r="A637" s="2" t="e">
        <f>'Cubic Spline'!#REF!</f>
        <v>#REF!</v>
      </c>
      <c r="B637" s="2" t="e">
        <f t="array" ref="B637:C637">csplinediff1d('Cubic Spline'!$A$3:$A$1002,'Cubic Spline'!$B$3:$B$1002,A637,2,0,2,0)</f>
        <v>#VALUE!</v>
      </c>
      <c r="C637" s="2" t="e">
        <v>#VALUE!</v>
      </c>
      <c r="D637" s="2" t="e">
        <f t="shared" si="140"/>
        <v>#VALUE!</v>
      </c>
      <c r="E637" s="2" t="e">
        <f t="shared" si="141"/>
        <v>#VALUE!</v>
      </c>
      <c r="G637" s="2" t="e">
        <f>'Calculation_Cubic Spline'!A637</f>
        <v>#REF!</v>
      </c>
      <c r="H637" s="2" t="e">
        <f t="array" ref="H637:I637">csplinediff1d('Cubic Spline'!$A$3:$A$1002,'Cubic Spline'!$C$3:$C$1002,G637,2,0,2,0)</f>
        <v>#VALUE!</v>
      </c>
      <c r="I637" s="2" t="e">
        <v>#VALUE!</v>
      </c>
      <c r="J637" s="2" t="e">
        <f t="shared" si="143"/>
        <v>#VALUE!</v>
      </c>
      <c r="K637" s="2" t="e">
        <f t="shared" si="142"/>
        <v>#VALUE!</v>
      </c>
      <c r="R637" t="e">
        <f t="shared" si="131"/>
        <v>#VALUE!</v>
      </c>
      <c r="S637" t="e">
        <f t="shared" si="132"/>
        <v>#VALUE!</v>
      </c>
      <c r="T637" t="e">
        <f t="shared" si="133"/>
        <v>#VALUE!</v>
      </c>
      <c r="U637" t="e">
        <f t="shared" si="134"/>
        <v>#VALUE!</v>
      </c>
      <c r="V637" t="e">
        <f t="shared" si="135"/>
        <v>#VALUE!</v>
      </c>
      <c r="W637" t="e">
        <f t="shared" si="136"/>
        <v>#VALUE!</v>
      </c>
      <c r="X637" t="e">
        <f t="shared" si="137"/>
        <v>#VALUE!</v>
      </c>
      <c r="Y637" t="e">
        <f t="shared" si="138"/>
        <v>#VALUE!</v>
      </c>
      <c r="Z637" t="e">
        <f t="shared" si="139"/>
        <v>#VALUE!</v>
      </c>
    </row>
    <row r="638" spans="1:26" x14ac:dyDescent="0.25">
      <c r="A638" s="2" t="e">
        <f>'Cubic Spline'!#REF!</f>
        <v>#REF!</v>
      </c>
      <c r="B638" s="2" t="e">
        <f t="array" ref="B638:C638">csplinediff1d('Cubic Spline'!$A$3:$A$1002,'Cubic Spline'!$B$3:$B$1002,A638,2,0,2,0)</f>
        <v>#VALUE!</v>
      </c>
      <c r="C638" s="2" t="e">
        <v>#VALUE!</v>
      </c>
      <c r="D638" s="2" t="e">
        <f t="shared" si="140"/>
        <v>#VALUE!</v>
      </c>
      <c r="E638" s="2" t="e">
        <f t="shared" si="141"/>
        <v>#VALUE!</v>
      </c>
      <c r="G638" s="2" t="e">
        <f>'Calculation_Cubic Spline'!A638</f>
        <v>#REF!</v>
      </c>
      <c r="H638" s="2" t="e">
        <f t="array" ref="H638:I638">csplinediff1d('Cubic Spline'!$A$3:$A$1002,'Cubic Spline'!$C$3:$C$1002,G638,2,0,2,0)</f>
        <v>#VALUE!</v>
      </c>
      <c r="I638" s="2" t="e">
        <v>#VALUE!</v>
      </c>
      <c r="J638" s="2" t="e">
        <f t="shared" si="143"/>
        <v>#VALUE!</v>
      </c>
      <c r="K638" s="2" t="e">
        <f t="shared" si="142"/>
        <v>#VALUE!</v>
      </c>
      <c r="R638" t="e">
        <f t="shared" si="131"/>
        <v>#VALUE!</v>
      </c>
      <c r="S638" t="e">
        <f t="shared" si="132"/>
        <v>#VALUE!</v>
      </c>
      <c r="T638" t="e">
        <f t="shared" si="133"/>
        <v>#VALUE!</v>
      </c>
      <c r="U638" t="e">
        <f t="shared" si="134"/>
        <v>#VALUE!</v>
      </c>
      <c r="V638" t="e">
        <f t="shared" si="135"/>
        <v>#VALUE!</v>
      </c>
      <c r="W638" t="e">
        <f t="shared" si="136"/>
        <v>#VALUE!</v>
      </c>
      <c r="X638" t="e">
        <f t="shared" si="137"/>
        <v>#VALUE!</v>
      </c>
      <c r="Y638" t="e">
        <f t="shared" si="138"/>
        <v>#VALUE!</v>
      </c>
      <c r="Z638" t="e">
        <f t="shared" si="139"/>
        <v>#VALUE!</v>
      </c>
    </row>
    <row r="639" spans="1:26" x14ac:dyDescent="0.25">
      <c r="A639" s="2" t="e">
        <f>'Cubic Spline'!#REF!</f>
        <v>#REF!</v>
      </c>
      <c r="B639" s="2" t="e">
        <f t="array" ref="B639:C639">csplinediff1d('Cubic Spline'!$A$3:$A$1002,'Cubic Spline'!$B$3:$B$1002,A639,2,0,2,0)</f>
        <v>#VALUE!</v>
      </c>
      <c r="C639" s="2" t="e">
        <v>#VALUE!</v>
      </c>
      <c r="D639" s="2" t="e">
        <f t="shared" si="140"/>
        <v>#VALUE!</v>
      </c>
      <c r="E639" s="2" t="e">
        <f t="shared" si="141"/>
        <v>#VALUE!</v>
      </c>
      <c r="G639" s="2" t="e">
        <f>'Calculation_Cubic Spline'!A639</f>
        <v>#REF!</v>
      </c>
      <c r="H639" s="2" t="e">
        <f t="array" ref="H639:I639">csplinediff1d('Cubic Spline'!$A$3:$A$1002,'Cubic Spline'!$C$3:$C$1002,G639,2,0,2,0)</f>
        <v>#VALUE!</v>
      </c>
      <c r="I639" s="2" t="e">
        <v>#VALUE!</v>
      </c>
      <c r="J639" s="2" t="e">
        <f t="shared" si="143"/>
        <v>#VALUE!</v>
      </c>
      <c r="K639" s="2" t="e">
        <f t="shared" si="142"/>
        <v>#VALUE!</v>
      </c>
      <c r="R639" t="e">
        <f t="shared" si="131"/>
        <v>#VALUE!</v>
      </c>
      <c r="S639" t="e">
        <f t="shared" si="132"/>
        <v>#VALUE!</v>
      </c>
      <c r="T639" t="e">
        <f t="shared" si="133"/>
        <v>#VALUE!</v>
      </c>
      <c r="U639" t="e">
        <f t="shared" si="134"/>
        <v>#VALUE!</v>
      </c>
      <c r="V639" t="e">
        <f t="shared" si="135"/>
        <v>#VALUE!</v>
      </c>
      <c r="W639" t="e">
        <f t="shared" si="136"/>
        <v>#VALUE!</v>
      </c>
      <c r="X639" t="e">
        <f t="shared" si="137"/>
        <v>#VALUE!</v>
      </c>
      <c r="Y639" t="e">
        <f t="shared" si="138"/>
        <v>#VALUE!</v>
      </c>
      <c r="Z639" t="e">
        <f t="shared" si="139"/>
        <v>#VALUE!</v>
      </c>
    </row>
    <row r="640" spans="1:26" x14ac:dyDescent="0.25">
      <c r="A640" s="2" t="e">
        <f>'Cubic Spline'!#REF!</f>
        <v>#REF!</v>
      </c>
      <c r="B640" s="2" t="e">
        <f t="array" ref="B640:C640">csplinediff1d('Cubic Spline'!$A$3:$A$1002,'Cubic Spline'!$B$3:$B$1002,A640,2,0,2,0)</f>
        <v>#VALUE!</v>
      </c>
      <c r="C640" s="2" t="e">
        <v>#VALUE!</v>
      </c>
      <c r="D640" s="2" t="e">
        <f t="shared" si="140"/>
        <v>#VALUE!</v>
      </c>
      <c r="E640" s="2" t="e">
        <f t="shared" si="141"/>
        <v>#VALUE!</v>
      </c>
      <c r="G640" s="2" t="e">
        <f>'Calculation_Cubic Spline'!A640</f>
        <v>#REF!</v>
      </c>
      <c r="H640" s="2" t="e">
        <f t="array" ref="H640:I640">csplinediff1d('Cubic Spline'!$A$3:$A$1002,'Cubic Spline'!$C$3:$C$1002,G640,2,0,2,0)</f>
        <v>#VALUE!</v>
      </c>
      <c r="I640" s="2" t="e">
        <v>#VALUE!</v>
      </c>
      <c r="J640" s="2" t="e">
        <f t="shared" si="143"/>
        <v>#VALUE!</v>
      </c>
      <c r="K640" s="2" t="e">
        <f t="shared" si="142"/>
        <v>#VALUE!</v>
      </c>
      <c r="R640" t="e">
        <f t="shared" si="131"/>
        <v>#VALUE!</v>
      </c>
      <c r="S640" t="e">
        <f t="shared" si="132"/>
        <v>#VALUE!</v>
      </c>
      <c r="T640" t="e">
        <f t="shared" si="133"/>
        <v>#VALUE!</v>
      </c>
      <c r="U640" t="e">
        <f t="shared" si="134"/>
        <v>#VALUE!</v>
      </c>
      <c r="V640" t="e">
        <f t="shared" si="135"/>
        <v>#VALUE!</v>
      </c>
      <c r="W640" t="e">
        <f t="shared" si="136"/>
        <v>#VALUE!</v>
      </c>
      <c r="X640" t="e">
        <f t="shared" si="137"/>
        <v>#VALUE!</v>
      </c>
      <c r="Y640" t="e">
        <f t="shared" si="138"/>
        <v>#VALUE!</v>
      </c>
      <c r="Z640" t="e">
        <f t="shared" si="139"/>
        <v>#VALUE!</v>
      </c>
    </row>
    <row r="641" spans="1:26" x14ac:dyDescent="0.25">
      <c r="A641" s="2" t="e">
        <f>'Cubic Spline'!#REF!</f>
        <v>#REF!</v>
      </c>
      <c r="B641" s="2" t="e">
        <f t="array" ref="B641:C641">csplinediff1d('Cubic Spline'!$A$3:$A$1002,'Cubic Spline'!$B$3:$B$1002,A641,2,0,2,0)</f>
        <v>#VALUE!</v>
      </c>
      <c r="C641" s="2" t="e">
        <v>#VALUE!</v>
      </c>
      <c r="D641" s="2" t="e">
        <f t="shared" si="140"/>
        <v>#VALUE!</v>
      </c>
      <c r="E641" s="2" t="e">
        <f t="shared" si="141"/>
        <v>#VALUE!</v>
      </c>
      <c r="G641" s="2" t="e">
        <f>'Calculation_Cubic Spline'!A641</f>
        <v>#REF!</v>
      </c>
      <c r="H641" s="2" t="e">
        <f t="array" ref="H641:I641">csplinediff1d('Cubic Spline'!$A$3:$A$1002,'Cubic Spline'!$C$3:$C$1002,G641,2,0,2,0)</f>
        <v>#VALUE!</v>
      </c>
      <c r="I641" s="2" t="e">
        <v>#VALUE!</v>
      </c>
      <c r="J641" s="2" t="e">
        <f t="shared" si="143"/>
        <v>#VALUE!</v>
      </c>
      <c r="K641" s="2" t="e">
        <f t="shared" si="142"/>
        <v>#VALUE!</v>
      </c>
      <c r="R641" t="e">
        <f t="shared" si="131"/>
        <v>#VALUE!</v>
      </c>
      <c r="S641" t="e">
        <f t="shared" si="132"/>
        <v>#VALUE!</v>
      </c>
      <c r="T641" t="e">
        <f t="shared" si="133"/>
        <v>#VALUE!</v>
      </c>
      <c r="U641" t="e">
        <f t="shared" si="134"/>
        <v>#VALUE!</v>
      </c>
      <c r="V641" t="e">
        <f t="shared" si="135"/>
        <v>#VALUE!</v>
      </c>
      <c r="W641" t="e">
        <f t="shared" si="136"/>
        <v>#VALUE!</v>
      </c>
      <c r="X641" t="e">
        <f t="shared" si="137"/>
        <v>#VALUE!</v>
      </c>
      <c r="Y641" t="e">
        <f t="shared" si="138"/>
        <v>#VALUE!</v>
      </c>
      <c r="Z641" t="e">
        <f t="shared" si="139"/>
        <v>#VALUE!</v>
      </c>
    </row>
    <row r="642" spans="1:26" x14ac:dyDescent="0.25">
      <c r="A642" s="2" t="e">
        <f>'Cubic Spline'!#REF!</f>
        <v>#REF!</v>
      </c>
      <c r="B642" s="2" t="e">
        <f t="array" ref="B642:C642">csplinediff1d('Cubic Spline'!$A$3:$A$1002,'Cubic Spline'!$B$3:$B$1002,A642,2,0,2,0)</f>
        <v>#VALUE!</v>
      </c>
      <c r="C642" s="2" t="e">
        <v>#VALUE!</v>
      </c>
      <c r="D642" s="2" t="e">
        <f t="shared" si="140"/>
        <v>#VALUE!</v>
      </c>
      <c r="E642" s="2" t="e">
        <f t="shared" si="141"/>
        <v>#VALUE!</v>
      </c>
      <c r="G642" s="2" t="e">
        <f>'Calculation_Cubic Spline'!A642</f>
        <v>#REF!</v>
      </c>
      <c r="H642" s="2" t="e">
        <f t="array" ref="H642:I642">csplinediff1d('Cubic Spline'!$A$3:$A$1002,'Cubic Spline'!$C$3:$C$1002,G642,2,0,2,0)</f>
        <v>#VALUE!</v>
      </c>
      <c r="I642" s="2" t="e">
        <v>#VALUE!</v>
      </c>
      <c r="J642" s="2" t="e">
        <f t="shared" si="143"/>
        <v>#VALUE!</v>
      </c>
      <c r="K642" s="2" t="e">
        <f t="shared" si="142"/>
        <v>#VALUE!</v>
      </c>
      <c r="R642" t="e">
        <f t="shared" si="131"/>
        <v>#VALUE!</v>
      </c>
      <c r="S642" t="e">
        <f t="shared" si="132"/>
        <v>#VALUE!</v>
      </c>
      <c r="T642" t="e">
        <f t="shared" si="133"/>
        <v>#VALUE!</v>
      </c>
      <c r="U642" t="e">
        <f t="shared" si="134"/>
        <v>#VALUE!</v>
      </c>
      <c r="V642" t="e">
        <f t="shared" si="135"/>
        <v>#VALUE!</v>
      </c>
      <c r="W642" t="e">
        <f t="shared" si="136"/>
        <v>#VALUE!</v>
      </c>
      <c r="X642" t="e">
        <f t="shared" si="137"/>
        <v>#VALUE!</v>
      </c>
      <c r="Y642" t="e">
        <f t="shared" si="138"/>
        <v>#VALUE!</v>
      </c>
      <c r="Z642" t="e">
        <f t="shared" si="139"/>
        <v>#VALUE!</v>
      </c>
    </row>
    <row r="643" spans="1:26" x14ac:dyDescent="0.25">
      <c r="A643" s="2" t="e">
        <f>'Cubic Spline'!#REF!</f>
        <v>#REF!</v>
      </c>
      <c r="B643" s="2" t="e">
        <f t="array" ref="B643:C643">csplinediff1d('Cubic Spline'!$A$3:$A$1002,'Cubic Spline'!$B$3:$B$1002,A643,2,0,2,0)</f>
        <v>#VALUE!</v>
      </c>
      <c r="C643" s="2" t="e">
        <v>#VALUE!</v>
      </c>
      <c r="D643" s="2" t="e">
        <f t="shared" si="140"/>
        <v>#VALUE!</v>
      </c>
      <c r="E643" s="2" t="e">
        <f t="shared" si="141"/>
        <v>#VALUE!</v>
      </c>
      <c r="G643" s="2" t="e">
        <f>'Calculation_Cubic Spline'!A643</f>
        <v>#REF!</v>
      </c>
      <c r="H643" s="2" t="e">
        <f t="array" ref="H643:I643">csplinediff1d('Cubic Spline'!$A$3:$A$1002,'Cubic Spline'!$C$3:$C$1002,G643,2,0,2,0)</f>
        <v>#VALUE!</v>
      </c>
      <c r="I643" s="2" t="e">
        <v>#VALUE!</v>
      </c>
      <c r="J643" s="2" t="e">
        <f t="shared" si="143"/>
        <v>#VALUE!</v>
      </c>
      <c r="K643" s="2" t="e">
        <f t="shared" si="142"/>
        <v>#VALUE!</v>
      </c>
      <c r="R643" t="e">
        <f t="shared" ref="R643:R700" si="144">ABS($E643-M$13)</f>
        <v>#VALUE!</v>
      </c>
      <c r="S643" t="e">
        <f t="shared" ref="S643:S700" si="145">ABS($E643-M$14)</f>
        <v>#VALUE!</v>
      </c>
      <c r="T643" t="e">
        <f t="shared" ref="T643:T700" si="146">ABS($E643-M$15)</f>
        <v>#VALUE!</v>
      </c>
      <c r="U643" t="e">
        <f t="shared" ref="U643:U700" si="147">ABS($E643-M$16)</f>
        <v>#VALUE!</v>
      </c>
      <c r="V643" t="e">
        <f t="shared" ref="V643:V700" si="148">ABS($E643-M$17)</f>
        <v>#VALUE!</v>
      </c>
      <c r="W643" t="e">
        <f t="shared" ref="W643:W700" si="149">ABS($E643-M$18)</f>
        <v>#VALUE!</v>
      </c>
      <c r="X643" t="e">
        <f t="shared" ref="X643:X700" si="150">ABS($E643-M$19)</f>
        <v>#VALUE!</v>
      </c>
      <c r="Y643" t="e">
        <f t="shared" ref="Y643:Y700" si="151">ABS($E643-M$20)</f>
        <v>#VALUE!</v>
      </c>
      <c r="Z643" t="e">
        <f t="shared" ref="Z643:Z700" si="152">ABS($E643-M$21)</f>
        <v>#VALUE!</v>
      </c>
    </row>
    <row r="644" spans="1:26" x14ac:dyDescent="0.25">
      <c r="A644" s="2" t="e">
        <f>'Cubic Spline'!#REF!</f>
        <v>#REF!</v>
      </c>
      <c r="B644" s="2" t="e">
        <f t="array" ref="B644:C644">csplinediff1d('Cubic Spline'!$A$3:$A$1002,'Cubic Spline'!$B$3:$B$1002,A644,2,0,2,0)</f>
        <v>#VALUE!</v>
      </c>
      <c r="C644" s="2" t="e">
        <v>#VALUE!</v>
      </c>
      <c r="D644" s="2" t="e">
        <f t="shared" ref="D644:D707" si="153">C644</f>
        <v>#VALUE!</v>
      </c>
      <c r="E644" s="2" t="e">
        <f t="shared" ref="E644:E707" si="154">-B644+D644*A644</f>
        <v>#VALUE!</v>
      </c>
      <c r="G644" s="2" t="e">
        <f>'Calculation_Cubic Spline'!A644</f>
        <v>#REF!</v>
      </c>
      <c r="H644" s="2" t="e">
        <f t="array" ref="H644:I644">csplinediff1d('Cubic Spline'!$A$3:$A$1002,'Cubic Spline'!$C$3:$C$1002,G644,2,0,2,0)</f>
        <v>#VALUE!</v>
      </c>
      <c r="I644" s="2" t="e">
        <v>#VALUE!</v>
      </c>
      <c r="J644" s="2" t="e">
        <f t="shared" si="143"/>
        <v>#VALUE!</v>
      </c>
      <c r="K644" s="2" t="e">
        <f t="shared" ref="K644:K707" si="155">-H644+J644*G644</f>
        <v>#VALUE!</v>
      </c>
      <c r="R644" t="e">
        <f t="shared" si="144"/>
        <v>#VALUE!</v>
      </c>
      <c r="S644" t="e">
        <f t="shared" si="145"/>
        <v>#VALUE!</v>
      </c>
      <c r="T644" t="e">
        <f t="shared" si="146"/>
        <v>#VALUE!</v>
      </c>
      <c r="U644" t="e">
        <f t="shared" si="147"/>
        <v>#VALUE!</v>
      </c>
      <c r="V644" t="e">
        <f t="shared" si="148"/>
        <v>#VALUE!</v>
      </c>
      <c r="W644" t="e">
        <f t="shared" si="149"/>
        <v>#VALUE!</v>
      </c>
      <c r="X644" t="e">
        <f t="shared" si="150"/>
        <v>#VALUE!</v>
      </c>
      <c r="Y644" t="e">
        <f t="shared" si="151"/>
        <v>#VALUE!</v>
      </c>
      <c r="Z644" t="e">
        <f t="shared" si="152"/>
        <v>#VALUE!</v>
      </c>
    </row>
    <row r="645" spans="1:26" x14ac:dyDescent="0.25">
      <c r="A645" s="2" t="e">
        <f>'Cubic Spline'!#REF!</f>
        <v>#REF!</v>
      </c>
      <c r="B645" s="2" t="e">
        <f t="array" ref="B645:C645">csplinediff1d('Cubic Spline'!$A$3:$A$1002,'Cubic Spline'!$B$3:$B$1002,A645,2,0,2,0)</f>
        <v>#VALUE!</v>
      </c>
      <c r="C645" s="2" t="e">
        <v>#VALUE!</v>
      </c>
      <c r="D645" s="2" t="e">
        <f t="shared" si="153"/>
        <v>#VALUE!</v>
      </c>
      <c r="E645" s="2" t="e">
        <f t="shared" si="154"/>
        <v>#VALUE!</v>
      </c>
      <c r="G645" s="2" t="e">
        <f>'Calculation_Cubic Spline'!A645</f>
        <v>#REF!</v>
      </c>
      <c r="H645" s="2" t="e">
        <f t="array" ref="H645:I645">csplinediff1d('Cubic Spline'!$A$3:$A$1002,'Cubic Spline'!$C$3:$C$1002,G645,2,0,2,0)</f>
        <v>#VALUE!</v>
      </c>
      <c r="I645" s="2" t="e">
        <v>#VALUE!</v>
      </c>
      <c r="J645" s="2" t="e">
        <f t="shared" si="143"/>
        <v>#VALUE!</v>
      </c>
      <c r="K645" s="2" t="e">
        <f t="shared" si="155"/>
        <v>#VALUE!</v>
      </c>
      <c r="R645" t="e">
        <f t="shared" si="144"/>
        <v>#VALUE!</v>
      </c>
      <c r="S645" t="e">
        <f t="shared" si="145"/>
        <v>#VALUE!</v>
      </c>
      <c r="T645" t="e">
        <f t="shared" si="146"/>
        <v>#VALUE!</v>
      </c>
      <c r="U645" t="e">
        <f t="shared" si="147"/>
        <v>#VALUE!</v>
      </c>
      <c r="V645" t="e">
        <f t="shared" si="148"/>
        <v>#VALUE!</v>
      </c>
      <c r="W645" t="e">
        <f t="shared" si="149"/>
        <v>#VALUE!</v>
      </c>
      <c r="X645" t="e">
        <f t="shared" si="150"/>
        <v>#VALUE!</v>
      </c>
      <c r="Y645" t="e">
        <f t="shared" si="151"/>
        <v>#VALUE!</v>
      </c>
      <c r="Z645" t="e">
        <f t="shared" si="152"/>
        <v>#VALUE!</v>
      </c>
    </row>
    <row r="646" spans="1:26" x14ac:dyDescent="0.25">
      <c r="A646" s="2" t="e">
        <f>'Cubic Spline'!#REF!</f>
        <v>#REF!</v>
      </c>
      <c r="B646" s="2" t="e">
        <f t="array" ref="B646:C646">csplinediff1d('Cubic Spline'!$A$3:$A$1002,'Cubic Spline'!$B$3:$B$1002,A646,2,0,2,0)</f>
        <v>#VALUE!</v>
      </c>
      <c r="C646" s="2" t="e">
        <v>#VALUE!</v>
      </c>
      <c r="D646" s="2" t="e">
        <f t="shared" si="153"/>
        <v>#VALUE!</v>
      </c>
      <c r="E646" s="2" t="e">
        <f t="shared" si="154"/>
        <v>#VALUE!</v>
      </c>
      <c r="G646" s="2" t="e">
        <f>'Calculation_Cubic Spline'!A646</f>
        <v>#REF!</v>
      </c>
      <c r="H646" s="2" t="e">
        <f t="array" ref="H646:I646">csplinediff1d('Cubic Spline'!$A$3:$A$1002,'Cubic Spline'!$C$3:$C$1002,G646,2,0,2,0)</f>
        <v>#VALUE!</v>
      </c>
      <c r="I646" s="2" t="e">
        <v>#VALUE!</v>
      </c>
      <c r="J646" s="2" t="e">
        <f t="shared" si="143"/>
        <v>#VALUE!</v>
      </c>
      <c r="K646" s="2" t="e">
        <f t="shared" si="155"/>
        <v>#VALUE!</v>
      </c>
      <c r="R646" t="e">
        <f t="shared" si="144"/>
        <v>#VALUE!</v>
      </c>
      <c r="S646" t="e">
        <f t="shared" si="145"/>
        <v>#VALUE!</v>
      </c>
      <c r="T646" t="e">
        <f t="shared" si="146"/>
        <v>#VALUE!</v>
      </c>
      <c r="U646" t="e">
        <f t="shared" si="147"/>
        <v>#VALUE!</v>
      </c>
      <c r="V646" t="e">
        <f t="shared" si="148"/>
        <v>#VALUE!</v>
      </c>
      <c r="W646" t="e">
        <f t="shared" si="149"/>
        <v>#VALUE!</v>
      </c>
      <c r="X646" t="e">
        <f t="shared" si="150"/>
        <v>#VALUE!</v>
      </c>
      <c r="Y646" t="e">
        <f t="shared" si="151"/>
        <v>#VALUE!</v>
      </c>
      <c r="Z646" t="e">
        <f t="shared" si="152"/>
        <v>#VALUE!</v>
      </c>
    </row>
    <row r="647" spans="1:26" x14ac:dyDescent="0.25">
      <c r="A647" s="2" t="e">
        <f>'Cubic Spline'!#REF!</f>
        <v>#REF!</v>
      </c>
      <c r="B647" s="2" t="e">
        <f t="array" ref="B647:C647">csplinediff1d('Cubic Spline'!$A$3:$A$1002,'Cubic Spline'!$B$3:$B$1002,A647,2,0,2,0)</f>
        <v>#VALUE!</v>
      </c>
      <c r="C647" s="2" t="e">
        <v>#VALUE!</v>
      </c>
      <c r="D647" s="2" t="e">
        <f t="shared" si="153"/>
        <v>#VALUE!</v>
      </c>
      <c r="E647" s="2" t="e">
        <f t="shared" si="154"/>
        <v>#VALUE!</v>
      </c>
      <c r="G647" s="2" t="e">
        <f>'Calculation_Cubic Spline'!A647</f>
        <v>#REF!</v>
      </c>
      <c r="H647" s="2" t="e">
        <f t="array" ref="H647:I647">csplinediff1d('Cubic Spline'!$A$3:$A$1002,'Cubic Spline'!$C$3:$C$1002,G647,2,0,2,0)</f>
        <v>#VALUE!</v>
      </c>
      <c r="I647" s="2" t="e">
        <v>#VALUE!</v>
      </c>
      <c r="J647" s="2" t="e">
        <f t="shared" si="143"/>
        <v>#VALUE!</v>
      </c>
      <c r="K647" s="2" t="e">
        <f t="shared" si="155"/>
        <v>#VALUE!</v>
      </c>
      <c r="R647" t="e">
        <f t="shared" si="144"/>
        <v>#VALUE!</v>
      </c>
      <c r="S647" t="e">
        <f t="shared" si="145"/>
        <v>#VALUE!</v>
      </c>
      <c r="T647" t="e">
        <f t="shared" si="146"/>
        <v>#VALUE!</v>
      </c>
      <c r="U647" t="e">
        <f t="shared" si="147"/>
        <v>#VALUE!</v>
      </c>
      <c r="V647" t="e">
        <f t="shared" si="148"/>
        <v>#VALUE!</v>
      </c>
      <c r="W647" t="e">
        <f t="shared" si="149"/>
        <v>#VALUE!</v>
      </c>
      <c r="X647" t="e">
        <f t="shared" si="150"/>
        <v>#VALUE!</v>
      </c>
      <c r="Y647" t="e">
        <f t="shared" si="151"/>
        <v>#VALUE!</v>
      </c>
      <c r="Z647" t="e">
        <f t="shared" si="152"/>
        <v>#VALUE!</v>
      </c>
    </row>
    <row r="648" spans="1:26" x14ac:dyDescent="0.25">
      <c r="A648" s="2" t="e">
        <f>'Cubic Spline'!#REF!</f>
        <v>#REF!</v>
      </c>
      <c r="B648" s="2" t="e">
        <f t="array" ref="B648:C648">csplinediff1d('Cubic Spline'!$A$3:$A$1002,'Cubic Spline'!$B$3:$B$1002,A648,2,0,2,0)</f>
        <v>#VALUE!</v>
      </c>
      <c r="C648" s="2" t="e">
        <v>#VALUE!</v>
      </c>
      <c r="D648" s="2" t="e">
        <f t="shared" si="153"/>
        <v>#VALUE!</v>
      </c>
      <c r="E648" s="2" t="e">
        <f t="shared" si="154"/>
        <v>#VALUE!</v>
      </c>
      <c r="G648" s="2" t="e">
        <f>'Calculation_Cubic Spline'!A648</f>
        <v>#REF!</v>
      </c>
      <c r="H648" s="2" t="e">
        <f t="array" ref="H648:I648">csplinediff1d('Cubic Spline'!$A$3:$A$1002,'Cubic Spline'!$C$3:$C$1002,G648,2,0,2,0)</f>
        <v>#VALUE!</v>
      </c>
      <c r="I648" s="2" t="e">
        <v>#VALUE!</v>
      </c>
      <c r="J648" s="2" t="e">
        <f t="shared" si="143"/>
        <v>#VALUE!</v>
      </c>
      <c r="K648" s="2" t="e">
        <f t="shared" si="155"/>
        <v>#VALUE!</v>
      </c>
      <c r="R648" t="e">
        <f t="shared" si="144"/>
        <v>#VALUE!</v>
      </c>
      <c r="S648" t="e">
        <f t="shared" si="145"/>
        <v>#VALUE!</v>
      </c>
      <c r="T648" t="e">
        <f t="shared" si="146"/>
        <v>#VALUE!</v>
      </c>
      <c r="U648" t="e">
        <f t="shared" si="147"/>
        <v>#VALUE!</v>
      </c>
      <c r="V648" t="e">
        <f t="shared" si="148"/>
        <v>#VALUE!</v>
      </c>
      <c r="W648" t="e">
        <f t="shared" si="149"/>
        <v>#VALUE!</v>
      </c>
      <c r="X648" t="e">
        <f t="shared" si="150"/>
        <v>#VALUE!</v>
      </c>
      <c r="Y648" t="e">
        <f t="shared" si="151"/>
        <v>#VALUE!</v>
      </c>
      <c r="Z648" t="e">
        <f t="shared" si="152"/>
        <v>#VALUE!</v>
      </c>
    </row>
    <row r="649" spans="1:26" x14ac:dyDescent="0.25">
      <c r="A649" s="2" t="e">
        <f>'Cubic Spline'!#REF!</f>
        <v>#REF!</v>
      </c>
      <c r="B649" s="2" t="e">
        <f t="array" ref="B649:C649">csplinediff1d('Cubic Spline'!$A$3:$A$1002,'Cubic Spline'!$B$3:$B$1002,A649,2,0,2,0)</f>
        <v>#VALUE!</v>
      </c>
      <c r="C649" s="2" t="e">
        <v>#VALUE!</v>
      </c>
      <c r="D649" s="2" t="e">
        <f t="shared" si="153"/>
        <v>#VALUE!</v>
      </c>
      <c r="E649" s="2" t="e">
        <f t="shared" si="154"/>
        <v>#VALUE!</v>
      </c>
      <c r="G649" s="2" t="e">
        <f>'Calculation_Cubic Spline'!A649</f>
        <v>#REF!</v>
      </c>
      <c r="H649" s="2" t="e">
        <f t="array" ref="H649:I649">csplinediff1d('Cubic Spline'!$A$3:$A$1002,'Cubic Spline'!$C$3:$C$1002,G649,2,0,2,0)</f>
        <v>#VALUE!</v>
      </c>
      <c r="I649" s="2" t="e">
        <v>#VALUE!</v>
      </c>
      <c r="J649" s="2" t="e">
        <f t="shared" si="143"/>
        <v>#VALUE!</v>
      </c>
      <c r="K649" s="2" t="e">
        <f t="shared" si="155"/>
        <v>#VALUE!</v>
      </c>
      <c r="R649" t="e">
        <f t="shared" si="144"/>
        <v>#VALUE!</v>
      </c>
      <c r="S649" t="e">
        <f t="shared" si="145"/>
        <v>#VALUE!</v>
      </c>
      <c r="T649" t="e">
        <f t="shared" si="146"/>
        <v>#VALUE!</v>
      </c>
      <c r="U649" t="e">
        <f t="shared" si="147"/>
        <v>#VALUE!</v>
      </c>
      <c r="V649" t="e">
        <f t="shared" si="148"/>
        <v>#VALUE!</v>
      </c>
      <c r="W649" t="e">
        <f t="shared" si="149"/>
        <v>#VALUE!</v>
      </c>
      <c r="X649" t="e">
        <f t="shared" si="150"/>
        <v>#VALUE!</v>
      </c>
      <c r="Y649" t="e">
        <f t="shared" si="151"/>
        <v>#VALUE!</v>
      </c>
      <c r="Z649" t="e">
        <f t="shared" si="152"/>
        <v>#VALUE!</v>
      </c>
    </row>
    <row r="650" spans="1:26" x14ac:dyDescent="0.25">
      <c r="A650" s="2" t="e">
        <f>'Cubic Spline'!#REF!</f>
        <v>#REF!</v>
      </c>
      <c r="B650" s="2" t="e">
        <f t="array" ref="B650:C650">csplinediff1d('Cubic Spline'!$A$3:$A$1002,'Cubic Spline'!$B$3:$B$1002,A650,2,0,2,0)</f>
        <v>#VALUE!</v>
      </c>
      <c r="C650" s="2" t="e">
        <v>#VALUE!</v>
      </c>
      <c r="D650" s="2" t="e">
        <f t="shared" si="153"/>
        <v>#VALUE!</v>
      </c>
      <c r="E650" s="2" t="e">
        <f t="shared" si="154"/>
        <v>#VALUE!</v>
      </c>
      <c r="G650" s="2" t="e">
        <f>'Calculation_Cubic Spline'!A650</f>
        <v>#REF!</v>
      </c>
      <c r="H650" s="2" t="e">
        <f t="array" ref="H650:I650">csplinediff1d('Cubic Spline'!$A$3:$A$1002,'Cubic Spline'!$C$3:$C$1002,G650,2,0,2,0)</f>
        <v>#VALUE!</v>
      </c>
      <c r="I650" s="2" t="e">
        <v>#VALUE!</v>
      </c>
      <c r="J650" s="2" t="e">
        <f t="shared" si="143"/>
        <v>#VALUE!</v>
      </c>
      <c r="K650" s="2" t="e">
        <f t="shared" si="155"/>
        <v>#VALUE!</v>
      </c>
      <c r="R650" t="e">
        <f t="shared" si="144"/>
        <v>#VALUE!</v>
      </c>
      <c r="S650" t="e">
        <f t="shared" si="145"/>
        <v>#VALUE!</v>
      </c>
      <c r="T650" t="e">
        <f t="shared" si="146"/>
        <v>#VALUE!</v>
      </c>
      <c r="U650" t="e">
        <f t="shared" si="147"/>
        <v>#VALUE!</v>
      </c>
      <c r="V650" t="e">
        <f t="shared" si="148"/>
        <v>#VALUE!</v>
      </c>
      <c r="W650" t="e">
        <f t="shared" si="149"/>
        <v>#VALUE!</v>
      </c>
      <c r="X650" t="e">
        <f t="shared" si="150"/>
        <v>#VALUE!</v>
      </c>
      <c r="Y650" t="e">
        <f t="shared" si="151"/>
        <v>#VALUE!</v>
      </c>
      <c r="Z650" t="e">
        <f t="shared" si="152"/>
        <v>#VALUE!</v>
      </c>
    </row>
    <row r="651" spans="1:26" x14ac:dyDescent="0.25">
      <c r="A651" s="2" t="e">
        <f>'Cubic Spline'!#REF!</f>
        <v>#REF!</v>
      </c>
      <c r="B651" s="2" t="e">
        <f t="array" ref="B651:C651">csplinediff1d('Cubic Spline'!$A$3:$A$1002,'Cubic Spline'!$B$3:$B$1002,A651,2,0,2,0)</f>
        <v>#VALUE!</v>
      </c>
      <c r="C651" s="2" t="e">
        <v>#VALUE!</v>
      </c>
      <c r="D651" s="2" t="e">
        <f t="shared" si="153"/>
        <v>#VALUE!</v>
      </c>
      <c r="E651" s="2" t="e">
        <f t="shared" si="154"/>
        <v>#VALUE!</v>
      </c>
      <c r="G651" s="2" t="e">
        <f>'Calculation_Cubic Spline'!A651</f>
        <v>#REF!</v>
      </c>
      <c r="H651" s="2" t="e">
        <f t="array" ref="H651:I651">csplinediff1d('Cubic Spline'!$A$3:$A$1002,'Cubic Spline'!$C$3:$C$1002,G651,2,0,2,0)</f>
        <v>#VALUE!</v>
      </c>
      <c r="I651" s="2" t="e">
        <v>#VALUE!</v>
      </c>
      <c r="J651" s="2" t="e">
        <f t="shared" si="143"/>
        <v>#VALUE!</v>
      </c>
      <c r="K651" s="2" t="e">
        <f t="shared" si="155"/>
        <v>#VALUE!</v>
      </c>
      <c r="R651" t="e">
        <f t="shared" si="144"/>
        <v>#VALUE!</v>
      </c>
      <c r="S651" t="e">
        <f t="shared" si="145"/>
        <v>#VALUE!</v>
      </c>
      <c r="T651" t="e">
        <f t="shared" si="146"/>
        <v>#VALUE!</v>
      </c>
      <c r="U651" t="e">
        <f t="shared" si="147"/>
        <v>#VALUE!</v>
      </c>
      <c r="V651" t="e">
        <f t="shared" si="148"/>
        <v>#VALUE!</v>
      </c>
      <c r="W651" t="e">
        <f t="shared" si="149"/>
        <v>#VALUE!</v>
      </c>
      <c r="X651" t="e">
        <f t="shared" si="150"/>
        <v>#VALUE!</v>
      </c>
      <c r="Y651" t="e">
        <f t="shared" si="151"/>
        <v>#VALUE!</v>
      </c>
      <c r="Z651" t="e">
        <f t="shared" si="152"/>
        <v>#VALUE!</v>
      </c>
    </row>
    <row r="652" spans="1:26" x14ac:dyDescent="0.25">
      <c r="A652" s="2" t="e">
        <f>'Cubic Spline'!#REF!</f>
        <v>#REF!</v>
      </c>
      <c r="B652" s="2" t="e">
        <f t="array" ref="B652:C652">csplinediff1d('Cubic Spline'!$A$3:$A$1002,'Cubic Spline'!$B$3:$B$1002,A652,2,0,2,0)</f>
        <v>#VALUE!</v>
      </c>
      <c r="C652" s="2" t="e">
        <v>#VALUE!</v>
      </c>
      <c r="D652" s="2" t="e">
        <f t="shared" si="153"/>
        <v>#VALUE!</v>
      </c>
      <c r="E652" s="2" t="e">
        <f t="shared" si="154"/>
        <v>#VALUE!</v>
      </c>
      <c r="G652" s="2" t="e">
        <f>'Calculation_Cubic Spline'!A652</f>
        <v>#REF!</v>
      </c>
      <c r="H652" s="2" t="e">
        <f t="array" ref="H652:I652">csplinediff1d('Cubic Spline'!$A$3:$A$1002,'Cubic Spline'!$C$3:$C$1002,G652,2,0,2,0)</f>
        <v>#VALUE!</v>
      </c>
      <c r="I652" s="2" t="e">
        <v>#VALUE!</v>
      </c>
      <c r="J652" s="2" t="e">
        <f t="shared" si="143"/>
        <v>#VALUE!</v>
      </c>
      <c r="K652" s="2" t="e">
        <f t="shared" si="155"/>
        <v>#VALUE!</v>
      </c>
      <c r="R652" t="e">
        <f t="shared" si="144"/>
        <v>#VALUE!</v>
      </c>
      <c r="S652" t="e">
        <f t="shared" si="145"/>
        <v>#VALUE!</v>
      </c>
      <c r="T652" t="e">
        <f t="shared" si="146"/>
        <v>#VALUE!</v>
      </c>
      <c r="U652" t="e">
        <f t="shared" si="147"/>
        <v>#VALUE!</v>
      </c>
      <c r="V652" t="e">
        <f t="shared" si="148"/>
        <v>#VALUE!</v>
      </c>
      <c r="W652" t="e">
        <f t="shared" si="149"/>
        <v>#VALUE!</v>
      </c>
      <c r="X652" t="e">
        <f t="shared" si="150"/>
        <v>#VALUE!</v>
      </c>
      <c r="Y652" t="e">
        <f t="shared" si="151"/>
        <v>#VALUE!</v>
      </c>
      <c r="Z652" t="e">
        <f t="shared" si="152"/>
        <v>#VALUE!</v>
      </c>
    </row>
    <row r="653" spans="1:26" x14ac:dyDescent="0.25">
      <c r="A653" s="2" t="e">
        <f>'Cubic Spline'!#REF!</f>
        <v>#REF!</v>
      </c>
      <c r="B653" s="2" t="e">
        <f t="array" ref="B653:C653">csplinediff1d('Cubic Spline'!$A$3:$A$1002,'Cubic Spline'!$B$3:$B$1002,A653,2,0,2,0)</f>
        <v>#VALUE!</v>
      </c>
      <c r="C653" s="2" t="e">
        <v>#VALUE!</v>
      </c>
      <c r="D653" s="2" t="e">
        <f t="shared" si="153"/>
        <v>#VALUE!</v>
      </c>
      <c r="E653" s="2" t="e">
        <f t="shared" si="154"/>
        <v>#VALUE!</v>
      </c>
      <c r="G653" s="2" t="e">
        <f>'Calculation_Cubic Spline'!A653</f>
        <v>#REF!</v>
      </c>
      <c r="H653" s="2" t="e">
        <f t="array" ref="H653:I653">csplinediff1d('Cubic Spline'!$A$3:$A$1002,'Cubic Spline'!$C$3:$C$1002,G653,2,0,2,0)</f>
        <v>#VALUE!</v>
      </c>
      <c r="I653" s="2" t="e">
        <v>#VALUE!</v>
      </c>
      <c r="J653" s="2" t="e">
        <f t="shared" si="143"/>
        <v>#VALUE!</v>
      </c>
      <c r="K653" s="2" t="e">
        <f t="shared" si="155"/>
        <v>#VALUE!</v>
      </c>
      <c r="R653" t="e">
        <f t="shared" si="144"/>
        <v>#VALUE!</v>
      </c>
      <c r="S653" t="e">
        <f t="shared" si="145"/>
        <v>#VALUE!</v>
      </c>
      <c r="T653" t="e">
        <f t="shared" si="146"/>
        <v>#VALUE!</v>
      </c>
      <c r="U653" t="e">
        <f t="shared" si="147"/>
        <v>#VALUE!</v>
      </c>
      <c r="V653" t="e">
        <f t="shared" si="148"/>
        <v>#VALUE!</v>
      </c>
      <c r="W653" t="e">
        <f t="shared" si="149"/>
        <v>#VALUE!</v>
      </c>
      <c r="X653" t="e">
        <f t="shared" si="150"/>
        <v>#VALUE!</v>
      </c>
      <c r="Y653" t="e">
        <f t="shared" si="151"/>
        <v>#VALUE!</v>
      </c>
      <c r="Z653" t="e">
        <f t="shared" si="152"/>
        <v>#VALUE!</v>
      </c>
    </row>
    <row r="654" spans="1:26" x14ac:dyDescent="0.25">
      <c r="A654" s="2" t="e">
        <f>'Cubic Spline'!#REF!</f>
        <v>#REF!</v>
      </c>
      <c r="B654" s="2" t="e">
        <f t="array" ref="B654:C654">csplinediff1d('Cubic Spline'!$A$3:$A$1002,'Cubic Spline'!$B$3:$B$1002,A654,2,0,2,0)</f>
        <v>#VALUE!</v>
      </c>
      <c r="C654" s="2" t="e">
        <v>#VALUE!</v>
      </c>
      <c r="D654" s="2" t="e">
        <f t="shared" si="153"/>
        <v>#VALUE!</v>
      </c>
      <c r="E654" s="2" t="e">
        <f t="shared" si="154"/>
        <v>#VALUE!</v>
      </c>
      <c r="G654" s="2" t="e">
        <f>'Calculation_Cubic Spline'!A654</f>
        <v>#REF!</v>
      </c>
      <c r="H654" s="2" t="e">
        <f t="array" ref="H654:I654">csplinediff1d('Cubic Spline'!$A$3:$A$1002,'Cubic Spline'!$C$3:$C$1002,G654,2,0,2,0)</f>
        <v>#VALUE!</v>
      </c>
      <c r="I654" s="2" t="e">
        <v>#VALUE!</v>
      </c>
      <c r="J654" s="2" t="e">
        <f t="shared" si="143"/>
        <v>#VALUE!</v>
      </c>
      <c r="K654" s="2" t="e">
        <f t="shared" si="155"/>
        <v>#VALUE!</v>
      </c>
      <c r="R654" t="e">
        <f t="shared" si="144"/>
        <v>#VALUE!</v>
      </c>
      <c r="S654" t="e">
        <f t="shared" si="145"/>
        <v>#VALUE!</v>
      </c>
      <c r="T654" t="e">
        <f t="shared" si="146"/>
        <v>#VALUE!</v>
      </c>
      <c r="U654" t="e">
        <f t="shared" si="147"/>
        <v>#VALUE!</v>
      </c>
      <c r="V654" t="e">
        <f t="shared" si="148"/>
        <v>#VALUE!</v>
      </c>
      <c r="W654" t="e">
        <f t="shared" si="149"/>
        <v>#VALUE!</v>
      </c>
      <c r="X654" t="e">
        <f t="shared" si="150"/>
        <v>#VALUE!</v>
      </c>
      <c r="Y654" t="e">
        <f t="shared" si="151"/>
        <v>#VALUE!</v>
      </c>
      <c r="Z654" t="e">
        <f t="shared" si="152"/>
        <v>#VALUE!</v>
      </c>
    </row>
    <row r="655" spans="1:26" x14ac:dyDescent="0.25">
      <c r="A655" s="2" t="e">
        <f>'Cubic Spline'!#REF!</f>
        <v>#REF!</v>
      </c>
      <c r="B655" s="2" t="e">
        <f t="array" ref="B655:C655">csplinediff1d('Cubic Spline'!$A$3:$A$1002,'Cubic Spline'!$B$3:$B$1002,A655,2,0,2,0)</f>
        <v>#VALUE!</v>
      </c>
      <c r="C655" s="2" t="e">
        <v>#VALUE!</v>
      </c>
      <c r="D655" s="2" t="e">
        <f t="shared" si="153"/>
        <v>#VALUE!</v>
      </c>
      <c r="E655" s="2" t="e">
        <f t="shared" si="154"/>
        <v>#VALUE!</v>
      </c>
      <c r="G655" s="2" t="e">
        <f>'Calculation_Cubic Spline'!A655</f>
        <v>#REF!</v>
      </c>
      <c r="H655" s="2" t="e">
        <f t="array" ref="H655:I655">csplinediff1d('Cubic Spline'!$A$3:$A$1002,'Cubic Spline'!$C$3:$C$1002,G655,2,0,2,0)</f>
        <v>#VALUE!</v>
      </c>
      <c r="I655" s="2" t="e">
        <v>#VALUE!</v>
      </c>
      <c r="J655" s="2" t="e">
        <f t="shared" si="143"/>
        <v>#VALUE!</v>
      </c>
      <c r="K655" s="2" t="e">
        <f t="shared" si="155"/>
        <v>#VALUE!</v>
      </c>
      <c r="R655" t="e">
        <f t="shared" si="144"/>
        <v>#VALUE!</v>
      </c>
      <c r="S655" t="e">
        <f t="shared" si="145"/>
        <v>#VALUE!</v>
      </c>
      <c r="T655" t="e">
        <f t="shared" si="146"/>
        <v>#VALUE!</v>
      </c>
      <c r="U655" t="e">
        <f t="shared" si="147"/>
        <v>#VALUE!</v>
      </c>
      <c r="V655" t="e">
        <f t="shared" si="148"/>
        <v>#VALUE!</v>
      </c>
      <c r="W655" t="e">
        <f t="shared" si="149"/>
        <v>#VALUE!</v>
      </c>
      <c r="X655" t="e">
        <f t="shared" si="150"/>
        <v>#VALUE!</v>
      </c>
      <c r="Y655" t="e">
        <f t="shared" si="151"/>
        <v>#VALUE!</v>
      </c>
      <c r="Z655" t="e">
        <f t="shared" si="152"/>
        <v>#VALUE!</v>
      </c>
    </row>
    <row r="656" spans="1:26" x14ac:dyDescent="0.25">
      <c r="A656" s="2" t="e">
        <f>'Cubic Spline'!#REF!</f>
        <v>#REF!</v>
      </c>
      <c r="B656" s="2" t="e">
        <f t="array" ref="B656:C656">csplinediff1d('Cubic Spline'!$A$3:$A$1002,'Cubic Spline'!$B$3:$B$1002,A656,2,0,2,0)</f>
        <v>#VALUE!</v>
      </c>
      <c r="C656" s="2" t="e">
        <v>#VALUE!</v>
      </c>
      <c r="D656" s="2" t="e">
        <f t="shared" si="153"/>
        <v>#VALUE!</v>
      </c>
      <c r="E656" s="2" t="e">
        <f t="shared" si="154"/>
        <v>#VALUE!</v>
      </c>
      <c r="G656" s="2" t="e">
        <f>'Calculation_Cubic Spline'!A656</f>
        <v>#REF!</v>
      </c>
      <c r="H656" s="2" t="e">
        <f t="array" ref="H656:I656">csplinediff1d('Cubic Spline'!$A$3:$A$1002,'Cubic Spline'!$C$3:$C$1002,G656,2,0,2,0)</f>
        <v>#VALUE!</v>
      </c>
      <c r="I656" s="2" t="e">
        <v>#VALUE!</v>
      </c>
      <c r="J656" s="2" t="e">
        <f t="shared" si="143"/>
        <v>#VALUE!</v>
      </c>
      <c r="K656" s="2" t="e">
        <f t="shared" si="155"/>
        <v>#VALUE!</v>
      </c>
      <c r="R656" t="e">
        <f t="shared" si="144"/>
        <v>#VALUE!</v>
      </c>
      <c r="S656" t="e">
        <f t="shared" si="145"/>
        <v>#VALUE!</v>
      </c>
      <c r="T656" t="e">
        <f t="shared" si="146"/>
        <v>#VALUE!</v>
      </c>
      <c r="U656" t="e">
        <f t="shared" si="147"/>
        <v>#VALUE!</v>
      </c>
      <c r="V656" t="e">
        <f t="shared" si="148"/>
        <v>#VALUE!</v>
      </c>
      <c r="W656" t="e">
        <f t="shared" si="149"/>
        <v>#VALUE!</v>
      </c>
      <c r="X656" t="e">
        <f t="shared" si="150"/>
        <v>#VALUE!</v>
      </c>
      <c r="Y656" t="e">
        <f t="shared" si="151"/>
        <v>#VALUE!</v>
      </c>
      <c r="Z656" t="e">
        <f t="shared" si="152"/>
        <v>#VALUE!</v>
      </c>
    </row>
    <row r="657" spans="1:26" x14ac:dyDescent="0.25">
      <c r="A657" s="2" t="e">
        <f>'Cubic Spline'!#REF!</f>
        <v>#REF!</v>
      </c>
      <c r="B657" s="2" t="e">
        <f t="array" ref="B657:C657">csplinediff1d('Cubic Spline'!$A$3:$A$1002,'Cubic Spline'!$B$3:$B$1002,A657,2,0,2,0)</f>
        <v>#VALUE!</v>
      </c>
      <c r="C657" s="2" t="e">
        <v>#VALUE!</v>
      </c>
      <c r="D657" s="2" t="e">
        <f t="shared" si="153"/>
        <v>#VALUE!</v>
      </c>
      <c r="E657" s="2" t="e">
        <f t="shared" si="154"/>
        <v>#VALUE!</v>
      </c>
      <c r="G657" s="2" t="e">
        <f>'Calculation_Cubic Spline'!A657</f>
        <v>#REF!</v>
      </c>
      <c r="H657" s="2" t="e">
        <f t="array" ref="H657:I657">csplinediff1d('Cubic Spline'!$A$3:$A$1002,'Cubic Spline'!$C$3:$C$1002,G657,2,0,2,0)</f>
        <v>#VALUE!</v>
      </c>
      <c r="I657" s="2" t="e">
        <v>#VALUE!</v>
      </c>
      <c r="J657" s="2" t="e">
        <f t="shared" si="143"/>
        <v>#VALUE!</v>
      </c>
      <c r="K657" s="2" t="e">
        <f t="shared" si="155"/>
        <v>#VALUE!</v>
      </c>
      <c r="R657" t="e">
        <f t="shared" si="144"/>
        <v>#VALUE!</v>
      </c>
      <c r="S657" t="e">
        <f t="shared" si="145"/>
        <v>#VALUE!</v>
      </c>
      <c r="T657" t="e">
        <f t="shared" si="146"/>
        <v>#VALUE!</v>
      </c>
      <c r="U657" t="e">
        <f t="shared" si="147"/>
        <v>#VALUE!</v>
      </c>
      <c r="V657" t="e">
        <f t="shared" si="148"/>
        <v>#VALUE!</v>
      </c>
      <c r="W657" t="e">
        <f t="shared" si="149"/>
        <v>#VALUE!</v>
      </c>
      <c r="X657" t="e">
        <f t="shared" si="150"/>
        <v>#VALUE!</v>
      </c>
      <c r="Y657" t="e">
        <f t="shared" si="151"/>
        <v>#VALUE!</v>
      </c>
      <c r="Z657" t="e">
        <f t="shared" si="152"/>
        <v>#VALUE!</v>
      </c>
    </row>
    <row r="658" spans="1:26" x14ac:dyDescent="0.25">
      <c r="A658" s="2" t="e">
        <f>'Cubic Spline'!#REF!</f>
        <v>#REF!</v>
      </c>
      <c r="B658" s="2" t="e">
        <f t="array" ref="B658:C658">csplinediff1d('Cubic Spline'!$A$3:$A$1002,'Cubic Spline'!$B$3:$B$1002,A658,2,0,2,0)</f>
        <v>#VALUE!</v>
      </c>
      <c r="C658" s="2" t="e">
        <v>#VALUE!</v>
      </c>
      <c r="D658" s="2" t="e">
        <f t="shared" si="153"/>
        <v>#VALUE!</v>
      </c>
      <c r="E658" s="2" t="e">
        <f t="shared" si="154"/>
        <v>#VALUE!</v>
      </c>
      <c r="G658" s="2" t="e">
        <f>'Calculation_Cubic Spline'!A658</f>
        <v>#REF!</v>
      </c>
      <c r="H658" s="2" t="e">
        <f t="array" ref="H658:I658">csplinediff1d('Cubic Spline'!$A$3:$A$1002,'Cubic Spline'!$C$3:$C$1002,G658,2,0,2,0)</f>
        <v>#VALUE!</v>
      </c>
      <c r="I658" s="2" t="e">
        <v>#VALUE!</v>
      </c>
      <c r="J658" s="2" t="e">
        <f t="shared" ref="J658:J721" si="156">I658</f>
        <v>#VALUE!</v>
      </c>
      <c r="K658" s="2" t="e">
        <f t="shared" si="155"/>
        <v>#VALUE!</v>
      </c>
      <c r="R658" t="e">
        <f t="shared" si="144"/>
        <v>#VALUE!</v>
      </c>
      <c r="S658" t="e">
        <f t="shared" si="145"/>
        <v>#VALUE!</v>
      </c>
      <c r="T658" t="e">
        <f t="shared" si="146"/>
        <v>#VALUE!</v>
      </c>
      <c r="U658" t="e">
        <f t="shared" si="147"/>
        <v>#VALUE!</v>
      </c>
      <c r="V658" t="e">
        <f t="shared" si="148"/>
        <v>#VALUE!</v>
      </c>
      <c r="W658" t="e">
        <f t="shared" si="149"/>
        <v>#VALUE!</v>
      </c>
      <c r="X658" t="e">
        <f t="shared" si="150"/>
        <v>#VALUE!</v>
      </c>
      <c r="Y658" t="e">
        <f t="shared" si="151"/>
        <v>#VALUE!</v>
      </c>
      <c r="Z658" t="e">
        <f t="shared" si="152"/>
        <v>#VALUE!</v>
      </c>
    </row>
    <row r="659" spans="1:26" x14ac:dyDescent="0.25">
      <c r="A659" s="2" t="e">
        <f>'Cubic Spline'!#REF!</f>
        <v>#REF!</v>
      </c>
      <c r="B659" s="2" t="e">
        <f t="array" ref="B659:C659">csplinediff1d('Cubic Spline'!$A$3:$A$1002,'Cubic Spline'!$B$3:$B$1002,A659,2,0,2,0)</f>
        <v>#VALUE!</v>
      </c>
      <c r="C659" s="2" t="e">
        <v>#VALUE!</v>
      </c>
      <c r="D659" s="2" t="e">
        <f t="shared" si="153"/>
        <v>#VALUE!</v>
      </c>
      <c r="E659" s="2" t="e">
        <f t="shared" si="154"/>
        <v>#VALUE!</v>
      </c>
      <c r="G659" s="2" t="e">
        <f>'Calculation_Cubic Spline'!A659</f>
        <v>#REF!</v>
      </c>
      <c r="H659" s="2" t="e">
        <f t="array" ref="H659:I659">csplinediff1d('Cubic Spline'!$A$3:$A$1002,'Cubic Spline'!$C$3:$C$1002,G659,2,0,2,0)</f>
        <v>#VALUE!</v>
      </c>
      <c r="I659" s="2" t="e">
        <v>#VALUE!</v>
      </c>
      <c r="J659" s="2" t="e">
        <f t="shared" si="156"/>
        <v>#VALUE!</v>
      </c>
      <c r="K659" s="2" t="e">
        <f t="shared" si="155"/>
        <v>#VALUE!</v>
      </c>
      <c r="R659" t="e">
        <f t="shared" si="144"/>
        <v>#VALUE!</v>
      </c>
      <c r="S659" t="e">
        <f t="shared" si="145"/>
        <v>#VALUE!</v>
      </c>
      <c r="T659" t="e">
        <f t="shared" si="146"/>
        <v>#VALUE!</v>
      </c>
      <c r="U659" t="e">
        <f t="shared" si="147"/>
        <v>#VALUE!</v>
      </c>
      <c r="V659" t="e">
        <f t="shared" si="148"/>
        <v>#VALUE!</v>
      </c>
      <c r="W659" t="e">
        <f t="shared" si="149"/>
        <v>#VALUE!</v>
      </c>
      <c r="X659" t="e">
        <f t="shared" si="150"/>
        <v>#VALUE!</v>
      </c>
      <c r="Y659" t="e">
        <f t="shared" si="151"/>
        <v>#VALUE!</v>
      </c>
      <c r="Z659" t="e">
        <f t="shared" si="152"/>
        <v>#VALUE!</v>
      </c>
    </row>
    <row r="660" spans="1:26" x14ac:dyDescent="0.25">
      <c r="A660" s="2" t="e">
        <f>'Cubic Spline'!#REF!</f>
        <v>#REF!</v>
      </c>
      <c r="B660" s="2" t="e">
        <f t="array" ref="B660:C660">csplinediff1d('Cubic Spline'!$A$3:$A$1002,'Cubic Spline'!$B$3:$B$1002,A660,2,0,2,0)</f>
        <v>#VALUE!</v>
      </c>
      <c r="C660" s="2" t="e">
        <v>#VALUE!</v>
      </c>
      <c r="D660" s="2" t="e">
        <f t="shared" si="153"/>
        <v>#VALUE!</v>
      </c>
      <c r="E660" s="2" t="e">
        <f t="shared" si="154"/>
        <v>#VALUE!</v>
      </c>
      <c r="G660" s="2" t="e">
        <f>'Calculation_Cubic Spline'!A660</f>
        <v>#REF!</v>
      </c>
      <c r="H660" s="2" t="e">
        <f t="array" ref="H660:I660">csplinediff1d('Cubic Spline'!$A$3:$A$1002,'Cubic Spline'!$C$3:$C$1002,G660,2,0,2,0)</f>
        <v>#VALUE!</v>
      </c>
      <c r="I660" s="2" t="e">
        <v>#VALUE!</v>
      </c>
      <c r="J660" s="2" t="e">
        <f t="shared" si="156"/>
        <v>#VALUE!</v>
      </c>
      <c r="K660" s="2" t="e">
        <f t="shared" si="155"/>
        <v>#VALUE!</v>
      </c>
      <c r="R660" t="e">
        <f t="shared" si="144"/>
        <v>#VALUE!</v>
      </c>
      <c r="S660" t="e">
        <f t="shared" si="145"/>
        <v>#VALUE!</v>
      </c>
      <c r="T660" t="e">
        <f t="shared" si="146"/>
        <v>#VALUE!</v>
      </c>
      <c r="U660" t="e">
        <f t="shared" si="147"/>
        <v>#VALUE!</v>
      </c>
      <c r="V660" t="e">
        <f t="shared" si="148"/>
        <v>#VALUE!</v>
      </c>
      <c r="W660" t="e">
        <f t="shared" si="149"/>
        <v>#VALUE!</v>
      </c>
      <c r="X660" t="e">
        <f t="shared" si="150"/>
        <v>#VALUE!</v>
      </c>
      <c r="Y660" t="e">
        <f t="shared" si="151"/>
        <v>#VALUE!</v>
      </c>
      <c r="Z660" t="e">
        <f t="shared" si="152"/>
        <v>#VALUE!</v>
      </c>
    </row>
    <row r="661" spans="1:26" x14ac:dyDescent="0.25">
      <c r="A661" s="2" t="e">
        <f>'Cubic Spline'!#REF!</f>
        <v>#REF!</v>
      </c>
      <c r="B661" s="2" t="e">
        <f t="array" ref="B661:C661">csplinediff1d('Cubic Spline'!$A$3:$A$1002,'Cubic Spline'!$B$3:$B$1002,A661,2,0,2,0)</f>
        <v>#VALUE!</v>
      </c>
      <c r="C661" s="2" t="e">
        <v>#VALUE!</v>
      </c>
      <c r="D661" s="2" t="e">
        <f t="shared" si="153"/>
        <v>#VALUE!</v>
      </c>
      <c r="E661" s="2" t="e">
        <f t="shared" si="154"/>
        <v>#VALUE!</v>
      </c>
      <c r="G661" s="2" t="e">
        <f>'Calculation_Cubic Spline'!A661</f>
        <v>#REF!</v>
      </c>
      <c r="H661" s="2" t="e">
        <f t="array" ref="H661:I661">csplinediff1d('Cubic Spline'!$A$3:$A$1002,'Cubic Spline'!$C$3:$C$1002,G661,2,0,2,0)</f>
        <v>#VALUE!</v>
      </c>
      <c r="I661" s="2" t="e">
        <v>#VALUE!</v>
      </c>
      <c r="J661" s="2" t="e">
        <f t="shared" si="156"/>
        <v>#VALUE!</v>
      </c>
      <c r="K661" s="2" t="e">
        <f t="shared" si="155"/>
        <v>#VALUE!</v>
      </c>
      <c r="R661" t="e">
        <f t="shared" si="144"/>
        <v>#VALUE!</v>
      </c>
      <c r="S661" t="e">
        <f t="shared" si="145"/>
        <v>#VALUE!</v>
      </c>
      <c r="T661" t="e">
        <f t="shared" si="146"/>
        <v>#VALUE!</v>
      </c>
      <c r="U661" t="e">
        <f t="shared" si="147"/>
        <v>#VALUE!</v>
      </c>
      <c r="V661" t="e">
        <f t="shared" si="148"/>
        <v>#VALUE!</v>
      </c>
      <c r="W661" t="e">
        <f t="shared" si="149"/>
        <v>#VALUE!</v>
      </c>
      <c r="X661" t="e">
        <f t="shared" si="150"/>
        <v>#VALUE!</v>
      </c>
      <c r="Y661" t="e">
        <f t="shared" si="151"/>
        <v>#VALUE!</v>
      </c>
      <c r="Z661" t="e">
        <f t="shared" si="152"/>
        <v>#VALUE!</v>
      </c>
    </row>
    <row r="662" spans="1:26" x14ac:dyDescent="0.25">
      <c r="A662" s="2" t="e">
        <f>'Cubic Spline'!#REF!</f>
        <v>#REF!</v>
      </c>
      <c r="B662" s="2" t="e">
        <f t="array" ref="B662:C662">csplinediff1d('Cubic Spline'!$A$3:$A$1002,'Cubic Spline'!$B$3:$B$1002,A662,2,0,2,0)</f>
        <v>#VALUE!</v>
      </c>
      <c r="C662" s="2" t="e">
        <v>#VALUE!</v>
      </c>
      <c r="D662" s="2" t="e">
        <f t="shared" si="153"/>
        <v>#VALUE!</v>
      </c>
      <c r="E662" s="2" t="e">
        <f t="shared" si="154"/>
        <v>#VALUE!</v>
      </c>
      <c r="G662" s="2" t="e">
        <f>'Calculation_Cubic Spline'!A662</f>
        <v>#REF!</v>
      </c>
      <c r="H662" s="2" t="e">
        <f t="array" ref="H662:I662">csplinediff1d('Cubic Spline'!$A$3:$A$1002,'Cubic Spline'!$C$3:$C$1002,G662,2,0,2,0)</f>
        <v>#VALUE!</v>
      </c>
      <c r="I662" s="2" t="e">
        <v>#VALUE!</v>
      </c>
      <c r="J662" s="2" t="e">
        <f t="shared" si="156"/>
        <v>#VALUE!</v>
      </c>
      <c r="K662" s="2" t="e">
        <f t="shared" si="155"/>
        <v>#VALUE!</v>
      </c>
      <c r="R662" t="e">
        <f t="shared" si="144"/>
        <v>#VALUE!</v>
      </c>
      <c r="S662" t="e">
        <f t="shared" si="145"/>
        <v>#VALUE!</v>
      </c>
      <c r="T662" t="e">
        <f t="shared" si="146"/>
        <v>#VALUE!</v>
      </c>
      <c r="U662" t="e">
        <f t="shared" si="147"/>
        <v>#VALUE!</v>
      </c>
      <c r="V662" t="e">
        <f t="shared" si="148"/>
        <v>#VALUE!</v>
      </c>
      <c r="W662" t="e">
        <f t="shared" si="149"/>
        <v>#VALUE!</v>
      </c>
      <c r="X662" t="e">
        <f t="shared" si="150"/>
        <v>#VALUE!</v>
      </c>
      <c r="Y662" t="e">
        <f t="shared" si="151"/>
        <v>#VALUE!</v>
      </c>
      <c r="Z662" t="e">
        <f t="shared" si="152"/>
        <v>#VALUE!</v>
      </c>
    </row>
    <row r="663" spans="1:26" x14ac:dyDescent="0.25">
      <c r="A663" s="2" t="e">
        <f>'Cubic Spline'!#REF!</f>
        <v>#REF!</v>
      </c>
      <c r="B663" s="2" t="e">
        <f t="array" ref="B663:C663">csplinediff1d('Cubic Spline'!$A$3:$A$1002,'Cubic Spline'!$B$3:$B$1002,A663,2,0,2,0)</f>
        <v>#VALUE!</v>
      </c>
      <c r="C663" s="2" t="e">
        <v>#VALUE!</v>
      </c>
      <c r="D663" s="2" t="e">
        <f t="shared" si="153"/>
        <v>#VALUE!</v>
      </c>
      <c r="E663" s="2" t="e">
        <f t="shared" si="154"/>
        <v>#VALUE!</v>
      </c>
      <c r="G663" s="2" t="e">
        <f>'Calculation_Cubic Spline'!A663</f>
        <v>#REF!</v>
      </c>
      <c r="H663" s="2" t="e">
        <f t="array" ref="H663:I663">csplinediff1d('Cubic Spline'!$A$3:$A$1002,'Cubic Spline'!$C$3:$C$1002,G663,2,0,2,0)</f>
        <v>#VALUE!</v>
      </c>
      <c r="I663" s="2" t="e">
        <v>#VALUE!</v>
      </c>
      <c r="J663" s="2" t="e">
        <f t="shared" si="156"/>
        <v>#VALUE!</v>
      </c>
      <c r="K663" s="2" t="e">
        <f t="shared" si="155"/>
        <v>#VALUE!</v>
      </c>
      <c r="R663" t="e">
        <f t="shared" si="144"/>
        <v>#VALUE!</v>
      </c>
      <c r="S663" t="e">
        <f t="shared" si="145"/>
        <v>#VALUE!</v>
      </c>
      <c r="T663" t="e">
        <f t="shared" si="146"/>
        <v>#VALUE!</v>
      </c>
      <c r="U663" t="e">
        <f t="shared" si="147"/>
        <v>#VALUE!</v>
      </c>
      <c r="V663" t="e">
        <f t="shared" si="148"/>
        <v>#VALUE!</v>
      </c>
      <c r="W663" t="e">
        <f t="shared" si="149"/>
        <v>#VALUE!</v>
      </c>
      <c r="X663" t="e">
        <f t="shared" si="150"/>
        <v>#VALUE!</v>
      </c>
      <c r="Y663" t="e">
        <f t="shared" si="151"/>
        <v>#VALUE!</v>
      </c>
      <c r="Z663" t="e">
        <f t="shared" si="152"/>
        <v>#VALUE!</v>
      </c>
    </row>
    <row r="664" spans="1:26" x14ac:dyDescent="0.25">
      <c r="A664" s="2" t="e">
        <f>'Cubic Spline'!#REF!</f>
        <v>#REF!</v>
      </c>
      <c r="B664" s="2" t="e">
        <f t="array" ref="B664:C664">csplinediff1d('Cubic Spline'!$A$3:$A$1002,'Cubic Spline'!$B$3:$B$1002,A664,2,0,2,0)</f>
        <v>#VALUE!</v>
      </c>
      <c r="C664" s="2" t="e">
        <v>#VALUE!</v>
      </c>
      <c r="D664" s="2" t="e">
        <f t="shared" si="153"/>
        <v>#VALUE!</v>
      </c>
      <c r="E664" s="2" t="e">
        <f t="shared" si="154"/>
        <v>#VALUE!</v>
      </c>
      <c r="G664" s="2" t="e">
        <f>'Calculation_Cubic Spline'!A664</f>
        <v>#REF!</v>
      </c>
      <c r="H664" s="2" t="e">
        <f t="array" ref="H664:I664">csplinediff1d('Cubic Spline'!$A$3:$A$1002,'Cubic Spline'!$C$3:$C$1002,G664,2,0,2,0)</f>
        <v>#VALUE!</v>
      </c>
      <c r="I664" s="2" t="e">
        <v>#VALUE!</v>
      </c>
      <c r="J664" s="2" t="e">
        <f t="shared" si="156"/>
        <v>#VALUE!</v>
      </c>
      <c r="K664" s="2" t="e">
        <f t="shared" si="155"/>
        <v>#VALUE!</v>
      </c>
      <c r="R664" t="e">
        <f t="shared" si="144"/>
        <v>#VALUE!</v>
      </c>
      <c r="S664" t="e">
        <f t="shared" si="145"/>
        <v>#VALUE!</v>
      </c>
      <c r="T664" t="e">
        <f t="shared" si="146"/>
        <v>#VALUE!</v>
      </c>
      <c r="U664" t="e">
        <f t="shared" si="147"/>
        <v>#VALUE!</v>
      </c>
      <c r="V664" t="e">
        <f t="shared" si="148"/>
        <v>#VALUE!</v>
      </c>
      <c r="W664" t="e">
        <f t="shared" si="149"/>
        <v>#VALUE!</v>
      </c>
      <c r="X664" t="e">
        <f t="shared" si="150"/>
        <v>#VALUE!</v>
      </c>
      <c r="Y664" t="e">
        <f t="shared" si="151"/>
        <v>#VALUE!</v>
      </c>
      <c r="Z664" t="e">
        <f t="shared" si="152"/>
        <v>#VALUE!</v>
      </c>
    </row>
    <row r="665" spans="1:26" x14ac:dyDescent="0.25">
      <c r="A665" s="2" t="e">
        <f>'Cubic Spline'!#REF!</f>
        <v>#REF!</v>
      </c>
      <c r="B665" s="2" t="e">
        <f t="array" ref="B665:C665">csplinediff1d('Cubic Spline'!$A$3:$A$1002,'Cubic Spline'!$B$3:$B$1002,A665,2,0,2,0)</f>
        <v>#VALUE!</v>
      </c>
      <c r="C665" s="2" t="e">
        <v>#VALUE!</v>
      </c>
      <c r="D665" s="2" t="e">
        <f t="shared" si="153"/>
        <v>#VALUE!</v>
      </c>
      <c r="E665" s="2" t="e">
        <f t="shared" si="154"/>
        <v>#VALUE!</v>
      </c>
      <c r="G665" s="2" t="e">
        <f>'Calculation_Cubic Spline'!A665</f>
        <v>#REF!</v>
      </c>
      <c r="H665" s="2" t="e">
        <f t="array" ref="H665:I665">csplinediff1d('Cubic Spline'!$A$3:$A$1002,'Cubic Spline'!$C$3:$C$1002,G665,2,0,2,0)</f>
        <v>#VALUE!</v>
      </c>
      <c r="I665" s="2" t="e">
        <v>#VALUE!</v>
      </c>
      <c r="J665" s="2" t="e">
        <f t="shared" si="156"/>
        <v>#VALUE!</v>
      </c>
      <c r="K665" s="2" t="e">
        <f t="shared" si="155"/>
        <v>#VALUE!</v>
      </c>
      <c r="R665" t="e">
        <f t="shared" si="144"/>
        <v>#VALUE!</v>
      </c>
      <c r="S665" t="e">
        <f t="shared" si="145"/>
        <v>#VALUE!</v>
      </c>
      <c r="T665" t="e">
        <f t="shared" si="146"/>
        <v>#VALUE!</v>
      </c>
      <c r="U665" t="e">
        <f t="shared" si="147"/>
        <v>#VALUE!</v>
      </c>
      <c r="V665" t="e">
        <f t="shared" si="148"/>
        <v>#VALUE!</v>
      </c>
      <c r="W665" t="e">
        <f t="shared" si="149"/>
        <v>#VALUE!</v>
      </c>
      <c r="X665" t="e">
        <f t="shared" si="150"/>
        <v>#VALUE!</v>
      </c>
      <c r="Y665" t="e">
        <f t="shared" si="151"/>
        <v>#VALUE!</v>
      </c>
      <c r="Z665" t="e">
        <f t="shared" si="152"/>
        <v>#VALUE!</v>
      </c>
    </row>
    <row r="666" spans="1:26" x14ac:dyDescent="0.25">
      <c r="A666" s="2" t="e">
        <f>'Cubic Spline'!#REF!</f>
        <v>#REF!</v>
      </c>
      <c r="B666" s="2" t="e">
        <f t="array" ref="B666:C666">csplinediff1d('Cubic Spline'!$A$3:$A$1002,'Cubic Spline'!$B$3:$B$1002,A666,2,0,2,0)</f>
        <v>#VALUE!</v>
      </c>
      <c r="C666" s="2" t="e">
        <v>#VALUE!</v>
      </c>
      <c r="D666" s="2" t="e">
        <f t="shared" si="153"/>
        <v>#VALUE!</v>
      </c>
      <c r="E666" s="2" t="e">
        <f t="shared" si="154"/>
        <v>#VALUE!</v>
      </c>
      <c r="G666" s="2" t="e">
        <f>'Calculation_Cubic Spline'!A666</f>
        <v>#REF!</v>
      </c>
      <c r="H666" s="2" t="e">
        <f t="array" ref="H666:I666">csplinediff1d('Cubic Spline'!$A$3:$A$1002,'Cubic Spline'!$C$3:$C$1002,G666,2,0,2,0)</f>
        <v>#VALUE!</v>
      </c>
      <c r="I666" s="2" t="e">
        <v>#VALUE!</v>
      </c>
      <c r="J666" s="2" t="e">
        <f t="shared" si="156"/>
        <v>#VALUE!</v>
      </c>
      <c r="K666" s="2" t="e">
        <f t="shared" si="155"/>
        <v>#VALUE!</v>
      </c>
      <c r="R666" t="e">
        <f t="shared" si="144"/>
        <v>#VALUE!</v>
      </c>
      <c r="S666" t="e">
        <f t="shared" si="145"/>
        <v>#VALUE!</v>
      </c>
      <c r="T666" t="e">
        <f t="shared" si="146"/>
        <v>#VALUE!</v>
      </c>
      <c r="U666" t="e">
        <f t="shared" si="147"/>
        <v>#VALUE!</v>
      </c>
      <c r="V666" t="e">
        <f t="shared" si="148"/>
        <v>#VALUE!</v>
      </c>
      <c r="W666" t="e">
        <f t="shared" si="149"/>
        <v>#VALUE!</v>
      </c>
      <c r="X666" t="e">
        <f t="shared" si="150"/>
        <v>#VALUE!</v>
      </c>
      <c r="Y666" t="e">
        <f t="shared" si="151"/>
        <v>#VALUE!</v>
      </c>
      <c r="Z666" t="e">
        <f t="shared" si="152"/>
        <v>#VALUE!</v>
      </c>
    </row>
    <row r="667" spans="1:26" x14ac:dyDescent="0.25">
      <c r="A667" s="2" t="e">
        <f>'Cubic Spline'!#REF!</f>
        <v>#REF!</v>
      </c>
      <c r="B667" s="2" t="e">
        <f t="array" ref="B667:C667">csplinediff1d('Cubic Spline'!$A$3:$A$1002,'Cubic Spline'!$B$3:$B$1002,A667,2,0,2,0)</f>
        <v>#VALUE!</v>
      </c>
      <c r="C667" s="2" t="e">
        <v>#VALUE!</v>
      </c>
      <c r="D667" s="2" t="e">
        <f t="shared" si="153"/>
        <v>#VALUE!</v>
      </c>
      <c r="E667" s="2" t="e">
        <f t="shared" si="154"/>
        <v>#VALUE!</v>
      </c>
      <c r="G667" s="2" t="e">
        <f>'Calculation_Cubic Spline'!A667</f>
        <v>#REF!</v>
      </c>
      <c r="H667" s="2" t="e">
        <f t="array" ref="H667:I667">csplinediff1d('Cubic Spline'!$A$3:$A$1002,'Cubic Spline'!$C$3:$C$1002,G667,2,0,2,0)</f>
        <v>#VALUE!</v>
      </c>
      <c r="I667" s="2" t="e">
        <v>#VALUE!</v>
      </c>
      <c r="J667" s="2" t="e">
        <f t="shared" si="156"/>
        <v>#VALUE!</v>
      </c>
      <c r="K667" s="2" t="e">
        <f t="shared" si="155"/>
        <v>#VALUE!</v>
      </c>
      <c r="R667" t="e">
        <f t="shared" si="144"/>
        <v>#VALUE!</v>
      </c>
      <c r="S667" t="e">
        <f t="shared" si="145"/>
        <v>#VALUE!</v>
      </c>
      <c r="T667" t="e">
        <f t="shared" si="146"/>
        <v>#VALUE!</v>
      </c>
      <c r="U667" t="e">
        <f t="shared" si="147"/>
        <v>#VALUE!</v>
      </c>
      <c r="V667" t="e">
        <f t="shared" si="148"/>
        <v>#VALUE!</v>
      </c>
      <c r="W667" t="e">
        <f t="shared" si="149"/>
        <v>#VALUE!</v>
      </c>
      <c r="X667" t="e">
        <f t="shared" si="150"/>
        <v>#VALUE!</v>
      </c>
      <c r="Y667" t="e">
        <f t="shared" si="151"/>
        <v>#VALUE!</v>
      </c>
      <c r="Z667" t="e">
        <f t="shared" si="152"/>
        <v>#VALUE!</v>
      </c>
    </row>
    <row r="668" spans="1:26" x14ac:dyDescent="0.25">
      <c r="A668" s="2" t="e">
        <f>'Cubic Spline'!#REF!</f>
        <v>#REF!</v>
      </c>
      <c r="B668" s="2" t="e">
        <f t="array" ref="B668:C668">csplinediff1d('Cubic Spline'!$A$3:$A$1002,'Cubic Spline'!$B$3:$B$1002,A668,2,0,2,0)</f>
        <v>#VALUE!</v>
      </c>
      <c r="C668" s="2" t="e">
        <v>#VALUE!</v>
      </c>
      <c r="D668" s="2" t="e">
        <f t="shared" si="153"/>
        <v>#VALUE!</v>
      </c>
      <c r="E668" s="2" t="e">
        <f t="shared" si="154"/>
        <v>#VALUE!</v>
      </c>
      <c r="G668" s="2" t="e">
        <f>'Calculation_Cubic Spline'!A668</f>
        <v>#REF!</v>
      </c>
      <c r="H668" s="2" t="e">
        <f t="array" ref="H668:I668">csplinediff1d('Cubic Spline'!$A$3:$A$1002,'Cubic Spline'!$C$3:$C$1002,G668,2,0,2,0)</f>
        <v>#VALUE!</v>
      </c>
      <c r="I668" s="2" t="e">
        <v>#VALUE!</v>
      </c>
      <c r="J668" s="2" t="e">
        <f t="shared" si="156"/>
        <v>#VALUE!</v>
      </c>
      <c r="K668" s="2" t="e">
        <f t="shared" si="155"/>
        <v>#VALUE!</v>
      </c>
      <c r="R668" t="e">
        <f t="shared" si="144"/>
        <v>#VALUE!</v>
      </c>
      <c r="S668" t="e">
        <f t="shared" si="145"/>
        <v>#VALUE!</v>
      </c>
      <c r="T668" t="e">
        <f t="shared" si="146"/>
        <v>#VALUE!</v>
      </c>
      <c r="U668" t="e">
        <f t="shared" si="147"/>
        <v>#VALUE!</v>
      </c>
      <c r="V668" t="e">
        <f t="shared" si="148"/>
        <v>#VALUE!</v>
      </c>
      <c r="W668" t="e">
        <f t="shared" si="149"/>
        <v>#VALUE!</v>
      </c>
      <c r="X668" t="e">
        <f t="shared" si="150"/>
        <v>#VALUE!</v>
      </c>
      <c r="Y668" t="e">
        <f t="shared" si="151"/>
        <v>#VALUE!</v>
      </c>
      <c r="Z668" t="e">
        <f t="shared" si="152"/>
        <v>#VALUE!</v>
      </c>
    </row>
    <row r="669" spans="1:26" x14ac:dyDescent="0.25">
      <c r="A669" s="2" t="e">
        <f>'Cubic Spline'!#REF!</f>
        <v>#REF!</v>
      </c>
      <c r="B669" s="2" t="e">
        <f t="array" ref="B669:C669">csplinediff1d('Cubic Spline'!$A$3:$A$1002,'Cubic Spline'!$B$3:$B$1002,A669,2,0,2,0)</f>
        <v>#VALUE!</v>
      </c>
      <c r="C669" s="2" t="e">
        <v>#VALUE!</v>
      </c>
      <c r="D669" s="2" t="e">
        <f t="shared" si="153"/>
        <v>#VALUE!</v>
      </c>
      <c r="E669" s="2" t="e">
        <f t="shared" si="154"/>
        <v>#VALUE!</v>
      </c>
      <c r="G669" s="2" t="e">
        <f>'Calculation_Cubic Spline'!A669</f>
        <v>#REF!</v>
      </c>
      <c r="H669" s="2" t="e">
        <f t="array" ref="H669:I669">csplinediff1d('Cubic Spline'!$A$3:$A$1002,'Cubic Spline'!$C$3:$C$1002,G669,2,0,2,0)</f>
        <v>#VALUE!</v>
      </c>
      <c r="I669" s="2" t="e">
        <v>#VALUE!</v>
      </c>
      <c r="J669" s="2" t="e">
        <f t="shared" si="156"/>
        <v>#VALUE!</v>
      </c>
      <c r="K669" s="2" t="e">
        <f t="shared" si="155"/>
        <v>#VALUE!</v>
      </c>
      <c r="R669" t="e">
        <f t="shared" si="144"/>
        <v>#VALUE!</v>
      </c>
      <c r="S669" t="e">
        <f t="shared" si="145"/>
        <v>#VALUE!</v>
      </c>
      <c r="T669" t="e">
        <f t="shared" si="146"/>
        <v>#VALUE!</v>
      </c>
      <c r="U669" t="e">
        <f t="shared" si="147"/>
        <v>#VALUE!</v>
      </c>
      <c r="V669" t="e">
        <f t="shared" si="148"/>
        <v>#VALUE!</v>
      </c>
      <c r="W669" t="e">
        <f t="shared" si="149"/>
        <v>#VALUE!</v>
      </c>
      <c r="X669" t="e">
        <f t="shared" si="150"/>
        <v>#VALUE!</v>
      </c>
      <c r="Y669" t="e">
        <f t="shared" si="151"/>
        <v>#VALUE!</v>
      </c>
      <c r="Z669" t="e">
        <f t="shared" si="152"/>
        <v>#VALUE!</v>
      </c>
    </row>
    <row r="670" spans="1:26" x14ac:dyDescent="0.25">
      <c r="A670" s="2" t="e">
        <f>'Cubic Spline'!#REF!</f>
        <v>#REF!</v>
      </c>
      <c r="B670" s="2" t="e">
        <f t="array" ref="B670:C670">csplinediff1d('Cubic Spline'!$A$3:$A$1002,'Cubic Spline'!$B$3:$B$1002,A670,2,0,2,0)</f>
        <v>#VALUE!</v>
      </c>
      <c r="C670" s="2" t="e">
        <v>#VALUE!</v>
      </c>
      <c r="D670" s="2" t="e">
        <f t="shared" si="153"/>
        <v>#VALUE!</v>
      </c>
      <c r="E670" s="2" t="e">
        <f t="shared" si="154"/>
        <v>#VALUE!</v>
      </c>
      <c r="G670" s="2" t="e">
        <f>'Calculation_Cubic Spline'!A670</f>
        <v>#REF!</v>
      </c>
      <c r="H670" s="2" t="e">
        <f t="array" ref="H670:I670">csplinediff1d('Cubic Spline'!$A$3:$A$1002,'Cubic Spline'!$C$3:$C$1002,G670,2,0,2,0)</f>
        <v>#VALUE!</v>
      </c>
      <c r="I670" s="2" t="e">
        <v>#VALUE!</v>
      </c>
      <c r="J670" s="2" t="e">
        <f t="shared" si="156"/>
        <v>#VALUE!</v>
      </c>
      <c r="K670" s="2" t="e">
        <f t="shared" si="155"/>
        <v>#VALUE!</v>
      </c>
      <c r="R670" t="e">
        <f t="shared" si="144"/>
        <v>#VALUE!</v>
      </c>
      <c r="S670" t="e">
        <f t="shared" si="145"/>
        <v>#VALUE!</v>
      </c>
      <c r="T670" t="e">
        <f t="shared" si="146"/>
        <v>#VALUE!</v>
      </c>
      <c r="U670" t="e">
        <f t="shared" si="147"/>
        <v>#VALUE!</v>
      </c>
      <c r="V670" t="e">
        <f t="shared" si="148"/>
        <v>#VALUE!</v>
      </c>
      <c r="W670" t="e">
        <f t="shared" si="149"/>
        <v>#VALUE!</v>
      </c>
      <c r="X670" t="e">
        <f t="shared" si="150"/>
        <v>#VALUE!</v>
      </c>
      <c r="Y670" t="e">
        <f t="shared" si="151"/>
        <v>#VALUE!</v>
      </c>
      <c r="Z670" t="e">
        <f t="shared" si="152"/>
        <v>#VALUE!</v>
      </c>
    </row>
    <row r="671" spans="1:26" x14ac:dyDescent="0.25">
      <c r="A671" s="2" t="e">
        <f>'Cubic Spline'!#REF!</f>
        <v>#REF!</v>
      </c>
      <c r="B671" s="2" t="e">
        <f t="array" ref="B671:C671">csplinediff1d('Cubic Spline'!$A$3:$A$1002,'Cubic Spline'!$B$3:$B$1002,A671,2,0,2,0)</f>
        <v>#VALUE!</v>
      </c>
      <c r="C671" s="2" t="e">
        <v>#VALUE!</v>
      </c>
      <c r="D671" s="2" t="e">
        <f t="shared" si="153"/>
        <v>#VALUE!</v>
      </c>
      <c r="E671" s="2" t="e">
        <f t="shared" si="154"/>
        <v>#VALUE!</v>
      </c>
      <c r="G671" s="2" t="e">
        <f>'Calculation_Cubic Spline'!A671</f>
        <v>#REF!</v>
      </c>
      <c r="H671" s="2" t="e">
        <f t="array" ref="H671:I671">csplinediff1d('Cubic Spline'!$A$3:$A$1002,'Cubic Spline'!$C$3:$C$1002,G671,2,0,2,0)</f>
        <v>#VALUE!</v>
      </c>
      <c r="I671" s="2" t="e">
        <v>#VALUE!</v>
      </c>
      <c r="J671" s="2" t="e">
        <f t="shared" si="156"/>
        <v>#VALUE!</v>
      </c>
      <c r="K671" s="2" t="e">
        <f t="shared" si="155"/>
        <v>#VALUE!</v>
      </c>
      <c r="R671" t="e">
        <f t="shared" si="144"/>
        <v>#VALUE!</v>
      </c>
      <c r="S671" t="e">
        <f t="shared" si="145"/>
        <v>#VALUE!</v>
      </c>
      <c r="T671" t="e">
        <f t="shared" si="146"/>
        <v>#VALUE!</v>
      </c>
      <c r="U671" t="e">
        <f t="shared" si="147"/>
        <v>#VALUE!</v>
      </c>
      <c r="V671" t="e">
        <f t="shared" si="148"/>
        <v>#VALUE!</v>
      </c>
      <c r="W671" t="e">
        <f t="shared" si="149"/>
        <v>#VALUE!</v>
      </c>
      <c r="X671" t="e">
        <f t="shared" si="150"/>
        <v>#VALUE!</v>
      </c>
      <c r="Y671" t="e">
        <f t="shared" si="151"/>
        <v>#VALUE!</v>
      </c>
      <c r="Z671" t="e">
        <f t="shared" si="152"/>
        <v>#VALUE!</v>
      </c>
    </row>
    <row r="672" spans="1:26" x14ac:dyDescent="0.25">
      <c r="A672" s="2" t="e">
        <f>'Cubic Spline'!#REF!</f>
        <v>#REF!</v>
      </c>
      <c r="B672" s="2" t="e">
        <f t="array" ref="B672:C672">csplinediff1d('Cubic Spline'!$A$3:$A$1002,'Cubic Spline'!$B$3:$B$1002,A672,2,0,2,0)</f>
        <v>#VALUE!</v>
      </c>
      <c r="C672" s="2" t="e">
        <v>#VALUE!</v>
      </c>
      <c r="D672" s="2" t="e">
        <f t="shared" si="153"/>
        <v>#VALUE!</v>
      </c>
      <c r="E672" s="2" t="e">
        <f t="shared" si="154"/>
        <v>#VALUE!</v>
      </c>
      <c r="G672" s="2" t="e">
        <f>'Calculation_Cubic Spline'!A672</f>
        <v>#REF!</v>
      </c>
      <c r="H672" s="2" t="e">
        <f t="array" ref="H672:I672">csplinediff1d('Cubic Spline'!$A$3:$A$1002,'Cubic Spline'!$C$3:$C$1002,G672,2,0,2,0)</f>
        <v>#VALUE!</v>
      </c>
      <c r="I672" s="2" t="e">
        <v>#VALUE!</v>
      </c>
      <c r="J672" s="2" t="e">
        <f t="shared" si="156"/>
        <v>#VALUE!</v>
      </c>
      <c r="K672" s="2" t="e">
        <f t="shared" si="155"/>
        <v>#VALUE!</v>
      </c>
      <c r="R672" t="e">
        <f t="shared" si="144"/>
        <v>#VALUE!</v>
      </c>
      <c r="S672" t="e">
        <f t="shared" si="145"/>
        <v>#VALUE!</v>
      </c>
      <c r="T672" t="e">
        <f t="shared" si="146"/>
        <v>#VALUE!</v>
      </c>
      <c r="U672" t="e">
        <f t="shared" si="147"/>
        <v>#VALUE!</v>
      </c>
      <c r="V672" t="e">
        <f t="shared" si="148"/>
        <v>#VALUE!</v>
      </c>
      <c r="W672" t="e">
        <f t="shared" si="149"/>
        <v>#VALUE!</v>
      </c>
      <c r="X672" t="e">
        <f t="shared" si="150"/>
        <v>#VALUE!</v>
      </c>
      <c r="Y672" t="e">
        <f t="shared" si="151"/>
        <v>#VALUE!</v>
      </c>
      <c r="Z672" t="e">
        <f t="shared" si="152"/>
        <v>#VALUE!</v>
      </c>
    </row>
    <row r="673" spans="1:26" x14ac:dyDescent="0.25">
      <c r="A673" s="2" t="e">
        <f>'Cubic Spline'!#REF!</f>
        <v>#REF!</v>
      </c>
      <c r="B673" s="2" t="e">
        <f t="array" ref="B673:C673">csplinediff1d('Cubic Spline'!$A$3:$A$1002,'Cubic Spline'!$B$3:$B$1002,A673,2,0,2,0)</f>
        <v>#VALUE!</v>
      </c>
      <c r="C673" s="2" t="e">
        <v>#VALUE!</v>
      </c>
      <c r="D673" s="2" t="e">
        <f t="shared" si="153"/>
        <v>#VALUE!</v>
      </c>
      <c r="E673" s="2" t="e">
        <f t="shared" si="154"/>
        <v>#VALUE!</v>
      </c>
      <c r="G673" s="2" t="e">
        <f>'Calculation_Cubic Spline'!A673</f>
        <v>#REF!</v>
      </c>
      <c r="H673" s="2" t="e">
        <f t="array" ref="H673:I673">csplinediff1d('Cubic Spline'!$A$3:$A$1002,'Cubic Spline'!$C$3:$C$1002,G673,2,0,2,0)</f>
        <v>#VALUE!</v>
      </c>
      <c r="I673" s="2" t="e">
        <v>#VALUE!</v>
      </c>
      <c r="J673" s="2" t="e">
        <f t="shared" si="156"/>
        <v>#VALUE!</v>
      </c>
      <c r="K673" s="2" t="e">
        <f t="shared" si="155"/>
        <v>#VALUE!</v>
      </c>
      <c r="R673" t="e">
        <f t="shared" si="144"/>
        <v>#VALUE!</v>
      </c>
      <c r="S673" t="e">
        <f t="shared" si="145"/>
        <v>#VALUE!</v>
      </c>
      <c r="T673" t="e">
        <f t="shared" si="146"/>
        <v>#VALUE!</v>
      </c>
      <c r="U673" t="e">
        <f t="shared" si="147"/>
        <v>#VALUE!</v>
      </c>
      <c r="V673" t="e">
        <f t="shared" si="148"/>
        <v>#VALUE!</v>
      </c>
      <c r="W673" t="e">
        <f t="shared" si="149"/>
        <v>#VALUE!</v>
      </c>
      <c r="X673" t="e">
        <f t="shared" si="150"/>
        <v>#VALUE!</v>
      </c>
      <c r="Y673" t="e">
        <f t="shared" si="151"/>
        <v>#VALUE!</v>
      </c>
      <c r="Z673" t="e">
        <f t="shared" si="152"/>
        <v>#VALUE!</v>
      </c>
    </row>
    <row r="674" spans="1:26" x14ac:dyDescent="0.25">
      <c r="A674" s="2" t="e">
        <f>'Cubic Spline'!#REF!</f>
        <v>#REF!</v>
      </c>
      <c r="B674" s="2" t="e">
        <f t="array" ref="B674:C674">csplinediff1d('Cubic Spline'!$A$3:$A$1002,'Cubic Spline'!$B$3:$B$1002,A674,2,0,2,0)</f>
        <v>#VALUE!</v>
      </c>
      <c r="C674" s="2" t="e">
        <v>#VALUE!</v>
      </c>
      <c r="D674" s="2" t="e">
        <f t="shared" si="153"/>
        <v>#VALUE!</v>
      </c>
      <c r="E674" s="2" t="e">
        <f t="shared" si="154"/>
        <v>#VALUE!</v>
      </c>
      <c r="G674" s="2" t="e">
        <f>'Calculation_Cubic Spline'!A674</f>
        <v>#REF!</v>
      </c>
      <c r="H674" s="2" t="e">
        <f t="array" ref="H674:I674">csplinediff1d('Cubic Spline'!$A$3:$A$1002,'Cubic Spline'!$C$3:$C$1002,G674,2,0,2,0)</f>
        <v>#VALUE!</v>
      </c>
      <c r="I674" s="2" t="e">
        <v>#VALUE!</v>
      </c>
      <c r="J674" s="2" t="e">
        <f t="shared" si="156"/>
        <v>#VALUE!</v>
      </c>
      <c r="K674" s="2" t="e">
        <f t="shared" si="155"/>
        <v>#VALUE!</v>
      </c>
      <c r="R674" t="e">
        <f t="shared" si="144"/>
        <v>#VALUE!</v>
      </c>
      <c r="S674" t="e">
        <f t="shared" si="145"/>
        <v>#VALUE!</v>
      </c>
      <c r="T674" t="e">
        <f t="shared" si="146"/>
        <v>#VALUE!</v>
      </c>
      <c r="U674" t="e">
        <f t="shared" si="147"/>
        <v>#VALUE!</v>
      </c>
      <c r="V674" t="e">
        <f t="shared" si="148"/>
        <v>#VALUE!</v>
      </c>
      <c r="W674" t="e">
        <f t="shared" si="149"/>
        <v>#VALUE!</v>
      </c>
      <c r="X674" t="e">
        <f t="shared" si="150"/>
        <v>#VALUE!</v>
      </c>
      <c r="Y674" t="e">
        <f t="shared" si="151"/>
        <v>#VALUE!</v>
      </c>
      <c r="Z674" t="e">
        <f t="shared" si="152"/>
        <v>#VALUE!</v>
      </c>
    </row>
    <row r="675" spans="1:26" x14ac:dyDescent="0.25">
      <c r="A675" s="2" t="e">
        <f>'Cubic Spline'!#REF!</f>
        <v>#REF!</v>
      </c>
      <c r="B675" s="2" t="e">
        <f t="array" ref="B675:C675">csplinediff1d('Cubic Spline'!$A$3:$A$1002,'Cubic Spline'!$B$3:$B$1002,A675,2,0,2,0)</f>
        <v>#VALUE!</v>
      </c>
      <c r="C675" s="2" t="e">
        <v>#VALUE!</v>
      </c>
      <c r="D675" s="2" t="e">
        <f t="shared" si="153"/>
        <v>#VALUE!</v>
      </c>
      <c r="E675" s="2" t="e">
        <f t="shared" si="154"/>
        <v>#VALUE!</v>
      </c>
      <c r="G675" s="2" t="e">
        <f>'Calculation_Cubic Spline'!A675</f>
        <v>#REF!</v>
      </c>
      <c r="H675" s="2" t="e">
        <f t="array" ref="H675:I675">csplinediff1d('Cubic Spline'!$A$3:$A$1002,'Cubic Spline'!$C$3:$C$1002,G675,2,0,2,0)</f>
        <v>#VALUE!</v>
      </c>
      <c r="I675" s="2" t="e">
        <v>#VALUE!</v>
      </c>
      <c r="J675" s="2" t="e">
        <f t="shared" si="156"/>
        <v>#VALUE!</v>
      </c>
      <c r="K675" s="2" t="e">
        <f t="shared" si="155"/>
        <v>#VALUE!</v>
      </c>
      <c r="R675" t="e">
        <f t="shared" si="144"/>
        <v>#VALUE!</v>
      </c>
      <c r="S675" t="e">
        <f t="shared" si="145"/>
        <v>#VALUE!</v>
      </c>
      <c r="T675" t="e">
        <f t="shared" si="146"/>
        <v>#VALUE!</v>
      </c>
      <c r="U675" t="e">
        <f t="shared" si="147"/>
        <v>#VALUE!</v>
      </c>
      <c r="V675" t="e">
        <f t="shared" si="148"/>
        <v>#VALUE!</v>
      </c>
      <c r="W675" t="e">
        <f t="shared" si="149"/>
        <v>#VALUE!</v>
      </c>
      <c r="X675" t="e">
        <f t="shared" si="150"/>
        <v>#VALUE!</v>
      </c>
      <c r="Y675" t="e">
        <f t="shared" si="151"/>
        <v>#VALUE!</v>
      </c>
      <c r="Z675" t="e">
        <f t="shared" si="152"/>
        <v>#VALUE!</v>
      </c>
    </row>
    <row r="676" spans="1:26" x14ac:dyDescent="0.25">
      <c r="A676" s="2" t="e">
        <f>'Cubic Spline'!#REF!</f>
        <v>#REF!</v>
      </c>
      <c r="B676" s="2" t="e">
        <f t="array" ref="B676:C676">csplinediff1d('Cubic Spline'!$A$3:$A$1002,'Cubic Spline'!$B$3:$B$1002,A676,2,0,2,0)</f>
        <v>#VALUE!</v>
      </c>
      <c r="C676" s="2" t="e">
        <v>#VALUE!</v>
      </c>
      <c r="D676" s="2" t="e">
        <f t="shared" si="153"/>
        <v>#VALUE!</v>
      </c>
      <c r="E676" s="2" t="e">
        <f t="shared" si="154"/>
        <v>#VALUE!</v>
      </c>
      <c r="G676" s="2" t="e">
        <f>'Calculation_Cubic Spline'!A676</f>
        <v>#REF!</v>
      </c>
      <c r="H676" s="2" t="e">
        <f t="array" ref="H676:I676">csplinediff1d('Cubic Spline'!$A$3:$A$1002,'Cubic Spline'!$C$3:$C$1002,G676,2,0,2,0)</f>
        <v>#VALUE!</v>
      </c>
      <c r="I676" s="2" t="e">
        <v>#VALUE!</v>
      </c>
      <c r="J676" s="2" t="e">
        <f t="shared" si="156"/>
        <v>#VALUE!</v>
      </c>
      <c r="K676" s="2" t="e">
        <f t="shared" si="155"/>
        <v>#VALUE!</v>
      </c>
      <c r="R676" t="e">
        <f t="shared" si="144"/>
        <v>#VALUE!</v>
      </c>
      <c r="S676" t="e">
        <f t="shared" si="145"/>
        <v>#VALUE!</v>
      </c>
      <c r="T676" t="e">
        <f t="shared" si="146"/>
        <v>#VALUE!</v>
      </c>
      <c r="U676" t="e">
        <f t="shared" si="147"/>
        <v>#VALUE!</v>
      </c>
      <c r="V676" t="e">
        <f t="shared" si="148"/>
        <v>#VALUE!</v>
      </c>
      <c r="W676" t="e">
        <f t="shared" si="149"/>
        <v>#VALUE!</v>
      </c>
      <c r="X676" t="e">
        <f t="shared" si="150"/>
        <v>#VALUE!</v>
      </c>
      <c r="Y676" t="e">
        <f t="shared" si="151"/>
        <v>#VALUE!</v>
      </c>
      <c r="Z676" t="e">
        <f t="shared" si="152"/>
        <v>#VALUE!</v>
      </c>
    </row>
    <row r="677" spans="1:26" x14ac:dyDescent="0.25">
      <c r="A677" s="2" t="e">
        <f>'Cubic Spline'!#REF!</f>
        <v>#REF!</v>
      </c>
      <c r="B677" s="2" t="e">
        <f t="array" ref="B677:C677">csplinediff1d('Cubic Spline'!$A$3:$A$1002,'Cubic Spline'!$B$3:$B$1002,A677,2,0,2,0)</f>
        <v>#VALUE!</v>
      </c>
      <c r="C677" s="2" t="e">
        <v>#VALUE!</v>
      </c>
      <c r="D677" s="2" t="e">
        <f t="shared" si="153"/>
        <v>#VALUE!</v>
      </c>
      <c r="E677" s="2" t="e">
        <f t="shared" si="154"/>
        <v>#VALUE!</v>
      </c>
      <c r="G677" s="2" t="e">
        <f>'Calculation_Cubic Spline'!A677</f>
        <v>#REF!</v>
      </c>
      <c r="H677" s="2" t="e">
        <f t="array" ref="H677:I677">csplinediff1d('Cubic Spline'!$A$3:$A$1002,'Cubic Spline'!$C$3:$C$1002,G677,2,0,2,0)</f>
        <v>#VALUE!</v>
      </c>
      <c r="I677" s="2" t="e">
        <v>#VALUE!</v>
      </c>
      <c r="J677" s="2" t="e">
        <f t="shared" si="156"/>
        <v>#VALUE!</v>
      </c>
      <c r="K677" s="2" t="e">
        <f t="shared" si="155"/>
        <v>#VALUE!</v>
      </c>
      <c r="R677" t="e">
        <f t="shared" si="144"/>
        <v>#VALUE!</v>
      </c>
      <c r="S677" t="e">
        <f t="shared" si="145"/>
        <v>#VALUE!</v>
      </c>
      <c r="T677" t="e">
        <f t="shared" si="146"/>
        <v>#VALUE!</v>
      </c>
      <c r="U677" t="e">
        <f t="shared" si="147"/>
        <v>#VALUE!</v>
      </c>
      <c r="V677" t="e">
        <f t="shared" si="148"/>
        <v>#VALUE!</v>
      </c>
      <c r="W677" t="e">
        <f t="shared" si="149"/>
        <v>#VALUE!</v>
      </c>
      <c r="X677" t="e">
        <f t="shared" si="150"/>
        <v>#VALUE!</v>
      </c>
      <c r="Y677" t="e">
        <f t="shared" si="151"/>
        <v>#VALUE!</v>
      </c>
      <c r="Z677" t="e">
        <f t="shared" si="152"/>
        <v>#VALUE!</v>
      </c>
    </row>
    <row r="678" spans="1:26" x14ac:dyDescent="0.25">
      <c r="A678" s="2" t="e">
        <f>'Cubic Spline'!#REF!</f>
        <v>#REF!</v>
      </c>
      <c r="B678" s="2" t="e">
        <f t="array" ref="B678:C678">csplinediff1d('Cubic Spline'!$A$3:$A$1002,'Cubic Spline'!$B$3:$B$1002,A678,2,0,2,0)</f>
        <v>#VALUE!</v>
      </c>
      <c r="C678" s="2" t="e">
        <v>#VALUE!</v>
      </c>
      <c r="D678" s="2" t="e">
        <f t="shared" si="153"/>
        <v>#VALUE!</v>
      </c>
      <c r="E678" s="2" t="e">
        <f t="shared" si="154"/>
        <v>#VALUE!</v>
      </c>
      <c r="G678" s="2" t="e">
        <f>'Calculation_Cubic Spline'!A678</f>
        <v>#REF!</v>
      </c>
      <c r="H678" s="2" t="e">
        <f t="array" ref="H678:I678">csplinediff1d('Cubic Spline'!$A$3:$A$1002,'Cubic Spline'!$C$3:$C$1002,G678,2,0,2,0)</f>
        <v>#VALUE!</v>
      </c>
      <c r="I678" s="2" t="e">
        <v>#VALUE!</v>
      </c>
      <c r="J678" s="2" t="e">
        <f t="shared" si="156"/>
        <v>#VALUE!</v>
      </c>
      <c r="K678" s="2" t="e">
        <f t="shared" si="155"/>
        <v>#VALUE!</v>
      </c>
      <c r="R678" t="e">
        <f t="shared" si="144"/>
        <v>#VALUE!</v>
      </c>
      <c r="S678" t="e">
        <f t="shared" si="145"/>
        <v>#VALUE!</v>
      </c>
      <c r="T678" t="e">
        <f t="shared" si="146"/>
        <v>#VALUE!</v>
      </c>
      <c r="U678" t="e">
        <f t="shared" si="147"/>
        <v>#VALUE!</v>
      </c>
      <c r="V678" t="e">
        <f t="shared" si="148"/>
        <v>#VALUE!</v>
      </c>
      <c r="W678" t="e">
        <f t="shared" si="149"/>
        <v>#VALUE!</v>
      </c>
      <c r="X678" t="e">
        <f t="shared" si="150"/>
        <v>#VALUE!</v>
      </c>
      <c r="Y678" t="e">
        <f t="shared" si="151"/>
        <v>#VALUE!</v>
      </c>
      <c r="Z678" t="e">
        <f t="shared" si="152"/>
        <v>#VALUE!</v>
      </c>
    </row>
    <row r="679" spans="1:26" x14ac:dyDescent="0.25">
      <c r="A679" s="2" t="e">
        <f>'Cubic Spline'!#REF!</f>
        <v>#REF!</v>
      </c>
      <c r="B679" s="2" t="e">
        <f t="array" ref="B679:C679">csplinediff1d('Cubic Spline'!$A$3:$A$1002,'Cubic Spline'!$B$3:$B$1002,A679,2,0,2,0)</f>
        <v>#VALUE!</v>
      </c>
      <c r="C679" s="2" t="e">
        <v>#VALUE!</v>
      </c>
      <c r="D679" s="2" t="e">
        <f t="shared" si="153"/>
        <v>#VALUE!</v>
      </c>
      <c r="E679" s="2" t="e">
        <f t="shared" si="154"/>
        <v>#VALUE!</v>
      </c>
      <c r="G679" s="2" t="e">
        <f>'Calculation_Cubic Spline'!A679</f>
        <v>#REF!</v>
      </c>
      <c r="H679" s="2" t="e">
        <f t="array" ref="H679:I679">csplinediff1d('Cubic Spline'!$A$3:$A$1002,'Cubic Spline'!$C$3:$C$1002,G679,2,0,2,0)</f>
        <v>#VALUE!</v>
      </c>
      <c r="I679" s="2" t="e">
        <v>#VALUE!</v>
      </c>
      <c r="J679" s="2" t="e">
        <f t="shared" si="156"/>
        <v>#VALUE!</v>
      </c>
      <c r="K679" s="2" t="e">
        <f t="shared" si="155"/>
        <v>#VALUE!</v>
      </c>
      <c r="R679" t="e">
        <f t="shared" si="144"/>
        <v>#VALUE!</v>
      </c>
      <c r="S679" t="e">
        <f t="shared" si="145"/>
        <v>#VALUE!</v>
      </c>
      <c r="T679" t="e">
        <f t="shared" si="146"/>
        <v>#VALUE!</v>
      </c>
      <c r="U679" t="e">
        <f t="shared" si="147"/>
        <v>#VALUE!</v>
      </c>
      <c r="V679" t="e">
        <f t="shared" si="148"/>
        <v>#VALUE!</v>
      </c>
      <c r="W679" t="e">
        <f t="shared" si="149"/>
        <v>#VALUE!</v>
      </c>
      <c r="X679" t="e">
        <f t="shared" si="150"/>
        <v>#VALUE!</v>
      </c>
      <c r="Y679" t="e">
        <f t="shared" si="151"/>
        <v>#VALUE!</v>
      </c>
      <c r="Z679" t="e">
        <f t="shared" si="152"/>
        <v>#VALUE!</v>
      </c>
    </row>
    <row r="680" spans="1:26" x14ac:dyDescent="0.25">
      <c r="A680" s="2" t="e">
        <f>'Cubic Spline'!#REF!</f>
        <v>#REF!</v>
      </c>
      <c r="B680" s="2" t="e">
        <f t="array" ref="B680:C680">csplinediff1d('Cubic Spline'!$A$3:$A$1002,'Cubic Spline'!$B$3:$B$1002,A680,2,0,2,0)</f>
        <v>#VALUE!</v>
      </c>
      <c r="C680" s="2" t="e">
        <v>#VALUE!</v>
      </c>
      <c r="D680" s="2" t="e">
        <f t="shared" si="153"/>
        <v>#VALUE!</v>
      </c>
      <c r="E680" s="2" t="e">
        <f t="shared" si="154"/>
        <v>#VALUE!</v>
      </c>
      <c r="G680" s="2" t="e">
        <f>'Calculation_Cubic Spline'!A680</f>
        <v>#REF!</v>
      </c>
      <c r="H680" s="2" t="e">
        <f t="array" ref="H680:I680">csplinediff1d('Cubic Spline'!$A$3:$A$1002,'Cubic Spline'!$C$3:$C$1002,G680,2,0,2,0)</f>
        <v>#VALUE!</v>
      </c>
      <c r="I680" s="2" t="e">
        <v>#VALUE!</v>
      </c>
      <c r="J680" s="2" t="e">
        <f t="shared" si="156"/>
        <v>#VALUE!</v>
      </c>
      <c r="K680" s="2" t="e">
        <f t="shared" si="155"/>
        <v>#VALUE!</v>
      </c>
      <c r="R680" t="e">
        <f t="shared" si="144"/>
        <v>#VALUE!</v>
      </c>
      <c r="S680" t="e">
        <f t="shared" si="145"/>
        <v>#VALUE!</v>
      </c>
      <c r="T680" t="e">
        <f t="shared" si="146"/>
        <v>#VALUE!</v>
      </c>
      <c r="U680" t="e">
        <f t="shared" si="147"/>
        <v>#VALUE!</v>
      </c>
      <c r="V680" t="e">
        <f t="shared" si="148"/>
        <v>#VALUE!</v>
      </c>
      <c r="W680" t="e">
        <f t="shared" si="149"/>
        <v>#VALUE!</v>
      </c>
      <c r="X680" t="e">
        <f t="shared" si="150"/>
        <v>#VALUE!</v>
      </c>
      <c r="Y680" t="e">
        <f t="shared" si="151"/>
        <v>#VALUE!</v>
      </c>
      <c r="Z680" t="e">
        <f t="shared" si="152"/>
        <v>#VALUE!</v>
      </c>
    </row>
    <row r="681" spans="1:26" x14ac:dyDescent="0.25">
      <c r="A681" s="2" t="e">
        <f>'Cubic Spline'!#REF!</f>
        <v>#REF!</v>
      </c>
      <c r="B681" s="2" t="e">
        <f t="array" ref="B681:C681">csplinediff1d('Cubic Spline'!$A$3:$A$1002,'Cubic Spline'!$B$3:$B$1002,A681,2,0,2,0)</f>
        <v>#VALUE!</v>
      </c>
      <c r="C681" s="2" t="e">
        <v>#VALUE!</v>
      </c>
      <c r="D681" s="2" t="e">
        <f t="shared" si="153"/>
        <v>#VALUE!</v>
      </c>
      <c r="E681" s="2" t="e">
        <f t="shared" si="154"/>
        <v>#VALUE!</v>
      </c>
      <c r="G681" s="2" t="e">
        <f>'Calculation_Cubic Spline'!A681</f>
        <v>#REF!</v>
      </c>
      <c r="H681" s="2" t="e">
        <f t="array" ref="H681:I681">csplinediff1d('Cubic Spline'!$A$3:$A$1002,'Cubic Spline'!$C$3:$C$1002,G681,2,0,2,0)</f>
        <v>#VALUE!</v>
      </c>
      <c r="I681" s="2" t="e">
        <v>#VALUE!</v>
      </c>
      <c r="J681" s="2" t="e">
        <f t="shared" si="156"/>
        <v>#VALUE!</v>
      </c>
      <c r="K681" s="2" t="e">
        <f t="shared" si="155"/>
        <v>#VALUE!</v>
      </c>
      <c r="R681" t="e">
        <f t="shared" si="144"/>
        <v>#VALUE!</v>
      </c>
      <c r="S681" t="e">
        <f t="shared" si="145"/>
        <v>#VALUE!</v>
      </c>
      <c r="T681" t="e">
        <f t="shared" si="146"/>
        <v>#VALUE!</v>
      </c>
      <c r="U681" t="e">
        <f t="shared" si="147"/>
        <v>#VALUE!</v>
      </c>
      <c r="V681" t="e">
        <f t="shared" si="148"/>
        <v>#VALUE!</v>
      </c>
      <c r="W681" t="e">
        <f t="shared" si="149"/>
        <v>#VALUE!</v>
      </c>
      <c r="X681" t="e">
        <f t="shared" si="150"/>
        <v>#VALUE!</v>
      </c>
      <c r="Y681" t="e">
        <f t="shared" si="151"/>
        <v>#VALUE!</v>
      </c>
      <c r="Z681" t="e">
        <f t="shared" si="152"/>
        <v>#VALUE!</v>
      </c>
    </row>
    <row r="682" spans="1:26" x14ac:dyDescent="0.25">
      <c r="A682" s="2" t="e">
        <f>'Cubic Spline'!#REF!</f>
        <v>#REF!</v>
      </c>
      <c r="B682" s="2" t="e">
        <f t="array" ref="B682:C682">csplinediff1d('Cubic Spline'!$A$3:$A$1002,'Cubic Spline'!$B$3:$B$1002,A682,2,0,2,0)</f>
        <v>#VALUE!</v>
      </c>
      <c r="C682" s="2" t="e">
        <v>#VALUE!</v>
      </c>
      <c r="D682" s="2" t="e">
        <f t="shared" si="153"/>
        <v>#VALUE!</v>
      </c>
      <c r="E682" s="2" t="e">
        <f t="shared" si="154"/>
        <v>#VALUE!</v>
      </c>
      <c r="G682" s="2" t="e">
        <f>'Calculation_Cubic Spline'!A682</f>
        <v>#REF!</v>
      </c>
      <c r="H682" s="2" t="e">
        <f t="array" ref="H682:I682">csplinediff1d('Cubic Spline'!$A$3:$A$1002,'Cubic Spline'!$C$3:$C$1002,G682,2,0,2,0)</f>
        <v>#VALUE!</v>
      </c>
      <c r="I682" s="2" t="e">
        <v>#VALUE!</v>
      </c>
      <c r="J682" s="2" t="e">
        <f t="shared" si="156"/>
        <v>#VALUE!</v>
      </c>
      <c r="K682" s="2" t="e">
        <f t="shared" si="155"/>
        <v>#VALUE!</v>
      </c>
      <c r="R682" t="e">
        <f t="shared" si="144"/>
        <v>#VALUE!</v>
      </c>
      <c r="S682" t="e">
        <f t="shared" si="145"/>
        <v>#VALUE!</v>
      </c>
      <c r="T682" t="e">
        <f t="shared" si="146"/>
        <v>#VALUE!</v>
      </c>
      <c r="U682" t="e">
        <f t="shared" si="147"/>
        <v>#VALUE!</v>
      </c>
      <c r="V682" t="e">
        <f t="shared" si="148"/>
        <v>#VALUE!</v>
      </c>
      <c r="W682" t="e">
        <f t="shared" si="149"/>
        <v>#VALUE!</v>
      </c>
      <c r="X682" t="e">
        <f t="shared" si="150"/>
        <v>#VALUE!</v>
      </c>
      <c r="Y682" t="e">
        <f t="shared" si="151"/>
        <v>#VALUE!</v>
      </c>
      <c r="Z682" t="e">
        <f t="shared" si="152"/>
        <v>#VALUE!</v>
      </c>
    </row>
    <row r="683" spans="1:26" x14ac:dyDescent="0.25">
      <c r="A683" s="2" t="e">
        <f>'Cubic Spline'!#REF!</f>
        <v>#REF!</v>
      </c>
      <c r="B683" s="2" t="e">
        <f t="array" ref="B683:C683">csplinediff1d('Cubic Spline'!$A$3:$A$1002,'Cubic Spline'!$B$3:$B$1002,A683,2,0,2,0)</f>
        <v>#VALUE!</v>
      </c>
      <c r="C683" s="2" t="e">
        <v>#VALUE!</v>
      </c>
      <c r="D683" s="2" t="e">
        <f t="shared" si="153"/>
        <v>#VALUE!</v>
      </c>
      <c r="E683" s="2" t="e">
        <f t="shared" si="154"/>
        <v>#VALUE!</v>
      </c>
      <c r="G683" s="2" t="e">
        <f>'Calculation_Cubic Spline'!A683</f>
        <v>#REF!</v>
      </c>
      <c r="H683" s="2" t="e">
        <f t="array" ref="H683:I683">csplinediff1d('Cubic Spline'!$A$3:$A$1002,'Cubic Spline'!$C$3:$C$1002,G683,2,0,2,0)</f>
        <v>#VALUE!</v>
      </c>
      <c r="I683" s="2" t="e">
        <v>#VALUE!</v>
      </c>
      <c r="J683" s="2" t="e">
        <f t="shared" si="156"/>
        <v>#VALUE!</v>
      </c>
      <c r="K683" s="2" t="e">
        <f t="shared" si="155"/>
        <v>#VALUE!</v>
      </c>
      <c r="R683" t="e">
        <f t="shared" si="144"/>
        <v>#VALUE!</v>
      </c>
      <c r="S683" t="e">
        <f t="shared" si="145"/>
        <v>#VALUE!</v>
      </c>
      <c r="T683" t="e">
        <f t="shared" si="146"/>
        <v>#VALUE!</v>
      </c>
      <c r="U683" t="e">
        <f t="shared" si="147"/>
        <v>#VALUE!</v>
      </c>
      <c r="V683" t="e">
        <f t="shared" si="148"/>
        <v>#VALUE!</v>
      </c>
      <c r="W683" t="e">
        <f t="shared" si="149"/>
        <v>#VALUE!</v>
      </c>
      <c r="X683" t="e">
        <f t="shared" si="150"/>
        <v>#VALUE!</v>
      </c>
      <c r="Y683" t="e">
        <f t="shared" si="151"/>
        <v>#VALUE!</v>
      </c>
      <c r="Z683" t="e">
        <f t="shared" si="152"/>
        <v>#VALUE!</v>
      </c>
    </row>
    <row r="684" spans="1:26" x14ac:dyDescent="0.25">
      <c r="A684" s="2" t="e">
        <f>'Cubic Spline'!#REF!</f>
        <v>#REF!</v>
      </c>
      <c r="B684" s="2" t="e">
        <f t="array" ref="B684:C684">csplinediff1d('Cubic Spline'!$A$3:$A$1002,'Cubic Spline'!$B$3:$B$1002,A684,2,0,2,0)</f>
        <v>#VALUE!</v>
      </c>
      <c r="C684" s="2" t="e">
        <v>#VALUE!</v>
      </c>
      <c r="D684" s="2" t="e">
        <f t="shared" si="153"/>
        <v>#VALUE!</v>
      </c>
      <c r="E684" s="2" t="e">
        <f t="shared" si="154"/>
        <v>#VALUE!</v>
      </c>
      <c r="G684" s="2" t="e">
        <f>'Calculation_Cubic Spline'!A684</f>
        <v>#REF!</v>
      </c>
      <c r="H684" s="2" t="e">
        <f t="array" ref="H684:I684">csplinediff1d('Cubic Spline'!$A$3:$A$1002,'Cubic Spline'!$C$3:$C$1002,G684,2,0,2,0)</f>
        <v>#VALUE!</v>
      </c>
      <c r="I684" s="2" t="e">
        <v>#VALUE!</v>
      </c>
      <c r="J684" s="2" t="e">
        <f t="shared" si="156"/>
        <v>#VALUE!</v>
      </c>
      <c r="K684" s="2" t="e">
        <f t="shared" si="155"/>
        <v>#VALUE!</v>
      </c>
      <c r="R684" t="e">
        <f t="shared" si="144"/>
        <v>#VALUE!</v>
      </c>
      <c r="S684" t="e">
        <f t="shared" si="145"/>
        <v>#VALUE!</v>
      </c>
      <c r="T684" t="e">
        <f t="shared" si="146"/>
        <v>#VALUE!</v>
      </c>
      <c r="U684" t="e">
        <f t="shared" si="147"/>
        <v>#VALUE!</v>
      </c>
      <c r="V684" t="e">
        <f t="shared" si="148"/>
        <v>#VALUE!</v>
      </c>
      <c r="W684" t="e">
        <f t="shared" si="149"/>
        <v>#VALUE!</v>
      </c>
      <c r="X684" t="e">
        <f t="shared" si="150"/>
        <v>#VALUE!</v>
      </c>
      <c r="Y684" t="e">
        <f t="shared" si="151"/>
        <v>#VALUE!</v>
      </c>
      <c r="Z684" t="e">
        <f t="shared" si="152"/>
        <v>#VALUE!</v>
      </c>
    </row>
    <row r="685" spans="1:26" x14ac:dyDescent="0.25">
      <c r="A685" s="2" t="e">
        <f>'Cubic Spline'!#REF!</f>
        <v>#REF!</v>
      </c>
      <c r="B685" s="2" t="e">
        <f t="array" ref="B685:C685">csplinediff1d('Cubic Spline'!$A$3:$A$1002,'Cubic Spline'!$B$3:$B$1002,A685,2,0,2,0)</f>
        <v>#VALUE!</v>
      </c>
      <c r="C685" s="2" t="e">
        <v>#VALUE!</v>
      </c>
      <c r="D685" s="2" t="e">
        <f t="shared" si="153"/>
        <v>#VALUE!</v>
      </c>
      <c r="E685" s="2" t="e">
        <f t="shared" si="154"/>
        <v>#VALUE!</v>
      </c>
      <c r="G685" s="2" t="e">
        <f>'Calculation_Cubic Spline'!A685</f>
        <v>#REF!</v>
      </c>
      <c r="H685" s="2" t="e">
        <f t="array" ref="H685:I685">csplinediff1d('Cubic Spline'!$A$3:$A$1002,'Cubic Spline'!$C$3:$C$1002,G685,2,0,2,0)</f>
        <v>#VALUE!</v>
      </c>
      <c r="I685" s="2" t="e">
        <v>#VALUE!</v>
      </c>
      <c r="J685" s="2" t="e">
        <f t="shared" si="156"/>
        <v>#VALUE!</v>
      </c>
      <c r="K685" s="2" t="e">
        <f t="shared" si="155"/>
        <v>#VALUE!</v>
      </c>
      <c r="R685" t="e">
        <f t="shared" si="144"/>
        <v>#VALUE!</v>
      </c>
      <c r="S685" t="e">
        <f t="shared" si="145"/>
        <v>#VALUE!</v>
      </c>
      <c r="T685" t="e">
        <f t="shared" si="146"/>
        <v>#VALUE!</v>
      </c>
      <c r="U685" t="e">
        <f t="shared" si="147"/>
        <v>#VALUE!</v>
      </c>
      <c r="V685" t="e">
        <f t="shared" si="148"/>
        <v>#VALUE!</v>
      </c>
      <c r="W685" t="e">
        <f t="shared" si="149"/>
        <v>#VALUE!</v>
      </c>
      <c r="X685" t="e">
        <f t="shared" si="150"/>
        <v>#VALUE!</v>
      </c>
      <c r="Y685" t="e">
        <f t="shared" si="151"/>
        <v>#VALUE!</v>
      </c>
      <c r="Z685" t="e">
        <f t="shared" si="152"/>
        <v>#VALUE!</v>
      </c>
    </row>
    <row r="686" spans="1:26" x14ac:dyDescent="0.25">
      <c r="A686" s="2" t="e">
        <f>'Cubic Spline'!#REF!</f>
        <v>#REF!</v>
      </c>
      <c r="B686" s="2" t="e">
        <f t="array" ref="B686:C686">csplinediff1d('Cubic Spline'!$A$3:$A$1002,'Cubic Spline'!$B$3:$B$1002,A686,2,0,2,0)</f>
        <v>#VALUE!</v>
      </c>
      <c r="C686" s="2" t="e">
        <v>#VALUE!</v>
      </c>
      <c r="D686" s="2" t="e">
        <f t="shared" si="153"/>
        <v>#VALUE!</v>
      </c>
      <c r="E686" s="2" t="e">
        <f t="shared" si="154"/>
        <v>#VALUE!</v>
      </c>
      <c r="G686" s="2" t="e">
        <f>'Calculation_Cubic Spline'!A686</f>
        <v>#REF!</v>
      </c>
      <c r="H686" s="2" t="e">
        <f t="array" ref="H686:I686">csplinediff1d('Cubic Spline'!$A$3:$A$1002,'Cubic Spline'!$C$3:$C$1002,G686,2,0,2,0)</f>
        <v>#VALUE!</v>
      </c>
      <c r="I686" s="2" t="e">
        <v>#VALUE!</v>
      </c>
      <c r="J686" s="2" t="e">
        <f t="shared" si="156"/>
        <v>#VALUE!</v>
      </c>
      <c r="K686" s="2" t="e">
        <f t="shared" si="155"/>
        <v>#VALUE!</v>
      </c>
      <c r="R686" t="e">
        <f t="shared" si="144"/>
        <v>#VALUE!</v>
      </c>
      <c r="S686" t="e">
        <f t="shared" si="145"/>
        <v>#VALUE!</v>
      </c>
      <c r="T686" t="e">
        <f t="shared" si="146"/>
        <v>#VALUE!</v>
      </c>
      <c r="U686" t="e">
        <f t="shared" si="147"/>
        <v>#VALUE!</v>
      </c>
      <c r="V686" t="e">
        <f t="shared" si="148"/>
        <v>#VALUE!</v>
      </c>
      <c r="W686" t="e">
        <f t="shared" si="149"/>
        <v>#VALUE!</v>
      </c>
      <c r="X686" t="e">
        <f t="shared" si="150"/>
        <v>#VALUE!</v>
      </c>
      <c r="Y686" t="e">
        <f t="shared" si="151"/>
        <v>#VALUE!</v>
      </c>
      <c r="Z686" t="e">
        <f t="shared" si="152"/>
        <v>#VALUE!</v>
      </c>
    </row>
    <row r="687" spans="1:26" x14ac:dyDescent="0.25">
      <c r="A687" s="2" t="e">
        <f>'Cubic Spline'!#REF!</f>
        <v>#REF!</v>
      </c>
      <c r="B687" s="2" t="e">
        <f t="array" ref="B687:C687">csplinediff1d('Cubic Spline'!$A$3:$A$1002,'Cubic Spline'!$B$3:$B$1002,A687,2,0,2,0)</f>
        <v>#VALUE!</v>
      </c>
      <c r="C687" s="2" t="e">
        <v>#VALUE!</v>
      </c>
      <c r="D687" s="2" t="e">
        <f t="shared" si="153"/>
        <v>#VALUE!</v>
      </c>
      <c r="E687" s="2" t="e">
        <f t="shared" si="154"/>
        <v>#VALUE!</v>
      </c>
      <c r="G687" s="2" t="e">
        <f>'Calculation_Cubic Spline'!A687</f>
        <v>#REF!</v>
      </c>
      <c r="H687" s="2" t="e">
        <f t="array" ref="H687:I687">csplinediff1d('Cubic Spline'!$A$3:$A$1002,'Cubic Spline'!$C$3:$C$1002,G687,2,0,2,0)</f>
        <v>#VALUE!</v>
      </c>
      <c r="I687" s="2" t="e">
        <v>#VALUE!</v>
      </c>
      <c r="J687" s="2" t="e">
        <f t="shared" si="156"/>
        <v>#VALUE!</v>
      </c>
      <c r="K687" s="2" t="e">
        <f t="shared" si="155"/>
        <v>#VALUE!</v>
      </c>
      <c r="R687" t="e">
        <f t="shared" si="144"/>
        <v>#VALUE!</v>
      </c>
      <c r="S687" t="e">
        <f t="shared" si="145"/>
        <v>#VALUE!</v>
      </c>
      <c r="T687" t="e">
        <f t="shared" si="146"/>
        <v>#VALUE!</v>
      </c>
      <c r="U687" t="e">
        <f t="shared" si="147"/>
        <v>#VALUE!</v>
      </c>
      <c r="V687" t="e">
        <f t="shared" si="148"/>
        <v>#VALUE!</v>
      </c>
      <c r="W687" t="e">
        <f t="shared" si="149"/>
        <v>#VALUE!</v>
      </c>
      <c r="X687" t="e">
        <f t="shared" si="150"/>
        <v>#VALUE!</v>
      </c>
      <c r="Y687" t="e">
        <f t="shared" si="151"/>
        <v>#VALUE!</v>
      </c>
      <c r="Z687" t="e">
        <f t="shared" si="152"/>
        <v>#VALUE!</v>
      </c>
    </row>
    <row r="688" spans="1:26" x14ac:dyDescent="0.25">
      <c r="A688" s="2" t="e">
        <f>'Cubic Spline'!#REF!</f>
        <v>#REF!</v>
      </c>
      <c r="B688" s="2" t="e">
        <f t="array" ref="B688:C688">csplinediff1d('Cubic Spline'!$A$3:$A$1002,'Cubic Spline'!$B$3:$B$1002,A688,2,0,2,0)</f>
        <v>#VALUE!</v>
      </c>
      <c r="C688" s="2" t="e">
        <v>#VALUE!</v>
      </c>
      <c r="D688" s="2" t="e">
        <f t="shared" si="153"/>
        <v>#VALUE!</v>
      </c>
      <c r="E688" s="2" t="e">
        <f t="shared" si="154"/>
        <v>#VALUE!</v>
      </c>
      <c r="G688" s="2" t="e">
        <f>'Calculation_Cubic Spline'!A688</f>
        <v>#REF!</v>
      </c>
      <c r="H688" s="2" t="e">
        <f t="array" ref="H688:I688">csplinediff1d('Cubic Spline'!$A$3:$A$1002,'Cubic Spline'!$C$3:$C$1002,G688,2,0,2,0)</f>
        <v>#VALUE!</v>
      </c>
      <c r="I688" s="2" t="e">
        <v>#VALUE!</v>
      </c>
      <c r="J688" s="2" t="e">
        <f t="shared" si="156"/>
        <v>#VALUE!</v>
      </c>
      <c r="K688" s="2" t="e">
        <f t="shared" si="155"/>
        <v>#VALUE!</v>
      </c>
      <c r="R688" t="e">
        <f t="shared" si="144"/>
        <v>#VALUE!</v>
      </c>
      <c r="S688" t="e">
        <f t="shared" si="145"/>
        <v>#VALUE!</v>
      </c>
      <c r="T688" t="e">
        <f t="shared" si="146"/>
        <v>#VALUE!</v>
      </c>
      <c r="U688" t="e">
        <f t="shared" si="147"/>
        <v>#VALUE!</v>
      </c>
      <c r="V688" t="e">
        <f t="shared" si="148"/>
        <v>#VALUE!</v>
      </c>
      <c r="W688" t="e">
        <f t="shared" si="149"/>
        <v>#VALUE!</v>
      </c>
      <c r="X688" t="e">
        <f t="shared" si="150"/>
        <v>#VALUE!</v>
      </c>
      <c r="Y688" t="e">
        <f t="shared" si="151"/>
        <v>#VALUE!</v>
      </c>
      <c r="Z688" t="e">
        <f t="shared" si="152"/>
        <v>#VALUE!</v>
      </c>
    </row>
    <row r="689" spans="1:26" x14ac:dyDescent="0.25">
      <c r="A689" s="2" t="e">
        <f>'Cubic Spline'!#REF!</f>
        <v>#REF!</v>
      </c>
      <c r="B689" s="2" t="e">
        <f t="array" ref="B689:C689">csplinediff1d('Cubic Spline'!$A$3:$A$1002,'Cubic Spline'!$B$3:$B$1002,A689,2,0,2,0)</f>
        <v>#VALUE!</v>
      </c>
      <c r="C689" s="2" t="e">
        <v>#VALUE!</v>
      </c>
      <c r="D689" s="2" t="e">
        <f t="shared" si="153"/>
        <v>#VALUE!</v>
      </c>
      <c r="E689" s="2" t="e">
        <f t="shared" si="154"/>
        <v>#VALUE!</v>
      </c>
      <c r="G689" s="2" t="e">
        <f>'Calculation_Cubic Spline'!A689</f>
        <v>#REF!</v>
      </c>
      <c r="H689" s="2" t="e">
        <f t="array" ref="H689:I689">csplinediff1d('Cubic Spline'!$A$3:$A$1002,'Cubic Spline'!$C$3:$C$1002,G689,2,0,2,0)</f>
        <v>#VALUE!</v>
      </c>
      <c r="I689" s="2" t="e">
        <v>#VALUE!</v>
      </c>
      <c r="J689" s="2" t="e">
        <f t="shared" si="156"/>
        <v>#VALUE!</v>
      </c>
      <c r="K689" s="2" t="e">
        <f t="shared" si="155"/>
        <v>#VALUE!</v>
      </c>
      <c r="R689" t="e">
        <f t="shared" si="144"/>
        <v>#VALUE!</v>
      </c>
      <c r="S689" t="e">
        <f t="shared" si="145"/>
        <v>#VALUE!</v>
      </c>
      <c r="T689" t="e">
        <f t="shared" si="146"/>
        <v>#VALUE!</v>
      </c>
      <c r="U689" t="e">
        <f t="shared" si="147"/>
        <v>#VALUE!</v>
      </c>
      <c r="V689" t="e">
        <f t="shared" si="148"/>
        <v>#VALUE!</v>
      </c>
      <c r="W689" t="e">
        <f t="shared" si="149"/>
        <v>#VALUE!</v>
      </c>
      <c r="X689" t="e">
        <f t="shared" si="150"/>
        <v>#VALUE!</v>
      </c>
      <c r="Y689" t="e">
        <f t="shared" si="151"/>
        <v>#VALUE!</v>
      </c>
      <c r="Z689" t="e">
        <f t="shared" si="152"/>
        <v>#VALUE!</v>
      </c>
    </row>
    <row r="690" spans="1:26" x14ac:dyDescent="0.25">
      <c r="A690" s="2" t="e">
        <f>'Cubic Spline'!#REF!</f>
        <v>#REF!</v>
      </c>
      <c r="B690" s="2" t="e">
        <f t="array" ref="B690:C690">csplinediff1d('Cubic Spline'!$A$3:$A$1002,'Cubic Spline'!$B$3:$B$1002,A690,2,0,2,0)</f>
        <v>#VALUE!</v>
      </c>
      <c r="C690" s="2" t="e">
        <v>#VALUE!</v>
      </c>
      <c r="D690" s="2" t="e">
        <f t="shared" si="153"/>
        <v>#VALUE!</v>
      </c>
      <c r="E690" s="2" t="e">
        <f t="shared" si="154"/>
        <v>#VALUE!</v>
      </c>
      <c r="G690" s="2" t="e">
        <f>'Calculation_Cubic Spline'!A690</f>
        <v>#REF!</v>
      </c>
      <c r="H690" s="2" t="e">
        <f t="array" ref="H690:I690">csplinediff1d('Cubic Spline'!$A$3:$A$1002,'Cubic Spline'!$C$3:$C$1002,G690,2,0,2,0)</f>
        <v>#VALUE!</v>
      </c>
      <c r="I690" s="2" t="e">
        <v>#VALUE!</v>
      </c>
      <c r="J690" s="2" t="e">
        <f t="shared" si="156"/>
        <v>#VALUE!</v>
      </c>
      <c r="K690" s="2" t="e">
        <f t="shared" si="155"/>
        <v>#VALUE!</v>
      </c>
      <c r="R690" t="e">
        <f t="shared" si="144"/>
        <v>#VALUE!</v>
      </c>
      <c r="S690" t="e">
        <f t="shared" si="145"/>
        <v>#VALUE!</v>
      </c>
      <c r="T690" t="e">
        <f t="shared" si="146"/>
        <v>#VALUE!</v>
      </c>
      <c r="U690" t="e">
        <f t="shared" si="147"/>
        <v>#VALUE!</v>
      </c>
      <c r="V690" t="e">
        <f t="shared" si="148"/>
        <v>#VALUE!</v>
      </c>
      <c r="W690" t="e">
        <f t="shared" si="149"/>
        <v>#VALUE!</v>
      </c>
      <c r="X690" t="e">
        <f t="shared" si="150"/>
        <v>#VALUE!</v>
      </c>
      <c r="Y690" t="e">
        <f t="shared" si="151"/>
        <v>#VALUE!</v>
      </c>
      <c r="Z690" t="e">
        <f t="shared" si="152"/>
        <v>#VALUE!</v>
      </c>
    </row>
    <row r="691" spans="1:26" x14ac:dyDescent="0.25">
      <c r="A691" s="2" t="e">
        <f>'Cubic Spline'!#REF!</f>
        <v>#REF!</v>
      </c>
      <c r="B691" s="2" t="e">
        <f t="array" ref="B691:C691">csplinediff1d('Cubic Spline'!$A$3:$A$1002,'Cubic Spline'!$B$3:$B$1002,A691,2,0,2,0)</f>
        <v>#VALUE!</v>
      </c>
      <c r="C691" s="2" t="e">
        <v>#VALUE!</v>
      </c>
      <c r="D691" s="2" t="e">
        <f t="shared" si="153"/>
        <v>#VALUE!</v>
      </c>
      <c r="E691" s="2" t="e">
        <f t="shared" si="154"/>
        <v>#VALUE!</v>
      </c>
      <c r="G691" s="2" t="e">
        <f>'Calculation_Cubic Spline'!A691</f>
        <v>#REF!</v>
      </c>
      <c r="H691" s="2" t="e">
        <f t="array" ref="H691:I691">csplinediff1d('Cubic Spline'!$A$3:$A$1002,'Cubic Spline'!$C$3:$C$1002,G691,2,0,2,0)</f>
        <v>#VALUE!</v>
      </c>
      <c r="I691" s="2" t="e">
        <v>#VALUE!</v>
      </c>
      <c r="J691" s="2" t="e">
        <f t="shared" si="156"/>
        <v>#VALUE!</v>
      </c>
      <c r="K691" s="2" t="e">
        <f t="shared" si="155"/>
        <v>#VALUE!</v>
      </c>
      <c r="R691" t="e">
        <f t="shared" si="144"/>
        <v>#VALUE!</v>
      </c>
      <c r="S691" t="e">
        <f t="shared" si="145"/>
        <v>#VALUE!</v>
      </c>
      <c r="T691" t="e">
        <f t="shared" si="146"/>
        <v>#VALUE!</v>
      </c>
      <c r="U691" t="e">
        <f t="shared" si="147"/>
        <v>#VALUE!</v>
      </c>
      <c r="V691" t="e">
        <f t="shared" si="148"/>
        <v>#VALUE!</v>
      </c>
      <c r="W691" t="e">
        <f t="shared" si="149"/>
        <v>#VALUE!</v>
      </c>
      <c r="X691" t="e">
        <f t="shared" si="150"/>
        <v>#VALUE!</v>
      </c>
      <c r="Y691" t="e">
        <f t="shared" si="151"/>
        <v>#VALUE!</v>
      </c>
      <c r="Z691" t="e">
        <f t="shared" si="152"/>
        <v>#VALUE!</v>
      </c>
    </row>
    <row r="692" spans="1:26" x14ac:dyDescent="0.25">
      <c r="A692" s="2" t="e">
        <f>'Cubic Spline'!#REF!</f>
        <v>#REF!</v>
      </c>
      <c r="B692" s="2" t="e">
        <f t="array" ref="B692:C692">csplinediff1d('Cubic Spline'!$A$3:$A$1002,'Cubic Spline'!$B$3:$B$1002,A692,2,0,2,0)</f>
        <v>#VALUE!</v>
      </c>
      <c r="C692" s="2" t="e">
        <v>#VALUE!</v>
      </c>
      <c r="D692" s="2" t="e">
        <f t="shared" si="153"/>
        <v>#VALUE!</v>
      </c>
      <c r="E692" s="2" t="e">
        <f t="shared" si="154"/>
        <v>#VALUE!</v>
      </c>
      <c r="G692" s="2" t="e">
        <f>'Calculation_Cubic Spline'!A692</f>
        <v>#REF!</v>
      </c>
      <c r="H692" s="2" t="e">
        <f t="array" ref="H692:I692">csplinediff1d('Cubic Spline'!$A$3:$A$1002,'Cubic Spline'!$C$3:$C$1002,G692,2,0,2,0)</f>
        <v>#VALUE!</v>
      </c>
      <c r="I692" s="2" t="e">
        <v>#VALUE!</v>
      </c>
      <c r="J692" s="2" t="e">
        <f t="shared" si="156"/>
        <v>#VALUE!</v>
      </c>
      <c r="K692" s="2" t="e">
        <f t="shared" si="155"/>
        <v>#VALUE!</v>
      </c>
      <c r="R692" t="e">
        <f t="shared" si="144"/>
        <v>#VALUE!</v>
      </c>
      <c r="S692" t="e">
        <f t="shared" si="145"/>
        <v>#VALUE!</v>
      </c>
      <c r="T692" t="e">
        <f t="shared" si="146"/>
        <v>#VALUE!</v>
      </c>
      <c r="U692" t="e">
        <f t="shared" si="147"/>
        <v>#VALUE!</v>
      </c>
      <c r="V692" t="e">
        <f t="shared" si="148"/>
        <v>#VALUE!</v>
      </c>
      <c r="W692" t="e">
        <f t="shared" si="149"/>
        <v>#VALUE!</v>
      </c>
      <c r="X692" t="e">
        <f t="shared" si="150"/>
        <v>#VALUE!</v>
      </c>
      <c r="Y692" t="e">
        <f t="shared" si="151"/>
        <v>#VALUE!</v>
      </c>
      <c r="Z692" t="e">
        <f t="shared" si="152"/>
        <v>#VALUE!</v>
      </c>
    </row>
    <row r="693" spans="1:26" x14ac:dyDescent="0.25">
      <c r="A693" s="2" t="e">
        <f>'Cubic Spline'!#REF!</f>
        <v>#REF!</v>
      </c>
      <c r="B693" s="2" t="e">
        <f t="array" ref="B693:C693">csplinediff1d('Cubic Spline'!$A$3:$A$1002,'Cubic Spline'!$B$3:$B$1002,A693,2,0,2,0)</f>
        <v>#VALUE!</v>
      </c>
      <c r="C693" s="2" t="e">
        <v>#VALUE!</v>
      </c>
      <c r="D693" s="2" t="e">
        <f t="shared" si="153"/>
        <v>#VALUE!</v>
      </c>
      <c r="E693" s="2" t="e">
        <f t="shared" si="154"/>
        <v>#VALUE!</v>
      </c>
      <c r="G693" s="2" t="e">
        <f>'Calculation_Cubic Spline'!A693</f>
        <v>#REF!</v>
      </c>
      <c r="H693" s="2" t="e">
        <f t="array" ref="H693:I693">csplinediff1d('Cubic Spline'!$A$3:$A$1002,'Cubic Spline'!$C$3:$C$1002,G693,2,0,2,0)</f>
        <v>#VALUE!</v>
      </c>
      <c r="I693" s="2" t="e">
        <v>#VALUE!</v>
      </c>
      <c r="J693" s="2" t="e">
        <f t="shared" si="156"/>
        <v>#VALUE!</v>
      </c>
      <c r="K693" s="2" t="e">
        <f t="shared" si="155"/>
        <v>#VALUE!</v>
      </c>
      <c r="R693" t="e">
        <f t="shared" si="144"/>
        <v>#VALUE!</v>
      </c>
      <c r="S693" t="e">
        <f t="shared" si="145"/>
        <v>#VALUE!</v>
      </c>
      <c r="T693" t="e">
        <f t="shared" si="146"/>
        <v>#VALUE!</v>
      </c>
      <c r="U693" t="e">
        <f t="shared" si="147"/>
        <v>#VALUE!</v>
      </c>
      <c r="V693" t="e">
        <f t="shared" si="148"/>
        <v>#VALUE!</v>
      </c>
      <c r="W693" t="e">
        <f t="shared" si="149"/>
        <v>#VALUE!</v>
      </c>
      <c r="X693" t="e">
        <f t="shared" si="150"/>
        <v>#VALUE!</v>
      </c>
      <c r="Y693" t="e">
        <f t="shared" si="151"/>
        <v>#VALUE!</v>
      </c>
      <c r="Z693" t="e">
        <f t="shared" si="152"/>
        <v>#VALUE!</v>
      </c>
    </row>
    <row r="694" spans="1:26" x14ac:dyDescent="0.25">
      <c r="A694" s="2" t="e">
        <f>'Cubic Spline'!#REF!</f>
        <v>#REF!</v>
      </c>
      <c r="B694" s="2" t="e">
        <f t="array" ref="B694:C694">csplinediff1d('Cubic Spline'!$A$3:$A$1002,'Cubic Spline'!$B$3:$B$1002,A694,2,0,2,0)</f>
        <v>#VALUE!</v>
      </c>
      <c r="C694" s="2" t="e">
        <v>#VALUE!</v>
      </c>
      <c r="D694" s="2" t="e">
        <f t="shared" si="153"/>
        <v>#VALUE!</v>
      </c>
      <c r="E694" s="2" t="e">
        <f t="shared" si="154"/>
        <v>#VALUE!</v>
      </c>
      <c r="G694" s="2" t="e">
        <f>'Calculation_Cubic Spline'!A694</f>
        <v>#REF!</v>
      </c>
      <c r="H694" s="2" t="e">
        <f t="array" ref="H694:I694">csplinediff1d('Cubic Spline'!$A$3:$A$1002,'Cubic Spline'!$C$3:$C$1002,G694,2,0,2,0)</f>
        <v>#VALUE!</v>
      </c>
      <c r="I694" s="2" t="e">
        <v>#VALUE!</v>
      </c>
      <c r="J694" s="2" t="e">
        <f t="shared" si="156"/>
        <v>#VALUE!</v>
      </c>
      <c r="K694" s="2" t="e">
        <f t="shared" si="155"/>
        <v>#VALUE!</v>
      </c>
      <c r="R694" t="e">
        <f t="shared" si="144"/>
        <v>#VALUE!</v>
      </c>
      <c r="S694" t="e">
        <f t="shared" si="145"/>
        <v>#VALUE!</v>
      </c>
      <c r="T694" t="e">
        <f t="shared" si="146"/>
        <v>#VALUE!</v>
      </c>
      <c r="U694" t="e">
        <f t="shared" si="147"/>
        <v>#VALUE!</v>
      </c>
      <c r="V694" t="e">
        <f t="shared" si="148"/>
        <v>#VALUE!</v>
      </c>
      <c r="W694" t="e">
        <f t="shared" si="149"/>
        <v>#VALUE!</v>
      </c>
      <c r="X694" t="e">
        <f t="shared" si="150"/>
        <v>#VALUE!</v>
      </c>
      <c r="Y694" t="e">
        <f t="shared" si="151"/>
        <v>#VALUE!</v>
      </c>
      <c r="Z694" t="e">
        <f t="shared" si="152"/>
        <v>#VALUE!</v>
      </c>
    </row>
    <row r="695" spans="1:26" x14ac:dyDescent="0.25">
      <c r="A695" s="2" t="e">
        <f>'Cubic Spline'!#REF!</f>
        <v>#REF!</v>
      </c>
      <c r="B695" s="2" t="e">
        <f t="array" ref="B695:C695">csplinediff1d('Cubic Spline'!$A$3:$A$1002,'Cubic Spline'!$B$3:$B$1002,A695,2,0,2,0)</f>
        <v>#VALUE!</v>
      </c>
      <c r="C695" s="2" t="e">
        <v>#VALUE!</v>
      </c>
      <c r="D695" s="2" t="e">
        <f t="shared" si="153"/>
        <v>#VALUE!</v>
      </c>
      <c r="E695" s="2" t="e">
        <f t="shared" si="154"/>
        <v>#VALUE!</v>
      </c>
      <c r="G695" s="2" t="e">
        <f>'Calculation_Cubic Spline'!A695</f>
        <v>#REF!</v>
      </c>
      <c r="H695" s="2" t="e">
        <f t="array" ref="H695:I695">csplinediff1d('Cubic Spline'!$A$3:$A$1002,'Cubic Spline'!$C$3:$C$1002,G695,2,0,2,0)</f>
        <v>#VALUE!</v>
      </c>
      <c r="I695" s="2" t="e">
        <v>#VALUE!</v>
      </c>
      <c r="J695" s="2" t="e">
        <f t="shared" si="156"/>
        <v>#VALUE!</v>
      </c>
      <c r="K695" s="2" t="e">
        <f t="shared" si="155"/>
        <v>#VALUE!</v>
      </c>
      <c r="R695" t="e">
        <f t="shared" si="144"/>
        <v>#VALUE!</v>
      </c>
      <c r="S695" t="e">
        <f t="shared" si="145"/>
        <v>#VALUE!</v>
      </c>
      <c r="T695" t="e">
        <f t="shared" si="146"/>
        <v>#VALUE!</v>
      </c>
      <c r="U695" t="e">
        <f t="shared" si="147"/>
        <v>#VALUE!</v>
      </c>
      <c r="V695" t="e">
        <f t="shared" si="148"/>
        <v>#VALUE!</v>
      </c>
      <c r="W695" t="e">
        <f t="shared" si="149"/>
        <v>#VALUE!</v>
      </c>
      <c r="X695" t="e">
        <f t="shared" si="150"/>
        <v>#VALUE!</v>
      </c>
      <c r="Y695" t="e">
        <f t="shared" si="151"/>
        <v>#VALUE!</v>
      </c>
      <c r="Z695" t="e">
        <f t="shared" si="152"/>
        <v>#VALUE!</v>
      </c>
    </row>
    <row r="696" spans="1:26" x14ac:dyDescent="0.25">
      <c r="A696" s="2" t="e">
        <f>'Cubic Spline'!#REF!</f>
        <v>#REF!</v>
      </c>
      <c r="B696" s="2" t="e">
        <f t="array" ref="B696:C696">csplinediff1d('Cubic Spline'!$A$3:$A$1002,'Cubic Spline'!$B$3:$B$1002,A696,2,0,2,0)</f>
        <v>#VALUE!</v>
      </c>
      <c r="C696" s="2" t="e">
        <v>#VALUE!</v>
      </c>
      <c r="D696" s="2" t="e">
        <f t="shared" si="153"/>
        <v>#VALUE!</v>
      </c>
      <c r="E696" s="2" t="e">
        <f t="shared" si="154"/>
        <v>#VALUE!</v>
      </c>
      <c r="G696" s="2" t="e">
        <f>'Calculation_Cubic Spline'!A696</f>
        <v>#REF!</v>
      </c>
      <c r="H696" s="2" t="e">
        <f t="array" ref="H696:I696">csplinediff1d('Cubic Spline'!$A$3:$A$1002,'Cubic Spline'!$C$3:$C$1002,G696,2,0,2,0)</f>
        <v>#VALUE!</v>
      </c>
      <c r="I696" s="2" t="e">
        <v>#VALUE!</v>
      </c>
      <c r="J696" s="2" t="e">
        <f t="shared" si="156"/>
        <v>#VALUE!</v>
      </c>
      <c r="K696" s="2" t="e">
        <f t="shared" si="155"/>
        <v>#VALUE!</v>
      </c>
      <c r="R696" t="e">
        <f t="shared" si="144"/>
        <v>#VALUE!</v>
      </c>
      <c r="S696" t="e">
        <f t="shared" si="145"/>
        <v>#VALUE!</v>
      </c>
      <c r="T696" t="e">
        <f t="shared" si="146"/>
        <v>#VALUE!</v>
      </c>
      <c r="U696" t="e">
        <f t="shared" si="147"/>
        <v>#VALUE!</v>
      </c>
      <c r="V696" t="e">
        <f t="shared" si="148"/>
        <v>#VALUE!</v>
      </c>
      <c r="W696" t="e">
        <f t="shared" si="149"/>
        <v>#VALUE!</v>
      </c>
      <c r="X696" t="e">
        <f t="shared" si="150"/>
        <v>#VALUE!</v>
      </c>
      <c r="Y696" t="e">
        <f t="shared" si="151"/>
        <v>#VALUE!</v>
      </c>
      <c r="Z696" t="e">
        <f t="shared" si="152"/>
        <v>#VALUE!</v>
      </c>
    </row>
    <row r="697" spans="1:26" x14ac:dyDescent="0.25">
      <c r="A697" s="2" t="e">
        <f>'Cubic Spline'!#REF!</f>
        <v>#REF!</v>
      </c>
      <c r="B697" s="2" t="e">
        <f t="array" ref="B697:C697">csplinediff1d('Cubic Spline'!$A$3:$A$1002,'Cubic Spline'!$B$3:$B$1002,A697,2,0,2,0)</f>
        <v>#VALUE!</v>
      </c>
      <c r="C697" s="2" t="e">
        <v>#VALUE!</v>
      </c>
      <c r="D697" s="2" t="e">
        <f t="shared" si="153"/>
        <v>#VALUE!</v>
      </c>
      <c r="E697" s="2" t="e">
        <f t="shared" si="154"/>
        <v>#VALUE!</v>
      </c>
      <c r="G697" s="2" t="e">
        <f>'Calculation_Cubic Spline'!A697</f>
        <v>#REF!</v>
      </c>
      <c r="H697" s="2" t="e">
        <f t="array" ref="H697:I697">csplinediff1d('Cubic Spline'!$A$3:$A$1002,'Cubic Spline'!$C$3:$C$1002,G697,2,0,2,0)</f>
        <v>#VALUE!</v>
      </c>
      <c r="I697" s="2" t="e">
        <v>#VALUE!</v>
      </c>
      <c r="J697" s="2" t="e">
        <f t="shared" si="156"/>
        <v>#VALUE!</v>
      </c>
      <c r="K697" s="2" t="e">
        <f t="shared" si="155"/>
        <v>#VALUE!</v>
      </c>
      <c r="R697" t="e">
        <f t="shared" si="144"/>
        <v>#VALUE!</v>
      </c>
      <c r="S697" t="e">
        <f t="shared" si="145"/>
        <v>#VALUE!</v>
      </c>
      <c r="T697" t="e">
        <f t="shared" si="146"/>
        <v>#VALUE!</v>
      </c>
      <c r="U697" t="e">
        <f t="shared" si="147"/>
        <v>#VALUE!</v>
      </c>
      <c r="V697" t="e">
        <f t="shared" si="148"/>
        <v>#VALUE!</v>
      </c>
      <c r="W697" t="e">
        <f t="shared" si="149"/>
        <v>#VALUE!</v>
      </c>
      <c r="X697" t="e">
        <f t="shared" si="150"/>
        <v>#VALUE!</v>
      </c>
      <c r="Y697" t="e">
        <f t="shared" si="151"/>
        <v>#VALUE!</v>
      </c>
      <c r="Z697" t="e">
        <f t="shared" si="152"/>
        <v>#VALUE!</v>
      </c>
    </row>
    <row r="698" spans="1:26" x14ac:dyDescent="0.25">
      <c r="A698" s="2" t="e">
        <f>'Cubic Spline'!#REF!</f>
        <v>#REF!</v>
      </c>
      <c r="B698" s="2" t="e">
        <f t="array" ref="B698:C698">csplinediff1d('Cubic Spline'!$A$3:$A$1002,'Cubic Spline'!$B$3:$B$1002,A698,2,0,2,0)</f>
        <v>#VALUE!</v>
      </c>
      <c r="C698" s="2" t="e">
        <v>#VALUE!</v>
      </c>
      <c r="D698" s="2" t="e">
        <f t="shared" si="153"/>
        <v>#VALUE!</v>
      </c>
      <c r="E698" s="2" t="e">
        <f t="shared" si="154"/>
        <v>#VALUE!</v>
      </c>
      <c r="G698" s="2" t="e">
        <f>'Calculation_Cubic Spline'!A698</f>
        <v>#REF!</v>
      </c>
      <c r="H698" s="2" t="e">
        <f t="array" ref="H698:I698">csplinediff1d('Cubic Spline'!$A$3:$A$1002,'Cubic Spline'!$C$3:$C$1002,G698,2,0,2,0)</f>
        <v>#VALUE!</v>
      </c>
      <c r="I698" s="2" t="e">
        <v>#VALUE!</v>
      </c>
      <c r="J698" s="2" t="e">
        <f t="shared" si="156"/>
        <v>#VALUE!</v>
      </c>
      <c r="K698" s="2" t="e">
        <f t="shared" si="155"/>
        <v>#VALUE!</v>
      </c>
      <c r="R698" t="e">
        <f t="shared" si="144"/>
        <v>#VALUE!</v>
      </c>
      <c r="S698" t="e">
        <f t="shared" si="145"/>
        <v>#VALUE!</v>
      </c>
      <c r="T698" t="e">
        <f t="shared" si="146"/>
        <v>#VALUE!</v>
      </c>
      <c r="U698" t="e">
        <f t="shared" si="147"/>
        <v>#VALUE!</v>
      </c>
      <c r="V698" t="e">
        <f t="shared" si="148"/>
        <v>#VALUE!</v>
      </c>
      <c r="W698" t="e">
        <f t="shared" si="149"/>
        <v>#VALUE!</v>
      </c>
      <c r="X698" t="e">
        <f t="shared" si="150"/>
        <v>#VALUE!</v>
      </c>
      <c r="Y698" t="e">
        <f t="shared" si="151"/>
        <v>#VALUE!</v>
      </c>
      <c r="Z698" t="e">
        <f t="shared" si="152"/>
        <v>#VALUE!</v>
      </c>
    </row>
    <row r="699" spans="1:26" x14ac:dyDescent="0.25">
      <c r="A699" s="2" t="e">
        <f>'Cubic Spline'!#REF!</f>
        <v>#REF!</v>
      </c>
      <c r="B699" s="2" t="e">
        <f t="array" ref="B699:C699">csplinediff1d('Cubic Spline'!$A$3:$A$1002,'Cubic Spline'!$B$3:$B$1002,A699,2,0,2,0)</f>
        <v>#VALUE!</v>
      </c>
      <c r="C699" s="2" t="e">
        <v>#VALUE!</v>
      </c>
      <c r="D699" s="2" t="e">
        <f t="shared" si="153"/>
        <v>#VALUE!</v>
      </c>
      <c r="E699" s="2" t="e">
        <f t="shared" si="154"/>
        <v>#VALUE!</v>
      </c>
      <c r="G699" s="2" t="e">
        <f>'Calculation_Cubic Spline'!A699</f>
        <v>#REF!</v>
      </c>
      <c r="H699" s="2" t="e">
        <f t="array" ref="H699:I699">csplinediff1d('Cubic Spline'!$A$3:$A$1002,'Cubic Spline'!$C$3:$C$1002,G699,2,0,2,0)</f>
        <v>#VALUE!</v>
      </c>
      <c r="I699" s="2" t="e">
        <v>#VALUE!</v>
      </c>
      <c r="J699" s="2" t="e">
        <f t="shared" si="156"/>
        <v>#VALUE!</v>
      </c>
      <c r="K699" s="2" t="e">
        <f t="shared" si="155"/>
        <v>#VALUE!</v>
      </c>
      <c r="R699" t="e">
        <f t="shared" si="144"/>
        <v>#VALUE!</v>
      </c>
      <c r="S699" t="e">
        <f t="shared" si="145"/>
        <v>#VALUE!</v>
      </c>
      <c r="T699" t="e">
        <f t="shared" si="146"/>
        <v>#VALUE!</v>
      </c>
      <c r="U699" t="e">
        <f t="shared" si="147"/>
        <v>#VALUE!</v>
      </c>
      <c r="V699" t="e">
        <f t="shared" si="148"/>
        <v>#VALUE!</v>
      </c>
      <c r="W699" t="e">
        <f t="shared" si="149"/>
        <v>#VALUE!</v>
      </c>
      <c r="X699" t="e">
        <f t="shared" si="150"/>
        <v>#VALUE!</v>
      </c>
      <c r="Y699" t="e">
        <f t="shared" si="151"/>
        <v>#VALUE!</v>
      </c>
      <c r="Z699" t="e">
        <f t="shared" si="152"/>
        <v>#VALUE!</v>
      </c>
    </row>
    <row r="700" spans="1:26" x14ac:dyDescent="0.25">
      <c r="A700" s="2" t="e">
        <f>'Cubic Spline'!#REF!</f>
        <v>#REF!</v>
      </c>
      <c r="B700" s="2" t="e">
        <f t="array" ref="B700:C700">csplinediff1d('Cubic Spline'!$A$3:$A$1002,'Cubic Spline'!$B$3:$B$1002,A700,2,0,2,0)</f>
        <v>#VALUE!</v>
      </c>
      <c r="C700" s="2" t="e">
        <v>#VALUE!</v>
      </c>
      <c r="D700" s="2" t="e">
        <f t="shared" si="153"/>
        <v>#VALUE!</v>
      </c>
      <c r="E700" s="2" t="e">
        <f t="shared" si="154"/>
        <v>#VALUE!</v>
      </c>
      <c r="G700" s="2" t="e">
        <f>'Calculation_Cubic Spline'!A700</f>
        <v>#REF!</v>
      </c>
      <c r="H700" s="2" t="e">
        <f t="array" ref="H700:I700">csplinediff1d('Cubic Spline'!$A$3:$A$1002,'Cubic Spline'!$C$3:$C$1002,G700,2,0,2,0)</f>
        <v>#VALUE!</v>
      </c>
      <c r="I700" s="2" t="e">
        <v>#VALUE!</v>
      </c>
      <c r="J700" s="2" t="e">
        <f t="shared" si="156"/>
        <v>#VALUE!</v>
      </c>
      <c r="K700" s="2" t="e">
        <f t="shared" si="155"/>
        <v>#VALUE!</v>
      </c>
      <c r="R700" t="e">
        <f t="shared" si="144"/>
        <v>#VALUE!</v>
      </c>
      <c r="S700" t="e">
        <f t="shared" si="145"/>
        <v>#VALUE!</v>
      </c>
      <c r="T700" t="e">
        <f t="shared" si="146"/>
        <v>#VALUE!</v>
      </c>
      <c r="U700" t="e">
        <f t="shared" si="147"/>
        <v>#VALUE!</v>
      </c>
      <c r="V700" t="e">
        <f t="shared" si="148"/>
        <v>#VALUE!</v>
      </c>
      <c r="W700" t="e">
        <f t="shared" si="149"/>
        <v>#VALUE!</v>
      </c>
      <c r="X700" t="e">
        <f t="shared" si="150"/>
        <v>#VALUE!</v>
      </c>
      <c r="Y700" t="e">
        <f t="shared" si="151"/>
        <v>#VALUE!</v>
      </c>
      <c r="Z700" t="e">
        <f t="shared" si="152"/>
        <v>#VALUE!</v>
      </c>
    </row>
    <row r="701" spans="1:26" x14ac:dyDescent="0.25">
      <c r="A701" s="2" t="e">
        <f>'Cubic Spline'!#REF!</f>
        <v>#REF!</v>
      </c>
      <c r="B701" s="2" t="e">
        <f t="array" ref="B701:C701">csplinediff1d('Cubic Spline'!$A$3:$A$1002,'Cubic Spline'!$B$3:$B$1002,A701,2,0,2,0)</f>
        <v>#VALUE!</v>
      </c>
      <c r="C701" s="2" t="e">
        <v>#VALUE!</v>
      </c>
      <c r="D701" s="2" t="e">
        <f t="shared" si="153"/>
        <v>#VALUE!</v>
      </c>
      <c r="E701" s="2" t="e">
        <f t="shared" si="154"/>
        <v>#VALUE!</v>
      </c>
      <c r="G701" s="2" t="e">
        <f>'Calculation_Cubic Spline'!A701</f>
        <v>#REF!</v>
      </c>
      <c r="H701" s="2" t="e">
        <f t="array" ref="H701:I701">csplinediff1d('Cubic Spline'!$A$3:$A$1002,'Cubic Spline'!$C$3:$C$1002,G701,2,0,2,0)</f>
        <v>#VALUE!</v>
      </c>
      <c r="I701" s="2" t="e">
        <v>#VALUE!</v>
      </c>
      <c r="J701" s="2" t="e">
        <f t="shared" si="156"/>
        <v>#VALUE!</v>
      </c>
      <c r="K701" s="2" t="e">
        <f t="shared" si="155"/>
        <v>#VALUE!</v>
      </c>
    </row>
    <row r="702" spans="1:26" x14ac:dyDescent="0.25">
      <c r="A702" s="2" t="e">
        <f>'Cubic Spline'!#REF!</f>
        <v>#REF!</v>
      </c>
      <c r="B702" s="2" t="e">
        <f t="array" ref="B702:C702">csplinediff1d('Cubic Spline'!$A$3:$A$1002,'Cubic Spline'!$B$3:$B$1002,A702,2,0,2,0)</f>
        <v>#VALUE!</v>
      </c>
      <c r="C702" s="2" t="e">
        <v>#VALUE!</v>
      </c>
      <c r="D702" s="2" t="e">
        <f t="shared" si="153"/>
        <v>#VALUE!</v>
      </c>
      <c r="E702" s="2" t="e">
        <f t="shared" si="154"/>
        <v>#VALUE!</v>
      </c>
      <c r="G702" s="2" t="e">
        <f>'Calculation_Cubic Spline'!A702</f>
        <v>#REF!</v>
      </c>
      <c r="H702" s="2" t="e">
        <f t="array" ref="H702:I702">csplinediff1d('Cubic Spline'!$A$3:$A$1002,'Cubic Spline'!$C$3:$C$1002,G702,2,0,2,0)</f>
        <v>#VALUE!</v>
      </c>
      <c r="I702" s="2" t="e">
        <v>#VALUE!</v>
      </c>
      <c r="J702" s="2" t="e">
        <f t="shared" si="156"/>
        <v>#VALUE!</v>
      </c>
      <c r="K702" s="2" t="e">
        <f t="shared" si="155"/>
        <v>#VALUE!</v>
      </c>
    </row>
    <row r="703" spans="1:26" x14ac:dyDescent="0.25">
      <c r="A703" s="2" t="e">
        <f>'Cubic Spline'!#REF!</f>
        <v>#REF!</v>
      </c>
      <c r="B703" s="2" t="e">
        <f t="array" ref="B703:C703">csplinediff1d('Cubic Spline'!$A$3:$A$1002,'Cubic Spline'!$B$3:$B$1002,A703,2,0,2,0)</f>
        <v>#VALUE!</v>
      </c>
      <c r="C703" s="2" t="e">
        <v>#VALUE!</v>
      </c>
      <c r="D703" s="2" t="e">
        <f t="shared" si="153"/>
        <v>#VALUE!</v>
      </c>
      <c r="E703" s="2" t="e">
        <f t="shared" si="154"/>
        <v>#VALUE!</v>
      </c>
      <c r="G703" s="2" t="e">
        <f>'Calculation_Cubic Spline'!A703</f>
        <v>#REF!</v>
      </c>
      <c r="H703" s="2" t="e">
        <f t="array" ref="H703:I703">csplinediff1d('Cubic Spline'!$A$3:$A$1002,'Cubic Spline'!$C$3:$C$1002,G703,2,0,2,0)</f>
        <v>#VALUE!</v>
      </c>
      <c r="I703" s="2" t="e">
        <v>#VALUE!</v>
      </c>
      <c r="J703" s="2" t="e">
        <f t="shared" si="156"/>
        <v>#VALUE!</v>
      </c>
      <c r="K703" s="2" t="e">
        <f t="shared" si="155"/>
        <v>#VALUE!</v>
      </c>
    </row>
    <row r="704" spans="1:26" x14ac:dyDescent="0.25">
      <c r="A704" s="2" t="e">
        <f>'Cubic Spline'!#REF!</f>
        <v>#REF!</v>
      </c>
      <c r="B704" s="2" t="e">
        <f t="array" ref="B704:C704">csplinediff1d('Cubic Spline'!$A$3:$A$1002,'Cubic Spline'!$B$3:$B$1002,A704,2,0,2,0)</f>
        <v>#VALUE!</v>
      </c>
      <c r="C704" s="2" t="e">
        <v>#VALUE!</v>
      </c>
      <c r="D704" s="2" t="e">
        <f t="shared" si="153"/>
        <v>#VALUE!</v>
      </c>
      <c r="E704" s="2" t="e">
        <f t="shared" si="154"/>
        <v>#VALUE!</v>
      </c>
      <c r="G704" s="2" t="e">
        <f>'Calculation_Cubic Spline'!A704</f>
        <v>#REF!</v>
      </c>
      <c r="H704" s="2" t="e">
        <f t="array" ref="H704:I704">csplinediff1d('Cubic Spline'!$A$3:$A$1002,'Cubic Spline'!$C$3:$C$1002,G704,2,0,2,0)</f>
        <v>#VALUE!</v>
      </c>
      <c r="I704" s="2" t="e">
        <v>#VALUE!</v>
      </c>
      <c r="J704" s="2" t="e">
        <f t="shared" si="156"/>
        <v>#VALUE!</v>
      </c>
      <c r="K704" s="2" t="e">
        <f t="shared" si="155"/>
        <v>#VALUE!</v>
      </c>
    </row>
    <row r="705" spans="1:11" x14ac:dyDescent="0.25">
      <c r="A705" s="2" t="e">
        <f>'Cubic Spline'!#REF!</f>
        <v>#REF!</v>
      </c>
      <c r="B705" s="2" t="e">
        <f t="array" ref="B705:C705">csplinediff1d('Cubic Spline'!$A$3:$A$1002,'Cubic Spline'!$B$3:$B$1002,A705,2,0,2,0)</f>
        <v>#VALUE!</v>
      </c>
      <c r="C705" s="2" t="e">
        <v>#VALUE!</v>
      </c>
      <c r="D705" s="2" t="e">
        <f t="shared" si="153"/>
        <v>#VALUE!</v>
      </c>
      <c r="E705" s="2" t="e">
        <f t="shared" si="154"/>
        <v>#VALUE!</v>
      </c>
      <c r="G705" s="2" t="e">
        <f>'Calculation_Cubic Spline'!A705</f>
        <v>#REF!</v>
      </c>
      <c r="H705" s="2" t="e">
        <f t="array" ref="H705:I705">csplinediff1d('Cubic Spline'!$A$3:$A$1002,'Cubic Spline'!$C$3:$C$1002,G705,2,0,2,0)</f>
        <v>#VALUE!</v>
      </c>
      <c r="I705" s="2" t="e">
        <v>#VALUE!</v>
      </c>
      <c r="J705" s="2" t="e">
        <f t="shared" si="156"/>
        <v>#VALUE!</v>
      </c>
      <c r="K705" s="2" t="e">
        <f t="shared" si="155"/>
        <v>#VALUE!</v>
      </c>
    </row>
    <row r="706" spans="1:11" x14ac:dyDescent="0.25">
      <c r="A706" s="2" t="e">
        <f>'Cubic Spline'!#REF!</f>
        <v>#REF!</v>
      </c>
      <c r="B706" s="2" t="e">
        <f t="array" ref="B706:C706">csplinediff1d('Cubic Spline'!$A$3:$A$1002,'Cubic Spline'!$B$3:$B$1002,A706,2,0,2,0)</f>
        <v>#VALUE!</v>
      </c>
      <c r="C706" s="2" t="e">
        <v>#VALUE!</v>
      </c>
      <c r="D706" s="2" t="e">
        <f t="shared" si="153"/>
        <v>#VALUE!</v>
      </c>
      <c r="E706" s="2" t="e">
        <f t="shared" si="154"/>
        <v>#VALUE!</v>
      </c>
      <c r="G706" s="2" t="e">
        <f>'Calculation_Cubic Spline'!A706</f>
        <v>#REF!</v>
      </c>
      <c r="H706" s="2" t="e">
        <f t="array" ref="H706:I706">csplinediff1d('Cubic Spline'!$A$3:$A$1002,'Cubic Spline'!$C$3:$C$1002,G706,2,0,2,0)</f>
        <v>#VALUE!</v>
      </c>
      <c r="I706" s="2" t="e">
        <v>#VALUE!</v>
      </c>
      <c r="J706" s="2" t="e">
        <f t="shared" si="156"/>
        <v>#VALUE!</v>
      </c>
      <c r="K706" s="2" t="e">
        <f t="shared" si="155"/>
        <v>#VALUE!</v>
      </c>
    </row>
    <row r="707" spans="1:11" x14ac:dyDescent="0.25">
      <c r="A707" s="2" t="e">
        <f>'Cubic Spline'!#REF!</f>
        <v>#REF!</v>
      </c>
      <c r="B707" s="2" t="e">
        <f t="array" ref="B707:C707">csplinediff1d('Cubic Spline'!$A$3:$A$1002,'Cubic Spline'!$B$3:$B$1002,A707,2,0,2,0)</f>
        <v>#VALUE!</v>
      </c>
      <c r="C707" s="2" t="e">
        <v>#VALUE!</v>
      </c>
      <c r="D707" s="2" t="e">
        <f t="shared" si="153"/>
        <v>#VALUE!</v>
      </c>
      <c r="E707" s="2" t="e">
        <f t="shared" si="154"/>
        <v>#VALUE!</v>
      </c>
      <c r="G707" s="2" t="e">
        <f>'Calculation_Cubic Spline'!A707</f>
        <v>#REF!</v>
      </c>
      <c r="H707" s="2" t="e">
        <f t="array" ref="H707:I707">csplinediff1d('Cubic Spline'!$A$3:$A$1002,'Cubic Spline'!$C$3:$C$1002,G707,2,0,2,0)</f>
        <v>#VALUE!</v>
      </c>
      <c r="I707" s="2" t="e">
        <v>#VALUE!</v>
      </c>
      <c r="J707" s="2" t="e">
        <f t="shared" si="156"/>
        <v>#VALUE!</v>
      </c>
      <c r="K707" s="2" t="e">
        <f t="shared" si="155"/>
        <v>#VALUE!</v>
      </c>
    </row>
    <row r="708" spans="1:11" x14ac:dyDescent="0.25">
      <c r="A708" s="2" t="e">
        <f>'Cubic Spline'!#REF!</f>
        <v>#REF!</v>
      </c>
      <c r="B708" s="2" t="e">
        <f t="array" ref="B708:C708">csplinediff1d('Cubic Spline'!$A$3:$A$1002,'Cubic Spline'!$B$3:$B$1002,A708,2,0,2,0)</f>
        <v>#VALUE!</v>
      </c>
      <c r="C708" s="2" t="e">
        <v>#VALUE!</v>
      </c>
      <c r="D708" s="2" t="e">
        <f t="shared" ref="D708:D771" si="157">C708</f>
        <v>#VALUE!</v>
      </c>
      <c r="E708" s="2" t="e">
        <f t="shared" ref="E708:E771" si="158">-B708+D708*A708</f>
        <v>#VALUE!</v>
      </c>
      <c r="G708" s="2" t="e">
        <f>'Calculation_Cubic Spline'!A708</f>
        <v>#REF!</v>
      </c>
      <c r="H708" s="2" t="e">
        <f t="array" ref="H708:I708">csplinediff1d('Cubic Spline'!$A$3:$A$1002,'Cubic Spline'!$C$3:$C$1002,G708,2,0,2,0)</f>
        <v>#VALUE!</v>
      </c>
      <c r="I708" s="2" t="e">
        <v>#VALUE!</v>
      </c>
      <c r="J708" s="2" t="e">
        <f t="shared" si="156"/>
        <v>#VALUE!</v>
      </c>
      <c r="K708" s="2" t="e">
        <f t="shared" ref="K708:K771" si="159">-H708+J708*G708</f>
        <v>#VALUE!</v>
      </c>
    </row>
    <row r="709" spans="1:11" x14ac:dyDescent="0.25">
      <c r="A709" s="2" t="e">
        <f>'Cubic Spline'!#REF!</f>
        <v>#REF!</v>
      </c>
      <c r="B709" s="2" t="e">
        <f t="array" ref="B709:C709">csplinediff1d('Cubic Spline'!$A$3:$A$1002,'Cubic Spline'!$B$3:$B$1002,A709,2,0,2,0)</f>
        <v>#VALUE!</v>
      </c>
      <c r="C709" s="2" t="e">
        <v>#VALUE!</v>
      </c>
      <c r="D709" s="2" t="e">
        <f t="shared" si="157"/>
        <v>#VALUE!</v>
      </c>
      <c r="E709" s="2" t="e">
        <f t="shared" si="158"/>
        <v>#VALUE!</v>
      </c>
      <c r="G709" s="2" t="e">
        <f>'Calculation_Cubic Spline'!A709</f>
        <v>#REF!</v>
      </c>
      <c r="H709" s="2" t="e">
        <f t="array" ref="H709:I709">csplinediff1d('Cubic Spline'!$A$3:$A$1002,'Cubic Spline'!$C$3:$C$1002,G709,2,0,2,0)</f>
        <v>#VALUE!</v>
      </c>
      <c r="I709" s="2" t="e">
        <v>#VALUE!</v>
      </c>
      <c r="J709" s="2" t="e">
        <f t="shared" si="156"/>
        <v>#VALUE!</v>
      </c>
      <c r="K709" s="2" t="e">
        <f t="shared" si="159"/>
        <v>#VALUE!</v>
      </c>
    </row>
    <row r="710" spans="1:11" x14ac:dyDescent="0.25">
      <c r="A710" s="2" t="e">
        <f>'Cubic Spline'!#REF!</f>
        <v>#REF!</v>
      </c>
      <c r="B710" s="2" t="e">
        <f t="array" ref="B710:C710">csplinediff1d('Cubic Spline'!$A$3:$A$1002,'Cubic Spline'!$B$3:$B$1002,A710,2,0,2,0)</f>
        <v>#VALUE!</v>
      </c>
      <c r="C710" s="2" t="e">
        <v>#VALUE!</v>
      </c>
      <c r="D710" s="2" t="e">
        <f t="shared" si="157"/>
        <v>#VALUE!</v>
      </c>
      <c r="E710" s="2" t="e">
        <f t="shared" si="158"/>
        <v>#VALUE!</v>
      </c>
      <c r="G710" s="2" t="e">
        <f>'Calculation_Cubic Spline'!A710</f>
        <v>#REF!</v>
      </c>
      <c r="H710" s="2" t="e">
        <f t="array" ref="H710:I710">csplinediff1d('Cubic Spline'!$A$3:$A$1002,'Cubic Spline'!$C$3:$C$1002,G710,2,0,2,0)</f>
        <v>#VALUE!</v>
      </c>
      <c r="I710" s="2" t="e">
        <v>#VALUE!</v>
      </c>
      <c r="J710" s="2" t="e">
        <f t="shared" si="156"/>
        <v>#VALUE!</v>
      </c>
      <c r="K710" s="2" t="e">
        <f t="shared" si="159"/>
        <v>#VALUE!</v>
      </c>
    </row>
    <row r="711" spans="1:11" x14ac:dyDescent="0.25">
      <c r="A711" s="2" t="e">
        <f>'Cubic Spline'!#REF!</f>
        <v>#REF!</v>
      </c>
      <c r="B711" s="2" t="e">
        <f t="array" ref="B711:C711">csplinediff1d('Cubic Spline'!$A$3:$A$1002,'Cubic Spline'!$B$3:$B$1002,A711,2,0,2,0)</f>
        <v>#VALUE!</v>
      </c>
      <c r="C711" s="2" t="e">
        <v>#VALUE!</v>
      </c>
      <c r="D711" s="2" t="e">
        <f t="shared" si="157"/>
        <v>#VALUE!</v>
      </c>
      <c r="E711" s="2" t="e">
        <f t="shared" si="158"/>
        <v>#VALUE!</v>
      </c>
      <c r="G711" s="2" t="e">
        <f>'Calculation_Cubic Spline'!A711</f>
        <v>#REF!</v>
      </c>
      <c r="H711" s="2" t="e">
        <f t="array" ref="H711:I711">csplinediff1d('Cubic Spline'!$A$3:$A$1002,'Cubic Spline'!$C$3:$C$1002,G711,2,0,2,0)</f>
        <v>#VALUE!</v>
      </c>
      <c r="I711" s="2" t="e">
        <v>#VALUE!</v>
      </c>
      <c r="J711" s="2" t="e">
        <f t="shared" si="156"/>
        <v>#VALUE!</v>
      </c>
      <c r="K711" s="2" t="e">
        <f t="shared" si="159"/>
        <v>#VALUE!</v>
      </c>
    </row>
    <row r="712" spans="1:11" x14ac:dyDescent="0.25">
      <c r="A712" s="2" t="e">
        <f>'Cubic Spline'!#REF!</f>
        <v>#REF!</v>
      </c>
      <c r="B712" s="2" t="e">
        <f t="array" ref="B712:C712">csplinediff1d('Cubic Spline'!$A$3:$A$1002,'Cubic Spline'!$B$3:$B$1002,A712,2,0,2,0)</f>
        <v>#VALUE!</v>
      </c>
      <c r="C712" s="2" t="e">
        <v>#VALUE!</v>
      </c>
      <c r="D712" s="2" t="e">
        <f t="shared" si="157"/>
        <v>#VALUE!</v>
      </c>
      <c r="E712" s="2" t="e">
        <f t="shared" si="158"/>
        <v>#VALUE!</v>
      </c>
      <c r="G712" s="2" t="e">
        <f>'Calculation_Cubic Spline'!A712</f>
        <v>#REF!</v>
      </c>
      <c r="H712" s="2" t="e">
        <f t="array" ref="H712:I712">csplinediff1d('Cubic Spline'!$A$3:$A$1002,'Cubic Spline'!$C$3:$C$1002,G712,2,0,2,0)</f>
        <v>#VALUE!</v>
      </c>
      <c r="I712" s="2" t="e">
        <v>#VALUE!</v>
      </c>
      <c r="J712" s="2" t="e">
        <f t="shared" si="156"/>
        <v>#VALUE!</v>
      </c>
      <c r="K712" s="2" t="e">
        <f t="shared" si="159"/>
        <v>#VALUE!</v>
      </c>
    </row>
    <row r="713" spans="1:11" x14ac:dyDescent="0.25">
      <c r="A713" s="2" t="e">
        <f>'Cubic Spline'!#REF!</f>
        <v>#REF!</v>
      </c>
      <c r="B713" s="2" t="e">
        <f t="array" ref="B713:C713">csplinediff1d('Cubic Spline'!$A$3:$A$1002,'Cubic Spline'!$B$3:$B$1002,A713,2,0,2,0)</f>
        <v>#VALUE!</v>
      </c>
      <c r="C713" s="2" t="e">
        <v>#VALUE!</v>
      </c>
      <c r="D713" s="2" t="e">
        <f t="shared" si="157"/>
        <v>#VALUE!</v>
      </c>
      <c r="E713" s="2" t="e">
        <f t="shared" si="158"/>
        <v>#VALUE!</v>
      </c>
      <c r="G713" s="2" t="e">
        <f>'Calculation_Cubic Spline'!A713</f>
        <v>#REF!</v>
      </c>
      <c r="H713" s="2" t="e">
        <f t="array" ref="H713:I713">csplinediff1d('Cubic Spline'!$A$3:$A$1002,'Cubic Spline'!$C$3:$C$1002,G713,2,0,2,0)</f>
        <v>#VALUE!</v>
      </c>
      <c r="I713" s="2" t="e">
        <v>#VALUE!</v>
      </c>
      <c r="J713" s="2" t="e">
        <f t="shared" si="156"/>
        <v>#VALUE!</v>
      </c>
      <c r="K713" s="2" t="e">
        <f t="shared" si="159"/>
        <v>#VALUE!</v>
      </c>
    </row>
    <row r="714" spans="1:11" x14ac:dyDescent="0.25">
      <c r="A714" s="2" t="e">
        <f>'Cubic Spline'!#REF!</f>
        <v>#REF!</v>
      </c>
      <c r="B714" s="2" t="e">
        <f t="array" ref="B714:C714">csplinediff1d('Cubic Spline'!$A$3:$A$1002,'Cubic Spline'!$B$3:$B$1002,A714,2,0,2,0)</f>
        <v>#VALUE!</v>
      </c>
      <c r="C714" s="2" t="e">
        <v>#VALUE!</v>
      </c>
      <c r="D714" s="2" t="e">
        <f t="shared" si="157"/>
        <v>#VALUE!</v>
      </c>
      <c r="E714" s="2" t="e">
        <f t="shared" si="158"/>
        <v>#VALUE!</v>
      </c>
      <c r="G714" s="2" t="e">
        <f>'Calculation_Cubic Spline'!A714</f>
        <v>#REF!</v>
      </c>
      <c r="H714" s="2" t="e">
        <f t="array" ref="H714:I714">csplinediff1d('Cubic Spline'!$A$3:$A$1002,'Cubic Spline'!$C$3:$C$1002,G714,2,0,2,0)</f>
        <v>#VALUE!</v>
      </c>
      <c r="I714" s="2" t="e">
        <v>#VALUE!</v>
      </c>
      <c r="J714" s="2" t="e">
        <f t="shared" si="156"/>
        <v>#VALUE!</v>
      </c>
      <c r="K714" s="2" t="e">
        <f t="shared" si="159"/>
        <v>#VALUE!</v>
      </c>
    </row>
    <row r="715" spans="1:11" x14ac:dyDescent="0.25">
      <c r="A715" s="2" t="e">
        <f>'Cubic Spline'!#REF!</f>
        <v>#REF!</v>
      </c>
      <c r="B715" s="2" t="e">
        <f t="array" ref="B715:C715">csplinediff1d('Cubic Spline'!$A$3:$A$1002,'Cubic Spline'!$B$3:$B$1002,A715,2,0,2,0)</f>
        <v>#VALUE!</v>
      </c>
      <c r="C715" s="2" t="e">
        <v>#VALUE!</v>
      </c>
      <c r="D715" s="2" t="e">
        <f t="shared" si="157"/>
        <v>#VALUE!</v>
      </c>
      <c r="E715" s="2" t="e">
        <f t="shared" si="158"/>
        <v>#VALUE!</v>
      </c>
      <c r="G715" s="2" t="e">
        <f>'Calculation_Cubic Spline'!A715</f>
        <v>#REF!</v>
      </c>
      <c r="H715" s="2" t="e">
        <f t="array" ref="H715:I715">csplinediff1d('Cubic Spline'!$A$3:$A$1002,'Cubic Spline'!$C$3:$C$1002,G715,2,0,2,0)</f>
        <v>#VALUE!</v>
      </c>
      <c r="I715" s="2" t="e">
        <v>#VALUE!</v>
      </c>
      <c r="J715" s="2" t="e">
        <f t="shared" si="156"/>
        <v>#VALUE!</v>
      </c>
      <c r="K715" s="2" t="e">
        <f t="shared" si="159"/>
        <v>#VALUE!</v>
      </c>
    </row>
    <row r="716" spans="1:11" x14ac:dyDescent="0.25">
      <c r="A716" s="2" t="e">
        <f>'Cubic Spline'!#REF!</f>
        <v>#REF!</v>
      </c>
      <c r="B716" s="2" t="e">
        <f t="array" ref="B716:C716">csplinediff1d('Cubic Spline'!$A$3:$A$1002,'Cubic Spline'!$B$3:$B$1002,A716,2,0,2,0)</f>
        <v>#VALUE!</v>
      </c>
      <c r="C716" s="2" t="e">
        <v>#VALUE!</v>
      </c>
      <c r="D716" s="2" t="e">
        <f t="shared" si="157"/>
        <v>#VALUE!</v>
      </c>
      <c r="E716" s="2" t="e">
        <f t="shared" si="158"/>
        <v>#VALUE!</v>
      </c>
      <c r="G716" s="2" t="e">
        <f>'Calculation_Cubic Spline'!A716</f>
        <v>#REF!</v>
      </c>
      <c r="H716" s="2" t="e">
        <f t="array" ref="H716:I716">csplinediff1d('Cubic Spline'!$A$3:$A$1002,'Cubic Spline'!$C$3:$C$1002,G716,2,0,2,0)</f>
        <v>#VALUE!</v>
      </c>
      <c r="I716" s="2" t="e">
        <v>#VALUE!</v>
      </c>
      <c r="J716" s="2" t="e">
        <f t="shared" si="156"/>
        <v>#VALUE!</v>
      </c>
      <c r="K716" s="2" t="e">
        <f t="shared" si="159"/>
        <v>#VALUE!</v>
      </c>
    </row>
    <row r="717" spans="1:11" x14ac:dyDescent="0.25">
      <c r="A717" s="2" t="e">
        <f>'Cubic Spline'!#REF!</f>
        <v>#REF!</v>
      </c>
      <c r="B717" s="2" t="e">
        <f t="array" ref="B717:C717">csplinediff1d('Cubic Spline'!$A$3:$A$1002,'Cubic Spline'!$B$3:$B$1002,A717,2,0,2,0)</f>
        <v>#VALUE!</v>
      </c>
      <c r="C717" s="2" t="e">
        <v>#VALUE!</v>
      </c>
      <c r="D717" s="2" t="e">
        <f t="shared" si="157"/>
        <v>#VALUE!</v>
      </c>
      <c r="E717" s="2" t="e">
        <f t="shared" si="158"/>
        <v>#VALUE!</v>
      </c>
      <c r="G717" s="2" t="e">
        <f>'Calculation_Cubic Spline'!A717</f>
        <v>#REF!</v>
      </c>
      <c r="H717" s="2" t="e">
        <f t="array" ref="H717:I717">csplinediff1d('Cubic Spline'!$A$3:$A$1002,'Cubic Spline'!$C$3:$C$1002,G717,2,0,2,0)</f>
        <v>#VALUE!</v>
      </c>
      <c r="I717" s="2" t="e">
        <v>#VALUE!</v>
      </c>
      <c r="J717" s="2" t="e">
        <f t="shared" si="156"/>
        <v>#VALUE!</v>
      </c>
      <c r="K717" s="2" t="e">
        <f t="shared" si="159"/>
        <v>#VALUE!</v>
      </c>
    </row>
    <row r="718" spans="1:11" x14ac:dyDescent="0.25">
      <c r="A718" s="2" t="e">
        <f>'Cubic Spline'!#REF!</f>
        <v>#REF!</v>
      </c>
      <c r="B718" s="2" t="e">
        <f t="array" ref="B718:C718">csplinediff1d('Cubic Spline'!$A$3:$A$1002,'Cubic Spline'!$B$3:$B$1002,A718,2,0,2,0)</f>
        <v>#VALUE!</v>
      </c>
      <c r="C718" s="2" t="e">
        <v>#VALUE!</v>
      </c>
      <c r="D718" s="2" t="e">
        <f t="shared" si="157"/>
        <v>#VALUE!</v>
      </c>
      <c r="E718" s="2" t="e">
        <f t="shared" si="158"/>
        <v>#VALUE!</v>
      </c>
      <c r="G718" s="2" t="e">
        <f>'Calculation_Cubic Spline'!A718</f>
        <v>#REF!</v>
      </c>
      <c r="H718" s="2" t="e">
        <f t="array" ref="H718:I718">csplinediff1d('Cubic Spline'!$A$3:$A$1002,'Cubic Spline'!$C$3:$C$1002,G718,2,0,2,0)</f>
        <v>#VALUE!</v>
      </c>
      <c r="I718" s="2" t="e">
        <v>#VALUE!</v>
      </c>
      <c r="J718" s="2" t="e">
        <f t="shared" si="156"/>
        <v>#VALUE!</v>
      </c>
      <c r="K718" s="2" t="e">
        <f t="shared" si="159"/>
        <v>#VALUE!</v>
      </c>
    </row>
    <row r="719" spans="1:11" x14ac:dyDescent="0.25">
      <c r="A719" s="2" t="e">
        <f>'Cubic Spline'!#REF!</f>
        <v>#REF!</v>
      </c>
      <c r="B719" s="2" t="e">
        <f t="array" ref="B719:C719">csplinediff1d('Cubic Spline'!$A$3:$A$1002,'Cubic Spline'!$B$3:$B$1002,A719,2,0,2,0)</f>
        <v>#VALUE!</v>
      </c>
      <c r="C719" s="2" t="e">
        <v>#VALUE!</v>
      </c>
      <c r="D719" s="2" t="e">
        <f t="shared" si="157"/>
        <v>#VALUE!</v>
      </c>
      <c r="E719" s="2" t="e">
        <f t="shared" si="158"/>
        <v>#VALUE!</v>
      </c>
      <c r="G719" s="2" t="e">
        <f>'Calculation_Cubic Spline'!A719</f>
        <v>#REF!</v>
      </c>
      <c r="H719" s="2" t="e">
        <f t="array" ref="H719:I719">csplinediff1d('Cubic Spline'!$A$3:$A$1002,'Cubic Spline'!$C$3:$C$1002,G719,2,0,2,0)</f>
        <v>#VALUE!</v>
      </c>
      <c r="I719" s="2" t="e">
        <v>#VALUE!</v>
      </c>
      <c r="J719" s="2" t="e">
        <f t="shared" si="156"/>
        <v>#VALUE!</v>
      </c>
      <c r="K719" s="2" t="e">
        <f t="shared" si="159"/>
        <v>#VALUE!</v>
      </c>
    </row>
    <row r="720" spans="1:11" x14ac:dyDescent="0.25">
      <c r="A720" s="2" t="e">
        <f>'Cubic Spline'!#REF!</f>
        <v>#REF!</v>
      </c>
      <c r="B720" s="2" t="e">
        <f t="array" ref="B720:C720">csplinediff1d('Cubic Spline'!$A$3:$A$1002,'Cubic Spline'!$B$3:$B$1002,A720,2,0,2,0)</f>
        <v>#VALUE!</v>
      </c>
      <c r="C720" s="2" t="e">
        <v>#VALUE!</v>
      </c>
      <c r="D720" s="2" t="e">
        <f t="shared" si="157"/>
        <v>#VALUE!</v>
      </c>
      <c r="E720" s="2" t="e">
        <f t="shared" si="158"/>
        <v>#VALUE!</v>
      </c>
      <c r="G720" s="2" t="e">
        <f>'Calculation_Cubic Spline'!A720</f>
        <v>#REF!</v>
      </c>
      <c r="H720" s="2" t="e">
        <f t="array" ref="H720:I720">csplinediff1d('Cubic Spline'!$A$3:$A$1002,'Cubic Spline'!$C$3:$C$1002,G720,2,0,2,0)</f>
        <v>#VALUE!</v>
      </c>
      <c r="I720" s="2" t="e">
        <v>#VALUE!</v>
      </c>
      <c r="J720" s="2" t="e">
        <f t="shared" si="156"/>
        <v>#VALUE!</v>
      </c>
      <c r="K720" s="2" t="e">
        <f t="shared" si="159"/>
        <v>#VALUE!</v>
      </c>
    </row>
    <row r="721" spans="1:11" x14ac:dyDescent="0.25">
      <c r="A721" s="2" t="e">
        <f>'Cubic Spline'!#REF!</f>
        <v>#REF!</v>
      </c>
      <c r="B721" s="2" t="e">
        <f t="array" ref="B721:C721">csplinediff1d('Cubic Spline'!$A$3:$A$1002,'Cubic Spline'!$B$3:$B$1002,A721,2,0,2,0)</f>
        <v>#VALUE!</v>
      </c>
      <c r="C721" s="2" t="e">
        <v>#VALUE!</v>
      </c>
      <c r="D721" s="2" t="e">
        <f t="shared" si="157"/>
        <v>#VALUE!</v>
      </c>
      <c r="E721" s="2" t="e">
        <f t="shared" si="158"/>
        <v>#VALUE!</v>
      </c>
      <c r="G721" s="2" t="e">
        <f>'Calculation_Cubic Spline'!A721</f>
        <v>#REF!</v>
      </c>
      <c r="H721" s="2" t="e">
        <f t="array" ref="H721:I721">csplinediff1d('Cubic Spline'!$A$3:$A$1002,'Cubic Spline'!$C$3:$C$1002,G721,2,0,2,0)</f>
        <v>#VALUE!</v>
      </c>
      <c r="I721" s="2" t="e">
        <v>#VALUE!</v>
      </c>
      <c r="J721" s="2" t="e">
        <f t="shared" si="156"/>
        <v>#VALUE!</v>
      </c>
      <c r="K721" s="2" t="e">
        <f t="shared" si="159"/>
        <v>#VALUE!</v>
      </c>
    </row>
    <row r="722" spans="1:11" x14ac:dyDescent="0.25">
      <c r="A722" s="2" t="e">
        <f>'Cubic Spline'!#REF!</f>
        <v>#REF!</v>
      </c>
      <c r="B722" s="2" t="e">
        <f t="array" ref="B722:C722">csplinediff1d('Cubic Spline'!$A$3:$A$1002,'Cubic Spline'!$B$3:$B$1002,A722,2,0,2,0)</f>
        <v>#VALUE!</v>
      </c>
      <c r="C722" s="2" t="e">
        <v>#VALUE!</v>
      </c>
      <c r="D722" s="2" t="e">
        <f t="shared" si="157"/>
        <v>#VALUE!</v>
      </c>
      <c r="E722" s="2" t="e">
        <f t="shared" si="158"/>
        <v>#VALUE!</v>
      </c>
      <c r="G722" s="2" t="e">
        <f>'Calculation_Cubic Spline'!A722</f>
        <v>#REF!</v>
      </c>
      <c r="H722" s="2" t="e">
        <f t="array" ref="H722:I722">csplinediff1d('Cubic Spline'!$A$3:$A$1002,'Cubic Spline'!$C$3:$C$1002,G722,2,0,2,0)</f>
        <v>#VALUE!</v>
      </c>
      <c r="I722" s="2" t="e">
        <v>#VALUE!</v>
      </c>
      <c r="J722" s="2" t="e">
        <f t="shared" ref="J722:J785" si="160">I722</f>
        <v>#VALUE!</v>
      </c>
      <c r="K722" s="2" t="e">
        <f t="shared" si="159"/>
        <v>#VALUE!</v>
      </c>
    </row>
    <row r="723" spans="1:11" x14ac:dyDescent="0.25">
      <c r="A723" s="2" t="e">
        <f>'Cubic Spline'!#REF!</f>
        <v>#REF!</v>
      </c>
      <c r="B723" s="2" t="e">
        <f t="array" ref="B723:C723">csplinediff1d('Cubic Spline'!$A$3:$A$1002,'Cubic Spline'!$B$3:$B$1002,A723,2,0,2,0)</f>
        <v>#VALUE!</v>
      </c>
      <c r="C723" s="2" t="e">
        <v>#VALUE!</v>
      </c>
      <c r="D723" s="2" t="e">
        <f t="shared" si="157"/>
        <v>#VALUE!</v>
      </c>
      <c r="E723" s="2" t="e">
        <f t="shared" si="158"/>
        <v>#VALUE!</v>
      </c>
      <c r="G723" s="2" t="e">
        <f>'Calculation_Cubic Spline'!A723</f>
        <v>#REF!</v>
      </c>
      <c r="H723" s="2" t="e">
        <f t="array" ref="H723:I723">csplinediff1d('Cubic Spline'!$A$3:$A$1002,'Cubic Spline'!$C$3:$C$1002,G723,2,0,2,0)</f>
        <v>#VALUE!</v>
      </c>
      <c r="I723" s="2" t="e">
        <v>#VALUE!</v>
      </c>
      <c r="J723" s="2" t="e">
        <f t="shared" si="160"/>
        <v>#VALUE!</v>
      </c>
      <c r="K723" s="2" t="e">
        <f t="shared" si="159"/>
        <v>#VALUE!</v>
      </c>
    </row>
    <row r="724" spans="1:11" x14ac:dyDescent="0.25">
      <c r="A724" s="2" t="e">
        <f>'Cubic Spline'!#REF!</f>
        <v>#REF!</v>
      </c>
      <c r="B724" s="2" t="e">
        <f t="array" ref="B724:C724">csplinediff1d('Cubic Spline'!$A$3:$A$1002,'Cubic Spline'!$B$3:$B$1002,A724,2,0,2,0)</f>
        <v>#VALUE!</v>
      </c>
      <c r="C724" s="2" t="e">
        <v>#VALUE!</v>
      </c>
      <c r="D724" s="2" t="e">
        <f t="shared" si="157"/>
        <v>#VALUE!</v>
      </c>
      <c r="E724" s="2" t="e">
        <f t="shared" si="158"/>
        <v>#VALUE!</v>
      </c>
      <c r="G724" s="2" t="e">
        <f>'Calculation_Cubic Spline'!A724</f>
        <v>#REF!</v>
      </c>
      <c r="H724" s="2" t="e">
        <f t="array" ref="H724:I724">csplinediff1d('Cubic Spline'!$A$3:$A$1002,'Cubic Spline'!$C$3:$C$1002,G724,2,0,2,0)</f>
        <v>#VALUE!</v>
      </c>
      <c r="I724" s="2" t="e">
        <v>#VALUE!</v>
      </c>
      <c r="J724" s="2" t="e">
        <f t="shared" si="160"/>
        <v>#VALUE!</v>
      </c>
      <c r="K724" s="2" t="e">
        <f t="shared" si="159"/>
        <v>#VALUE!</v>
      </c>
    </row>
    <row r="725" spans="1:11" x14ac:dyDescent="0.25">
      <c r="A725" s="2" t="e">
        <f>'Cubic Spline'!#REF!</f>
        <v>#REF!</v>
      </c>
      <c r="B725" s="2" t="e">
        <f t="array" ref="B725:C725">csplinediff1d('Cubic Spline'!$A$3:$A$1002,'Cubic Spline'!$B$3:$B$1002,A725,2,0,2,0)</f>
        <v>#VALUE!</v>
      </c>
      <c r="C725" s="2" t="e">
        <v>#VALUE!</v>
      </c>
      <c r="D725" s="2" t="e">
        <f t="shared" si="157"/>
        <v>#VALUE!</v>
      </c>
      <c r="E725" s="2" t="e">
        <f t="shared" si="158"/>
        <v>#VALUE!</v>
      </c>
      <c r="G725" s="2" t="e">
        <f>'Calculation_Cubic Spline'!A725</f>
        <v>#REF!</v>
      </c>
      <c r="H725" s="2" t="e">
        <f t="array" ref="H725:I725">csplinediff1d('Cubic Spline'!$A$3:$A$1002,'Cubic Spline'!$C$3:$C$1002,G725,2,0,2,0)</f>
        <v>#VALUE!</v>
      </c>
      <c r="I725" s="2" t="e">
        <v>#VALUE!</v>
      </c>
      <c r="J725" s="2" t="e">
        <f t="shared" si="160"/>
        <v>#VALUE!</v>
      </c>
      <c r="K725" s="2" t="e">
        <f t="shared" si="159"/>
        <v>#VALUE!</v>
      </c>
    </row>
    <row r="726" spans="1:11" x14ac:dyDescent="0.25">
      <c r="A726" s="2" t="e">
        <f>'Cubic Spline'!#REF!</f>
        <v>#REF!</v>
      </c>
      <c r="B726" s="2" t="e">
        <f t="array" ref="B726:C726">csplinediff1d('Cubic Spline'!$A$3:$A$1002,'Cubic Spline'!$B$3:$B$1002,A726,2,0,2,0)</f>
        <v>#VALUE!</v>
      </c>
      <c r="C726" s="2" t="e">
        <v>#VALUE!</v>
      </c>
      <c r="D726" s="2" t="e">
        <f t="shared" si="157"/>
        <v>#VALUE!</v>
      </c>
      <c r="E726" s="2" t="e">
        <f t="shared" si="158"/>
        <v>#VALUE!</v>
      </c>
      <c r="G726" s="2" t="e">
        <f>'Calculation_Cubic Spline'!A726</f>
        <v>#REF!</v>
      </c>
      <c r="H726" s="2" t="e">
        <f t="array" ref="H726:I726">csplinediff1d('Cubic Spline'!$A$3:$A$1002,'Cubic Spline'!$C$3:$C$1002,G726,2,0,2,0)</f>
        <v>#VALUE!</v>
      </c>
      <c r="I726" s="2" t="e">
        <v>#VALUE!</v>
      </c>
      <c r="J726" s="2" t="e">
        <f t="shared" si="160"/>
        <v>#VALUE!</v>
      </c>
      <c r="K726" s="2" t="e">
        <f t="shared" si="159"/>
        <v>#VALUE!</v>
      </c>
    </row>
    <row r="727" spans="1:11" x14ac:dyDescent="0.25">
      <c r="A727" s="2" t="e">
        <f>'Cubic Spline'!#REF!</f>
        <v>#REF!</v>
      </c>
      <c r="B727" s="2" t="e">
        <f t="array" ref="B727:C727">csplinediff1d('Cubic Spline'!$A$3:$A$1002,'Cubic Spline'!$B$3:$B$1002,A727,2,0,2,0)</f>
        <v>#VALUE!</v>
      </c>
      <c r="C727" s="2" t="e">
        <v>#VALUE!</v>
      </c>
      <c r="D727" s="2" t="e">
        <f t="shared" si="157"/>
        <v>#VALUE!</v>
      </c>
      <c r="E727" s="2" t="e">
        <f t="shared" si="158"/>
        <v>#VALUE!</v>
      </c>
      <c r="G727" s="2" t="e">
        <f>'Calculation_Cubic Spline'!A727</f>
        <v>#REF!</v>
      </c>
      <c r="H727" s="2" t="e">
        <f t="array" ref="H727:I727">csplinediff1d('Cubic Spline'!$A$3:$A$1002,'Cubic Spline'!$C$3:$C$1002,G727,2,0,2,0)</f>
        <v>#VALUE!</v>
      </c>
      <c r="I727" s="2" t="e">
        <v>#VALUE!</v>
      </c>
      <c r="J727" s="2" t="e">
        <f t="shared" si="160"/>
        <v>#VALUE!</v>
      </c>
      <c r="K727" s="2" t="e">
        <f t="shared" si="159"/>
        <v>#VALUE!</v>
      </c>
    </row>
    <row r="728" spans="1:11" x14ac:dyDescent="0.25">
      <c r="A728" s="2" t="e">
        <f>'Cubic Spline'!#REF!</f>
        <v>#REF!</v>
      </c>
      <c r="B728" s="2" t="e">
        <f t="array" ref="B728:C728">csplinediff1d('Cubic Spline'!$A$3:$A$1002,'Cubic Spline'!$B$3:$B$1002,A728,2,0,2,0)</f>
        <v>#VALUE!</v>
      </c>
      <c r="C728" s="2" t="e">
        <v>#VALUE!</v>
      </c>
      <c r="D728" s="2" t="e">
        <f t="shared" si="157"/>
        <v>#VALUE!</v>
      </c>
      <c r="E728" s="2" t="e">
        <f t="shared" si="158"/>
        <v>#VALUE!</v>
      </c>
      <c r="G728" s="2" t="e">
        <f>'Calculation_Cubic Spline'!A728</f>
        <v>#REF!</v>
      </c>
      <c r="H728" s="2" t="e">
        <f t="array" ref="H728:I728">csplinediff1d('Cubic Spline'!$A$3:$A$1002,'Cubic Spline'!$C$3:$C$1002,G728,2,0,2,0)</f>
        <v>#VALUE!</v>
      </c>
      <c r="I728" s="2" t="e">
        <v>#VALUE!</v>
      </c>
      <c r="J728" s="2" t="e">
        <f t="shared" si="160"/>
        <v>#VALUE!</v>
      </c>
      <c r="K728" s="2" t="e">
        <f t="shared" si="159"/>
        <v>#VALUE!</v>
      </c>
    </row>
    <row r="729" spans="1:11" x14ac:dyDescent="0.25">
      <c r="A729" s="2" t="e">
        <f>'Cubic Spline'!#REF!</f>
        <v>#REF!</v>
      </c>
      <c r="B729" s="2" t="e">
        <f t="array" ref="B729:C729">csplinediff1d('Cubic Spline'!$A$3:$A$1002,'Cubic Spline'!$B$3:$B$1002,A729,2,0,2,0)</f>
        <v>#VALUE!</v>
      </c>
      <c r="C729" s="2" t="e">
        <v>#VALUE!</v>
      </c>
      <c r="D729" s="2" t="e">
        <f t="shared" si="157"/>
        <v>#VALUE!</v>
      </c>
      <c r="E729" s="2" t="e">
        <f t="shared" si="158"/>
        <v>#VALUE!</v>
      </c>
      <c r="G729" s="2" t="e">
        <f>'Calculation_Cubic Spline'!A729</f>
        <v>#REF!</v>
      </c>
      <c r="H729" s="2" t="e">
        <f t="array" ref="H729:I729">csplinediff1d('Cubic Spline'!$A$3:$A$1002,'Cubic Spline'!$C$3:$C$1002,G729,2,0,2,0)</f>
        <v>#VALUE!</v>
      </c>
      <c r="I729" s="2" t="e">
        <v>#VALUE!</v>
      </c>
      <c r="J729" s="2" t="e">
        <f t="shared" si="160"/>
        <v>#VALUE!</v>
      </c>
      <c r="K729" s="2" t="e">
        <f t="shared" si="159"/>
        <v>#VALUE!</v>
      </c>
    </row>
    <row r="730" spans="1:11" x14ac:dyDescent="0.25">
      <c r="A730" s="2" t="e">
        <f>'Cubic Spline'!#REF!</f>
        <v>#REF!</v>
      </c>
      <c r="B730" s="2" t="e">
        <f t="array" ref="B730:C730">csplinediff1d('Cubic Spline'!$A$3:$A$1002,'Cubic Spline'!$B$3:$B$1002,A730,2,0,2,0)</f>
        <v>#VALUE!</v>
      </c>
      <c r="C730" s="2" t="e">
        <v>#VALUE!</v>
      </c>
      <c r="D730" s="2" t="e">
        <f t="shared" si="157"/>
        <v>#VALUE!</v>
      </c>
      <c r="E730" s="2" t="e">
        <f t="shared" si="158"/>
        <v>#VALUE!</v>
      </c>
      <c r="G730" s="2" t="e">
        <f>'Calculation_Cubic Spline'!A730</f>
        <v>#REF!</v>
      </c>
      <c r="H730" s="2" t="e">
        <f t="array" ref="H730:I730">csplinediff1d('Cubic Spline'!$A$3:$A$1002,'Cubic Spline'!$C$3:$C$1002,G730,2,0,2,0)</f>
        <v>#VALUE!</v>
      </c>
      <c r="I730" s="2" t="e">
        <v>#VALUE!</v>
      </c>
      <c r="J730" s="2" t="e">
        <f t="shared" si="160"/>
        <v>#VALUE!</v>
      </c>
      <c r="K730" s="2" t="e">
        <f t="shared" si="159"/>
        <v>#VALUE!</v>
      </c>
    </row>
    <row r="731" spans="1:11" x14ac:dyDescent="0.25">
      <c r="A731" s="2" t="e">
        <f>'Cubic Spline'!#REF!</f>
        <v>#REF!</v>
      </c>
      <c r="B731" s="2" t="e">
        <f t="array" ref="B731:C731">csplinediff1d('Cubic Spline'!$A$3:$A$1002,'Cubic Spline'!$B$3:$B$1002,A731,2,0,2,0)</f>
        <v>#VALUE!</v>
      </c>
      <c r="C731" s="2" t="e">
        <v>#VALUE!</v>
      </c>
      <c r="D731" s="2" t="e">
        <f t="shared" si="157"/>
        <v>#VALUE!</v>
      </c>
      <c r="E731" s="2" t="e">
        <f t="shared" si="158"/>
        <v>#VALUE!</v>
      </c>
      <c r="G731" s="2" t="e">
        <f>'Calculation_Cubic Spline'!A731</f>
        <v>#REF!</v>
      </c>
      <c r="H731" s="2" t="e">
        <f t="array" ref="H731:I731">csplinediff1d('Cubic Spline'!$A$3:$A$1002,'Cubic Spline'!$C$3:$C$1002,G731,2,0,2,0)</f>
        <v>#VALUE!</v>
      </c>
      <c r="I731" s="2" t="e">
        <v>#VALUE!</v>
      </c>
      <c r="J731" s="2" t="e">
        <f t="shared" si="160"/>
        <v>#VALUE!</v>
      </c>
      <c r="K731" s="2" t="e">
        <f t="shared" si="159"/>
        <v>#VALUE!</v>
      </c>
    </row>
    <row r="732" spans="1:11" x14ac:dyDescent="0.25">
      <c r="A732" s="2" t="e">
        <f>'Cubic Spline'!#REF!</f>
        <v>#REF!</v>
      </c>
      <c r="B732" s="2" t="e">
        <f t="array" ref="B732:C732">csplinediff1d('Cubic Spline'!$A$3:$A$1002,'Cubic Spline'!$B$3:$B$1002,A732,2,0,2,0)</f>
        <v>#VALUE!</v>
      </c>
      <c r="C732" s="2" t="e">
        <v>#VALUE!</v>
      </c>
      <c r="D732" s="2" t="e">
        <f t="shared" si="157"/>
        <v>#VALUE!</v>
      </c>
      <c r="E732" s="2" t="e">
        <f t="shared" si="158"/>
        <v>#VALUE!</v>
      </c>
      <c r="G732" s="2" t="e">
        <f>'Calculation_Cubic Spline'!A732</f>
        <v>#REF!</v>
      </c>
      <c r="H732" s="2" t="e">
        <f t="array" ref="H732:I732">csplinediff1d('Cubic Spline'!$A$3:$A$1002,'Cubic Spline'!$C$3:$C$1002,G732,2,0,2,0)</f>
        <v>#VALUE!</v>
      </c>
      <c r="I732" s="2" t="e">
        <v>#VALUE!</v>
      </c>
      <c r="J732" s="2" t="e">
        <f t="shared" si="160"/>
        <v>#VALUE!</v>
      </c>
      <c r="K732" s="2" t="e">
        <f t="shared" si="159"/>
        <v>#VALUE!</v>
      </c>
    </row>
    <row r="733" spans="1:11" x14ac:dyDescent="0.25">
      <c r="A733" s="2" t="e">
        <f>'Cubic Spline'!#REF!</f>
        <v>#REF!</v>
      </c>
      <c r="B733" s="2" t="e">
        <f t="array" ref="B733:C733">csplinediff1d('Cubic Spline'!$A$3:$A$1002,'Cubic Spline'!$B$3:$B$1002,A733,2,0,2,0)</f>
        <v>#VALUE!</v>
      </c>
      <c r="C733" s="2" t="e">
        <v>#VALUE!</v>
      </c>
      <c r="D733" s="2" t="e">
        <f t="shared" si="157"/>
        <v>#VALUE!</v>
      </c>
      <c r="E733" s="2" t="e">
        <f t="shared" si="158"/>
        <v>#VALUE!</v>
      </c>
      <c r="G733" s="2" t="e">
        <f>'Calculation_Cubic Spline'!A733</f>
        <v>#REF!</v>
      </c>
      <c r="H733" s="2" t="e">
        <f t="array" ref="H733:I733">csplinediff1d('Cubic Spline'!$A$3:$A$1002,'Cubic Spline'!$C$3:$C$1002,G733,2,0,2,0)</f>
        <v>#VALUE!</v>
      </c>
      <c r="I733" s="2" t="e">
        <v>#VALUE!</v>
      </c>
      <c r="J733" s="2" t="e">
        <f t="shared" si="160"/>
        <v>#VALUE!</v>
      </c>
      <c r="K733" s="2" t="e">
        <f t="shared" si="159"/>
        <v>#VALUE!</v>
      </c>
    </row>
    <row r="734" spans="1:11" x14ac:dyDescent="0.25">
      <c r="A734" s="2" t="e">
        <f>'Cubic Spline'!#REF!</f>
        <v>#REF!</v>
      </c>
      <c r="B734" s="2" t="e">
        <f t="array" ref="B734:C734">csplinediff1d('Cubic Spline'!$A$3:$A$1002,'Cubic Spline'!$B$3:$B$1002,A734,2,0,2,0)</f>
        <v>#VALUE!</v>
      </c>
      <c r="C734" s="2" t="e">
        <v>#VALUE!</v>
      </c>
      <c r="D734" s="2" t="e">
        <f t="shared" si="157"/>
        <v>#VALUE!</v>
      </c>
      <c r="E734" s="2" t="e">
        <f t="shared" si="158"/>
        <v>#VALUE!</v>
      </c>
      <c r="G734" s="2" t="e">
        <f>'Calculation_Cubic Spline'!A734</f>
        <v>#REF!</v>
      </c>
      <c r="H734" s="2" t="e">
        <f t="array" ref="H734:I734">csplinediff1d('Cubic Spline'!$A$3:$A$1002,'Cubic Spline'!$C$3:$C$1002,G734,2,0,2,0)</f>
        <v>#VALUE!</v>
      </c>
      <c r="I734" s="2" t="e">
        <v>#VALUE!</v>
      </c>
      <c r="J734" s="2" t="e">
        <f t="shared" si="160"/>
        <v>#VALUE!</v>
      </c>
      <c r="K734" s="2" t="e">
        <f t="shared" si="159"/>
        <v>#VALUE!</v>
      </c>
    </row>
    <row r="735" spans="1:11" x14ac:dyDescent="0.25">
      <c r="A735" s="2" t="e">
        <f>'Cubic Spline'!#REF!</f>
        <v>#REF!</v>
      </c>
      <c r="B735" s="2" t="e">
        <f t="array" ref="B735:C735">csplinediff1d('Cubic Spline'!$A$3:$A$1002,'Cubic Spline'!$B$3:$B$1002,A735,2,0,2,0)</f>
        <v>#VALUE!</v>
      </c>
      <c r="C735" s="2" t="e">
        <v>#VALUE!</v>
      </c>
      <c r="D735" s="2" t="e">
        <f t="shared" si="157"/>
        <v>#VALUE!</v>
      </c>
      <c r="E735" s="2" t="e">
        <f t="shared" si="158"/>
        <v>#VALUE!</v>
      </c>
      <c r="G735" s="2" t="e">
        <f>'Calculation_Cubic Spline'!A735</f>
        <v>#REF!</v>
      </c>
      <c r="H735" s="2" t="e">
        <f t="array" ref="H735:I735">csplinediff1d('Cubic Spline'!$A$3:$A$1002,'Cubic Spline'!$C$3:$C$1002,G735,2,0,2,0)</f>
        <v>#VALUE!</v>
      </c>
      <c r="I735" s="2" t="e">
        <v>#VALUE!</v>
      </c>
      <c r="J735" s="2" t="e">
        <f t="shared" si="160"/>
        <v>#VALUE!</v>
      </c>
      <c r="K735" s="2" t="e">
        <f t="shared" si="159"/>
        <v>#VALUE!</v>
      </c>
    </row>
    <row r="736" spans="1:11" x14ac:dyDescent="0.25">
      <c r="A736" s="2" t="e">
        <f>'Cubic Spline'!#REF!</f>
        <v>#REF!</v>
      </c>
      <c r="B736" s="2" t="e">
        <f t="array" ref="B736:C736">csplinediff1d('Cubic Spline'!$A$3:$A$1002,'Cubic Spline'!$B$3:$B$1002,A736,2,0,2,0)</f>
        <v>#VALUE!</v>
      </c>
      <c r="C736" s="2" t="e">
        <v>#VALUE!</v>
      </c>
      <c r="D736" s="2" t="e">
        <f t="shared" si="157"/>
        <v>#VALUE!</v>
      </c>
      <c r="E736" s="2" t="e">
        <f t="shared" si="158"/>
        <v>#VALUE!</v>
      </c>
      <c r="G736" s="2" t="e">
        <f>'Calculation_Cubic Spline'!A736</f>
        <v>#REF!</v>
      </c>
      <c r="H736" s="2" t="e">
        <f t="array" ref="H736:I736">csplinediff1d('Cubic Spline'!$A$3:$A$1002,'Cubic Spline'!$C$3:$C$1002,G736,2,0,2,0)</f>
        <v>#VALUE!</v>
      </c>
      <c r="I736" s="2" t="e">
        <v>#VALUE!</v>
      </c>
      <c r="J736" s="2" t="e">
        <f t="shared" si="160"/>
        <v>#VALUE!</v>
      </c>
      <c r="K736" s="2" t="e">
        <f t="shared" si="159"/>
        <v>#VALUE!</v>
      </c>
    </row>
    <row r="737" spans="1:11" x14ac:dyDescent="0.25">
      <c r="A737" s="2" t="e">
        <f>'Cubic Spline'!#REF!</f>
        <v>#REF!</v>
      </c>
      <c r="B737" s="2" t="e">
        <f t="array" ref="B737:C737">csplinediff1d('Cubic Spline'!$A$3:$A$1002,'Cubic Spline'!$B$3:$B$1002,A737,2,0,2,0)</f>
        <v>#VALUE!</v>
      </c>
      <c r="C737" s="2" t="e">
        <v>#VALUE!</v>
      </c>
      <c r="D737" s="2" t="e">
        <f t="shared" si="157"/>
        <v>#VALUE!</v>
      </c>
      <c r="E737" s="2" t="e">
        <f t="shared" si="158"/>
        <v>#VALUE!</v>
      </c>
      <c r="G737" s="2" t="e">
        <f>'Calculation_Cubic Spline'!A737</f>
        <v>#REF!</v>
      </c>
      <c r="H737" s="2" t="e">
        <f t="array" ref="H737:I737">csplinediff1d('Cubic Spline'!$A$3:$A$1002,'Cubic Spline'!$C$3:$C$1002,G737,2,0,2,0)</f>
        <v>#VALUE!</v>
      </c>
      <c r="I737" s="2" t="e">
        <v>#VALUE!</v>
      </c>
      <c r="J737" s="2" t="e">
        <f t="shared" si="160"/>
        <v>#VALUE!</v>
      </c>
      <c r="K737" s="2" t="e">
        <f t="shared" si="159"/>
        <v>#VALUE!</v>
      </c>
    </row>
    <row r="738" spans="1:11" x14ac:dyDescent="0.25">
      <c r="A738" s="2" t="e">
        <f>'Cubic Spline'!#REF!</f>
        <v>#REF!</v>
      </c>
      <c r="B738" s="2" t="e">
        <f t="array" ref="B738:C738">csplinediff1d('Cubic Spline'!$A$3:$A$1002,'Cubic Spline'!$B$3:$B$1002,A738,2,0,2,0)</f>
        <v>#VALUE!</v>
      </c>
      <c r="C738" s="2" t="e">
        <v>#VALUE!</v>
      </c>
      <c r="D738" s="2" t="e">
        <f t="shared" si="157"/>
        <v>#VALUE!</v>
      </c>
      <c r="E738" s="2" t="e">
        <f t="shared" si="158"/>
        <v>#VALUE!</v>
      </c>
      <c r="G738" s="2" t="e">
        <f>'Calculation_Cubic Spline'!A738</f>
        <v>#REF!</v>
      </c>
      <c r="H738" s="2" t="e">
        <f t="array" ref="H738:I738">csplinediff1d('Cubic Spline'!$A$3:$A$1002,'Cubic Spline'!$C$3:$C$1002,G738,2,0,2,0)</f>
        <v>#VALUE!</v>
      </c>
      <c r="I738" s="2" t="e">
        <v>#VALUE!</v>
      </c>
      <c r="J738" s="2" t="e">
        <f t="shared" si="160"/>
        <v>#VALUE!</v>
      </c>
      <c r="K738" s="2" t="e">
        <f t="shared" si="159"/>
        <v>#VALUE!</v>
      </c>
    </row>
    <row r="739" spans="1:11" x14ac:dyDescent="0.25">
      <c r="A739" s="2" t="e">
        <f>'Cubic Spline'!#REF!</f>
        <v>#REF!</v>
      </c>
      <c r="B739" s="2" t="e">
        <f t="array" ref="B739:C739">csplinediff1d('Cubic Spline'!$A$3:$A$1002,'Cubic Spline'!$B$3:$B$1002,A739,2,0,2,0)</f>
        <v>#VALUE!</v>
      </c>
      <c r="C739" s="2" t="e">
        <v>#VALUE!</v>
      </c>
      <c r="D739" s="2" t="e">
        <f t="shared" si="157"/>
        <v>#VALUE!</v>
      </c>
      <c r="E739" s="2" t="e">
        <f t="shared" si="158"/>
        <v>#VALUE!</v>
      </c>
      <c r="G739" s="2" t="e">
        <f>'Calculation_Cubic Spline'!A739</f>
        <v>#REF!</v>
      </c>
      <c r="H739" s="2" t="e">
        <f t="array" ref="H739:I739">csplinediff1d('Cubic Spline'!$A$3:$A$1002,'Cubic Spline'!$C$3:$C$1002,G739,2,0,2,0)</f>
        <v>#VALUE!</v>
      </c>
      <c r="I739" s="2" t="e">
        <v>#VALUE!</v>
      </c>
      <c r="J739" s="2" t="e">
        <f t="shared" si="160"/>
        <v>#VALUE!</v>
      </c>
      <c r="K739" s="2" t="e">
        <f t="shared" si="159"/>
        <v>#VALUE!</v>
      </c>
    </row>
    <row r="740" spans="1:11" x14ac:dyDescent="0.25">
      <c r="A740" s="2" t="e">
        <f>'Cubic Spline'!#REF!</f>
        <v>#REF!</v>
      </c>
      <c r="B740" s="2" t="e">
        <f t="array" ref="B740:C740">csplinediff1d('Cubic Spline'!$A$3:$A$1002,'Cubic Spline'!$B$3:$B$1002,A740,2,0,2,0)</f>
        <v>#VALUE!</v>
      </c>
      <c r="C740" s="2" t="e">
        <v>#VALUE!</v>
      </c>
      <c r="D740" s="2" t="e">
        <f t="shared" si="157"/>
        <v>#VALUE!</v>
      </c>
      <c r="E740" s="2" t="e">
        <f t="shared" si="158"/>
        <v>#VALUE!</v>
      </c>
      <c r="G740" s="2" t="e">
        <f>'Calculation_Cubic Spline'!A740</f>
        <v>#REF!</v>
      </c>
      <c r="H740" s="2" t="e">
        <f t="array" ref="H740:I740">csplinediff1d('Cubic Spline'!$A$3:$A$1002,'Cubic Spline'!$C$3:$C$1002,G740,2,0,2,0)</f>
        <v>#VALUE!</v>
      </c>
      <c r="I740" s="2" t="e">
        <v>#VALUE!</v>
      </c>
      <c r="J740" s="2" t="e">
        <f t="shared" si="160"/>
        <v>#VALUE!</v>
      </c>
      <c r="K740" s="2" t="e">
        <f t="shared" si="159"/>
        <v>#VALUE!</v>
      </c>
    </row>
    <row r="741" spans="1:11" x14ac:dyDescent="0.25">
      <c r="A741" s="2" t="e">
        <f>'Cubic Spline'!#REF!</f>
        <v>#REF!</v>
      </c>
      <c r="B741" s="2" t="e">
        <f t="array" ref="B741:C741">csplinediff1d('Cubic Spline'!$A$3:$A$1002,'Cubic Spline'!$B$3:$B$1002,A741,2,0,2,0)</f>
        <v>#VALUE!</v>
      </c>
      <c r="C741" s="2" t="e">
        <v>#VALUE!</v>
      </c>
      <c r="D741" s="2" t="e">
        <f t="shared" si="157"/>
        <v>#VALUE!</v>
      </c>
      <c r="E741" s="2" t="e">
        <f t="shared" si="158"/>
        <v>#VALUE!</v>
      </c>
      <c r="G741" s="2" t="e">
        <f>'Calculation_Cubic Spline'!A741</f>
        <v>#REF!</v>
      </c>
      <c r="H741" s="2" t="e">
        <f t="array" ref="H741:I741">csplinediff1d('Cubic Spline'!$A$3:$A$1002,'Cubic Spline'!$C$3:$C$1002,G741,2,0,2,0)</f>
        <v>#VALUE!</v>
      </c>
      <c r="I741" s="2" t="e">
        <v>#VALUE!</v>
      </c>
      <c r="J741" s="2" t="e">
        <f t="shared" si="160"/>
        <v>#VALUE!</v>
      </c>
      <c r="K741" s="2" t="e">
        <f t="shared" si="159"/>
        <v>#VALUE!</v>
      </c>
    </row>
    <row r="742" spans="1:11" x14ac:dyDescent="0.25">
      <c r="A742" s="2" t="e">
        <f>'Cubic Spline'!#REF!</f>
        <v>#REF!</v>
      </c>
      <c r="B742" s="2" t="e">
        <f t="array" ref="B742:C742">csplinediff1d('Cubic Spline'!$A$3:$A$1002,'Cubic Spline'!$B$3:$B$1002,A742,2,0,2,0)</f>
        <v>#VALUE!</v>
      </c>
      <c r="C742" s="2" t="e">
        <v>#VALUE!</v>
      </c>
      <c r="D742" s="2" t="e">
        <f t="shared" si="157"/>
        <v>#VALUE!</v>
      </c>
      <c r="E742" s="2" t="e">
        <f t="shared" si="158"/>
        <v>#VALUE!</v>
      </c>
      <c r="G742" s="2" t="e">
        <f>'Calculation_Cubic Spline'!A742</f>
        <v>#REF!</v>
      </c>
      <c r="H742" s="2" t="e">
        <f t="array" ref="H742:I742">csplinediff1d('Cubic Spline'!$A$3:$A$1002,'Cubic Spline'!$C$3:$C$1002,G742,2,0,2,0)</f>
        <v>#VALUE!</v>
      </c>
      <c r="I742" s="2" t="e">
        <v>#VALUE!</v>
      </c>
      <c r="J742" s="2" t="e">
        <f t="shared" si="160"/>
        <v>#VALUE!</v>
      </c>
      <c r="K742" s="2" t="e">
        <f t="shared" si="159"/>
        <v>#VALUE!</v>
      </c>
    </row>
    <row r="743" spans="1:11" x14ac:dyDescent="0.25">
      <c r="A743" s="2" t="e">
        <f>'Cubic Spline'!#REF!</f>
        <v>#REF!</v>
      </c>
      <c r="B743" s="2" t="e">
        <f t="array" ref="B743:C743">csplinediff1d('Cubic Spline'!$A$3:$A$1002,'Cubic Spline'!$B$3:$B$1002,A743,2,0,2,0)</f>
        <v>#VALUE!</v>
      </c>
      <c r="C743" s="2" t="e">
        <v>#VALUE!</v>
      </c>
      <c r="D743" s="2" t="e">
        <f t="shared" si="157"/>
        <v>#VALUE!</v>
      </c>
      <c r="E743" s="2" t="e">
        <f t="shared" si="158"/>
        <v>#VALUE!</v>
      </c>
      <c r="G743" s="2" t="e">
        <f>'Calculation_Cubic Spline'!A743</f>
        <v>#REF!</v>
      </c>
      <c r="H743" s="2" t="e">
        <f t="array" ref="H743:I743">csplinediff1d('Cubic Spline'!$A$3:$A$1002,'Cubic Spline'!$C$3:$C$1002,G743,2,0,2,0)</f>
        <v>#VALUE!</v>
      </c>
      <c r="I743" s="2" t="e">
        <v>#VALUE!</v>
      </c>
      <c r="J743" s="2" t="e">
        <f t="shared" si="160"/>
        <v>#VALUE!</v>
      </c>
      <c r="K743" s="2" t="e">
        <f t="shared" si="159"/>
        <v>#VALUE!</v>
      </c>
    </row>
    <row r="744" spans="1:11" x14ac:dyDescent="0.25">
      <c r="A744" s="2" t="e">
        <f>'Cubic Spline'!#REF!</f>
        <v>#REF!</v>
      </c>
      <c r="B744" s="2" t="e">
        <f t="array" ref="B744:C744">csplinediff1d('Cubic Spline'!$A$3:$A$1002,'Cubic Spline'!$B$3:$B$1002,A744,2,0,2,0)</f>
        <v>#VALUE!</v>
      </c>
      <c r="C744" s="2" t="e">
        <v>#VALUE!</v>
      </c>
      <c r="D744" s="2" t="e">
        <f t="shared" si="157"/>
        <v>#VALUE!</v>
      </c>
      <c r="E744" s="2" t="e">
        <f t="shared" si="158"/>
        <v>#VALUE!</v>
      </c>
      <c r="G744" s="2" t="e">
        <f>'Calculation_Cubic Spline'!A744</f>
        <v>#REF!</v>
      </c>
      <c r="H744" s="2" t="e">
        <f t="array" ref="H744:I744">csplinediff1d('Cubic Spline'!$A$3:$A$1002,'Cubic Spline'!$C$3:$C$1002,G744,2,0,2,0)</f>
        <v>#VALUE!</v>
      </c>
      <c r="I744" s="2" t="e">
        <v>#VALUE!</v>
      </c>
      <c r="J744" s="2" t="e">
        <f t="shared" si="160"/>
        <v>#VALUE!</v>
      </c>
      <c r="K744" s="2" t="e">
        <f t="shared" si="159"/>
        <v>#VALUE!</v>
      </c>
    </row>
    <row r="745" spans="1:11" x14ac:dyDescent="0.25">
      <c r="A745" s="2" t="e">
        <f>'Cubic Spline'!#REF!</f>
        <v>#REF!</v>
      </c>
      <c r="B745" s="2" t="e">
        <f t="array" ref="B745:C745">csplinediff1d('Cubic Spline'!$A$3:$A$1002,'Cubic Spline'!$B$3:$B$1002,A745,2,0,2,0)</f>
        <v>#VALUE!</v>
      </c>
      <c r="C745" s="2" t="e">
        <v>#VALUE!</v>
      </c>
      <c r="D745" s="2" t="e">
        <f t="shared" si="157"/>
        <v>#VALUE!</v>
      </c>
      <c r="E745" s="2" t="e">
        <f t="shared" si="158"/>
        <v>#VALUE!</v>
      </c>
      <c r="G745" s="2" t="e">
        <f>'Calculation_Cubic Spline'!A745</f>
        <v>#REF!</v>
      </c>
      <c r="H745" s="2" t="e">
        <f t="array" ref="H745:I745">csplinediff1d('Cubic Spline'!$A$3:$A$1002,'Cubic Spline'!$C$3:$C$1002,G745,2,0,2,0)</f>
        <v>#VALUE!</v>
      </c>
      <c r="I745" s="2" t="e">
        <v>#VALUE!</v>
      </c>
      <c r="J745" s="2" t="e">
        <f t="shared" si="160"/>
        <v>#VALUE!</v>
      </c>
      <c r="K745" s="2" t="e">
        <f t="shared" si="159"/>
        <v>#VALUE!</v>
      </c>
    </row>
    <row r="746" spans="1:11" x14ac:dyDescent="0.25">
      <c r="A746" s="2" t="e">
        <f>'Cubic Spline'!#REF!</f>
        <v>#REF!</v>
      </c>
      <c r="B746" s="2" t="e">
        <f t="array" ref="B746:C746">csplinediff1d('Cubic Spline'!$A$3:$A$1002,'Cubic Spline'!$B$3:$B$1002,A746,2,0,2,0)</f>
        <v>#VALUE!</v>
      </c>
      <c r="C746" s="2" t="e">
        <v>#VALUE!</v>
      </c>
      <c r="D746" s="2" t="e">
        <f t="shared" si="157"/>
        <v>#VALUE!</v>
      </c>
      <c r="E746" s="2" t="e">
        <f t="shared" si="158"/>
        <v>#VALUE!</v>
      </c>
      <c r="G746" s="2" t="e">
        <f>'Calculation_Cubic Spline'!A746</f>
        <v>#REF!</v>
      </c>
      <c r="H746" s="2" t="e">
        <f t="array" ref="H746:I746">csplinediff1d('Cubic Spline'!$A$3:$A$1002,'Cubic Spline'!$C$3:$C$1002,G746,2,0,2,0)</f>
        <v>#VALUE!</v>
      </c>
      <c r="I746" s="2" t="e">
        <v>#VALUE!</v>
      </c>
      <c r="J746" s="2" t="e">
        <f t="shared" si="160"/>
        <v>#VALUE!</v>
      </c>
      <c r="K746" s="2" t="e">
        <f t="shared" si="159"/>
        <v>#VALUE!</v>
      </c>
    </row>
    <row r="747" spans="1:11" x14ac:dyDescent="0.25">
      <c r="A747" s="2" t="e">
        <f>'Cubic Spline'!#REF!</f>
        <v>#REF!</v>
      </c>
      <c r="B747" s="2" t="e">
        <f t="array" ref="B747:C747">csplinediff1d('Cubic Spline'!$A$3:$A$1002,'Cubic Spline'!$B$3:$B$1002,A747,2,0,2,0)</f>
        <v>#VALUE!</v>
      </c>
      <c r="C747" s="2" t="e">
        <v>#VALUE!</v>
      </c>
      <c r="D747" s="2" t="e">
        <f t="shared" si="157"/>
        <v>#VALUE!</v>
      </c>
      <c r="E747" s="2" t="e">
        <f t="shared" si="158"/>
        <v>#VALUE!</v>
      </c>
      <c r="G747" s="2" t="e">
        <f>'Calculation_Cubic Spline'!A747</f>
        <v>#REF!</v>
      </c>
      <c r="H747" s="2" t="e">
        <f t="array" ref="H747:I747">csplinediff1d('Cubic Spline'!$A$3:$A$1002,'Cubic Spline'!$C$3:$C$1002,G747,2,0,2,0)</f>
        <v>#VALUE!</v>
      </c>
      <c r="I747" s="2" t="e">
        <v>#VALUE!</v>
      </c>
      <c r="J747" s="2" t="e">
        <f t="shared" si="160"/>
        <v>#VALUE!</v>
      </c>
      <c r="K747" s="2" t="e">
        <f t="shared" si="159"/>
        <v>#VALUE!</v>
      </c>
    </row>
    <row r="748" spans="1:11" x14ac:dyDescent="0.25">
      <c r="A748" s="2" t="e">
        <f>'Cubic Spline'!#REF!</f>
        <v>#REF!</v>
      </c>
      <c r="B748" s="2" t="e">
        <f t="array" ref="B748:C748">csplinediff1d('Cubic Spline'!$A$3:$A$1002,'Cubic Spline'!$B$3:$B$1002,A748,2,0,2,0)</f>
        <v>#VALUE!</v>
      </c>
      <c r="C748" s="2" t="e">
        <v>#VALUE!</v>
      </c>
      <c r="D748" s="2" t="e">
        <f t="shared" si="157"/>
        <v>#VALUE!</v>
      </c>
      <c r="E748" s="2" t="e">
        <f t="shared" si="158"/>
        <v>#VALUE!</v>
      </c>
      <c r="G748" s="2" t="e">
        <f>'Calculation_Cubic Spline'!A748</f>
        <v>#REF!</v>
      </c>
      <c r="H748" s="2" t="e">
        <f t="array" ref="H748:I748">csplinediff1d('Cubic Spline'!$A$3:$A$1002,'Cubic Spline'!$C$3:$C$1002,G748,2,0,2,0)</f>
        <v>#VALUE!</v>
      </c>
      <c r="I748" s="2" t="e">
        <v>#VALUE!</v>
      </c>
      <c r="J748" s="2" t="e">
        <f t="shared" si="160"/>
        <v>#VALUE!</v>
      </c>
      <c r="K748" s="2" t="e">
        <f t="shared" si="159"/>
        <v>#VALUE!</v>
      </c>
    </row>
    <row r="749" spans="1:11" x14ac:dyDescent="0.25">
      <c r="A749" s="2" t="e">
        <f>'Cubic Spline'!#REF!</f>
        <v>#REF!</v>
      </c>
      <c r="B749" s="2" t="e">
        <f t="array" ref="B749:C749">csplinediff1d('Cubic Spline'!$A$3:$A$1002,'Cubic Spline'!$B$3:$B$1002,A749,2,0,2,0)</f>
        <v>#VALUE!</v>
      </c>
      <c r="C749" s="2" t="e">
        <v>#VALUE!</v>
      </c>
      <c r="D749" s="2" t="e">
        <f t="shared" si="157"/>
        <v>#VALUE!</v>
      </c>
      <c r="E749" s="2" t="e">
        <f t="shared" si="158"/>
        <v>#VALUE!</v>
      </c>
      <c r="G749" s="2" t="e">
        <f>'Calculation_Cubic Spline'!A749</f>
        <v>#REF!</v>
      </c>
      <c r="H749" s="2" t="e">
        <f t="array" ref="H749:I749">csplinediff1d('Cubic Spline'!$A$3:$A$1002,'Cubic Spline'!$C$3:$C$1002,G749,2,0,2,0)</f>
        <v>#VALUE!</v>
      </c>
      <c r="I749" s="2" t="e">
        <v>#VALUE!</v>
      </c>
      <c r="J749" s="2" t="e">
        <f t="shared" si="160"/>
        <v>#VALUE!</v>
      </c>
      <c r="K749" s="2" t="e">
        <f t="shared" si="159"/>
        <v>#VALUE!</v>
      </c>
    </row>
    <row r="750" spans="1:11" x14ac:dyDescent="0.25">
      <c r="A750" s="2" t="e">
        <f>'Cubic Spline'!#REF!</f>
        <v>#REF!</v>
      </c>
      <c r="B750" s="2" t="e">
        <f t="array" ref="B750:C750">csplinediff1d('Cubic Spline'!$A$3:$A$1002,'Cubic Spline'!$B$3:$B$1002,A750,2,0,2,0)</f>
        <v>#VALUE!</v>
      </c>
      <c r="C750" s="2" t="e">
        <v>#VALUE!</v>
      </c>
      <c r="D750" s="2" t="e">
        <f t="shared" si="157"/>
        <v>#VALUE!</v>
      </c>
      <c r="E750" s="2" t="e">
        <f t="shared" si="158"/>
        <v>#VALUE!</v>
      </c>
      <c r="G750" s="2" t="e">
        <f>'Calculation_Cubic Spline'!A750</f>
        <v>#REF!</v>
      </c>
      <c r="H750" s="2" t="e">
        <f t="array" ref="H750:I750">csplinediff1d('Cubic Spline'!$A$3:$A$1002,'Cubic Spline'!$C$3:$C$1002,G750,2,0,2,0)</f>
        <v>#VALUE!</v>
      </c>
      <c r="I750" s="2" t="e">
        <v>#VALUE!</v>
      </c>
      <c r="J750" s="2" t="e">
        <f t="shared" si="160"/>
        <v>#VALUE!</v>
      </c>
      <c r="K750" s="2" t="e">
        <f t="shared" si="159"/>
        <v>#VALUE!</v>
      </c>
    </row>
    <row r="751" spans="1:11" x14ac:dyDescent="0.25">
      <c r="A751" s="2" t="e">
        <f>'Cubic Spline'!#REF!</f>
        <v>#REF!</v>
      </c>
      <c r="B751" s="2" t="e">
        <f t="array" ref="B751:C751">csplinediff1d('Cubic Spline'!$A$3:$A$1002,'Cubic Spline'!$B$3:$B$1002,A751,2,0,2,0)</f>
        <v>#VALUE!</v>
      </c>
      <c r="C751" s="2" t="e">
        <v>#VALUE!</v>
      </c>
      <c r="D751" s="2" t="e">
        <f t="shared" si="157"/>
        <v>#VALUE!</v>
      </c>
      <c r="E751" s="2" t="e">
        <f t="shared" si="158"/>
        <v>#VALUE!</v>
      </c>
      <c r="G751" s="2" t="e">
        <f>'Calculation_Cubic Spline'!A751</f>
        <v>#REF!</v>
      </c>
      <c r="H751" s="2" t="e">
        <f t="array" ref="H751:I751">csplinediff1d('Cubic Spline'!$A$3:$A$1002,'Cubic Spline'!$C$3:$C$1002,G751,2,0,2,0)</f>
        <v>#VALUE!</v>
      </c>
      <c r="I751" s="2" t="e">
        <v>#VALUE!</v>
      </c>
      <c r="J751" s="2" t="e">
        <f t="shared" si="160"/>
        <v>#VALUE!</v>
      </c>
      <c r="K751" s="2" t="e">
        <f t="shared" si="159"/>
        <v>#VALUE!</v>
      </c>
    </row>
    <row r="752" spans="1:11" x14ac:dyDescent="0.25">
      <c r="A752" s="2" t="e">
        <f>'Cubic Spline'!#REF!</f>
        <v>#REF!</v>
      </c>
      <c r="B752" s="2" t="e">
        <f t="array" ref="B752:C752">csplinediff1d('Cubic Spline'!$A$3:$A$1002,'Cubic Spline'!$B$3:$B$1002,A752,2,0,2,0)</f>
        <v>#VALUE!</v>
      </c>
      <c r="C752" s="2" t="e">
        <v>#VALUE!</v>
      </c>
      <c r="D752" s="2" t="e">
        <f t="shared" si="157"/>
        <v>#VALUE!</v>
      </c>
      <c r="E752" s="2" t="e">
        <f t="shared" si="158"/>
        <v>#VALUE!</v>
      </c>
      <c r="G752" s="2" t="e">
        <f>'Calculation_Cubic Spline'!A752</f>
        <v>#REF!</v>
      </c>
      <c r="H752" s="2" t="e">
        <f t="array" ref="H752:I752">csplinediff1d('Cubic Spline'!$A$3:$A$1002,'Cubic Spline'!$C$3:$C$1002,G752,2,0,2,0)</f>
        <v>#VALUE!</v>
      </c>
      <c r="I752" s="2" t="e">
        <v>#VALUE!</v>
      </c>
      <c r="J752" s="2" t="e">
        <f t="shared" si="160"/>
        <v>#VALUE!</v>
      </c>
      <c r="K752" s="2" t="e">
        <f t="shared" si="159"/>
        <v>#VALUE!</v>
      </c>
    </row>
    <row r="753" spans="1:11" x14ac:dyDescent="0.25">
      <c r="A753" s="2" t="e">
        <f>'Cubic Spline'!#REF!</f>
        <v>#REF!</v>
      </c>
      <c r="B753" s="2" t="e">
        <f t="array" ref="B753:C753">csplinediff1d('Cubic Spline'!$A$3:$A$1002,'Cubic Spline'!$B$3:$B$1002,A753,2,0,2,0)</f>
        <v>#VALUE!</v>
      </c>
      <c r="C753" s="2" t="e">
        <v>#VALUE!</v>
      </c>
      <c r="D753" s="2" t="e">
        <f t="shared" si="157"/>
        <v>#VALUE!</v>
      </c>
      <c r="E753" s="2" t="e">
        <f t="shared" si="158"/>
        <v>#VALUE!</v>
      </c>
      <c r="G753" s="2" t="e">
        <f>'Calculation_Cubic Spline'!A753</f>
        <v>#REF!</v>
      </c>
      <c r="H753" s="2" t="e">
        <f t="array" ref="H753:I753">csplinediff1d('Cubic Spline'!$A$3:$A$1002,'Cubic Spline'!$C$3:$C$1002,G753,2,0,2,0)</f>
        <v>#VALUE!</v>
      </c>
      <c r="I753" s="2" t="e">
        <v>#VALUE!</v>
      </c>
      <c r="J753" s="2" t="e">
        <f t="shared" si="160"/>
        <v>#VALUE!</v>
      </c>
      <c r="K753" s="2" t="e">
        <f t="shared" si="159"/>
        <v>#VALUE!</v>
      </c>
    </row>
    <row r="754" spans="1:11" x14ac:dyDescent="0.25">
      <c r="A754" s="2" t="e">
        <f>'Cubic Spline'!#REF!</f>
        <v>#REF!</v>
      </c>
      <c r="B754" s="2" t="e">
        <f t="array" ref="B754:C754">csplinediff1d('Cubic Spline'!$A$3:$A$1002,'Cubic Spline'!$B$3:$B$1002,A754,2,0,2,0)</f>
        <v>#VALUE!</v>
      </c>
      <c r="C754" s="2" t="e">
        <v>#VALUE!</v>
      </c>
      <c r="D754" s="2" t="e">
        <f t="shared" si="157"/>
        <v>#VALUE!</v>
      </c>
      <c r="E754" s="2" t="e">
        <f t="shared" si="158"/>
        <v>#VALUE!</v>
      </c>
      <c r="G754" s="2" t="e">
        <f>'Calculation_Cubic Spline'!A754</f>
        <v>#REF!</v>
      </c>
      <c r="H754" s="2" t="e">
        <f t="array" ref="H754:I754">csplinediff1d('Cubic Spline'!$A$3:$A$1002,'Cubic Spline'!$C$3:$C$1002,G754,2,0,2,0)</f>
        <v>#VALUE!</v>
      </c>
      <c r="I754" s="2" t="e">
        <v>#VALUE!</v>
      </c>
      <c r="J754" s="2" t="e">
        <f t="shared" si="160"/>
        <v>#VALUE!</v>
      </c>
      <c r="K754" s="2" t="e">
        <f t="shared" si="159"/>
        <v>#VALUE!</v>
      </c>
    </row>
    <row r="755" spans="1:11" x14ac:dyDescent="0.25">
      <c r="A755" s="2" t="e">
        <f>'Cubic Spline'!#REF!</f>
        <v>#REF!</v>
      </c>
      <c r="B755" s="2" t="e">
        <f t="array" ref="B755:C755">csplinediff1d('Cubic Spline'!$A$3:$A$1002,'Cubic Spline'!$B$3:$B$1002,A755,2,0,2,0)</f>
        <v>#VALUE!</v>
      </c>
      <c r="C755" s="2" t="e">
        <v>#VALUE!</v>
      </c>
      <c r="D755" s="2" t="e">
        <f t="shared" si="157"/>
        <v>#VALUE!</v>
      </c>
      <c r="E755" s="2" t="e">
        <f t="shared" si="158"/>
        <v>#VALUE!</v>
      </c>
      <c r="G755" s="2" t="e">
        <f>'Calculation_Cubic Spline'!A755</f>
        <v>#REF!</v>
      </c>
      <c r="H755" s="2" t="e">
        <f t="array" ref="H755:I755">csplinediff1d('Cubic Spline'!$A$3:$A$1002,'Cubic Spline'!$C$3:$C$1002,G755,2,0,2,0)</f>
        <v>#VALUE!</v>
      </c>
      <c r="I755" s="2" t="e">
        <v>#VALUE!</v>
      </c>
      <c r="J755" s="2" t="e">
        <f t="shared" si="160"/>
        <v>#VALUE!</v>
      </c>
      <c r="K755" s="2" t="e">
        <f t="shared" si="159"/>
        <v>#VALUE!</v>
      </c>
    </row>
    <row r="756" spans="1:11" x14ac:dyDescent="0.25">
      <c r="A756" s="2" t="e">
        <f>'Cubic Spline'!#REF!</f>
        <v>#REF!</v>
      </c>
      <c r="B756" s="2" t="e">
        <f t="array" ref="B756:C756">csplinediff1d('Cubic Spline'!$A$3:$A$1002,'Cubic Spline'!$B$3:$B$1002,A756,2,0,2,0)</f>
        <v>#VALUE!</v>
      </c>
      <c r="C756" s="2" t="e">
        <v>#VALUE!</v>
      </c>
      <c r="D756" s="2" t="e">
        <f t="shared" si="157"/>
        <v>#VALUE!</v>
      </c>
      <c r="E756" s="2" t="e">
        <f t="shared" si="158"/>
        <v>#VALUE!</v>
      </c>
      <c r="G756" s="2" t="e">
        <f>'Calculation_Cubic Spline'!A756</f>
        <v>#REF!</v>
      </c>
      <c r="H756" s="2" t="e">
        <f t="array" ref="H756:I756">csplinediff1d('Cubic Spline'!$A$3:$A$1002,'Cubic Spline'!$C$3:$C$1002,G756,2,0,2,0)</f>
        <v>#VALUE!</v>
      </c>
      <c r="I756" s="2" t="e">
        <v>#VALUE!</v>
      </c>
      <c r="J756" s="2" t="e">
        <f t="shared" si="160"/>
        <v>#VALUE!</v>
      </c>
      <c r="K756" s="2" t="e">
        <f t="shared" si="159"/>
        <v>#VALUE!</v>
      </c>
    </row>
    <row r="757" spans="1:11" x14ac:dyDescent="0.25">
      <c r="A757" s="2" t="e">
        <f>'Cubic Spline'!#REF!</f>
        <v>#REF!</v>
      </c>
      <c r="B757" s="2" t="e">
        <f t="array" ref="B757:C757">csplinediff1d('Cubic Spline'!$A$3:$A$1002,'Cubic Spline'!$B$3:$B$1002,A757,2,0,2,0)</f>
        <v>#VALUE!</v>
      </c>
      <c r="C757" s="2" t="e">
        <v>#VALUE!</v>
      </c>
      <c r="D757" s="2" t="e">
        <f t="shared" si="157"/>
        <v>#VALUE!</v>
      </c>
      <c r="E757" s="2" t="e">
        <f t="shared" si="158"/>
        <v>#VALUE!</v>
      </c>
      <c r="G757" s="2" t="e">
        <f>'Calculation_Cubic Spline'!A757</f>
        <v>#REF!</v>
      </c>
      <c r="H757" s="2" t="e">
        <f t="array" ref="H757:I757">csplinediff1d('Cubic Spline'!$A$3:$A$1002,'Cubic Spline'!$C$3:$C$1002,G757,2,0,2,0)</f>
        <v>#VALUE!</v>
      </c>
      <c r="I757" s="2" t="e">
        <v>#VALUE!</v>
      </c>
      <c r="J757" s="2" t="e">
        <f t="shared" si="160"/>
        <v>#VALUE!</v>
      </c>
      <c r="K757" s="2" t="e">
        <f t="shared" si="159"/>
        <v>#VALUE!</v>
      </c>
    </row>
    <row r="758" spans="1:11" x14ac:dyDescent="0.25">
      <c r="A758" s="2" t="e">
        <f>'Cubic Spline'!#REF!</f>
        <v>#REF!</v>
      </c>
      <c r="B758" s="2" t="e">
        <f t="array" ref="B758:C758">csplinediff1d('Cubic Spline'!$A$3:$A$1002,'Cubic Spline'!$B$3:$B$1002,A758,2,0,2,0)</f>
        <v>#VALUE!</v>
      </c>
      <c r="C758" s="2" t="e">
        <v>#VALUE!</v>
      </c>
      <c r="D758" s="2" t="e">
        <f t="shared" si="157"/>
        <v>#VALUE!</v>
      </c>
      <c r="E758" s="2" t="e">
        <f t="shared" si="158"/>
        <v>#VALUE!</v>
      </c>
      <c r="G758" s="2" t="e">
        <f>'Calculation_Cubic Spline'!A758</f>
        <v>#REF!</v>
      </c>
      <c r="H758" s="2" t="e">
        <f t="array" ref="H758:I758">csplinediff1d('Cubic Spline'!$A$3:$A$1002,'Cubic Spline'!$C$3:$C$1002,G758,2,0,2,0)</f>
        <v>#VALUE!</v>
      </c>
      <c r="I758" s="2" t="e">
        <v>#VALUE!</v>
      </c>
      <c r="J758" s="2" t="e">
        <f t="shared" si="160"/>
        <v>#VALUE!</v>
      </c>
      <c r="K758" s="2" t="e">
        <f t="shared" si="159"/>
        <v>#VALUE!</v>
      </c>
    </row>
    <row r="759" spans="1:11" x14ac:dyDescent="0.25">
      <c r="A759" s="2" t="e">
        <f>'Cubic Spline'!#REF!</f>
        <v>#REF!</v>
      </c>
      <c r="B759" s="2" t="e">
        <f t="array" ref="B759:C759">csplinediff1d('Cubic Spline'!$A$3:$A$1002,'Cubic Spline'!$B$3:$B$1002,A759,2,0,2,0)</f>
        <v>#VALUE!</v>
      </c>
      <c r="C759" s="2" t="e">
        <v>#VALUE!</v>
      </c>
      <c r="D759" s="2" t="e">
        <f t="shared" si="157"/>
        <v>#VALUE!</v>
      </c>
      <c r="E759" s="2" t="e">
        <f t="shared" si="158"/>
        <v>#VALUE!</v>
      </c>
      <c r="G759" s="2" t="e">
        <f>'Calculation_Cubic Spline'!A759</f>
        <v>#REF!</v>
      </c>
      <c r="H759" s="2" t="e">
        <f t="array" ref="H759:I759">csplinediff1d('Cubic Spline'!$A$3:$A$1002,'Cubic Spline'!$C$3:$C$1002,G759,2,0,2,0)</f>
        <v>#VALUE!</v>
      </c>
      <c r="I759" s="2" t="e">
        <v>#VALUE!</v>
      </c>
      <c r="J759" s="2" t="e">
        <f t="shared" si="160"/>
        <v>#VALUE!</v>
      </c>
      <c r="K759" s="2" t="e">
        <f t="shared" si="159"/>
        <v>#VALUE!</v>
      </c>
    </row>
    <row r="760" spans="1:11" x14ac:dyDescent="0.25">
      <c r="A760" s="2" t="e">
        <f>'Cubic Spline'!#REF!</f>
        <v>#REF!</v>
      </c>
      <c r="B760" s="2" t="e">
        <f t="array" ref="B760:C760">csplinediff1d('Cubic Spline'!$A$3:$A$1002,'Cubic Spline'!$B$3:$B$1002,A760,2,0,2,0)</f>
        <v>#VALUE!</v>
      </c>
      <c r="C760" s="2" t="e">
        <v>#VALUE!</v>
      </c>
      <c r="D760" s="2" t="e">
        <f t="shared" si="157"/>
        <v>#VALUE!</v>
      </c>
      <c r="E760" s="2" t="e">
        <f t="shared" si="158"/>
        <v>#VALUE!</v>
      </c>
      <c r="G760" s="2" t="e">
        <f>'Calculation_Cubic Spline'!A760</f>
        <v>#REF!</v>
      </c>
      <c r="H760" s="2" t="e">
        <f t="array" ref="H760:I760">csplinediff1d('Cubic Spline'!$A$3:$A$1002,'Cubic Spline'!$C$3:$C$1002,G760,2,0,2,0)</f>
        <v>#VALUE!</v>
      </c>
      <c r="I760" s="2" t="e">
        <v>#VALUE!</v>
      </c>
      <c r="J760" s="2" t="e">
        <f t="shared" si="160"/>
        <v>#VALUE!</v>
      </c>
      <c r="K760" s="2" t="e">
        <f t="shared" si="159"/>
        <v>#VALUE!</v>
      </c>
    </row>
    <row r="761" spans="1:11" x14ac:dyDescent="0.25">
      <c r="A761" s="2" t="e">
        <f>'Cubic Spline'!#REF!</f>
        <v>#REF!</v>
      </c>
      <c r="B761" s="2" t="e">
        <f t="array" ref="B761:C761">csplinediff1d('Cubic Spline'!$A$3:$A$1002,'Cubic Spline'!$B$3:$B$1002,A761,2,0,2,0)</f>
        <v>#VALUE!</v>
      </c>
      <c r="C761" s="2" t="e">
        <v>#VALUE!</v>
      </c>
      <c r="D761" s="2" t="e">
        <f t="shared" si="157"/>
        <v>#VALUE!</v>
      </c>
      <c r="E761" s="2" t="e">
        <f t="shared" si="158"/>
        <v>#VALUE!</v>
      </c>
      <c r="G761" s="2" t="e">
        <f>'Calculation_Cubic Spline'!A761</f>
        <v>#REF!</v>
      </c>
      <c r="H761" s="2" t="e">
        <f t="array" ref="H761:I761">csplinediff1d('Cubic Spline'!$A$3:$A$1002,'Cubic Spline'!$C$3:$C$1002,G761,2,0,2,0)</f>
        <v>#VALUE!</v>
      </c>
      <c r="I761" s="2" t="e">
        <v>#VALUE!</v>
      </c>
      <c r="J761" s="2" t="e">
        <f t="shared" si="160"/>
        <v>#VALUE!</v>
      </c>
      <c r="K761" s="2" t="e">
        <f t="shared" si="159"/>
        <v>#VALUE!</v>
      </c>
    </row>
    <row r="762" spans="1:11" x14ac:dyDescent="0.25">
      <c r="A762" s="2" t="e">
        <f>'Cubic Spline'!#REF!</f>
        <v>#REF!</v>
      </c>
      <c r="B762" s="2" t="e">
        <f t="array" ref="B762:C762">csplinediff1d('Cubic Spline'!$A$3:$A$1002,'Cubic Spline'!$B$3:$B$1002,A762,2,0,2,0)</f>
        <v>#VALUE!</v>
      </c>
      <c r="C762" s="2" t="e">
        <v>#VALUE!</v>
      </c>
      <c r="D762" s="2" t="e">
        <f t="shared" si="157"/>
        <v>#VALUE!</v>
      </c>
      <c r="E762" s="2" t="e">
        <f t="shared" si="158"/>
        <v>#VALUE!</v>
      </c>
      <c r="G762" s="2" t="e">
        <f>'Calculation_Cubic Spline'!A762</f>
        <v>#REF!</v>
      </c>
      <c r="H762" s="2" t="e">
        <f t="array" ref="H762:I762">csplinediff1d('Cubic Spline'!$A$3:$A$1002,'Cubic Spline'!$C$3:$C$1002,G762,2,0,2,0)</f>
        <v>#VALUE!</v>
      </c>
      <c r="I762" s="2" t="e">
        <v>#VALUE!</v>
      </c>
      <c r="J762" s="2" t="e">
        <f t="shared" si="160"/>
        <v>#VALUE!</v>
      </c>
      <c r="K762" s="2" t="e">
        <f t="shared" si="159"/>
        <v>#VALUE!</v>
      </c>
    </row>
    <row r="763" spans="1:11" x14ac:dyDescent="0.25">
      <c r="A763" s="2" t="e">
        <f>'Cubic Spline'!#REF!</f>
        <v>#REF!</v>
      </c>
      <c r="B763" s="2" t="e">
        <f t="array" ref="B763:C763">csplinediff1d('Cubic Spline'!$A$3:$A$1002,'Cubic Spline'!$B$3:$B$1002,A763,2,0,2,0)</f>
        <v>#VALUE!</v>
      </c>
      <c r="C763" s="2" t="e">
        <v>#VALUE!</v>
      </c>
      <c r="D763" s="2" t="e">
        <f t="shared" si="157"/>
        <v>#VALUE!</v>
      </c>
      <c r="E763" s="2" t="e">
        <f t="shared" si="158"/>
        <v>#VALUE!</v>
      </c>
      <c r="G763" s="2" t="e">
        <f>'Calculation_Cubic Spline'!A763</f>
        <v>#REF!</v>
      </c>
      <c r="H763" s="2" t="e">
        <f t="array" ref="H763:I763">csplinediff1d('Cubic Spline'!$A$3:$A$1002,'Cubic Spline'!$C$3:$C$1002,G763,2,0,2,0)</f>
        <v>#VALUE!</v>
      </c>
      <c r="I763" s="2" t="e">
        <v>#VALUE!</v>
      </c>
      <c r="J763" s="2" t="e">
        <f t="shared" si="160"/>
        <v>#VALUE!</v>
      </c>
      <c r="K763" s="2" t="e">
        <f t="shared" si="159"/>
        <v>#VALUE!</v>
      </c>
    </row>
    <row r="764" spans="1:11" x14ac:dyDescent="0.25">
      <c r="A764" s="2" t="e">
        <f>'Cubic Spline'!#REF!</f>
        <v>#REF!</v>
      </c>
      <c r="B764" s="2" t="e">
        <f t="array" ref="B764:C764">csplinediff1d('Cubic Spline'!$A$3:$A$1002,'Cubic Spline'!$B$3:$B$1002,A764,2,0,2,0)</f>
        <v>#VALUE!</v>
      </c>
      <c r="C764" s="2" t="e">
        <v>#VALUE!</v>
      </c>
      <c r="D764" s="2" t="e">
        <f t="shared" si="157"/>
        <v>#VALUE!</v>
      </c>
      <c r="E764" s="2" t="e">
        <f t="shared" si="158"/>
        <v>#VALUE!</v>
      </c>
      <c r="G764" s="2" t="e">
        <f>'Calculation_Cubic Spline'!A764</f>
        <v>#REF!</v>
      </c>
      <c r="H764" s="2" t="e">
        <f t="array" ref="H764:I764">csplinediff1d('Cubic Spline'!$A$3:$A$1002,'Cubic Spline'!$C$3:$C$1002,G764,2,0,2,0)</f>
        <v>#VALUE!</v>
      </c>
      <c r="I764" s="2" t="e">
        <v>#VALUE!</v>
      </c>
      <c r="J764" s="2" t="e">
        <f t="shared" si="160"/>
        <v>#VALUE!</v>
      </c>
      <c r="K764" s="2" t="e">
        <f t="shared" si="159"/>
        <v>#VALUE!</v>
      </c>
    </row>
    <row r="765" spans="1:11" x14ac:dyDescent="0.25">
      <c r="A765" s="2" t="e">
        <f>'Cubic Spline'!#REF!</f>
        <v>#REF!</v>
      </c>
      <c r="B765" s="2" t="e">
        <f t="array" ref="B765:C765">csplinediff1d('Cubic Spline'!$A$3:$A$1002,'Cubic Spline'!$B$3:$B$1002,A765,2,0,2,0)</f>
        <v>#VALUE!</v>
      </c>
      <c r="C765" s="2" t="e">
        <v>#VALUE!</v>
      </c>
      <c r="D765" s="2" t="e">
        <f t="shared" si="157"/>
        <v>#VALUE!</v>
      </c>
      <c r="E765" s="2" t="e">
        <f t="shared" si="158"/>
        <v>#VALUE!</v>
      </c>
      <c r="G765" s="2" t="e">
        <f>'Calculation_Cubic Spline'!A765</f>
        <v>#REF!</v>
      </c>
      <c r="H765" s="2" t="e">
        <f t="array" ref="H765:I765">csplinediff1d('Cubic Spline'!$A$3:$A$1002,'Cubic Spline'!$C$3:$C$1002,G765,2,0,2,0)</f>
        <v>#VALUE!</v>
      </c>
      <c r="I765" s="2" t="e">
        <v>#VALUE!</v>
      </c>
      <c r="J765" s="2" t="e">
        <f t="shared" si="160"/>
        <v>#VALUE!</v>
      </c>
      <c r="K765" s="2" t="e">
        <f t="shared" si="159"/>
        <v>#VALUE!</v>
      </c>
    </row>
    <row r="766" spans="1:11" x14ac:dyDescent="0.25">
      <c r="A766" s="2" t="e">
        <f>'Cubic Spline'!#REF!</f>
        <v>#REF!</v>
      </c>
      <c r="B766" s="2" t="e">
        <f t="array" ref="B766:C766">csplinediff1d('Cubic Spline'!$A$3:$A$1002,'Cubic Spline'!$B$3:$B$1002,A766,2,0,2,0)</f>
        <v>#VALUE!</v>
      </c>
      <c r="C766" s="2" t="e">
        <v>#VALUE!</v>
      </c>
      <c r="D766" s="2" t="e">
        <f t="shared" si="157"/>
        <v>#VALUE!</v>
      </c>
      <c r="E766" s="2" t="e">
        <f t="shared" si="158"/>
        <v>#VALUE!</v>
      </c>
      <c r="G766" s="2" t="e">
        <f>'Calculation_Cubic Spline'!A766</f>
        <v>#REF!</v>
      </c>
      <c r="H766" s="2" t="e">
        <f t="array" ref="H766:I766">csplinediff1d('Cubic Spline'!$A$3:$A$1002,'Cubic Spline'!$C$3:$C$1002,G766,2,0,2,0)</f>
        <v>#VALUE!</v>
      </c>
      <c r="I766" s="2" t="e">
        <v>#VALUE!</v>
      </c>
      <c r="J766" s="2" t="e">
        <f t="shared" si="160"/>
        <v>#VALUE!</v>
      </c>
      <c r="K766" s="2" t="e">
        <f t="shared" si="159"/>
        <v>#VALUE!</v>
      </c>
    </row>
    <row r="767" spans="1:11" x14ac:dyDescent="0.25">
      <c r="A767" s="2" t="e">
        <f>'Cubic Spline'!#REF!</f>
        <v>#REF!</v>
      </c>
      <c r="B767" s="2" t="e">
        <f t="array" ref="B767:C767">csplinediff1d('Cubic Spline'!$A$3:$A$1002,'Cubic Spline'!$B$3:$B$1002,A767,2,0,2,0)</f>
        <v>#VALUE!</v>
      </c>
      <c r="C767" s="2" t="e">
        <v>#VALUE!</v>
      </c>
      <c r="D767" s="2" t="e">
        <f t="shared" si="157"/>
        <v>#VALUE!</v>
      </c>
      <c r="E767" s="2" t="e">
        <f t="shared" si="158"/>
        <v>#VALUE!</v>
      </c>
      <c r="G767" s="2" t="e">
        <f>'Calculation_Cubic Spline'!A767</f>
        <v>#REF!</v>
      </c>
      <c r="H767" s="2" t="e">
        <f t="array" ref="H767:I767">csplinediff1d('Cubic Spline'!$A$3:$A$1002,'Cubic Spline'!$C$3:$C$1002,G767,2,0,2,0)</f>
        <v>#VALUE!</v>
      </c>
      <c r="I767" s="2" t="e">
        <v>#VALUE!</v>
      </c>
      <c r="J767" s="2" t="e">
        <f t="shared" si="160"/>
        <v>#VALUE!</v>
      </c>
      <c r="K767" s="2" t="e">
        <f t="shared" si="159"/>
        <v>#VALUE!</v>
      </c>
    </row>
    <row r="768" spans="1:11" x14ac:dyDescent="0.25">
      <c r="A768" s="2" t="e">
        <f>'Cubic Spline'!#REF!</f>
        <v>#REF!</v>
      </c>
      <c r="B768" s="2" t="e">
        <f t="array" ref="B768:C768">csplinediff1d('Cubic Spline'!$A$3:$A$1002,'Cubic Spline'!$B$3:$B$1002,A768,2,0,2,0)</f>
        <v>#VALUE!</v>
      </c>
      <c r="C768" s="2" t="e">
        <v>#VALUE!</v>
      </c>
      <c r="D768" s="2" t="e">
        <f t="shared" si="157"/>
        <v>#VALUE!</v>
      </c>
      <c r="E768" s="2" t="e">
        <f t="shared" si="158"/>
        <v>#VALUE!</v>
      </c>
      <c r="G768" s="2" t="e">
        <f>'Calculation_Cubic Spline'!A768</f>
        <v>#REF!</v>
      </c>
      <c r="H768" s="2" t="e">
        <f t="array" ref="H768:I768">csplinediff1d('Cubic Spline'!$A$3:$A$1002,'Cubic Spline'!$C$3:$C$1002,G768,2,0,2,0)</f>
        <v>#VALUE!</v>
      </c>
      <c r="I768" s="2" t="e">
        <v>#VALUE!</v>
      </c>
      <c r="J768" s="2" t="e">
        <f t="shared" si="160"/>
        <v>#VALUE!</v>
      </c>
      <c r="K768" s="2" t="e">
        <f t="shared" si="159"/>
        <v>#VALUE!</v>
      </c>
    </row>
    <row r="769" spans="1:11" x14ac:dyDescent="0.25">
      <c r="A769" s="2" t="e">
        <f>'Cubic Spline'!#REF!</f>
        <v>#REF!</v>
      </c>
      <c r="B769" s="2" t="e">
        <f t="array" ref="B769:C769">csplinediff1d('Cubic Spline'!$A$3:$A$1002,'Cubic Spline'!$B$3:$B$1002,A769,2,0,2,0)</f>
        <v>#VALUE!</v>
      </c>
      <c r="C769" s="2" t="e">
        <v>#VALUE!</v>
      </c>
      <c r="D769" s="2" t="e">
        <f t="shared" si="157"/>
        <v>#VALUE!</v>
      </c>
      <c r="E769" s="2" t="e">
        <f t="shared" si="158"/>
        <v>#VALUE!</v>
      </c>
      <c r="G769" s="2" t="e">
        <f>'Calculation_Cubic Spline'!A769</f>
        <v>#REF!</v>
      </c>
      <c r="H769" s="2" t="e">
        <f t="array" ref="H769:I769">csplinediff1d('Cubic Spline'!$A$3:$A$1002,'Cubic Spline'!$C$3:$C$1002,G769,2,0,2,0)</f>
        <v>#VALUE!</v>
      </c>
      <c r="I769" s="2" t="e">
        <v>#VALUE!</v>
      </c>
      <c r="J769" s="2" t="e">
        <f t="shared" si="160"/>
        <v>#VALUE!</v>
      </c>
      <c r="K769" s="2" t="e">
        <f t="shared" si="159"/>
        <v>#VALUE!</v>
      </c>
    </row>
    <row r="770" spans="1:11" x14ac:dyDescent="0.25">
      <c r="A770" s="2" t="e">
        <f>'Cubic Spline'!#REF!</f>
        <v>#REF!</v>
      </c>
      <c r="B770" s="2" t="e">
        <f t="array" ref="B770:C770">csplinediff1d('Cubic Spline'!$A$3:$A$1002,'Cubic Spline'!$B$3:$B$1002,A770,2,0,2,0)</f>
        <v>#VALUE!</v>
      </c>
      <c r="C770" s="2" t="e">
        <v>#VALUE!</v>
      </c>
      <c r="D770" s="2" t="e">
        <f t="shared" si="157"/>
        <v>#VALUE!</v>
      </c>
      <c r="E770" s="2" t="e">
        <f t="shared" si="158"/>
        <v>#VALUE!</v>
      </c>
      <c r="G770" s="2" t="e">
        <f>'Calculation_Cubic Spline'!A770</f>
        <v>#REF!</v>
      </c>
      <c r="H770" s="2" t="e">
        <f t="array" ref="H770:I770">csplinediff1d('Cubic Spline'!$A$3:$A$1002,'Cubic Spline'!$C$3:$C$1002,G770,2,0,2,0)</f>
        <v>#VALUE!</v>
      </c>
      <c r="I770" s="2" t="e">
        <v>#VALUE!</v>
      </c>
      <c r="J770" s="2" t="e">
        <f t="shared" si="160"/>
        <v>#VALUE!</v>
      </c>
      <c r="K770" s="2" t="e">
        <f t="shared" si="159"/>
        <v>#VALUE!</v>
      </c>
    </row>
    <row r="771" spans="1:11" x14ac:dyDescent="0.25">
      <c r="A771" s="2" t="e">
        <f>'Cubic Spline'!#REF!</f>
        <v>#REF!</v>
      </c>
      <c r="B771" s="2" t="e">
        <f t="array" ref="B771:C771">csplinediff1d('Cubic Spline'!$A$3:$A$1002,'Cubic Spline'!$B$3:$B$1002,A771,2,0,2,0)</f>
        <v>#VALUE!</v>
      </c>
      <c r="C771" s="2" t="e">
        <v>#VALUE!</v>
      </c>
      <c r="D771" s="2" t="e">
        <f t="shared" si="157"/>
        <v>#VALUE!</v>
      </c>
      <c r="E771" s="2" t="e">
        <f t="shared" si="158"/>
        <v>#VALUE!</v>
      </c>
      <c r="G771" s="2" t="e">
        <f>'Calculation_Cubic Spline'!A771</f>
        <v>#REF!</v>
      </c>
      <c r="H771" s="2" t="e">
        <f t="array" ref="H771:I771">csplinediff1d('Cubic Spline'!$A$3:$A$1002,'Cubic Spline'!$C$3:$C$1002,G771,2,0,2,0)</f>
        <v>#VALUE!</v>
      </c>
      <c r="I771" s="2" t="e">
        <v>#VALUE!</v>
      </c>
      <c r="J771" s="2" t="e">
        <f t="shared" si="160"/>
        <v>#VALUE!</v>
      </c>
      <c r="K771" s="2" t="e">
        <f t="shared" si="159"/>
        <v>#VALUE!</v>
      </c>
    </row>
    <row r="772" spans="1:11" x14ac:dyDescent="0.25">
      <c r="A772" s="2" t="e">
        <f>'Cubic Spline'!#REF!</f>
        <v>#REF!</v>
      </c>
      <c r="B772" s="2" t="e">
        <f t="array" ref="B772:C772">csplinediff1d('Cubic Spline'!$A$3:$A$1002,'Cubic Spline'!$B$3:$B$1002,A772,2,0,2,0)</f>
        <v>#VALUE!</v>
      </c>
      <c r="C772" s="2" t="e">
        <v>#VALUE!</v>
      </c>
      <c r="D772" s="2" t="e">
        <f t="shared" ref="D772:D835" si="161">C772</f>
        <v>#VALUE!</v>
      </c>
      <c r="E772" s="2" t="e">
        <f t="shared" ref="E772:E835" si="162">-B772+D772*A772</f>
        <v>#VALUE!</v>
      </c>
      <c r="G772" s="2" t="e">
        <f>'Calculation_Cubic Spline'!A772</f>
        <v>#REF!</v>
      </c>
      <c r="H772" s="2" t="e">
        <f t="array" ref="H772:I772">csplinediff1d('Cubic Spline'!$A$3:$A$1002,'Cubic Spline'!$C$3:$C$1002,G772,2,0,2,0)</f>
        <v>#VALUE!</v>
      </c>
      <c r="I772" s="2" t="e">
        <v>#VALUE!</v>
      </c>
      <c r="J772" s="2" t="e">
        <f t="shared" si="160"/>
        <v>#VALUE!</v>
      </c>
      <c r="K772" s="2" t="e">
        <f t="shared" ref="K772:K835" si="163">-H772+J772*G772</f>
        <v>#VALUE!</v>
      </c>
    </row>
    <row r="773" spans="1:11" x14ac:dyDescent="0.25">
      <c r="A773" s="2" t="e">
        <f>'Cubic Spline'!#REF!</f>
        <v>#REF!</v>
      </c>
      <c r="B773" s="2" t="e">
        <f t="array" ref="B773:C773">csplinediff1d('Cubic Spline'!$A$3:$A$1002,'Cubic Spline'!$B$3:$B$1002,A773,2,0,2,0)</f>
        <v>#VALUE!</v>
      </c>
      <c r="C773" s="2" t="e">
        <v>#VALUE!</v>
      </c>
      <c r="D773" s="2" t="e">
        <f t="shared" si="161"/>
        <v>#VALUE!</v>
      </c>
      <c r="E773" s="2" t="e">
        <f t="shared" si="162"/>
        <v>#VALUE!</v>
      </c>
      <c r="G773" s="2" t="e">
        <f>'Calculation_Cubic Spline'!A773</f>
        <v>#REF!</v>
      </c>
      <c r="H773" s="2" t="e">
        <f t="array" ref="H773:I773">csplinediff1d('Cubic Spline'!$A$3:$A$1002,'Cubic Spline'!$C$3:$C$1002,G773,2,0,2,0)</f>
        <v>#VALUE!</v>
      </c>
      <c r="I773" s="2" t="e">
        <v>#VALUE!</v>
      </c>
      <c r="J773" s="2" t="e">
        <f t="shared" si="160"/>
        <v>#VALUE!</v>
      </c>
      <c r="K773" s="2" t="e">
        <f t="shared" si="163"/>
        <v>#VALUE!</v>
      </c>
    </row>
    <row r="774" spans="1:11" x14ac:dyDescent="0.25">
      <c r="A774" s="2" t="e">
        <f>'Cubic Spline'!#REF!</f>
        <v>#REF!</v>
      </c>
      <c r="B774" s="2" t="e">
        <f t="array" ref="B774:C774">csplinediff1d('Cubic Spline'!$A$3:$A$1002,'Cubic Spline'!$B$3:$B$1002,A774,2,0,2,0)</f>
        <v>#VALUE!</v>
      </c>
      <c r="C774" s="2" t="e">
        <v>#VALUE!</v>
      </c>
      <c r="D774" s="2" t="e">
        <f t="shared" si="161"/>
        <v>#VALUE!</v>
      </c>
      <c r="E774" s="2" t="e">
        <f t="shared" si="162"/>
        <v>#VALUE!</v>
      </c>
      <c r="G774" s="2" t="e">
        <f>'Calculation_Cubic Spline'!A774</f>
        <v>#REF!</v>
      </c>
      <c r="H774" s="2" t="e">
        <f t="array" ref="H774:I774">csplinediff1d('Cubic Spline'!$A$3:$A$1002,'Cubic Spline'!$C$3:$C$1002,G774,2,0,2,0)</f>
        <v>#VALUE!</v>
      </c>
      <c r="I774" s="2" t="e">
        <v>#VALUE!</v>
      </c>
      <c r="J774" s="2" t="e">
        <f t="shared" si="160"/>
        <v>#VALUE!</v>
      </c>
      <c r="K774" s="2" t="e">
        <f t="shared" si="163"/>
        <v>#VALUE!</v>
      </c>
    </row>
    <row r="775" spans="1:11" x14ac:dyDescent="0.25">
      <c r="A775" s="2" t="e">
        <f>'Cubic Spline'!#REF!</f>
        <v>#REF!</v>
      </c>
      <c r="B775" s="2" t="e">
        <f t="array" ref="B775:C775">csplinediff1d('Cubic Spline'!$A$3:$A$1002,'Cubic Spline'!$B$3:$B$1002,A775,2,0,2,0)</f>
        <v>#VALUE!</v>
      </c>
      <c r="C775" s="2" t="e">
        <v>#VALUE!</v>
      </c>
      <c r="D775" s="2" t="e">
        <f t="shared" si="161"/>
        <v>#VALUE!</v>
      </c>
      <c r="E775" s="2" t="e">
        <f t="shared" si="162"/>
        <v>#VALUE!</v>
      </c>
      <c r="G775" s="2" t="e">
        <f>'Calculation_Cubic Spline'!A775</f>
        <v>#REF!</v>
      </c>
      <c r="H775" s="2" t="e">
        <f t="array" ref="H775:I775">csplinediff1d('Cubic Spline'!$A$3:$A$1002,'Cubic Spline'!$C$3:$C$1002,G775,2,0,2,0)</f>
        <v>#VALUE!</v>
      </c>
      <c r="I775" s="2" t="e">
        <v>#VALUE!</v>
      </c>
      <c r="J775" s="2" t="e">
        <f t="shared" si="160"/>
        <v>#VALUE!</v>
      </c>
      <c r="K775" s="2" t="e">
        <f t="shared" si="163"/>
        <v>#VALUE!</v>
      </c>
    </row>
    <row r="776" spans="1:11" x14ac:dyDescent="0.25">
      <c r="A776" s="2" t="e">
        <f>'Cubic Spline'!#REF!</f>
        <v>#REF!</v>
      </c>
      <c r="B776" s="2" t="e">
        <f t="array" ref="B776:C776">csplinediff1d('Cubic Spline'!$A$3:$A$1002,'Cubic Spline'!$B$3:$B$1002,A776,2,0,2,0)</f>
        <v>#VALUE!</v>
      </c>
      <c r="C776" s="2" t="e">
        <v>#VALUE!</v>
      </c>
      <c r="D776" s="2" t="e">
        <f t="shared" si="161"/>
        <v>#VALUE!</v>
      </c>
      <c r="E776" s="2" t="e">
        <f t="shared" si="162"/>
        <v>#VALUE!</v>
      </c>
      <c r="G776" s="2" t="e">
        <f>'Calculation_Cubic Spline'!A776</f>
        <v>#REF!</v>
      </c>
      <c r="H776" s="2" t="e">
        <f t="array" ref="H776:I776">csplinediff1d('Cubic Spline'!$A$3:$A$1002,'Cubic Spline'!$C$3:$C$1002,G776,2,0,2,0)</f>
        <v>#VALUE!</v>
      </c>
      <c r="I776" s="2" t="e">
        <v>#VALUE!</v>
      </c>
      <c r="J776" s="2" t="e">
        <f t="shared" si="160"/>
        <v>#VALUE!</v>
      </c>
      <c r="K776" s="2" t="e">
        <f t="shared" si="163"/>
        <v>#VALUE!</v>
      </c>
    </row>
    <row r="777" spans="1:11" x14ac:dyDescent="0.25">
      <c r="A777" s="2" t="e">
        <f>'Cubic Spline'!#REF!</f>
        <v>#REF!</v>
      </c>
      <c r="B777" s="2" t="e">
        <f t="array" ref="B777:C777">csplinediff1d('Cubic Spline'!$A$3:$A$1002,'Cubic Spline'!$B$3:$B$1002,A777,2,0,2,0)</f>
        <v>#VALUE!</v>
      </c>
      <c r="C777" s="2" t="e">
        <v>#VALUE!</v>
      </c>
      <c r="D777" s="2" t="e">
        <f t="shared" si="161"/>
        <v>#VALUE!</v>
      </c>
      <c r="E777" s="2" t="e">
        <f t="shared" si="162"/>
        <v>#VALUE!</v>
      </c>
      <c r="G777" s="2" t="e">
        <f>'Calculation_Cubic Spline'!A777</f>
        <v>#REF!</v>
      </c>
      <c r="H777" s="2" t="e">
        <f t="array" ref="H777:I777">csplinediff1d('Cubic Spline'!$A$3:$A$1002,'Cubic Spline'!$C$3:$C$1002,G777,2,0,2,0)</f>
        <v>#VALUE!</v>
      </c>
      <c r="I777" s="2" t="e">
        <v>#VALUE!</v>
      </c>
      <c r="J777" s="2" t="e">
        <f t="shared" si="160"/>
        <v>#VALUE!</v>
      </c>
      <c r="K777" s="2" t="e">
        <f t="shared" si="163"/>
        <v>#VALUE!</v>
      </c>
    </row>
    <row r="778" spans="1:11" x14ac:dyDescent="0.25">
      <c r="A778" s="2" t="e">
        <f>'Cubic Spline'!#REF!</f>
        <v>#REF!</v>
      </c>
      <c r="B778" s="2" t="e">
        <f t="array" ref="B778:C778">csplinediff1d('Cubic Spline'!$A$3:$A$1002,'Cubic Spline'!$B$3:$B$1002,A778,2,0,2,0)</f>
        <v>#VALUE!</v>
      </c>
      <c r="C778" s="2" t="e">
        <v>#VALUE!</v>
      </c>
      <c r="D778" s="2" t="e">
        <f t="shared" si="161"/>
        <v>#VALUE!</v>
      </c>
      <c r="E778" s="2" t="e">
        <f t="shared" si="162"/>
        <v>#VALUE!</v>
      </c>
      <c r="G778" s="2" t="e">
        <f>'Calculation_Cubic Spline'!A778</f>
        <v>#REF!</v>
      </c>
      <c r="H778" s="2" t="e">
        <f t="array" ref="H778:I778">csplinediff1d('Cubic Spline'!$A$3:$A$1002,'Cubic Spline'!$C$3:$C$1002,G778,2,0,2,0)</f>
        <v>#VALUE!</v>
      </c>
      <c r="I778" s="2" t="e">
        <v>#VALUE!</v>
      </c>
      <c r="J778" s="2" t="e">
        <f t="shared" si="160"/>
        <v>#VALUE!</v>
      </c>
      <c r="K778" s="2" t="e">
        <f t="shared" si="163"/>
        <v>#VALUE!</v>
      </c>
    </row>
    <row r="779" spans="1:11" x14ac:dyDescent="0.25">
      <c r="A779" s="2" t="e">
        <f>'Cubic Spline'!#REF!</f>
        <v>#REF!</v>
      </c>
      <c r="B779" s="2" t="e">
        <f t="array" ref="B779:C779">csplinediff1d('Cubic Spline'!$A$3:$A$1002,'Cubic Spline'!$B$3:$B$1002,A779,2,0,2,0)</f>
        <v>#VALUE!</v>
      </c>
      <c r="C779" s="2" t="e">
        <v>#VALUE!</v>
      </c>
      <c r="D779" s="2" t="e">
        <f t="shared" si="161"/>
        <v>#VALUE!</v>
      </c>
      <c r="E779" s="2" t="e">
        <f t="shared" si="162"/>
        <v>#VALUE!</v>
      </c>
      <c r="G779" s="2" t="e">
        <f>'Calculation_Cubic Spline'!A779</f>
        <v>#REF!</v>
      </c>
      <c r="H779" s="2" t="e">
        <f t="array" ref="H779:I779">csplinediff1d('Cubic Spline'!$A$3:$A$1002,'Cubic Spline'!$C$3:$C$1002,G779,2,0,2,0)</f>
        <v>#VALUE!</v>
      </c>
      <c r="I779" s="2" t="e">
        <v>#VALUE!</v>
      </c>
      <c r="J779" s="2" t="e">
        <f t="shared" si="160"/>
        <v>#VALUE!</v>
      </c>
      <c r="K779" s="2" t="e">
        <f t="shared" si="163"/>
        <v>#VALUE!</v>
      </c>
    </row>
    <row r="780" spans="1:11" x14ac:dyDescent="0.25">
      <c r="A780" s="2" t="e">
        <f>'Cubic Spline'!#REF!</f>
        <v>#REF!</v>
      </c>
      <c r="B780" s="2" t="e">
        <f t="array" ref="B780:C780">csplinediff1d('Cubic Spline'!$A$3:$A$1002,'Cubic Spline'!$B$3:$B$1002,A780,2,0,2,0)</f>
        <v>#VALUE!</v>
      </c>
      <c r="C780" s="2" t="e">
        <v>#VALUE!</v>
      </c>
      <c r="D780" s="2" t="e">
        <f t="shared" si="161"/>
        <v>#VALUE!</v>
      </c>
      <c r="E780" s="2" t="e">
        <f t="shared" si="162"/>
        <v>#VALUE!</v>
      </c>
      <c r="G780" s="2" t="e">
        <f>'Calculation_Cubic Spline'!A780</f>
        <v>#REF!</v>
      </c>
      <c r="H780" s="2" t="e">
        <f t="array" ref="H780:I780">csplinediff1d('Cubic Spline'!$A$3:$A$1002,'Cubic Spline'!$C$3:$C$1002,G780,2,0,2,0)</f>
        <v>#VALUE!</v>
      </c>
      <c r="I780" s="2" t="e">
        <v>#VALUE!</v>
      </c>
      <c r="J780" s="2" t="e">
        <f t="shared" si="160"/>
        <v>#VALUE!</v>
      </c>
      <c r="K780" s="2" t="e">
        <f t="shared" si="163"/>
        <v>#VALUE!</v>
      </c>
    </row>
    <row r="781" spans="1:11" x14ac:dyDescent="0.25">
      <c r="A781" s="2" t="e">
        <f>'Cubic Spline'!#REF!</f>
        <v>#REF!</v>
      </c>
      <c r="B781" s="2" t="e">
        <f t="array" ref="B781:C781">csplinediff1d('Cubic Spline'!$A$3:$A$1002,'Cubic Spline'!$B$3:$B$1002,A781,2,0,2,0)</f>
        <v>#VALUE!</v>
      </c>
      <c r="C781" s="2" t="e">
        <v>#VALUE!</v>
      </c>
      <c r="D781" s="2" t="e">
        <f t="shared" si="161"/>
        <v>#VALUE!</v>
      </c>
      <c r="E781" s="2" t="e">
        <f t="shared" si="162"/>
        <v>#VALUE!</v>
      </c>
      <c r="G781" s="2" t="e">
        <f>'Calculation_Cubic Spline'!A781</f>
        <v>#REF!</v>
      </c>
      <c r="H781" s="2" t="e">
        <f t="array" ref="H781:I781">csplinediff1d('Cubic Spline'!$A$3:$A$1002,'Cubic Spline'!$C$3:$C$1002,G781,2,0,2,0)</f>
        <v>#VALUE!</v>
      </c>
      <c r="I781" s="2" t="e">
        <v>#VALUE!</v>
      </c>
      <c r="J781" s="2" t="e">
        <f t="shared" si="160"/>
        <v>#VALUE!</v>
      </c>
      <c r="K781" s="2" t="e">
        <f t="shared" si="163"/>
        <v>#VALUE!</v>
      </c>
    </row>
    <row r="782" spans="1:11" x14ac:dyDescent="0.25">
      <c r="A782" s="2" t="e">
        <f>'Cubic Spline'!#REF!</f>
        <v>#REF!</v>
      </c>
      <c r="B782" s="2" t="e">
        <f t="array" ref="B782:C782">csplinediff1d('Cubic Spline'!$A$3:$A$1002,'Cubic Spline'!$B$3:$B$1002,A782,2,0,2,0)</f>
        <v>#VALUE!</v>
      </c>
      <c r="C782" s="2" t="e">
        <v>#VALUE!</v>
      </c>
      <c r="D782" s="2" t="e">
        <f t="shared" si="161"/>
        <v>#VALUE!</v>
      </c>
      <c r="E782" s="2" t="e">
        <f t="shared" si="162"/>
        <v>#VALUE!</v>
      </c>
      <c r="G782" s="2" t="e">
        <f>'Calculation_Cubic Spline'!A782</f>
        <v>#REF!</v>
      </c>
      <c r="H782" s="2" t="e">
        <f t="array" ref="H782:I782">csplinediff1d('Cubic Spline'!$A$3:$A$1002,'Cubic Spline'!$C$3:$C$1002,G782,2,0,2,0)</f>
        <v>#VALUE!</v>
      </c>
      <c r="I782" s="2" t="e">
        <v>#VALUE!</v>
      </c>
      <c r="J782" s="2" t="e">
        <f t="shared" si="160"/>
        <v>#VALUE!</v>
      </c>
      <c r="K782" s="2" t="e">
        <f t="shared" si="163"/>
        <v>#VALUE!</v>
      </c>
    </row>
    <row r="783" spans="1:11" x14ac:dyDescent="0.25">
      <c r="A783" s="2" t="e">
        <f>'Cubic Spline'!#REF!</f>
        <v>#REF!</v>
      </c>
      <c r="B783" s="2" t="e">
        <f t="array" ref="B783:C783">csplinediff1d('Cubic Spline'!$A$3:$A$1002,'Cubic Spline'!$B$3:$B$1002,A783,2,0,2,0)</f>
        <v>#VALUE!</v>
      </c>
      <c r="C783" s="2" t="e">
        <v>#VALUE!</v>
      </c>
      <c r="D783" s="2" t="e">
        <f t="shared" si="161"/>
        <v>#VALUE!</v>
      </c>
      <c r="E783" s="2" t="e">
        <f t="shared" si="162"/>
        <v>#VALUE!</v>
      </c>
      <c r="G783" s="2" t="e">
        <f>'Calculation_Cubic Spline'!A783</f>
        <v>#REF!</v>
      </c>
      <c r="H783" s="2" t="e">
        <f t="array" ref="H783:I783">csplinediff1d('Cubic Spline'!$A$3:$A$1002,'Cubic Spline'!$C$3:$C$1002,G783,2,0,2,0)</f>
        <v>#VALUE!</v>
      </c>
      <c r="I783" s="2" t="e">
        <v>#VALUE!</v>
      </c>
      <c r="J783" s="2" t="e">
        <f t="shared" si="160"/>
        <v>#VALUE!</v>
      </c>
      <c r="K783" s="2" t="e">
        <f t="shared" si="163"/>
        <v>#VALUE!</v>
      </c>
    </row>
    <row r="784" spans="1:11" x14ac:dyDescent="0.25">
      <c r="A784" s="2" t="e">
        <f>'Cubic Spline'!#REF!</f>
        <v>#REF!</v>
      </c>
      <c r="B784" s="2" t="e">
        <f t="array" ref="B784:C784">csplinediff1d('Cubic Spline'!$A$3:$A$1002,'Cubic Spline'!$B$3:$B$1002,A784,2,0,2,0)</f>
        <v>#VALUE!</v>
      </c>
      <c r="C784" s="2" t="e">
        <v>#VALUE!</v>
      </c>
      <c r="D784" s="2" t="e">
        <f t="shared" si="161"/>
        <v>#VALUE!</v>
      </c>
      <c r="E784" s="2" t="e">
        <f t="shared" si="162"/>
        <v>#VALUE!</v>
      </c>
      <c r="G784" s="2" t="e">
        <f>'Calculation_Cubic Spline'!A784</f>
        <v>#REF!</v>
      </c>
      <c r="H784" s="2" t="e">
        <f t="array" ref="H784:I784">csplinediff1d('Cubic Spline'!$A$3:$A$1002,'Cubic Spline'!$C$3:$C$1002,G784,2,0,2,0)</f>
        <v>#VALUE!</v>
      </c>
      <c r="I784" s="2" t="e">
        <v>#VALUE!</v>
      </c>
      <c r="J784" s="2" t="e">
        <f t="shared" si="160"/>
        <v>#VALUE!</v>
      </c>
      <c r="K784" s="2" t="e">
        <f t="shared" si="163"/>
        <v>#VALUE!</v>
      </c>
    </row>
    <row r="785" spans="1:11" x14ac:dyDescent="0.25">
      <c r="A785" s="2" t="e">
        <f>'Cubic Spline'!#REF!</f>
        <v>#REF!</v>
      </c>
      <c r="B785" s="2" t="e">
        <f t="array" ref="B785:C785">csplinediff1d('Cubic Spline'!$A$3:$A$1002,'Cubic Spline'!$B$3:$B$1002,A785,2,0,2,0)</f>
        <v>#VALUE!</v>
      </c>
      <c r="C785" s="2" t="e">
        <v>#VALUE!</v>
      </c>
      <c r="D785" s="2" t="e">
        <f t="shared" si="161"/>
        <v>#VALUE!</v>
      </c>
      <c r="E785" s="2" t="e">
        <f t="shared" si="162"/>
        <v>#VALUE!</v>
      </c>
      <c r="G785" s="2" t="e">
        <f>'Calculation_Cubic Spline'!A785</f>
        <v>#REF!</v>
      </c>
      <c r="H785" s="2" t="e">
        <f t="array" ref="H785:I785">csplinediff1d('Cubic Spline'!$A$3:$A$1002,'Cubic Spline'!$C$3:$C$1002,G785,2,0,2,0)</f>
        <v>#VALUE!</v>
      </c>
      <c r="I785" s="2" t="e">
        <v>#VALUE!</v>
      </c>
      <c r="J785" s="2" t="e">
        <f t="shared" si="160"/>
        <v>#VALUE!</v>
      </c>
      <c r="K785" s="2" t="e">
        <f t="shared" si="163"/>
        <v>#VALUE!</v>
      </c>
    </row>
    <row r="786" spans="1:11" x14ac:dyDescent="0.25">
      <c r="A786" s="2" t="e">
        <f>'Cubic Spline'!#REF!</f>
        <v>#REF!</v>
      </c>
      <c r="B786" s="2" t="e">
        <f t="array" ref="B786:C786">csplinediff1d('Cubic Spline'!$A$3:$A$1002,'Cubic Spline'!$B$3:$B$1002,A786,2,0,2,0)</f>
        <v>#VALUE!</v>
      </c>
      <c r="C786" s="2" t="e">
        <v>#VALUE!</v>
      </c>
      <c r="D786" s="2" t="e">
        <f t="shared" si="161"/>
        <v>#VALUE!</v>
      </c>
      <c r="E786" s="2" t="e">
        <f t="shared" si="162"/>
        <v>#VALUE!</v>
      </c>
      <c r="G786" s="2" t="e">
        <f>'Calculation_Cubic Spline'!A786</f>
        <v>#REF!</v>
      </c>
      <c r="H786" s="2" t="e">
        <f t="array" ref="H786:I786">csplinediff1d('Cubic Spline'!$A$3:$A$1002,'Cubic Spline'!$C$3:$C$1002,G786,2,0,2,0)</f>
        <v>#VALUE!</v>
      </c>
      <c r="I786" s="2" t="e">
        <v>#VALUE!</v>
      </c>
      <c r="J786" s="2" t="e">
        <f t="shared" ref="J786:J849" si="164">I786</f>
        <v>#VALUE!</v>
      </c>
      <c r="K786" s="2" t="e">
        <f t="shared" si="163"/>
        <v>#VALUE!</v>
      </c>
    </row>
    <row r="787" spans="1:11" x14ac:dyDescent="0.25">
      <c r="A787" s="2" t="e">
        <f>'Cubic Spline'!#REF!</f>
        <v>#REF!</v>
      </c>
      <c r="B787" s="2" t="e">
        <f t="array" ref="B787:C787">csplinediff1d('Cubic Spline'!$A$3:$A$1002,'Cubic Spline'!$B$3:$B$1002,A787,2,0,2,0)</f>
        <v>#VALUE!</v>
      </c>
      <c r="C787" s="2" t="e">
        <v>#VALUE!</v>
      </c>
      <c r="D787" s="2" t="e">
        <f t="shared" si="161"/>
        <v>#VALUE!</v>
      </c>
      <c r="E787" s="2" t="e">
        <f t="shared" si="162"/>
        <v>#VALUE!</v>
      </c>
      <c r="G787" s="2" t="e">
        <f>'Calculation_Cubic Spline'!A787</f>
        <v>#REF!</v>
      </c>
      <c r="H787" s="2" t="e">
        <f t="array" ref="H787:I787">csplinediff1d('Cubic Spline'!$A$3:$A$1002,'Cubic Spline'!$C$3:$C$1002,G787,2,0,2,0)</f>
        <v>#VALUE!</v>
      </c>
      <c r="I787" s="2" t="e">
        <v>#VALUE!</v>
      </c>
      <c r="J787" s="2" t="e">
        <f t="shared" si="164"/>
        <v>#VALUE!</v>
      </c>
      <c r="K787" s="2" t="e">
        <f t="shared" si="163"/>
        <v>#VALUE!</v>
      </c>
    </row>
    <row r="788" spans="1:11" x14ac:dyDescent="0.25">
      <c r="A788" s="2" t="e">
        <f>'Cubic Spline'!#REF!</f>
        <v>#REF!</v>
      </c>
      <c r="B788" s="2" t="e">
        <f t="array" ref="B788:C788">csplinediff1d('Cubic Spline'!$A$3:$A$1002,'Cubic Spline'!$B$3:$B$1002,A788,2,0,2,0)</f>
        <v>#VALUE!</v>
      </c>
      <c r="C788" s="2" t="e">
        <v>#VALUE!</v>
      </c>
      <c r="D788" s="2" t="e">
        <f t="shared" si="161"/>
        <v>#VALUE!</v>
      </c>
      <c r="E788" s="2" t="e">
        <f t="shared" si="162"/>
        <v>#VALUE!</v>
      </c>
      <c r="G788" s="2" t="e">
        <f>'Calculation_Cubic Spline'!A788</f>
        <v>#REF!</v>
      </c>
      <c r="H788" s="2" t="e">
        <f t="array" ref="H788:I788">csplinediff1d('Cubic Spline'!$A$3:$A$1002,'Cubic Spline'!$C$3:$C$1002,G788,2,0,2,0)</f>
        <v>#VALUE!</v>
      </c>
      <c r="I788" s="2" t="e">
        <v>#VALUE!</v>
      </c>
      <c r="J788" s="2" t="e">
        <f t="shared" si="164"/>
        <v>#VALUE!</v>
      </c>
      <c r="K788" s="2" t="e">
        <f t="shared" si="163"/>
        <v>#VALUE!</v>
      </c>
    </row>
    <row r="789" spans="1:11" x14ac:dyDescent="0.25">
      <c r="A789" s="2" t="e">
        <f>'Cubic Spline'!#REF!</f>
        <v>#REF!</v>
      </c>
      <c r="B789" s="2" t="e">
        <f t="array" ref="B789:C789">csplinediff1d('Cubic Spline'!$A$3:$A$1002,'Cubic Spline'!$B$3:$B$1002,A789,2,0,2,0)</f>
        <v>#VALUE!</v>
      </c>
      <c r="C789" s="2" t="e">
        <v>#VALUE!</v>
      </c>
      <c r="D789" s="2" t="e">
        <f t="shared" si="161"/>
        <v>#VALUE!</v>
      </c>
      <c r="E789" s="2" t="e">
        <f t="shared" si="162"/>
        <v>#VALUE!</v>
      </c>
      <c r="G789" s="2" t="e">
        <f>'Calculation_Cubic Spline'!A789</f>
        <v>#REF!</v>
      </c>
      <c r="H789" s="2" t="e">
        <f t="array" ref="H789:I789">csplinediff1d('Cubic Spline'!$A$3:$A$1002,'Cubic Spline'!$C$3:$C$1002,G789,2,0,2,0)</f>
        <v>#VALUE!</v>
      </c>
      <c r="I789" s="2" t="e">
        <v>#VALUE!</v>
      </c>
      <c r="J789" s="2" t="e">
        <f t="shared" si="164"/>
        <v>#VALUE!</v>
      </c>
      <c r="K789" s="2" t="e">
        <f t="shared" si="163"/>
        <v>#VALUE!</v>
      </c>
    </row>
    <row r="790" spans="1:11" x14ac:dyDescent="0.25">
      <c r="A790" s="2" t="e">
        <f>'Cubic Spline'!#REF!</f>
        <v>#REF!</v>
      </c>
      <c r="B790" s="2" t="e">
        <f t="array" ref="B790:C790">csplinediff1d('Cubic Spline'!$A$3:$A$1002,'Cubic Spline'!$B$3:$B$1002,A790,2,0,2,0)</f>
        <v>#VALUE!</v>
      </c>
      <c r="C790" s="2" t="e">
        <v>#VALUE!</v>
      </c>
      <c r="D790" s="2" t="e">
        <f t="shared" si="161"/>
        <v>#VALUE!</v>
      </c>
      <c r="E790" s="2" t="e">
        <f t="shared" si="162"/>
        <v>#VALUE!</v>
      </c>
      <c r="G790" s="2" t="e">
        <f>'Calculation_Cubic Spline'!A790</f>
        <v>#REF!</v>
      </c>
      <c r="H790" s="2" t="e">
        <f t="array" ref="H790:I790">csplinediff1d('Cubic Spline'!$A$3:$A$1002,'Cubic Spline'!$C$3:$C$1002,G790,2,0,2,0)</f>
        <v>#VALUE!</v>
      </c>
      <c r="I790" s="2" t="e">
        <v>#VALUE!</v>
      </c>
      <c r="J790" s="2" t="e">
        <f t="shared" si="164"/>
        <v>#VALUE!</v>
      </c>
      <c r="K790" s="2" t="e">
        <f t="shared" si="163"/>
        <v>#VALUE!</v>
      </c>
    </row>
    <row r="791" spans="1:11" x14ac:dyDescent="0.25">
      <c r="A791" s="2" t="e">
        <f>'Cubic Spline'!#REF!</f>
        <v>#REF!</v>
      </c>
      <c r="B791" s="2" t="e">
        <f t="array" ref="B791:C791">csplinediff1d('Cubic Spline'!$A$3:$A$1002,'Cubic Spline'!$B$3:$B$1002,A791,2,0,2,0)</f>
        <v>#VALUE!</v>
      </c>
      <c r="C791" s="2" t="e">
        <v>#VALUE!</v>
      </c>
      <c r="D791" s="2" t="e">
        <f t="shared" si="161"/>
        <v>#VALUE!</v>
      </c>
      <c r="E791" s="2" t="e">
        <f t="shared" si="162"/>
        <v>#VALUE!</v>
      </c>
      <c r="G791" s="2" t="e">
        <f>'Calculation_Cubic Spline'!A791</f>
        <v>#REF!</v>
      </c>
      <c r="H791" s="2" t="e">
        <f t="array" ref="H791:I791">csplinediff1d('Cubic Spline'!$A$3:$A$1002,'Cubic Spline'!$C$3:$C$1002,G791,2,0,2,0)</f>
        <v>#VALUE!</v>
      </c>
      <c r="I791" s="2" t="e">
        <v>#VALUE!</v>
      </c>
      <c r="J791" s="2" t="e">
        <f t="shared" si="164"/>
        <v>#VALUE!</v>
      </c>
      <c r="K791" s="2" t="e">
        <f t="shared" si="163"/>
        <v>#VALUE!</v>
      </c>
    </row>
    <row r="792" spans="1:11" x14ac:dyDescent="0.25">
      <c r="A792" s="2" t="e">
        <f>'Cubic Spline'!#REF!</f>
        <v>#REF!</v>
      </c>
      <c r="B792" s="2" t="e">
        <f t="array" ref="B792:C792">csplinediff1d('Cubic Spline'!$A$3:$A$1002,'Cubic Spline'!$B$3:$B$1002,A792,2,0,2,0)</f>
        <v>#VALUE!</v>
      </c>
      <c r="C792" s="2" t="e">
        <v>#VALUE!</v>
      </c>
      <c r="D792" s="2" t="e">
        <f t="shared" si="161"/>
        <v>#VALUE!</v>
      </c>
      <c r="E792" s="2" t="e">
        <f t="shared" si="162"/>
        <v>#VALUE!</v>
      </c>
      <c r="G792" s="2" t="e">
        <f>'Calculation_Cubic Spline'!A792</f>
        <v>#REF!</v>
      </c>
      <c r="H792" s="2" t="e">
        <f t="array" ref="H792:I792">csplinediff1d('Cubic Spline'!$A$3:$A$1002,'Cubic Spline'!$C$3:$C$1002,G792,2,0,2,0)</f>
        <v>#VALUE!</v>
      </c>
      <c r="I792" s="2" t="e">
        <v>#VALUE!</v>
      </c>
      <c r="J792" s="2" t="e">
        <f t="shared" si="164"/>
        <v>#VALUE!</v>
      </c>
      <c r="K792" s="2" t="e">
        <f t="shared" si="163"/>
        <v>#VALUE!</v>
      </c>
    </row>
    <row r="793" spans="1:11" x14ac:dyDescent="0.25">
      <c r="A793" s="2" t="e">
        <f>'Cubic Spline'!#REF!</f>
        <v>#REF!</v>
      </c>
      <c r="B793" s="2" t="e">
        <f t="array" ref="B793:C793">csplinediff1d('Cubic Spline'!$A$3:$A$1002,'Cubic Spline'!$B$3:$B$1002,A793,2,0,2,0)</f>
        <v>#VALUE!</v>
      </c>
      <c r="C793" s="2" t="e">
        <v>#VALUE!</v>
      </c>
      <c r="D793" s="2" t="e">
        <f t="shared" si="161"/>
        <v>#VALUE!</v>
      </c>
      <c r="E793" s="2" t="e">
        <f t="shared" si="162"/>
        <v>#VALUE!</v>
      </c>
      <c r="G793" s="2" t="e">
        <f>'Calculation_Cubic Spline'!A793</f>
        <v>#REF!</v>
      </c>
      <c r="H793" s="2" t="e">
        <f t="array" ref="H793:I793">csplinediff1d('Cubic Spline'!$A$3:$A$1002,'Cubic Spline'!$C$3:$C$1002,G793,2,0,2,0)</f>
        <v>#VALUE!</v>
      </c>
      <c r="I793" s="2" t="e">
        <v>#VALUE!</v>
      </c>
      <c r="J793" s="2" t="e">
        <f t="shared" si="164"/>
        <v>#VALUE!</v>
      </c>
      <c r="K793" s="2" t="e">
        <f t="shared" si="163"/>
        <v>#VALUE!</v>
      </c>
    </row>
    <row r="794" spans="1:11" x14ac:dyDescent="0.25">
      <c r="A794" s="2" t="e">
        <f>'Cubic Spline'!#REF!</f>
        <v>#REF!</v>
      </c>
      <c r="B794" s="2" t="e">
        <f t="array" ref="B794:C794">csplinediff1d('Cubic Spline'!$A$3:$A$1002,'Cubic Spline'!$B$3:$B$1002,A794,2,0,2,0)</f>
        <v>#VALUE!</v>
      </c>
      <c r="C794" s="2" t="e">
        <v>#VALUE!</v>
      </c>
      <c r="D794" s="2" t="e">
        <f t="shared" si="161"/>
        <v>#VALUE!</v>
      </c>
      <c r="E794" s="2" t="e">
        <f t="shared" si="162"/>
        <v>#VALUE!</v>
      </c>
      <c r="G794" s="2" t="e">
        <f>'Calculation_Cubic Spline'!A794</f>
        <v>#REF!</v>
      </c>
      <c r="H794" s="2" t="e">
        <f t="array" ref="H794:I794">csplinediff1d('Cubic Spline'!$A$3:$A$1002,'Cubic Spline'!$C$3:$C$1002,G794,2,0,2,0)</f>
        <v>#VALUE!</v>
      </c>
      <c r="I794" s="2" t="e">
        <v>#VALUE!</v>
      </c>
      <c r="J794" s="2" t="e">
        <f t="shared" si="164"/>
        <v>#VALUE!</v>
      </c>
      <c r="K794" s="2" t="e">
        <f t="shared" si="163"/>
        <v>#VALUE!</v>
      </c>
    </row>
    <row r="795" spans="1:11" x14ac:dyDescent="0.25">
      <c r="A795" s="2" t="e">
        <f>'Cubic Spline'!#REF!</f>
        <v>#REF!</v>
      </c>
      <c r="B795" s="2" t="e">
        <f t="array" ref="B795:C795">csplinediff1d('Cubic Spline'!$A$3:$A$1002,'Cubic Spline'!$B$3:$B$1002,A795,2,0,2,0)</f>
        <v>#VALUE!</v>
      </c>
      <c r="C795" s="2" t="e">
        <v>#VALUE!</v>
      </c>
      <c r="D795" s="2" t="e">
        <f t="shared" si="161"/>
        <v>#VALUE!</v>
      </c>
      <c r="E795" s="2" t="e">
        <f t="shared" si="162"/>
        <v>#VALUE!</v>
      </c>
      <c r="G795" s="2" t="e">
        <f>'Calculation_Cubic Spline'!A795</f>
        <v>#REF!</v>
      </c>
      <c r="H795" s="2" t="e">
        <f t="array" ref="H795:I795">csplinediff1d('Cubic Spline'!$A$3:$A$1002,'Cubic Spline'!$C$3:$C$1002,G795,2,0,2,0)</f>
        <v>#VALUE!</v>
      </c>
      <c r="I795" s="2" t="e">
        <v>#VALUE!</v>
      </c>
      <c r="J795" s="2" t="e">
        <f t="shared" si="164"/>
        <v>#VALUE!</v>
      </c>
      <c r="K795" s="2" t="e">
        <f t="shared" si="163"/>
        <v>#VALUE!</v>
      </c>
    </row>
    <row r="796" spans="1:11" x14ac:dyDescent="0.25">
      <c r="A796" s="2" t="e">
        <f>'Cubic Spline'!#REF!</f>
        <v>#REF!</v>
      </c>
      <c r="B796" s="2" t="e">
        <f t="array" ref="B796:C796">csplinediff1d('Cubic Spline'!$A$3:$A$1002,'Cubic Spline'!$B$3:$B$1002,A796,2,0,2,0)</f>
        <v>#VALUE!</v>
      </c>
      <c r="C796" s="2" t="e">
        <v>#VALUE!</v>
      </c>
      <c r="D796" s="2" t="e">
        <f t="shared" si="161"/>
        <v>#VALUE!</v>
      </c>
      <c r="E796" s="2" t="e">
        <f t="shared" si="162"/>
        <v>#VALUE!</v>
      </c>
      <c r="G796" s="2" t="e">
        <f>'Calculation_Cubic Spline'!A796</f>
        <v>#REF!</v>
      </c>
      <c r="H796" s="2" t="e">
        <f t="array" ref="H796:I796">csplinediff1d('Cubic Spline'!$A$3:$A$1002,'Cubic Spline'!$C$3:$C$1002,G796,2,0,2,0)</f>
        <v>#VALUE!</v>
      </c>
      <c r="I796" s="2" t="e">
        <v>#VALUE!</v>
      </c>
      <c r="J796" s="2" t="e">
        <f t="shared" si="164"/>
        <v>#VALUE!</v>
      </c>
      <c r="K796" s="2" t="e">
        <f t="shared" si="163"/>
        <v>#VALUE!</v>
      </c>
    </row>
    <row r="797" spans="1:11" x14ac:dyDescent="0.25">
      <c r="A797" s="2" t="e">
        <f>'Cubic Spline'!#REF!</f>
        <v>#REF!</v>
      </c>
      <c r="B797" s="2" t="e">
        <f t="array" ref="B797:C797">csplinediff1d('Cubic Spline'!$A$3:$A$1002,'Cubic Spline'!$B$3:$B$1002,A797,2,0,2,0)</f>
        <v>#VALUE!</v>
      </c>
      <c r="C797" s="2" t="e">
        <v>#VALUE!</v>
      </c>
      <c r="D797" s="2" t="e">
        <f t="shared" si="161"/>
        <v>#VALUE!</v>
      </c>
      <c r="E797" s="2" t="e">
        <f t="shared" si="162"/>
        <v>#VALUE!</v>
      </c>
      <c r="G797" s="2" t="e">
        <f>'Calculation_Cubic Spline'!A797</f>
        <v>#REF!</v>
      </c>
      <c r="H797" s="2" t="e">
        <f t="array" ref="H797:I797">csplinediff1d('Cubic Spline'!$A$3:$A$1002,'Cubic Spline'!$C$3:$C$1002,G797,2,0,2,0)</f>
        <v>#VALUE!</v>
      </c>
      <c r="I797" s="2" t="e">
        <v>#VALUE!</v>
      </c>
      <c r="J797" s="2" t="e">
        <f t="shared" si="164"/>
        <v>#VALUE!</v>
      </c>
      <c r="K797" s="2" t="e">
        <f t="shared" si="163"/>
        <v>#VALUE!</v>
      </c>
    </row>
    <row r="798" spans="1:11" x14ac:dyDescent="0.25">
      <c r="A798" s="2" t="e">
        <f>'Cubic Spline'!#REF!</f>
        <v>#REF!</v>
      </c>
      <c r="B798" s="2" t="e">
        <f t="array" ref="B798:C798">csplinediff1d('Cubic Spline'!$A$3:$A$1002,'Cubic Spline'!$B$3:$B$1002,A798,2,0,2,0)</f>
        <v>#VALUE!</v>
      </c>
      <c r="C798" s="2" t="e">
        <v>#VALUE!</v>
      </c>
      <c r="D798" s="2" t="e">
        <f t="shared" si="161"/>
        <v>#VALUE!</v>
      </c>
      <c r="E798" s="2" t="e">
        <f t="shared" si="162"/>
        <v>#VALUE!</v>
      </c>
      <c r="G798" s="2" t="e">
        <f>'Calculation_Cubic Spline'!A798</f>
        <v>#REF!</v>
      </c>
      <c r="H798" s="2" t="e">
        <f t="array" ref="H798:I798">csplinediff1d('Cubic Spline'!$A$3:$A$1002,'Cubic Spline'!$C$3:$C$1002,G798,2,0,2,0)</f>
        <v>#VALUE!</v>
      </c>
      <c r="I798" s="2" t="e">
        <v>#VALUE!</v>
      </c>
      <c r="J798" s="2" t="e">
        <f t="shared" si="164"/>
        <v>#VALUE!</v>
      </c>
      <c r="K798" s="2" t="e">
        <f t="shared" si="163"/>
        <v>#VALUE!</v>
      </c>
    </row>
    <row r="799" spans="1:11" x14ac:dyDescent="0.25">
      <c r="A799" s="2" t="e">
        <f>'Cubic Spline'!#REF!</f>
        <v>#REF!</v>
      </c>
      <c r="B799" s="2" t="e">
        <f t="array" ref="B799:C799">csplinediff1d('Cubic Spline'!$A$3:$A$1002,'Cubic Spline'!$B$3:$B$1002,A799,2,0,2,0)</f>
        <v>#VALUE!</v>
      </c>
      <c r="C799" s="2" t="e">
        <v>#VALUE!</v>
      </c>
      <c r="D799" s="2" t="e">
        <f t="shared" si="161"/>
        <v>#VALUE!</v>
      </c>
      <c r="E799" s="2" t="e">
        <f t="shared" si="162"/>
        <v>#VALUE!</v>
      </c>
      <c r="G799" s="2" t="e">
        <f>'Calculation_Cubic Spline'!A799</f>
        <v>#REF!</v>
      </c>
      <c r="H799" s="2" t="e">
        <f t="array" ref="H799:I799">csplinediff1d('Cubic Spline'!$A$3:$A$1002,'Cubic Spline'!$C$3:$C$1002,G799,2,0,2,0)</f>
        <v>#VALUE!</v>
      </c>
      <c r="I799" s="2" t="e">
        <v>#VALUE!</v>
      </c>
      <c r="J799" s="2" t="e">
        <f t="shared" si="164"/>
        <v>#VALUE!</v>
      </c>
      <c r="K799" s="2" t="e">
        <f t="shared" si="163"/>
        <v>#VALUE!</v>
      </c>
    </row>
    <row r="800" spans="1:11" x14ac:dyDescent="0.25">
      <c r="A800" s="2" t="e">
        <f>'Cubic Spline'!#REF!</f>
        <v>#REF!</v>
      </c>
      <c r="B800" s="2" t="e">
        <f t="array" ref="B800:C800">csplinediff1d('Cubic Spline'!$A$3:$A$1002,'Cubic Spline'!$B$3:$B$1002,A800,2,0,2,0)</f>
        <v>#VALUE!</v>
      </c>
      <c r="C800" s="2" t="e">
        <v>#VALUE!</v>
      </c>
      <c r="D800" s="2" t="e">
        <f t="shared" si="161"/>
        <v>#VALUE!</v>
      </c>
      <c r="E800" s="2" t="e">
        <f t="shared" si="162"/>
        <v>#VALUE!</v>
      </c>
      <c r="G800" s="2" t="e">
        <f>'Calculation_Cubic Spline'!A800</f>
        <v>#REF!</v>
      </c>
      <c r="H800" s="2" t="e">
        <f t="array" ref="H800:I800">csplinediff1d('Cubic Spline'!$A$3:$A$1002,'Cubic Spline'!$C$3:$C$1002,G800,2,0,2,0)</f>
        <v>#VALUE!</v>
      </c>
      <c r="I800" s="2" t="e">
        <v>#VALUE!</v>
      </c>
      <c r="J800" s="2" t="e">
        <f t="shared" si="164"/>
        <v>#VALUE!</v>
      </c>
      <c r="K800" s="2" t="e">
        <f t="shared" si="163"/>
        <v>#VALUE!</v>
      </c>
    </row>
    <row r="801" spans="1:11" x14ac:dyDescent="0.25">
      <c r="A801" s="2" t="e">
        <f>'Cubic Spline'!#REF!</f>
        <v>#REF!</v>
      </c>
      <c r="B801" s="2" t="e">
        <f t="array" ref="B801:C801">csplinediff1d('Cubic Spline'!$A$3:$A$1002,'Cubic Spline'!$B$3:$B$1002,A801,2,0,2,0)</f>
        <v>#VALUE!</v>
      </c>
      <c r="C801" s="2" t="e">
        <v>#VALUE!</v>
      </c>
      <c r="D801" s="2" t="e">
        <f t="shared" si="161"/>
        <v>#VALUE!</v>
      </c>
      <c r="E801" s="2" t="e">
        <f t="shared" si="162"/>
        <v>#VALUE!</v>
      </c>
      <c r="G801" s="2" t="e">
        <f>'Calculation_Cubic Spline'!A801</f>
        <v>#REF!</v>
      </c>
      <c r="H801" s="2" t="e">
        <f t="array" ref="H801:I801">csplinediff1d('Cubic Spline'!$A$3:$A$1002,'Cubic Spline'!$C$3:$C$1002,G801,2,0,2,0)</f>
        <v>#VALUE!</v>
      </c>
      <c r="I801" s="2" t="e">
        <v>#VALUE!</v>
      </c>
      <c r="J801" s="2" t="e">
        <f t="shared" si="164"/>
        <v>#VALUE!</v>
      </c>
      <c r="K801" s="2" t="e">
        <f t="shared" si="163"/>
        <v>#VALUE!</v>
      </c>
    </row>
    <row r="802" spans="1:11" x14ac:dyDescent="0.25">
      <c r="A802" s="2" t="e">
        <f>'Cubic Spline'!#REF!</f>
        <v>#REF!</v>
      </c>
      <c r="B802" s="2" t="e">
        <f t="array" ref="B802:C802">csplinediff1d('Cubic Spline'!$A$3:$A$1002,'Cubic Spline'!$B$3:$B$1002,A802,2,0,2,0)</f>
        <v>#VALUE!</v>
      </c>
      <c r="C802" s="2" t="e">
        <v>#VALUE!</v>
      </c>
      <c r="D802" s="2" t="e">
        <f t="shared" si="161"/>
        <v>#VALUE!</v>
      </c>
      <c r="E802" s="2" t="e">
        <f t="shared" si="162"/>
        <v>#VALUE!</v>
      </c>
      <c r="G802" s="2" t="e">
        <f>'Calculation_Cubic Spline'!A802</f>
        <v>#REF!</v>
      </c>
      <c r="H802" s="2" t="e">
        <f t="array" ref="H802:I802">csplinediff1d('Cubic Spline'!$A$3:$A$1002,'Cubic Spline'!$C$3:$C$1002,G802,2,0,2,0)</f>
        <v>#VALUE!</v>
      </c>
      <c r="I802" s="2" t="e">
        <v>#VALUE!</v>
      </c>
      <c r="J802" s="2" t="e">
        <f t="shared" si="164"/>
        <v>#VALUE!</v>
      </c>
      <c r="K802" s="2" t="e">
        <f t="shared" si="163"/>
        <v>#VALUE!</v>
      </c>
    </row>
    <row r="803" spans="1:11" x14ac:dyDescent="0.25">
      <c r="A803" s="2" t="e">
        <f>'Cubic Spline'!#REF!</f>
        <v>#REF!</v>
      </c>
      <c r="B803" s="2" t="e">
        <f t="array" ref="B803:C803">csplinediff1d('Cubic Spline'!$A$3:$A$1002,'Cubic Spline'!$B$3:$B$1002,A803,2,0,2,0)</f>
        <v>#VALUE!</v>
      </c>
      <c r="C803" s="2" t="e">
        <v>#VALUE!</v>
      </c>
      <c r="D803" s="2" t="e">
        <f t="shared" si="161"/>
        <v>#VALUE!</v>
      </c>
      <c r="E803" s="2" t="e">
        <f t="shared" si="162"/>
        <v>#VALUE!</v>
      </c>
      <c r="G803" s="2" t="e">
        <f>'Calculation_Cubic Spline'!A803</f>
        <v>#REF!</v>
      </c>
      <c r="H803" s="2" t="e">
        <f t="array" ref="H803:I803">csplinediff1d('Cubic Spline'!$A$3:$A$1002,'Cubic Spline'!$C$3:$C$1002,G803,2,0,2,0)</f>
        <v>#VALUE!</v>
      </c>
      <c r="I803" s="2" t="e">
        <v>#VALUE!</v>
      </c>
      <c r="J803" s="2" t="e">
        <f t="shared" si="164"/>
        <v>#VALUE!</v>
      </c>
      <c r="K803" s="2" t="e">
        <f t="shared" si="163"/>
        <v>#VALUE!</v>
      </c>
    </row>
    <row r="804" spans="1:11" x14ac:dyDescent="0.25">
      <c r="A804" s="2" t="e">
        <f>'Cubic Spline'!#REF!</f>
        <v>#REF!</v>
      </c>
      <c r="B804" s="2" t="e">
        <f t="array" ref="B804:C804">csplinediff1d('Cubic Spline'!$A$3:$A$1002,'Cubic Spline'!$B$3:$B$1002,A804,2,0,2,0)</f>
        <v>#VALUE!</v>
      </c>
      <c r="C804" s="2" t="e">
        <v>#VALUE!</v>
      </c>
      <c r="D804" s="2" t="e">
        <f t="shared" si="161"/>
        <v>#VALUE!</v>
      </c>
      <c r="E804" s="2" t="e">
        <f t="shared" si="162"/>
        <v>#VALUE!</v>
      </c>
      <c r="G804" s="2" t="e">
        <f>'Calculation_Cubic Spline'!A804</f>
        <v>#REF!</v>
      </c>
      <c r="H804" s="2" t="e">
        <f t="array" ref="H804:I804">csplinediff1d('Cubic Spline'!$A$3:$A$1002,'Cubic Spline'!$C$3:$C$1002,G804,2,0,2,0)</f>
        <v>#VALUE!</v>
      </c>
      <c r="I804" s="2" t="e">
        <v>#VALUE!</v>
      </c>
      <c r="J804" s="2" t="e">
        <f t="shared" si="164"/>
        <v>#VALUE!</v>
      </c>
      <c r="K804" s="2" t="e">
        <f t="shared" si="163"/>
        <v>#VALUE!</v>
      </c>
    </row>
    <row r="805" spans="1:11" x14ac:dyDescent="0.25">
      <c r="A805" s="2" t="e">
        <f>'Cubic Spline'!#REF!</f>
        <v>#REF!</v>
      </c>
      <c r="B805" s="2" t="e">
        <f t="array" ref="B805:C805">csplinediff1d('Cubic Spline'!$A$3:$A$1002,'Cubic Spline'!$B$3:$B$1002,A805,2,0,2,0)</f>
        <v>#VALUE!</v>
      </c>
      <c r="C805" s="2" t="e">
        <v>#VALUE!</v>
      </c>
      <c r="D805" s="2" t="e">
        <f t="shared" si="161"/>
        <v>#VALUE!</v>
      </c>
      <c r="E805" s="2" t="e">
        <f t="shared" si="162"/>
        <v>#VALUE!</v>
      </c>
      <c r="G805" s="2" t="e">
        <f>'Calculation_Cubic Spline'!A805</f>
        <v>#REF!</v>
      </c>
      <c r="H805" s="2" t="e">
        <f t="array" ref="H805:I805">csplinediff1d('Cubic Spline'!$A$3:$A$1002,'Cubic Spline'!$C$3:$C$1002,G805,2,0,2,0)</f>
        <v>#VALUE!</v>
      </c>
      <c r="I805" s="2" t="e">
        <v>#VALUE!</v>
      </c>
      <c r="J805" s="2" t="e">
        <f t="shared" si="164"/>
        <v>#VALUE!</v>
      </c>
      <c r="K805" s="2" t="e">
        <f t="shared" si="163"/>
        <v>#VALUE!</v>
      </c>
    </row>
    <row r="806" spans="1:11" x14ac:dyDescent="0.25">
      <c r="A806" s="2" t="e">
        <f>'Cubic Spline'!#REF!</f>
        <v>#REF!</v>
      </c>
      <c r="B806" s="2" t="e">
        <f t="array" ref="B806:C806">csplinediff1d('Cubic Spline'!$A$3:$A$1002,'Cubic Spline'!$B$3:$B$1002,A806,2,0,2,0)</f>
        <v>#VALUE!</v>
      </c>
      <c r="C806" s="2" t="e">
        <v>#VALUE!</v>
      </c>
      <c r="D806" s="2" t="e">
        <f t="shared" si="161"/>
        <v>#VALUE!</v>
      </c>
      <c r="E806" s="2" t="e">
        <f t="shared" si="162"/>
        <v>#VALUE!</v>
      </c>
      <c r="G806" s="2" t="e">
        <f>'Calculation_Cubic Spline'!A806</f>
        <v>#REF!</v>
      </c>
      <c r="H806" s="2" t="e">
        <f t="array" ref="H806:I806">csplinediff1d('Cubic Spline'!$A$3:$A$1002,'Cubic Spline'!$C$3:$C$1002,G806,2,0,2,0)</f>
        <v>#VALUE!</v>
      </c>
      <c r="I806" s="2" t="e">
        <v>#VALUE!</v>
      </c>
      <c r="J806" s="2" t="e">
        <f t="shared" si="164"/>
        <v>#VALUE!</v>
      </c>
      <c r="K806" s="2" t="e">
        <f t="shared" si="163"/>
        <v>#VALUE!</v>
      </c>
    </row>
    <row r="807" spans="1:11" x14ac:dyDescent="0.25">
      <c r="A807" s="2" t="e">
        <f>'Cubic Spline'!#REF!</f>
        <v>#REF!</v>
      </c>
      <c r="B807" s="2" t="e">
        <f t="array" ref="B807:C807">csplinediff1d('Cubic Spline'!$A$3:$A$1002,'Cubic Spline'!$B$3:$B$1002,A807,2,0,2,0)</f>
        <v>#VALUE!</v>
      </c>
      <c r="C807" s="2" t="e">
        <v>#VALUE!</v>
      </c>
      <c r="D807" s="2" t="e">
        <f t="shared" si="161"/>
        <v>#VALUE!</v>
      </c>
      <c r="E807" s="2" t="e">
        <f t="shared" si="162"/>
        <v>#VALUE!</v>
      </c>
      <c r="G807" s="2" t="e">
        <f>'Calculation_Cubic Spline'!A807</f>
        <v>#REF!</v>
      </c>
      <c r="H807" s="2" t="e">
        <f t="array" ref="H807:I807">csplinediff1d('Cubic Spline'!$A$3:$A$1002,'Cubic Spline'!$C$3:$C$1002,G807,2,0,2,0)</f>
        <v>#VALUE!</v>
      </c>
      <c r="I807" s="2" t="e">
        <v>#VALUE!</v>
      </c>
      <c r="J807" s="2" t="e">
        <f t="shared" si="164"/>
        <v>#VALUE!</v>
      </c>
      <c r="K807" s="2" t="e">
        <f t="shared" si="163"/>
        <v>#VALUE!</v>
      </c>
    </row>
    <row r="808" spans="1:11" x14ac:dyDescent="0.25">
      <c r="A808" s="2" t="e">
        <f>'Cubic Spline'!#REF!</f>
        <v>#REF!</v>
      </c>
      <c r="B808" s="2" t="e">
        <f t="array" ref="B808:C808">csplinediff1d('Cubic Spline'!$A$3:$A$1002,'Cubic Spline'!$B$3:$B$1002,A808,2,0,2,0)</f>
        <v>#VALUE!</v>
      </c>
      <c r="C808" s="2" t="e">
        <v>#VALUE!</v>
      </c>
      <c r="D808" s="2" t="e">
        <f t="shared" si="161"/>
        <v>#VALUE!</v>
      </c>
      <c r="E808" s="2" t="e">
        <f t="shared" si="162"/>
        <v>#VALUE!</v>
      </c>
      <c r="G808" s="2" t="e">
        <f>'Calculation_Cubic Spline'!A808</f>
        <v>#REF!</v>
      </c>
      <c r="H808" s="2" t="e">
        <f t="array" ref="H808:I808">csplinediff1d('Cubic Spline'!$A$3:$A$1002,'Cubic Spline'!$C$3:$C$1002,G808,2,0,2,0)</f>
        <v>#VALUE!</v>
      </c>
      <c r="I808" s="2" t="e">
        <v>#VALUE!</v>
      </c>
      <c r="J808" s="2" t="e">
        <f t="shared" si="164"/>
        <v>#VALUE!</v>
      </c>
      <c r="K808" s="2" t="e">
        <f t="shared" si="163"/>
        <v>#VALUE!</v>
      </c>
    </row>
    <row r="809" spans="1:11" x14ac:dyDescent="0.25">
      <c r="A809" s="2" t="e">
        <f>'Cubic Spline'!#REF!</f>
        <v>#REF!</v>
      </c>
      <c r="B809" s="2" t="e">
        <f t="array" ref="B809:C809">csplinediff1d('Cubic Spline'!$A$3:$A$1002,'Cubic Spline'!$B$3:$B$1002,A809,2,0,2,0)</f>
        <v>#VALUE!</v>
      </c>
      <c r="C809" s="2" t="e">
        <v>#VALUE!</v>
      </c>
      <c r="D809" s="2" t="e">
        <f t="shared" si="161"/>
        <v>#VALUE!</v>
      </c>
      <c r="E809" s="2" t="e">
        <f t="shared" si="162"/>
        <v>#VALUE!</v>
      </c>
      <c r="G809" s="2" t="e">
        <f>'Calculation_Cubic Spline'!A809</f>
        <v>#REF!</v>
      </c>
      <c r="H809" s="2" t="e">
        <f t="array" ref="H809:I809">csplinediff1d('Cubic Spline'!$A$3:$A$1002,'Cubic Spline'!$C$3:$C$1002,G809,2,0,2,0)</f>
        <v>#VALUE!</v>
      </c>
      <c r="I809" s="2" t="e">
        <v>#VALUE!</v>
      </c>
      <c r="J809" s="2" t="e">
        <f t="shared" si="164"/>
        <v>#VALUE!</v>
      </c>
      <c r="K809" s="2" t="e">
        <f t="shared" si="163"/>
        <v>#VALUE!</v>
      </c>
    </row>
    <row r="810" spans="1:11" x14ac:dyDescent="0.25">
      <c r="A810" s="2" t="e">
        <f>'Cubic Spline'!#REF!</f>
        <v>#REF!</v>
      </c>
      <c r="B810" s="2" t="e">
        <f t="array" ref="B810:C810">csplinediff1d('Cubic Spline'!$A$3:$A$1002,'Cubic Spline'!$B$3:$B$1002,A810,2,0,2,0)</f>
        <v>#VALUE!</v>
      </c>
      <c r="C810" s="2" t="e">
        <v>#VALUE!</v>
      </c>
      <c r="D810" s="2" t="e">
        <f t="shared" si="161"/>
        <v>#VALUE!</v>
      </c>
      <c r="E810" s="2" t="e">
        <f t="shared" si="162"/>
        <v>#VALUE!</v>
      </c>
      <c r="G810" s="2" t="e">
        <f>'Calculation_Cubic Spline'!A810</f>
        <v>#REF!</v>
      </c>
      <c r="H810" s="2" t="e">
        <f t="array" ref="H810:I810">csplinediff1d('Cubic Spline'!$A$3:$A$1002,'Cubic Spline'!$C$3:$C$1002,G810,2,0,2,0)</f>
        <v>#VALUE!</v>
      </c>
      <c r="I810" s="2" t="e">
        <v>#VALUE!</v>
      </c>
      <c r="J810" s="2" t="e">
        <f t="shared" si="164"/>
        <v>#VALUE!</v>
      </c>
      <c r="K810" s="2" t="e">
        <f t="shared" si="163"/>
        <v>#VALUE!</v>
      </c>
    </row>
    <row r="811" spans="1:11" x14ac:dyDescent="0.25">
      <c r="A811" s="2" t="e">
        <f>'Cubic Spline'!#REF!</f>
        <v>#REF!</v>
      </c>
      <c r="B811" s="2" t="e">
        <f t="array" ref="B811:C811">csplinediff1d('Cubic Spline'!$A$3:$A$1002,'Cubic Spline'!$B$3:$B$1002,A811,2,0,2,0)</f>
        <v>#VALUE!</v>
      </c>
      <c r="C811" s="2" t="e">
        <v>#VALUE!</v>
      </c>
      <c r="D811" s="2" t="e">
        <f t="shared" si="161"/>
        <v>#VALUE!</v>
      </c>
      <c r="E811" s="2" t="e">
        <f t="shared" si="162"/>
        <v>#VALUE!</v>
      </c>
      <c r="G811" s="2" t="e">
        <f>'Calculation_Cubic Spline'!A811</f>
        <v>#REF!</v>
      </c>
      <c r="H811" s="2" t="e">
        <f t="array" ref="H811:I811">csplinediff1d('Cubic Spline'!$A$3:$A$1002,'Cubic Spline'!$C$3:$C$1002,G811,2,0,2,0)</f>
        <v>#VALUE!</v>
      </c>
      <c r="I811" s="2" t="e">
        <v>#VALUE!</v>
      </c>
      <c r="J811" s="2" t="e">
        <f t="shared" si="164"/>
        <v>#VALUE!</v>
      </c>
      <c r="K811" s="2" t="e">
        <f t="shared" si="163"/>
        <v>#VALUE!</v>
      </c>
    </row>
    <row r="812" spans="1:11" x14ac:dyDescent="0.25">
      <c r="A812" s="2" t="e">
        <f>'Cubic Spline'!#REF!</f>
        <v>#REF!</v>
      </c>
      <c r="B812" s="2" t="e">
        <f t="array" ref="B812:C812">csplinediff1d('Cubic Spline'!$A$3:$A$1002,'Cubic Spline'!$B$3:$B$1002,A812,2,0,2,0)</f>
        <v>#VALUE!</v>
      </c>
      <c r="C812" s="2" t="e">
        <v>#VALUE!</v>
      </c>
      <c r="D812" s="2" t="e">
        <f t="shared" si="161"/>
        <v>#VALUE!</v>
      </c>
      <c r="E812" s="2" t="e">
        <f t="shared" si="162"/>
        <v>#VALUE!</v>
      </c>
      <c r="G812" s="2" t="e">
        <f>'Calculation_Cubic Spline'!A812</f>
        <v>#REF!</v>
      </c>
      <c r="H812" s="2" t="e">
        <f t="array" ref="H812:I812">csplinediff1d('Cubic Spline'!$A$3:$A$1002,'Cubic Spline'!$C$3:$C$1002,G812,2,0,2,0)</f>
        <v>#VALUE!</v>
      </c>
      <c r="I812" s="2" t="e">
        <v>#VALUE!</v>
      </c>
      <c r="J812" s="2" t="e">
        <f t="shared" si="164"/>
        <v>#VALUE!</v>
      </c>
      <c r="K812" s="2" t="e">
        <f t="shared" si="163"/>
        <v>#VALUE!</v>
      </c>
    </row>
    <row r="813" spans="1:11" x14ac:dyDescent="0.25">
      <c r="A813" s="2" t="e">
        <f>'Cubic Spline'!#REF!</f>
        <v>#REF!</v>
      </c>
      <c r="B813" s="2" t="e">
        <f t="array" ref="B813:C813">csplinediff1d('Cubic Spline'!$A$3:$A$1002,'Cubic Spline'!$B$3:$B$1002,A813,2,0,2,0)</f>
        <v>#VALUE!</v>
      </c>
      <c r="C813" s="2" t="e">
        <v>#VALUE!</v>
      </c>
      <c r="D813" s="2" t="e">
        <f t="shared" si="161"/>
        <v>#VALUE!</v>
      </c>
      <c r="E813" s="2" t="e">
        <f t="shared" si="162"/>
        <v>#VALUE!</v>
      </c>
      <c r="G813" s="2" t="e">
        <f>'Calculation_Cubic Spline'!A813</f>
        <v>#REF!</v>
      </c>
      <c r="H813" s="2" t="e">
        <f t="array" ref="H813:I813">csplinediff1d('Cubic Spline'!$A$3:$A$1002,'Cubic Spline'!$C$3:$C$1002,G813,2,0,2,0)</f>
        <v>#VALUE!</v>
      </c>
      <c r="I813" s="2" t="e">
        <v>#VALUE!</v>
      </c>
      <c r="J813" s="2" t="e">
        <f t="shared" si="164"/>
        <v>#VALUE!</v>
      </c>
      <c r="K813" s="2" t="e">
        <f t="shared" si="163"/>
        <v>#VALUE!</v>
      </c>
    </row>
    <row r="814" spans="1:11" x14ac:dyDescent="0.25">
      <c r="A814" s="2" t="e">
        <f>'Cubic Spline'!#REF!</f>
        <v>#REF!</v>
      </c>
      <c r="B814" s="2" t="e">
        <f t="array" ref="B814:C814">csplinediff1d('Cubic Spline'!$A$3:$A$1002,'Cubic Spline'!$B$3:$B$1002,A814,2,0,2,0)</f>
        <v>#VALUE!</v>
      </c>
      <c r="C814" s="2" t="e">
        <v>#VALUE!</v>
      </c>
      <c r="D814" s="2" t="e">
        <f t="shared" si="161"/>
        <v>#VALUE!</v>
      </c>
      <c r="E814" s="2" t="e">
        <f t="shared" si="162"/>
        <v>#VALUE!</v>
      </c>
      <c r="G814" s="2" t="e">
        <f>'Calculation_Cubic Spline'!A814</f>
        <v>#REF!</v>
      </c>
      <c r="H814" s="2" t="e">
        <f t="array" ref="H814:I814">csplinediff1d('Cubic Spline'!$A$3:$A$1002,'Cubic Spline'!$C$3:$C$1002,G814,2,0,2,0)</f>
        <v>#VALUE!</v>
      </c>
      <c r="I814" s="2" t="e">
        <v>#VALUE!</v>
      </c>
      <c r="J814" s="2" t="e">
        <f t="shared" si="164"/>
        <v>#VALUE!</v>
      </c>
      <c r="K814" s="2" t="e">
        <f t="shared" si="163"/>
        <v>#VALUE!</v>
      </c>
    </row>
    <row r="815" spans="1:11" x14ac:dyDescent="0.25">
      <c r="A815" s="2" t="e">
        <f>'Cubic Spline'!#REF!</f>
        <v>#REF!</v>
      </c>
      <c r="B815" s="2" t="e">
        <f t="array" ref="B815:C815">csplinediff1d('Cubic Spline'!$A$3:$A$1002,'Cubic Spline'!$B$3:$B$1002,A815,2,0,2,0)</f>
        <v>#VALUE!</v>
      </c>
      <c r="C815" s="2" t="e">
        <v>#VALUE!</v>
      </c>
      <c r="D815" s="2" t="e">
        <f t="shared" si="161"/>
        <v>#VALUE!</v>
      </c>
      <c r="E815" s="2" t="e">
        <f t="shared" si="162"/>
        <v>#VALUE!</v>
      </c>
      <c r="G815" s="2" t="e">
        <f>'Calculation_Cubic Spline'!A815</f>
        <v>#REF!</v>
      </c>
      <c r="H815" s="2" t="e">
        <f t="array" ref="H815:I815">csplinediff1d('Cubic Spline'!$A$3:$A$1002,'Cubic Spline'!$C$3:$C$1002,G815,2,0,2,0)</f>
        <v>#VALUE!</v>
      </c>
      <c r="I815" s="2" t="e">
        <v>#VALUE!</v>
      </c>
      <c r="J815" s="2" t="e">
        <f t="shared" si="164"/>
        <v>#VALUE!</v>
      </c>
      <c r="K815" s="2" t="e">
        <f t="shared" si="163"/>
        <v>#VALUE!</v>
      </c>
    </row>
    <row r="816" spans="1:11" x14ac:dyDescent="0.25">
      <c r="A816" s="2" t="e">
        <f>'Cubic Spline'!#REF!</f>
        <v>#REF!</v>
      </c>
      <c r="B816" s="2" t="e">
        <f t="array" ref="B816:C816">csplinediff1d('Cubic Spline'!$A$3:$A$1002,'Cubic Spline'!$B$3:$B$1002,A816,2,0,2,0)</f>
        <v>#VALUE!</v>
      </c>
      <c r="C816" s="2" t="e">
        <v>#VALUE!</v>
      </c>
      <c r="D816" s="2" t="e">
        <f t="shared" si="161"/>
        <v>#VALUE!</v>
      </c>
      <c r="E816" s="2" t="e">
        <f t="shared" si="162"/>
        <v>#VALUE!</v>
      </c>
      <c r="G816" s="2" t="e">
        <f>'Calculation_Cubic Spline'!A816</f>
        <v>#REF!</v>
      </c>
      <c r="H816" s="2" t="e">
        <f t="array" ref="H816:I816">csplinediff1d('Cubic Spline'!$A$3:$A$1002,'Cubic Spline'!$C$3:$C$1002,G816,2,0,2,0)</f>
        <v>#VALUE!</v>
      </c>
      <c r="I816" s="2" t="e">
        <v>#VALUE!</v>
      </c>
      <c r="J816" s="2" t="e">
        <f t="shared" si="164"/>
        <v>#VALUE!</v>
      </c>
      <c r="K816" s="2" t="e">
        <f t="shared" si="163"/>
        <v>#VALUE!</v>
      </c>
    </row>
    <row r="817" spans="1:11" x14ac:dyDescent="0.25">
      <c r="A817" s="2" t="e">
        <f>'Cubic Spline'!#REF!</f>
        <v>#REF!</v>
      </c>
      <c r="B817" s="2" t="e">
        <f t="array" ref="B817:C817">csplinediff1d('Cubic Spline'!$A$3:$A$1002,'Cubic Spline'!$B$3:$B$1002,A817,2,0,2,0)</f>
        <v>#VALUE!</v>
      </c>
      <c r="C817" s="2" t="e">
        <v>#VALUE!</v>
      </c>
      <c r="D817" s="2" t="e">
        <f t="shared" si="161"/>
        <v>#VALUE!</v>
      </c>
      <c r="E817" s="2" t="e">
        <f t="shared" si="162"/>
        <v>#VALUE!</v>
      </c>
      <c r="G817" s="2" t="e">
        <f>'Calculation_Cubic Spline'!A817</f>
        <v>#REF!</v>
      </c>
      <c r="H817" s="2" t="e">
        <f t="array" ref="H817:I817">csplinediff1d('Cubic Spline'!$A$3:$A$1002,'Cubic Spline'!$C$3:$C$1002,G817,2,0,2,0)</f>
        <v>#VALUE!</v>
      </c>
      <c r="I817" s="2" t="e">
        <v>#VALUE!</v>
      </c>
      <c r="J817" s="2" t="e">
        <f t="shared" si="164"/>
        <v>#VALUE!</v>
      </c>
      <c r="K817" s="2" t="e">
        <f t="shared" si="163"/>
        <v>#VALUE!</v>
      </c>
    </row>
    <row r="818" spans="1:11" x14ac:dyDescent="0.25">
      <c r="A818" s="2" t="e">
        <f>'Cubic Spline'!#REF!</f>
        <v>#REF!</v>
      </c>
      <c r="B818" s="2" t="e">
        <f t="array" ref="B818:C818">csplinediff1d('Cubic Spline'!$A$3:$A$1002,'Cubic Spline'!$B$3:$B$1002,A818,2,0,2,0)</f>
        <v>#VALUE!</v>
      </c>
      <c r="C818" s="2" t="e">
        <v>#VALUE!</v>
      </c>
      <c r="D818" s="2" t="e">
        <f t="shared" si="161"/>
        <v>#VALUE!</v>
      </c>
      <c r="E818" s="2" t="e">
        <f t="shared" si="162"/>
        <v>#VALUE!</v>
      </c>
      <c r="G818" s="2" t="e">
        <f>'Calculation_Cubic Spline'!A818</f>
        <v>#REF!</v>
      </c>
      <c r="H818" s="2" t="e">
        <f t="array" ref="H818:I818">csplinediff1d('Cubic Spline'!$A$3:$A$1002,'Cubic Spline'!$C$3:$C$1002,G818,2,0,2,0)</f>
        <v>#VALUE!</v>
      </c>
      <c r="I818" s="2" t="e">
        <v>#VALUE!</v>
      </c>
      <c r="J818" s="2" t="e">
        <f t="shared" si="164"/>
        <v>#VALUE!</v>
      </c>
      <c r="K818" s="2" t="e">
        <f t="shared" si="163"/>
        <v>#VALUE!</v>
      </c>
    </row>
    <row r="819" spans="1:11" x14ac:dyDescent="0.25">
      <c r="A819" s="2" t="e">
        <f>'Cubic Spline'!#REF!</f>
        <v>#REF!</v>
      </c>
      <c r="B819" s="2" t="e">
        <f t="array" ref="B819:C819">csplinediff1d('Cubic Spline'!$A$3:$A$1002,'Cubic Spline'!$B$3:$B$1002,A819,2,0,2,0)</f>
        <v>#VALUE!</v>
      </c>
      <c r="C819" s="2" t="e">
        <v>#VALUE!</v>
      </c>
      <c r="D819" s="2" t="e">
        <f t="shared" si="161"/>
        <v>#VALUE!</v>
      </c>
      <c r="E819" s="2" t="e">
        <f t="shared" si="162"/>
        <v>#VALUE!</v>
      </c>
      <c r="G819" s="2" t="e">
        <f>'Calculation_Cubic Spline'!A819</f>
        <v>#REF!</v>
      </c>
      <c r="H819" s="2" t="e">
        <f t="array" ref="H819:I819">csplinediff1d('Cubic Spline'!$A$3:$A$1002,'Cubic Spline'!$C$3:$C$1002,G819,2,0,2,0)</f>
        <v>#VALUE!</v>
      </c>
      <c r="I819" s="2" t="e">
        <v>#VALUE!</v>
      </c>
      <c r="J819" s="2" t="e">
        <f t="shared" si="164"/>
        <v>#VALUE!</v>
      </c>
      <c r="K819" s="2" t="e">
        <f t="shared" si="163"/>
        <v>#VALUE!</v>
      </c>
    </row>
    <row r="820" spans="1:11" x14ac:dyDescent="0.25">
      <c r="A820" s="2" t="e">
        <f>'Cubic Spline'!#REF!</f>
        <v>#REF!</v>
      </c>
      <c r="B820" s="2" t="e">
        <f t="array" ref="B820:C820">csplinediff1d('Cubic Spline'!$A$3:$A$1002,'Cubic Spline'!$B$3:$B$1002,A820,2,0,2,0)</f>
        <v>#VALUE!</v>
      </c>
      <c r="C820" s="2" t="e">
        <v>#VALUE!</v>
      </c>
      <c r="D820" s="2" t="e">
        <f t="shared" si="161"/>
        <v>#VALUE!</v>
      </c>
      <c r="E820" s="2" t="e">
        <f t="shared" si="162"/>
        <v>#VALUE!</v>
      </c>
      <c r="G820" s="2" t="e">
        <f>'Calculation_Cubic Spline'!A820</f>
        <v>#REF!</v>
      </c>
      <c r="H820" s="2" t="e">
        <f t="array" ref="H820:I820">csplinediff1d('Cubic Spline'!$A$3:$A$1002,'Cubic Spline'!$C$3:$C$1002,G820,2,0,2,0)</f>
        <v>#VALUE!</v>
      </c>
      <c r="I820" s="2" t="e">
        <v>#VALUE!</v>
      </c>
      <c r="J820" s="2" t="e">
        <f t="shared" si="164"/>
        <v>#VALUE!</v>
      </c>
      <c r="K820" s="2" t="e">
        <f t="shared" si="163"/>
        <v>#VALUE!</v>
      </c>
    </row>
    <row r="821" spans="1:11" x14ac:dyDescent="0.25">
      <c r="A821" s="2" t="e">
        <f>'Cubic Spline'!#REF!</f>
        <v>#REF!</v>
      </c>
      <c r="B821" s="2" t="e">
        <f t="array" ref="B821:C821">csplinediff1d('Cubic Spline'!$A$3:$A$1002,'Cubic Spline'!$B$3:$B$1002,A821,2,0,2,0)</f>
        <v>#VALUE!</v>
      </c>
      <c r="C821" s="2" t="e">
        <v>#VALUE!</v>
      </c>
      <c r="D821" s="2" t="e">
        <f t="shared" si="161"/>
        <v>#VALUE!</v>
      </c>
      <c r="E821" s="2" t="e">
        <f t="shared" si="162"/>
        <v>#VALUE!</v>
      </c>
      <c r="G821" s="2" t="e">
        <f>'Calculation_Cubic Spline'!A821</f>
        <v>#REF!</v>
      </c>
      <c r="H821" s="2" t="e">
        <f t="array" ref="H821:I821">csplinediff1d('Cubic Spline'!$A$3:$A$1002,'Cubic Spline'!$C$3:$C$1002,G821,2,0,2,0)</f>
        <v>#VALUE!</v>
      </c>
      <c r="I821" s="2" t="e">
        <v>#VALUE!</v>
      </c>
      <c r="J821" s="2" t="e">
        <f t="shared" si="164"/>
        <v>#VALUE!</v>
      </c>
      <c r="K821" s="2" t="e">
        <f t="shared" si="163"/>
        <v>#VALUE!</v>
      </c>
    </row>
    <row r="822" spans="1:11" x14ac:dyDescent="0.25">
      <c r="A822" s="2" t="e">
        <f>'Cubic Spline'!#REF!</f>
        <v>#REF!</v>
      </c>
      <c r="B822" s="2" t="e">
        <f t="array" ref="B822:C822">csplinediff1d('Cubic Spline'!$A$3:$A$1002,'Cubic Spline'!$B$3:$B$1002,A822,2,0,2,0)</f>
        <v>#VALUE!</v>
      </c>
      <c r="C822" s="2" t="e">
        <v>#VALUE!</v>
      </c>
      <c r="D822" s="2" t="e">
        <f t="shared" si="161"/>
        <v>#VALUE!</v>
      </c>
      <c r="E822" s="2" t="e">
        <f t="shared" si="162"/>
        <v>#VALUE!</v>
      </c>
      <c r="G822" s="2" t="e">
        <f>'Calculation_Cubic Spline'!A822</f>
        <v>#REF!</v>
      </c>
      <c r="H822" s="2" t="e">
        <f t="array" ref="H822:I822">csplinediff1d('Cubic Spline'!$A$3:$A$1002,'Cubic Spline'!$C$3:$C$1002,G822,2,0,2,0)</f>
        <v>#VALUE!</v>
      </c>
      <c r="I822" s="2" t="e">
        <v>#VALUE!</v>
      </c>
      <c r="J822" s="2" t="e">
        <f t="shared" si="164"/>
        <v>#VALUE!</v>
      </c>
      <c r="K822" s="2" t="e">
        <f t="shared" si="163"/>
        <v>#VALUE!</v>
      </c>
    </row>
    <row r="823" spans="1:11" x14ac:dyDescent="0.25">
      <c r="A823" s="2" t="e">
        <f>'Cubic Spline'!#REF!</f>
        <v>#REF!</v>
      </c>
      <c r="B823" s="2" t="e">
        <f t="array" ref="B823:C823">csplinediff1d('Cubic Spline'!$A$3:$A$1002,'Cubic Spline'!$B$3:$B$1002,A823,2,0,2,0)</f>
        <v>#VALUE!</v>
      </c>
      <c r="C823" s="2" t="e">
        <v>#VALUE!</v>
      </c>
      <c r="D823" s="2" t="e">
        <f t="shared" si="161"/>
        <v>#VALUE!</v>
      </c>
      <c r="E823" s="2" t="e">
        <f t="shared" si="162"/>
        <v>#VALUE!</v>
      </c>
      <c r="G823" s="2" t="e">
        <f>'Calculation_Cubic Spline'!A823</f>
        <v>#REF!</v>
      </c>
      <c r="H823" s="2" t="e">
        <f t="array" ref="H823:I823">csplinediff1d('Cubic Spline'!$A$3:$A$1002,'Cubic Spline'!$C$3:$C$1002,G823,2,0,2,0)</f>
        <v>#VALUE!</v>
      </c>
      <c r="I823" s="2" t="e">
        <v>#VALUE!</v>
      </c>
      <c r="J823" s="2" t="e">
        <f t="shared" si="164"/>
        <v>#VALUE!</v>
      </c>
      <c r="K823" s="2" t="e">
        <f t="shared" si="163"/>
        <v>#VALUE!</v>
      </c>
    </row>
    <row r="824" spans="1:11" x14ac:dyDescent="0.25">
      <c r="A824" s="2" t="e">
        <f>'Cubic Spline'!#REF!</f>
        <v>#REF!</v>
      </c>
      <c r="B824" s="2" t="e">
        <f t="array" ref="B824:C824">csplinediff1d('Cubic Spline'!$A$3:$A$1002,'Cubic Spline'!$B$3:$B$1002,A824,2,0,2,0)</f>
        <v>#VALUE!</v>
      </c>
      <c r="C824" s="2" t="e">
        <v>#VALUE!</v>
      </c>
      <c r="D824" s="2" t="e">
        <f t="shared" si="161"/>
        <v>#VALUE!</v>
      </c>
      <c r="E824" s="2" t="e">
        <f t="shared" si="162"/>
        <v>#VALUE!</v>
      </c>
      <c r="G824" s="2" t="e">
        <f>'Calculation_Cubic Spline'!A824</f>
        <v>#REF!</v>
      </c>
      <c r="H824" s="2" t="e">
        <f t="array" ref="H824:I824">csplinediff1d('Cubic Spline'!$A$3:$A$1002,'Cubic Spline'!$C$3:$C$1002,G824,2,0,2,0)</f>
        <v>#VALUE!</v>
      </c>
      <c r="I824" s="2" t="e">
        <v>#VALUE!</v>
      </c>
      <c r="J824" s="2" t="e">
        <f t="shared" si="164"/>
        <v>#VALUE!</v>
      </c>
      <c r="K824" s="2" t="e">
        <f t="shared" si="163"/>
        <v>#VALUE!</v>
      </c>
    </row>
    <row r="825" spans="1:11" x14ac:dyDescent="0.25">
      <c r="A825" s="2" t="e">
        <f>'Cubic Spline'!#REF!</f>
        <v>#REF!</v>
      </c>
      <c r="B825" s="2" t="e">
        <f t="array" ref="B825:C825">csplinediff1d('Cubic Spline'!$A$3:$A$1002,'Cubic Spline'!$B$3:$B$1002,A825,2,0,2,0)</f>
        <v>#VALUE!</v>
      </c>
      <c r="C825" s="2" t="e">
        <v>#VALUE!</v>
      </c>
      <c r="D825" s="2" t="e">
        <f t="shared" si="161"/>
        <v>#VALUE!</v>
      </c>
      <c r="E825" s="2" t="e">
        <f t="shared" si="162"/>
        <v>#VALUE!</v>
      </c>
      <c r="G825" s="2" t="e">
        <f>'Calculation_Cubic Spline'!A825</f>
        <v>#REF!</v>
      </c>
      <c r="H825" s="2" t="e">
        <f t="array" ref="H825:I825">csplinediff1d('Cubic Spline'!$A$3:$A$1002,'Cubic Spline'!$C$3:$C$1002,G825,2,0,2,0)</f>
        <v>#VALUE!</v>
      </c>
      <c r="I825" s="2" t="e">
        <v>#VALUE!</v>
      </c>
      <c r="J825" s="2" t="e">
        <f t="shared" si="164"/>
        <v>#VALUE!</v>
      </c>
      <c r="K825" s="2" t="e">
        <f t="shared" si="163"/>
        <v>#VALUE!</v>
      </c>
    </row>
    <row r="826" spans="1:11" x14ac:dyDescent="0.25">
      <c r="A826" s="2" t="e">
        <f>'Cubic Spline'!#REF!</f>
        <v>#REF!</v>
      </c>
      <c r="B826" s="2" t="e">
        <f t="array" ref="B826:C826">csplinediff1d('Cubic Spline'!$A$3:$A$1002,'Cubic Spline'!$B$3:$B$1002,A826,2,0,2,0)</f>
        <v>#VALUE!</v>
      </c>
      <c r="C826" s="2" t="e">
        <v>#VALUE!</v>
      </c>
      <c r="D826" s="2" t="e">
        <f t="shared" si="161"/>
        <v>#VALUE!</v>
      </c>
      <c r="E826" s="2" t="e">
        <f t="shared" si="162"/>
        <v>#VALUE!</v>
      </c>
      <c r="G826" s="2" t="e">
        <f>'Calculation_Cubic Spline'!A826</f>
        <v>#REF!</v>
      </c>
      <c r="H826" s="2" t="e">
        <f t="array" ref="H826:I826">csplinediff1d('Cubic Spline'!$A$3:$A$1002,'Cubic Spline'!$C$3:$C$1002,G826,2,0,2,0)</f>
        <v>#VALUE!</v>
      </c>
      <c r="I826" s="2" t="e">
        <v>#VALUE!</v>
      </c>
      <c r="J826" s="2" t="e">
        <f t="shared" si="164"/>
        <v>#VALUE!</v>
      </c>
      <c r="K826" s="2" t="e">
        <f t="shared" si="163"/>
        <v>#VALUE!</v>
      </c>
    </row>
    <row r="827" spans="1:11" x14ac:dyDescent="0.25">
      <c r="A827" s="2" t="e">
        <f>'Cubic Spline'!#REF!</f>
        <v>#REF!</v>
      </c>
      <c r="B827" s="2" t="e">
        <f t="array" ref="B827:C827">csplinediff1d('Cubic Spline'!$A$3:$A$1002,'Cubic Spline'!$B$3:$B$1002,A827,2,0,2,0)</f>
        <v>#VALUE!</v>
      </c>
      <c r="C827" s="2" t="e">
        <v>#VALUE!</v>
      </c>
      <c r="D827" s="2" t="e">
        <f t="shared" si="161"/>
        <v>#VALUE!</v>
      </c>
      <c r="E827" s="2" t="e">
        <f t="shared" si="162"/>
        <v>#VALUE!</v>
      </c>
      <c r="G827" s="2" t="e">
        <f>'Calculation_Cubic Spline'!A827</f>
        <v>#REF!</v>
      </c>
      <c r="H827" s="2" t="e">
        <f t="array" ref="H827:I827">csplinediff1d('Cubic Spline'!$A$3:$A$1002,'Cubic Spline'!$C$3:$C$1002,G827,2,0,2,0)</f>
        <v>#VALUE!</v>
      </c>
      <c r="I827" s="2" t="e">
        <v>#VALUE!</v>
      </c>
      <c r="J827" s="2" t="e">
        <f t="shared" si="164"/>
        <v>#VALUE!</v>
      </c>
      <c r="K827" s="2" t="e">
        <f t="shared" si="163"/>
        <v>#VALUE!</v>
      </c>
    </row>
    <row r="828" spans="1:11" x14ac:dyDescent="0.25">
      <c r="A828" s="2" t="e">
        <f>'Cubic Spline'!#REF!</f>
        <v>#REF!</v>
      </c>
      <c r="B828" s="2" t="e">
        <f t="array" ref="B828:C828">csplinediff1d('Cubic Spline'!$A$3:$A$1002,'Cubic Spline'!$B$3:$B$1002,A828,2,0,2,0)</f>
        <v>#VALUE!</v>
      </c>
      <c r="C828" s="2" t="e">
        <v>#VALUE!</v>
      </c>
      <c r="D828" s="2" t="e">
        <f t="shared" si="161"/>
        <v>#VALUE!</v>
      </c>
      <c r="E828" s="2" t="e">
        <f t="shared" si="162"/>
        <v>#VALUE!</v>
      </c>
      <c r="G828" s="2" t="e">
        <f>'Calculation_Cubic Spline'!A828</f>
        <v>#REF!</v>
      </c>
      <c r="H828" s="2" t="e">
        <f t="array" ref="H828:I828">csplinediff1d('Cubic Spline'!$A$3:$A$1002,'Cubic Spline'!$C$3:$C$1002,G828,2,0,2,0)</f>
        <v>#VALUE!</v>
      </c>
      <c r="I828" s="2" t="e">
        <v>#VALUE!</v>
      </c>
      <c r="J828" s="2" t="e">
        <f t="shared" si="164"/>
        <v>#VALUE!</v>
      </c>
      <c r="K828" s="2" t="e">
        <f t="shared" si="163"/>
        <v>#VALUE!</v>
      </c>
    </row>
    <row r="829" spans="1:11" x14ac:dyDescent="0.25">
      <c r="A829" s="2" t="e">
        <f>'Cubic Spline'!#REF!</f>
        <v>#REF!</v>
      </c>
      <c r="B829" s="2" t="e">
        <f t="array" ref="B829:C829">csplinediff1d('Cubic Spline'!$A$3:$A$1002,'Cubic Spline'!$B$3:$B$1002,A829,2,0,2,0)</f>
        <v>#VALUE!</v>
      </c>
      <c r="C829" s="2" t="e">
        <v>#VALUE!</v>
      </c>
      <c r="D829" s="2" t="e">
        <f t="shared" si="161"/>
        <v>#VALUE!</v>
      </c>
      <c r="E829" s="2" t="e">
        <f t="shared" si="162"/>
        <v>#VALUE!</v>
      </c>
      <c r="G829" s="2" t="e">
        <f>'Calculation_Cubic Spline'!A829</f>
        <v>#REF!</v>
      </c>
      <c r="H829" s="2" t="e">
        <f t="array" ref="H829:I829">csplinediff1d('Cubic Spline'!$A$3:$A$1002,'Cubic Spline'!$C$3:$C$1002,G829,2,0,2,0)</f>
        <v>#VALUE!</v>
      </c>
      <c r="I829" s="2" t="e">
        <v>#VALUE!</v>
      </c>
      <c r="J829" s="2" t="e">
        <f t="shared" si="164"/>
        <v>#VALUE!</v>
      </c>
      <c r="K829" s="2" t="e">
        <f t="shared" si="163"/>
        <v>#VALUE!</v>
      </c>
    </row>
    <row r="830" spans="1:11" x14ac:dyDescent="0.25">
      <c r="A830" s="2" t="e">
        <f>'Cubic Spline'!#REF!</f>
        <v>#REF!</v>
      </c>
      <c r="B830" s="2" t="e">
        <f t="array" ref="B830:C830">csplinediff1d('Cubic Spline'!$A$3:$A$1002,'Cubic Spline'!$B$3:$B$1002,A830,2,0,2,0)</f>
        <v>#VALUE!</v>
      </c>
      <c r="C830" s="2" t="e">
        <v>#VALUE!</v>
      </c>
      <c r="D830" s="2" t="e">
        <f t="shared" si="161"/>
        <v>#VALUE!</v>
      </c>
      <c r="E830" s="2" t="e">
        <f t="shared" si="162"/>
        <v>#VALUE!</v>
      </c>
      <c r="G830" s="2" t="e">
        <f>'Calculation_Cubic Spline'!A830</f>
        <v>#REF!</v>
      </c>
      <c r="H830" s="2" t="e">
        <f t="array" ref="H830:I830">csplinediff1d('Cubic Spline'!$A$3:$A$1002,'Cubic Spline'!$C$3:$C$1002,G830,2,0,2,0)</f>
        <v>#VALUE!</v>
      </c>
      <c r="I830" s="2" t="e">
        <v>#VALUE!</v>
      </c>
      <c r="J830" s="2" t="e">
        <f t="shared" si="164"/>
        <v>#VALUE!</v>
      </c>
      <c r="K830" s="2" t="e">
        <f t="shared" si="163"/>
        <v>#VALUE!</v>
      </c>
    </row>
    <row r="831" spans="1:11" x14ac:dyDescent="0.25">
      <c r="A831" s="2" t="e">
        <f>'Cubic Spline'!#REF!</f>
        <v>#REF!</v>
      </c>
      <c r="B831" s="2" t="e">
        <f t="array" ref="B831:C831">csplinediff1d('Cubic Spline'!$A$3:$A$1002,'Cubic Spline'!$B$3:$B$1002,A831,2,0,2,0)</f>
        <v>#VALUE!</v>
      </c>
      <c r="C831" s="2" t="e">
        <v>#VALUE!</v>
      </c>
      <c r="D831" s="2" t="e">
        <f t="shared" si="161"/>
        <v>#VALUE!</v>
      </c>
      <c r="E831" s="2" t="e">
        <f t="shared" si="162"/>
        <v>#VALUE!</v>
      </c>
      <c r="G831" s="2" t="e">
        <f>'Calculation_Cubic Spline'!A831</f>
        <v>#REF!</v>
      </c>
      <c r="H831" s="2" t="e">
        <f t="array" ref="H831:I831">csplinediff1d('Cubic Spline'!$A$3:$A$1002,'Cubic Spline'!$C$3:$C$1002,G831,2,0,2,0)</f>
        <v>#VALUE!</v>
      </c>
      <c r="I831" s="2" t="e">
        <v>#VALUE!</v>
      </c>
      <c r="J831" s="2" t="e">
        <f t="shared" si="164"/>
        <v>#VALUE!</v>
      </c>
      <c r="K831" s="2" t="e">
        <f t="shared" si="163"/>
        <v>#VALUE!</v>
      </c>
    </row>
    <row r="832" spans="1:11" x14ac:dyDescent="0.25">
      <c r="A832" s="2" t="e">
        <f>'Cubic Spline'!#REF!</f>
        <v>#REF!</v>
      </c>
      <c r="B832" s="2" t="e">
        <f t="array" ref="B832:C832">csplinediff1d('Cubic Spline'!$A$3:$A$1002,'Cubic Spline'!$B$3:$B$1002,A832,2,0,2,0)</f>
        <v>#VALUE!</v>
      </c>
      <c r="C832" s="2" t="e">
        <v>#VALUE!</v>
      </c>
      <c r="D832" s="2" t="e">
        <f t="shared" si="161"/>
        <v>#VALUE!</v>
      </c>
      <c r="E832" s="2" t="e">
        <f t="shared" si="162"/>
        <v>#VALUE!</v>
      </c>
      <c r="G832" s="2" t="e">
        <f>'Calculation_Cubic Spline'!A832</f>
        <v>#REF!</v>
      </c>
      <c r="H832" s="2" t="e">
        <f t="array" ref="H832:I832">csplinediff1d('Cubic Spline'!$A$3:$A$1002,'Cubic Spline'!$C$3:$C$1002,G832,2,0,2,0)</f>
        <v>#VALUE!</v>
      </c>
      <c r="I832" s="2" t="e">
        <v>#VALUE!</v>
      </c>
      <c r="J832" s="2" t="e">
        <f t="shared" si="164"/>
        <v>#VALUE!</v>
      </c>
      <c r="K832" s="2" t="e">
        <f t="shared" si="163"/>
        <v>#VALUE!</v>
      </c>
    </row>
    <row r="833" spans="1:11" x14ac:dyDescent="0.25">
      <c r="A833" s="2" t="e">
        <f>'Cubic Spline'!#REF!</f>
        <v>#REF!</v>
      </c>
      <c r="B833" s="2" t="e">
        <f t="array" ref="B833:C833">csplinediff1d('Cubic Spline'!$A$3:$A$1002,'Cubic Spline'!$B$3:$B$1002,A833,2,0,2,0)</f>
        <v>#VALUE!</v>
      </c>
      <c r="C833" s="2" t="e">
        <v>#VALUE!</v>
      </c>
      <c r="D833" s="2" t="e">
        <f t="shared" si="161"/>
        <v>#VALUE!</v>
      </c>
      <c r="E833" s="2" t="e">
        <f t="shared" si="162"/>
        <v>#VALUE!</v>
      </c>
      <c r="G833" s="2" t="e">
        <f>'Calculation_Cubic Spline'!A833</f>
        <v>#REF!</v>
      </c>
      <c r="H833" s="2" t="e">
        <f t="array" ref="H833:I833">csplinediff1d('Cubic Spline'!$A$3:$A$1002,'Cubic Spline'!$C$3:$C$1002,G833,2,0,2,0)</f>
        <v>#VALUE!</v>
      </c>
      <c r="I833" s="2" t="e">
        <v>#VALUE!</v>
      </c>
      <c r="J833" s="2" t="e">
        <f t="shared" si="164"/>
        <v>#VALUE!</v>
      </c>
      <c r="K833" s="2" t="e">
        <f t="shared" si="163"/>
        <v>#VALUE!</v>
      </c>
    </row>
    <row r="834" spans="1:11" x14ac:dyDescent="0.25">
      <c r="A834" s="2" t="e">
        <f>'Cubic Spline'!#REF!</f>
        <v>#REF!</v>
      </c>
      <c r="B834" s="2" t="e">
        <f t="array" ref="B834:C834">csplinediff1d('Cubic Spline'!$A$3:$A$1002,'Cubic Spline'!$B$3:$B$1002,A834,2,0,2,0)</f>
        <v>#VALUE!</v>
      </c>
      <c r="C834" s="2" t="e">
        <v>#VALUE!</v>
      </c>
      <c r="D834" s="2" t="e">
        <f t="shared" si="161"/>
        <v>#VALUE!</v>
      </c>
      <c r="E834" s="2" t="e">
        <f t="shared" si="162"/>
        <v>#VALUE!</v>
      </c>
      <c r="G834" s="2" t="e">
        <f>'Calculation_Cubic Spline'!A834</f>
        <v>#REF!</v>
      </c>
      <c r="H834" s="2" t="e">
        <f t="array" ref="H834:I834">csplinediff1d('Cubic Spline'!$A$3:$A$1002,'Cubic Spline'!$C$3:$C$1002,G834,2,0,2,0)</f>
        <v>#VALUE!</v>
      </c>
      <c r="I834" s="2" t="e">
        <v>#VALUE!</v>
      </c>
      <c r="J834" s="2" t="e">
        <f t="shared" si="164"/>
        <v>#VALUE!</v>
      </c>
      <c r="K834" s="2" t="e">
        <f t="shared" si="163"/>
        <v>#VALUE!</v>
      </c>
    </row>
    <row r="835" spans="1:11" x14ac:dyDescent="0.25">
      <c r="A835" s="2" t="e">
        <f>'Cubic Spline'!#REF!</f>
        <v>#REF!</v>
      </c>
      <c r="B835" s="2" t="e">
        <f t="array" ref="B835:C835">csplinediff1d('Cubic Spline'!$A$3:$A$1002,'Cubic Spline'!$B$3:$B$1002,A835,2,0,2,0)</f>
        <v>#VALUE!</v>
      </c>
      <c r="C835" s="2" t="e">
        <v>#VALUE!</v>
      </c>
      <c r="D835" s="2" t="e">
        <f t="shared" si="161"/>
        <v>#VALUE!</v>
      </c>
      <c r="E835" s="2" t="e">
        <f t="shared" si="162"/>
        <v>#VALUE!</v>
      </c>
      <c r="G835" s="2" t="e">
        <f>'Calculation_Cubic Spline'!A835</f>
        <v>#REF!</v>
      </c>
      <c r="H835" s="2" t="e">
        <f t="array" ref="H835:I835">csplinediff1d('Cubic Spline'!$A$3:$A$1002,'Cubic Spline'!$C$3:$C$1002,G835,2,0,2,0)</f>
        <v>#VALUE!</v>
      </c>
      <c r="I835" s="2" t="e">
        <v>#VALUE!</v>
      </c>
      <c r="J835" s="2" t="e">
        <f t="shared" si="164"/>
        <v>#VALUE!</v>
      </c>
      <c r="K835" s="2" t="e">
        <f t="shared" si="163"/>
        <v>#VALUE!</v>
      </c>
    </row>
    <row r="836" spans="1:11" x14ac:dyDescent="0.25">
      <c r="A836" s="2" t="e">
        <f>'Cubic Spline'!#REF!</f>
        <v>#REF!</v>
      </c>
      <c r="B836" s="2" t="e">
        <f t="array" ref="B836:C836">csplinediff1d('Cubic Spline'!$A$3:$A$1002,'Cubic Spline'!$B$3:$B$1002,A836,2,0,2,0)</f>
        <v>#VALUE!</v>
      </c>
      <c r="C836" s="2" t="e">
        <v>#VALUE!</v>
      </c>
      <c r="D836" s="2" t="e">
        <f t="shared" ref="D836:D899" si="165">C836</f>
        <v>#VALUE!</v>
      </c>
      <c r="E836" s="2" t="e">
        <f t="shared" ref="E836:E899" si="166">-B836+D836*A836</f>
        <v>#VALUE!</v>
      </c>
      <c r="G836" s="2" t="e">
        <f>'Calculation_Cubic Spline'!A836</f>
        <v>#REF!</v>
      </c>
      <c r="H836" s="2" t="e">
        <f t="array" ref="H836:I836">csplinediff1d('Cubic Spline'!$A$3:$A$1002,'Cubic Spline'!$C$3:$C$1002,G836,2,0,2,0)</f>
        <v>#VALUE!</v>
      </c>
      <c r="I836" s="2" t="e">
        <v>#VALUE!</v>
      </c>
      <c r="J836" s="2" t="e">
        <f t="shared" si="164"/>
        <v>#VALUE!</v>
      </c>
      <c r="K836" s="2" t="e">
        <f t="shared" ref="K836:K899" si="167">-H836+J836*G836</f>
        <v>#VALUE!</v>
      </c>
    </row>
    <row r="837" spans="1:11" x14ac:dyDescent="0.25">
      <c r="A837" s="2" t="e">
        <f>'Cubic Spline'!#REF!</f>
        <v>#REF!</v>
      </c>
      <c r="B837" s="2" t="e">
        <f t="array" ref="B837:C837">csplinediff1d('Cubic Spline'!$A$3:$A$1002,'Cubic Spline'!$B$3:$B$1002,A837,2,0,2,0)</f>
        <v>#VALUE!</v>
      </c>
      <c r="C837" s="2" t="e">
        <v>#VALUE!</v>
      </c>
      <c r="D837" s="2" t="e">
        <f t="shared" si="165"/>
        <v>#VALUE!</v>
      </c>
      <c r="E837" s="2" t="e">
        <f t="shared" si="166"/>
        <v>#VALUE!</v>
      </c>
      <c r="G837" s="2" t="e">
        <f>'Calculation_Cubic Spline'!A837</f>
        <v>#REF!</v>
      </c>
      <c r="H837" s="2" t="e">
        <f t="array" ref="H837:I837">csplinediff1d('Cubic Spline'!$A$3:$A$1002,'Cubic Spline'!$C$3:$C$1002,G837,2,0,2,0)</f>
        <v>#VALUE!</v>
      </c>
      <c r="I837" s="2" t="e">
        <v>#VALUE!</v>
      </c>
      <c r="J837" s="2" t="e">
        <f t="shared" si="164"/>
        <v>#VALUE!</v>
      </c>
      <c r="K837" s="2" t="e">
        <f t="shared" si="167"/>
        <v>#VALUE!</v>
      </c>
    </row>
    <row r="838" spans="1:11" x14ac:dyDescent="0.25">
      <c r="A838" s="2" t="e">
        <f>'Cubic Spline'!#REF!</f>
        <v>#REF!</v>
      </c>
      <c r="B838" s="2" t="e">
        <f t="array" ref="B838:C838">csplinediff1d('Cubic Spline'!$A$3:$A$1002,'Cubic Spline'!$B$3:$B$1002,A838,2,0,2,0)</f>
        <v>#VALUE!</v>
      </c>
      <c r="C838" s="2" t="e">
        <v>#VALUE!</v>
      </c>
      <c r="D838" s="2" t="e">
        <f t="shared" si="165"/>
        <v>#VALUE!</v>
      </c>
      <c r="E838" s="2" t="e">
        <f t="shared" si="166"/>
        <v>#VALUE!</v>
      </c>
      <c r="G838" s="2" t="e">
        <f>'Calculation_Cubic Spline'!A838</f>
        <v>#REF!</v>
      </c>
      <c r="H838" s="2" t="e">
        <f t="array" ref="H838:I838">csplinediff1d('Cubic Spline'!$A$3:$A$1002,'Cubic Spline'!$C$3:$C$1002,G838,2,0,2,0)</f>
        <v>#VALUE!</v>
      </c>
      <c r="I838" s="2" t="e">
        <v>#VALUE!</v>
      </c>
      <c r="J838" s="2" t="e">
        <f t="shared" si="164"/>
        <v>#VALUE!</v>
      </c>
      <c r="K838" s="2" t="e">
        <f t="shared" si="167"/>
        <v>#VALUE!</v>
      </c>
    </row>
    <row r="839" spans="1:11" x14ac:dyDescent="0.25">
      <c r="A839" s="2" t="e">
        <f>'Cubic Spline'!#REF!</f>
        <v>#REF!</v>
      </c>
      <c r="B839" s="2" t="e">
        <f t="array" ref="B839:C839">csplinediff1d('Cubic Spline'!$A$3:$A$1002,'Cubic Spline'!$B$3:$B$1002,A839,2,0,2,0)</f>
        <v>#VALUE!</v>
      </c>
      <c r="C839" s="2" t="e">
        <v>#VALUE!</v>
      </c>
      <c r="D839" s="2" t="e">
        <f t="shared" si="165"/>
        <v>#VALUE!</v>
      </c>
      <c r="E839" s="2" t="e">
        <f t="shared" si="166"/>
        <v>#VALUE!</v>
      </c>
      <c r="G839" s="2" t="e">
        <f>'Calculation_Cubic Spline'!A839</f>
        <v>#REF!</v>
      </c>
      <c r="H839" s="2" t="e">
        <f t="array" ref="H839:I839">csplinediff1d('Cubic Spline'!$A$3:$A$1002,'Cubic Spline'!$C$3:$C$1002,G839,2,0,2,0)</f>
        <v>#VALUE!</v>
      </c>
      <c r="I839" s="2" t="e">
        <v>#VALUE!</v>
      </c>
      <c r="J839" s="2" t="e">
        <f t="shared" si="164"/>
        <v>#VALUE!</v>
      </c>
      <c r="K839" s="2" t="e">
        <f t="shared" si="167"/>
        <v>#VALUE!</v>
      </c>
    </row>
    <row r="840" spans="1:11" x14ac:dyDescent="0.25">
      <c r="A840" s="2" t="e">
        <f>'Cubic Spline'!#REF!</f>
        <v>#REF!</v>
      </c>
      <c r="B840" s="2" t="e">
        <f t="array" ref="B840:C840">csplinediff1d('Cubic Spline'!$A$3:$A$1002,'Cubic Spline'!$B$3:$B$1002,A840,2,0,2,0)</f>
        <v>#VALUE!</v>
      </c>
      <c r="C840" s="2" t="e">
        <v>#VALUE!</v>
      </c>
      <c r="D840" s="2" t="e">
        <f t="shared" si="165"/>
        <v>#VALUE!</v>
      </c>
      <c r="E840" s="2" t="e">
        <f t="shared" si="166"/>
        <v>#VALUE!</v>
      </c>
      <c r="G840" s="2" t="e">
        <f>'Calculation_Cubic Spline'!A840</f>
        <v>#REF!</v>
      </c>
      <c r="H840" s="2" t="e">
        <f t="array" ref="H840:I840">csplinediff1d('Cubic Spline'!$A$3:$A$1002,'Cubic Spline'!$C$3:$C$1002,G840,2,0,2,0)</f>
        <v>#VALUE!</v>
      </c>
      <c r="I840" s="2" t="e">
        <v>#VALUE!</v>
      </c>
      <c r="J840" s="2" t="e">
        <f t="shared" si="164"/>
        <v>#VALUE!</v>
      </c>
      <c r="K840" s="2" t="e">
        <f t="shared" si="167"/>
        <v>#VALUE!</v>
      </c>
    </row>
    <row r="841" spans="1:11" x14ac:dyDescent="0.25">
      <c r="A841" s="2" t="e">
        <f>'Cubic Spline'!#REF!</f>
        <v>#REF!</v>
      </c>
      <c r="B841" s="2" t="e">
        <f t="array" ref="B841:C841">csplinediff1d('Cubic Spline'!$A$3:$A$1002,'Cubic Spline'!$B$3:$B$1002,A841,2,0,2,0)</f>
        <v>#VALUE!</v>
      </c>
      <c r="C841" s="2" t="e">
        <v>#VALUE!</v>
      </c>
      <c r="D841" s="2" t="e">
        <f t="shared" si="165"/>
        <v>#VALUE!</v>
      </c>
      <c r="E841" s="2" t="e">
        <f t="shared" si="166"/>
        <v>#VALUE!</v>
      </c>
      <c r="G841" s="2" t="e">
        <f>'Calculation_Cubic Spline'!A841</f>
        <v>#REF!</v>
      </c>
      <c r="H841" s="2" t="e">
        <f t="array" ref="H841:I841">csplinediff1d('Cubic Spline'!$A$3:$A$1002,'Cubic Spline'!$C$3:$C$1002,G841,2,0,2,0)</f>
        <v>#VALUE!</v>
      </c>
      <c r="I841" s="2" t="e">
        <v>#VALUE!</v>
      </c>
      <c r="J841" s="2" t="e">
        <f t="shared" si="164"/>
        <v>#VALUE!</v>
      </c>
      <c r="K841" s="2" t="e">
        <f t="shared" si="167"/>
        <v>#VALUE!</v>
      </c>
    </row>
    <row r="842" spans="1:11" x14ac:dyDescent="0.25">
      <c r="A842" s="2" t="e">
        <f>'Cubic Spline'!#REF!</f>
        <v>#REF!</v>
      </c>
      <c r="B842" s="2" t="e">
        <f t="array" ref="B842:C842">csplinediff1d('Cubic Spline'!$A$3:$A$1002,'Cubic Spline'!$B$3:$B$1002,A842,2,0,2,0)</f>
        <v>#VALUE!</v>
      </c>
      <c r="C842" s="2" t="e">
        <v>#VALUE!</v>
      </c>
      <c r="D842" s="2" t="e">
        <f t="shared" si="165"/>
        <v>#VALUE!</v>
      </c>
      <c r="E842" s="2" t="e">
        <f t="shared" si="166"/>
        <v>#VALUE!</v>
      </c>
      <c r="G842" s="2" t="e">
        <f>'Calculation_Cubic Spline'!A842</f>
        <v>#REF!</v>
      </c>
      <c r="H842" s="2" t="e">
        <f t="array" ref="H842:I842">csplinediff1d('Cubic Spline'!$A$3:$A$1002,'Cubic Spline'!$C$3:$C$1002,G842,2,0,2,0)</f>
        <v>#VALUE!</v>
      </c>
      <c r="I842" s="2" t="e">
        <v>#VALUE!</v>
      </c>
      <c r="J842" s="2" t="e">
        <f t="shared" si="164"/>
        <v>#VALUE!</v>
      </c>
      <c r="K842" s="2" t="e">
        <f t="shared" si="167"/>
        <v>#VALUE!</v>
      </c>
    </row>
    <row r="843" spans="1:11" x14ac:dyDescent="0.25">
      <c r="A843" s="2" t="e">
        <f>'Cubic Spline'!#REF!</f>
        <v>#REF!</v>
      </c>
      <c r="B843" s="2" t="e">
        <f t="array" ref="B843:C843">csplinediff1d('Cubic Spline'!$A$3:$A$1002,'Cubic Spline'!$B$3:$B$1002,A843,2,0,2,0)</f>
        <v>#VALUE!</v>
      </c>
      <c r="C843" s="2" t="e">
        <v>#VALUE!</v>
      </c>
      <c r="D843" s="2" t="e">
        <f t="shared" si="165"/>
        <v>#VALUE!</v>
      </c>
      <c r="E843" s="2" t="e">
        <f t="shared" si="166"/>
        <v>#VALUE!</v>
      </c>
      <c r="G843" s="2" t="e">
        <f>'Calculation_Cubic Spline'!A843</f>
        <v>#REF!</v>
      </c>
      <c r="H843" s="2" t="e">
        <f t="array" ref="H843:I843">csplinediff1d('Cubic Spline'!$A$3:$A$1002,'Cubic Spline'!$C$3:$C$1002,G843,2,0,2,0)</f>
        <v>#VALUE!</v>
      </c>
      <c r="I843" s="2" t="e">
        <v>#VALUE!</v>
      </c>
      <c r="J843" s="2" t="e">
        <f t="shared" si="164"/>
        <v>#VALUE!</v>
      </c>
      <c r="K843" s="2" t="e">
        <f t="shared" si="167"/>
        <v>#VALUE!</v>
      </c>
    </row>
    <row r="844" spans="1:11" x14ac:dyDescent="0.25">
      <c r="A844" s="2" t="e">
        <f>'Cubic Spline'!#REF!</f>
        <v>#REF!</v>
      </c>
      <c r="B844" s="2" t="e">
        <f t="array" ref="B844:C844">csplinediff1d('Cubic Spline'!$A$3:$A$1002,'Cubic Spline'!$B$3:$B$1002,A844,2,0,2,0)</f>
        <v>#VALUE!</v>
      </c>
      <c r="C844" s="2" t="e">
        <v>#VALUE!</v>
      </c>
      <c r="D844" s="2" t="e">
        <f t="shared" si="165"/>
        <v>#VALUE!</v>
      </c>
      <c r="E844" s="2" t="e">
        <f t="shared" si="166"/>
        <v>#VALUE!</v>
      </c>
      <c r="G844" s="2" t="e">
        <f>'Calculation_Cubic Spline'!A844</f>
        <v>#REF!</v>
      </c>
      <c r="H844" s="2" t="e">
        <f t="array" ref="H844:I844">csplinediff1d('Cubic Spline'!$A$3:$A$1002,'Cubic Spline'!$C$3:$C$1002,G844,2,0,2,0)</f>
        <v>#VALUE!</v>
      </c>
      <c r="I844" s="2" t="e">
        <v>#VALUE!</v>
      </c>
      <c r="J844" s="2" t="e">
        <f t="shared" si="164"/>
        <v>#VALUE!</v>
      </c>
      <c r="K844" s="2" t="e">
        <f t="shared" si="167"/>
        <v>#VALUE!</v>
      </c>
    </row>
    <row r="845" spans="1:11" x14ac:dyDescent="0.25">
      <c r="A845" s="2" t="e">
        <f>'Cubic Spline'!#REF!</f>
        <v>#REF!</v>
      </c>
      <c r="B845" s="2" t="e">
        <f t="array" ref="B845:C845">csplinediff1d('Cubic Spline'!$A$3:$A$1002,'Cubic Spline'!$B$3:$B$1002,A845,2,0,2,0)</f>
        <v>#VALUE!</v>
      </c>
      <c r="C845" s="2" t="e">
        <v>#VALUE!</v>
      </c>
      <c r="D845" s="2" t="e">
        <f t="shared" si="165"/>
        <v>#VALUE!</v>
      </c>
      <c r="E845" s="2" t="e">
        <f t="shared" si="166"/>
        <v>#VALUE!</v>
      </c>
      <c r="G845" s="2" t="e">
        <f>'Calculation_Cubic Spline'!A845</f>
        <v>#REF!</v>
      </c>
      <c r="H845" s="2" t="e">
        <f t="array" ref="H845:I845">csplinediff1d('Cubic Spline'!$A$3:$A$1002,'Cubic Spline'!$C$3:$C$1002,G845,2,0,2,0)</f>
        <v>#VALUE!</v>
      </c>
      <c r="I845" s="2" t="e">
        <v>#VALUE!</v>
      </c>
      <c r="J845" s="2" t="e">
        <f t="shared" si="164"/>
        <v>#VALUE!</v>
      </c>
      <c r="K845" s="2" t="e">
        <f t="shared" si="167"/>
        <v>#VALUE!</v>
      </c>
    </row>
    <row r="846" spans="1:11" x14ac:dyDescent="0.25">
      <c r="A846" s="2" t="e">
        <f>'Cubic Spline'!#REF!</f>
        <v>#REF!</v>
      </c>
      <c r="B846" s="2" t="e">
        <f t="array" ref="B846:C846">csplinediff1d('Cubic Spline'!$A$3:$A$1002,'Cubic Spline'!$B$3:$B$1002,A846,2,0,2,0)</f>
        <v>#VALUE!</v>
      </c>
      <c r="C846" s="2" t="e">
        <v>#VALUE!</v>
      </c>
      <c r="D846" s="2" t="e">
        <f t="shared" si="165"/>
        <v>#VALUE!</v>
      </c>
      <c r="E846" s="2" t="e">
        <f t="shared" si="166"/>
        <v>#VALUE!</v>
      </c>
      <c r="G846" s="2" t="e">
        <f>'Calculation_Cubic Spline'!A846</f>
        <v>#REF!</v>
      </c>
      <c r="H846" s="2" t="e">
        <f t="array" ref="H846:I846">csplinediff1d('Cubic Spline'!$A$3:$A$1002,'Cubic Spline'!$C$3:$C$1002,G846,2,0,2,0)</f>
        <v>#VALUE!</v>
      </c>
      <c r="I846" s="2" t="e">
        <v>#VALUE!</v>
      </c>
      <c r="J846" s="2" t="e">
        <f t="shared" si="164"/>
        <v>#VALUE!</v>
      </c>
      <c r="K846" s="2" t="e">
        <f t="shared" si="167"/>
        <v>#VALUE!</v>
      </c>
    </row>
    <row r="847" spans="1:11" x14ac:dyDescent="0.25">
      <c r="A847" s="2" t="e">
        <f>'Cubic Spline'!#REF!</f>
        <v>#REF!</v>
      </c>
      <c r="B847" s="2" t="e">
        <f t="array" ref="B847:C847">csplinediff1d('Cubic Spline'!$A$3:$A$1002,'Cubic Spline'!$B$3:$B$1002,A847,2,0,2,0)</f>
        <v>#VALUE!</v>
      </c>
      <c r="C847" s="2" t="e">
        <v>#VALUE!</v>
      </c>
      <c r="D847" s="2" t="e">
        <f t="shared" si="165"/>
        <v>#VALUE!</v>
      </c>
      <c r="E847" s="2" t="e">
        <f t="shared" si="166"/>
        <v>#VALUE!</v>
      </c>
      <c r="G847" s="2" t="e">
        <f>'Calculation_Cubic Spline'!A847</f>
        <v>#REF!</v>
      </c>
      <c r="H847" s="2" t="e">
        <f t="array" ref="H847:I847">csplinediff1d('Cubic Spline'!$A$3:$A$1002,'Cubic Spline'!$C$3:$C$1002,G847,2,0,2,0)</f>
        <v>#VALUE!</v>
      </c>
      <c r="I847" s="2" t="e">
        <v>#VALUE!</v>
      </c>
      <c r="J847" s="2" t="e">
        <f t="shared" si="164"/>
        <v>#VALUE!</v>
      </c>
      <c r="K847" s="2" t="e">
        <f t="shared" si="167"/>
        <v>#VALUE!</v>
      </c>
    </row>
    <row r="848" spans="1:11" x14ac:dyDescent="0.25">
      <c r="A848" s="2" t="e">
        <f>'Cubic Spline'!#REF!</f>
        <v>#REF!</v>
      </c>
      <c r="B848" s="2" t="e">
        <f t="array" ref="B848:C848">csplinediff1d('Cubic Spline'!$A$3:$A$1002,'Cubic Spline'!$B$3:$B$1002,A848,2,0,2,0)</f>
        <v>#VALUE!</v>
      </c>
      <c r="C848" s="2" t="e">
        <v>#VALUE!</v>
      </c>
      <c r="D848" s="2" t="e">
        <f t="shared" si="165"/>
        <v>#VALUE!</v>
      </c>
      <c r="E848" s="2" t="e">
        <f t="shared" si="166"/>
        <v>#VALUE!</v>
      </c>
      <c r="G848" s="2" t="e">
        <f>'Calculation_Cubic Spline'!A848</f>
        <v>#REF!</v>
      </c>
      <c r="H848" s="2" t="e">
        <f t="array" ref="H848:I848">csplinediff1d('Cubic Spline'!$A$3:$A$1002,'Cubic Spline'!$C$3:$C$1002,G848,2,0,2,0)</f>
        <v>#VALUE!</v>
      </c>
      <c r="I848" s="2" t="e">
        <v>#VALUE!</v>
      </c>
      <c r="J848" s="2" t="e">
        <f t="shared" si="164"/>
        <v>#VALUE!</v>
      </c>
      <c r="K848" s="2" t="e">
        <f t="shared" si="167"/>
        <v>#VALUE!</v>
      </c>
    </row>
    <row r="849" spans="1:11" x14ac:dyDescent="0.25">
      <c r="A849" s="2" t="e">
        <f>'Cubic Spline'!#REF!</f>
        <v>#REF!</v>
      </c>
      <c r="B849" s="2" t="e">
        <f t="array" ref="B849:C849">csplinediff1d('Cubic Spline'!$A$3:$A$1002,'Cubic Spline'!$B$3:$B$1002,A849,2,0,2,0)</f>
        <v>#VALUE!</v>
      </c>
      <c r="C849" s="2" t="e">
        <v>#VALUE!</v>
      </c>
      <c r="D849" s="2" t="e">
        <f t="shared" si="165"/>
        <v>#VALUE!</v>
      </c>
      <c r="E849" s="2" t="e">
        <f t="shared" si="166"/>
        <v>#VALUE!</v>
      </c>
      <c r="G849" s="2" t="e">
        <f>'Calculation_Cubic Spline'!A849</f>
        <v>#REF!</v>
      </c>
      <c r="H849" s="2" t="e">
        <f t="array" ref="H849:I849">csplinediff1d('Cubic Spline'!$A$3:$A$1002,'Cubic Spline'!$C$3:$C$1002,G849,2,0,2,0)</f>
        <v>#VALUE!</v>
      </c>
      <c r="I849" s="2" t="e">
        <v>#VALUE!</v>
      </c>
      <c r="J849" s="2" t="e">
        <f t="shared" si="164"/>
        <v>#VALUE!</v>
      </c>
      <c r="K849" s="2" t="e">
        <f t="shared" si="167"/>
        <v>#VALUE!</v>
      </c>
    </row>
    <row r="850" spans="1:11" x14ac:dyDescent="0.25">
      <c r="A850" s="2" t="e">
        <f>'Cubic Spline'!#REF!</f>
        <v>#REF!</v>
      </c>
      <c r="B850" s="2" t="e">
        <f t="array" ref="B850:C850">csplinediff1d('Cubic Spline'!$A$3:$A$1002,'Cubic Spline'!$B$3:$B$1002,A850,2,0,2,0)</f>
        <v>#VALUE!</v>
      </c>
      <c r="C850" s="2" t="e">
        <v>#VALUE!</v>
      </c>
      <c r="D850" s="2" t="e">
        <f t="shared" si="165"/>
        <v>#VALUE!</v>
      </c>
      <c r="E850" s="2" t="e">
        <f t="shared" si="166"/>
        <v>#VALUE!</v>
      </c>
      <c r="G850" s="2" t="e">
        <f>'Calculation_Cubic Spline'!A850</f>
        <v>#REF!</v>
      </c>
      <c r="H850" s="2" t="e">
        <f t="array" ref="H850:I850">csplinediff1d('Cubic Spline'!$A$3:$A$1002,'Cubic Spline'!$C$3:$C$1002,G850,2,0,2,0)</f>
        <v>#VALUE!</v>
      </c>
      <c r="I850" s="2" t="e">
        <v>#VALUE!</v>
      </c>
      <c r="J850" s="2" t="e">
        <f t="shared" ref="J850:J913" si="168">I850</f>
        <v>#VALUE!</v>
      </c>
      <c r="K850" s="2" t="e">
        <f t="shared" si="167"/>
        <v>#VALUE!</v>
      </c>
    </row>
    <row r="851" spans="1:11" x14ac:dyDescent="0.25">
      <c r="A851" s="2" t="e">
        <f>'Cubic Spline'!#REF!</f>
        <v>#REF!</v>
      </c>
      <c r="B851" s="2" t="e">
        <f t="array" ref="B851:C851">csplinediff1d('Cubic Spline'!$A$3:$A$1002,'Cubic Spline'!$B$3:$B$1002,A851,2,0,2,0)</f>
        <v>#VALUE!</v>
      </c>
      <c r="C851" s="2" t="e">
        <v>#VALUE!</v>
      </c>
      <c r="D851" s="2" t="e">
        <f t="shared" si="165"/>
        <v>#VALUE!</v>
      </c>
      <c r="E851" s="2" t="e">
        <f t="shared" si="166"/>
        <v>#VALUE!</v>
      </c>
      <c r="G851" s="2" t="e">
        <f>'Calculation_Cubic Spline'!A851</f>
        <v>#REF!</v>
      </c>
      <c r="H851" s="2" t="e">
        <f t="array" ref="H851:I851">csplinediff1d('Cubic Spline'!$A$3:$A$1002,'Cubic Spline'!$C$3:$C$1002,G851,2,0,2,0)</f>
        <v>#VALUE!</v>
      </c>
      <c r="I851" s="2" t="e">
        <v>#VALUE!</v>
      </c>
      <c r="J851" s="2" t="e">
        <f t="shared" si="168"/>
        <v>#VALUE!</v>
      </c>
      <c r="K851" s="2" t="e">
        <f t="shared" si="167"/>
        <v>#VALUE!</v>
      </c>
    </row>
    <row r="852" spans="1:11" x14ac:dyDescent="0.25">
      <c r="A852" s="2" t="e">
        <f>'Cubic Spline'!#REF!</f>
        <v>#REF!</v>
      </c>
      <c r="B852" s="2" t="e">
        <f t="array" ref="B852:C852">csplinediff1d('Cubic Spline'!$A$3:$A$1002,'Cubic Spline'!$B$3:$B$1002,A852,2,0,2,0)</f>
        <v>#VALUE!</v>
      </c>
      <c r="C852" s="2" t="e">
        <v>#VALUE!</v>
      </c>
      <c r="D852" s="2" t="e">
        <f t="shared" si="165"/>
        <v>#VALUE!</v>
      </c>
      <c r="E852" s="2" t="e">
        <f t="shared" si="166"/>
        <v>#VALUE!</v>
      </c>
      <c r="G852" s="2" t="e">
        <f>'Calculation_Cubic Spline'!A852</f>
        <v>#REF!</v>
      </c>
      <c r="H852" s="2" t="e">
        <f t="array" ref="H852:I852">csplinediff1d('Cubic Spline'!$A$3:$A$1002,'Cubic Spline'!$C$3:$C$1002,G852,2,0,2,0)</f>
        <v>#VALUE!</v>
      </c>
      <c r="I852" s="2" t="e">
        <v>#VALUE!</v>
      </c>
      <c r="J852" s="2" t="e">
        <f t="shared" si="168"/>
        <v>#VALUE!</v>
      </c>
      <c r="K852" s="2" t="e">
        <f t="shared" si="167"/>
        <v>#VALUE!</v>
      </c>
    </row>
    <row r="853" spans="1:11" x14ac:dyDescent="0.25">
      <c r="A853" s="2" t="e">
        <f>'Cubic Spline'!#REF!</f>
        <v>#REF!</v>
      </c>
      <c r="B853" s="2" t="e">
        <f t="array" ref="B853:C853">csplinediff1d('Cubic Spline'!$A$3:$A$1002,'Cubic Spline'!$B$3:$B$1002,A853,2,0,2,0)</f>
        <v>#VALUE!</v>
      </c>
      <c r="C853" s="2" t="e">
        <v>#VALUE!</v>
      </c>
      <c r="D853" s="2" t="e">
        <f t="shared" si="165"/>
        <v>#VALUE!</v>
      </c>
      <c r="E853" s="2" t="e">
        <f t="shared" si="166"/>
        <v>#VALUE!</v>
      </c>
      <c r="G853" s="2" t="e">
        <f>'Calculation_Cubic Spline'!A853</f>
        <v>#REF!</v>
      </c>
      <c r="H853" s="2" t="e">
        <f t="array" ref="H853:I853">csplinediff1d('Cubic Spline'!$A$3:$A$1002,'Cubic Spline'!$C$3:$C$1002,G853,2,0,2,0)</f>
        <v>#VALUE!</v>
      </c>
      <c r="I853" s="2" t="e">
        <v>#VALUE!</v>
      </c>
      <c r="J853" s="2" t="e">
        <f t="shared" si="168"/>
        <v>#VALUE!</v>
      </c>
      <c r="K853" s="2" t="e">
        <f t="shared" si="167"/>
        <v>#VALUE!</v>
      </c>
    </row>
    <row r="854" spans="1:11" x14ac:dyDescent="0.25">
      <c r="A854" s="2" t="e">
        <f>'Cubic Spline'!#REF!</f>
        <v>#REF!</v>
      </c>
      <c r="B854" s="2" t="e">
        <f t="array" ref="B854:C854">csplinediff1d('Cubic Spline'!$A$3:$A$1002,'Cubic Spline'!$B$3:$B$1002,A854,2,0,2,0)</f>
        <v>#VALUE!</v>
      </c>
      <c r="C854" s="2" t="e">
        <v>#VALUE!</v>
      </c>
      <c r="D854" s="2" t="e">
        <f t="shared" si="165"/>
        <v>#VALUE!</v>
      </c>
      <c r="E854" s="2" t="e">
        <f t="shared" si="166"/>
        <v>#VALUE!</v>
      </c>
      <c r="G854" s="2" t="e">
        <f>'Calculation_Cubic Spline'!A854</f>
        <v>#REF!</v>
      </c>
      <c r="H854" s="2" t="e">
        <f t="array" ref="H854:I854">csplinediff1d('Cubic Spline'!$A$3:$A$1002,'Cubic Spline'!$C$3:$C$1002,G854,2,0,2,0)</f>
        <v>#VALUE!</v>
      </c>
      <c r="I854" s="2" t="e">
        <v>#VALUE!</v>
      </c>
      <c r="J854" s="2" t="e">
        <f t="shared" si="168"/>
        <v>#VALUE!</v>
      </c>
      <c r="K854" s="2" t="e">
        <f t="shared" si="167"/>
        <v>#VALUE!</v>
      </c>
    </row>
    <row r="855" spans="1:11" x14ac:dyDescent="0.25">
      <c r="A855" s="2" t="e">
        <f>'Cubic Spline'!#REF!</f>
        <v>#REF!</v>
      </c>
      <c r="B855" s="2" t="e">
        <f t="array" ref="B855:C855">csplinediff1d('Cubic Spline'!$A$3:$A$1002,'Cubic Spline'!$B$3:$B$1002,A855,2,0,2,0)</f>
        <v>#VALUE!</v>
      </c>
      <c r="C855" s="2" t="e">
        <v>#VALUE!</v>
      </c>
      <c r="D855" s="2" t="e">
        <f t="shared" si="165"/>
        <v>#VALUE!</v>
      </c>
      <c r="E855" s="2" t="e">
        <f t="shared" si="166"/>
        <v>#VALUE!</v>
      </c>
      <c r="G855" s="2" t="e">
        <f>'Calculation_Cubic Spline'!A855</f>
        <v>#REF!</v>
      </c>
      <c r="H855" s="2" t="e">
        <f t="array" ref="H855:I855">csplinediff1d('Cubic Spline'!$A$3:$A$1002,'Cubic Spline'!$C$3:$C$1002,G855,2,0,2,0)</f>
        <v>#VALUE!</v>
      </c>
      <c r="I855" s="2" t="e">
        <v>#VALUE!</v>
      </c>
      <c r="J855" s="2" t="e">
        <f t="shared" si="168"/>
        <v>#VALUE!</v>
      </c>
      <c r="K855" s="2" t="e">
        <f t="shared" si="167"/>
        <v>#VALUE!</v>
      </c>
    </row>
    <row r="856" spans="1:11" x14ac:dyDescent="0.25">
      <c r="A856" s="2" t="e">
        <f>'Cubic Spline'!#REF!</f>
        <v>#REF!</v>
      </c>
      <c r="B856" s="2" t="e">
        <f t="array" ref="B856:C856">csplinediff1d('Cubic Spline'!$A$3:$A$1002,'Cubic Spline'!$B$3:$B$1002,A856,2,0,2,0)</f>
        <v>#VALUE!</v>
      </c>
      <c r="C856" s="2" t="e">
        <v>#VALUE!</v>
      </c>
      <c r="D856" s="2" t="e">
        <f t="shared" si="165"/>
        <v>#VALUE!</v>
      </c>
      <c r="E856" s="2" t="e">
        <f t="shared" si="166"/>
        <v>#VALUE!</v>
      </c>
      <c r="G856" s="2" t="e">
        <f>'Calculation_Cubic Spline'!A856</f>
        <v>#REF!</v>
      </c>
      <c r="H856" s="2" t="e">
        <f t="array" ref="H856:I856">csplinediff1d('Cubic Spline'!$A$3:$A$1002,'Cubic Spline'!$C$3:$C$1002,G856,2,0,2,0)</f>
        <v>#VALUE!</v>
      </c>
      <c r="I856" s="2" t="e">
        <v>#VALUE!</v>
      </c>
      <c r="J856" s="2" t="e">
        <f t="shared" si="168"/>
        <v>#VALUE!</v>
      </c>
      <c r="K856" s="2" t="e">
        <f t="shared" si="167"/>
        <v>#VALUE!</v>
      </c>
    </row>
    <row r="857" spans="1:11" x14ac:dyDescent="0.25">
      <c r="A857" s="2" t="e">
        <f>'Cubic Spline'!#REF!</f>
        <v>#REF!</v>
      </c>
      <c r="B857" s="2" t="e">
        <f t="array" ref="B857:C857">csplinediff1d('Cubic Spline'!$A$3:$A$1002,'Cubic Spline'!$B$3:$B$1002,A857,2,0,2,0)</f>
        <v>#VALUE!</v>
      </c>
      <c r="C857" s="2" t="e">
        <v>#VALUE!</v>
      </c>
      <c r="D857" s="2" t="e">
        <f t="shared" si="165"/>
        <v>#VALUE!</v>
      </c>
      <c r="E857" s="2" t="e">
        <f t="shared" si="166"/>
        <v>#VALUE!</v>
      </c>
      <c r="G857" s="2" t="e">
        <f>'Calculation_Cubic Spline'!A857</f>
        <v>#REF!</v>
      </c>
      <c r="H857" s="2" t="e">
        <f t="array" ref="H857:I857">csplinediff1d('Cubic Spline'!$A$3:$A$1002,'Cubic Spline'!$C$3:$C$1002,G857,2,0,2,0)</f>
        <v>#VALUE!</v>
      </c>
      <c r="I857" s="2" t="e">
        <v>#VALUE!</v>
      </c>
      <c r="J857" s="2" t="e">
        <f t="shared" si="168"/>
        <v>#VALUE!</v>
      </c>
      <c r="K857" s="2" t="e">
        <f t="shared" si="167"/>
        <v>#VALUE!</v>
      </c>
    </row>
    <row r="858" spans="1:11" x14ac:dyDescent="0.25">
      <c r="A858" s="2" t="e">
        <f>'Cubic Spline'!#REF!</f>
        <v>#REF!</v>
      </c>
      <c r="B858" s="2" t="e">
        <f t="array" ref="B858:C858">csplinediff1d('Cubic Spline'!$A$3:$A$1002,'Cubic Spline'!$B$3:$B$1002,A858,2,0,2,0)</f>
        <v>#VALUE!</v>
      </c>
      <c r="C858" s="2" t="e">
        <v>#VALUE!</v>
      </c>
      <c r="D858" s="2" t="e">
        <f t="shared" si="165"/>
        <v>#VALUE!</v>
      </c>
      <c r="E858" s="2" t="e">
        <f t="shared" si="166"/>
        <v>#VALUE!</v>
      </c>
      <c r="G858" s="2" t="e">
        <f>'Calculation_Cubic Spline'!A858</f>
        <v>#REF!</v>
      </c>
      <c r="H858" s="2" t="e">
        <f t="array" ref="H858:I858">csplinediff1d('Cubic Spline'!$A$3:$A$1002,'Cubic Spline'!$C$3:$C$1002,G858,2,0,2,0)</f>
        <v>#VALUE!</v>
      </c>
      <c r="I858" s="2" t="e">
        <v>#VALUE!</v>
      </c>
      <c r="J858" s="2" t="e">
        <f t="shared" si="168"/>
        <v>#VALUE!</v>
      </c>
      <c r="K858" s="2" t="e">
        <f t="shared" si="167"/>
        <v>#VALUE!</v>
      </c>
    </row>
    <row r="859" spans="1:11" x14ac:dyDescent="0.25">
      <c r="A859" s="2" t="e">
        <f>'Cubic Spline'!#REF!</f>
        <v>#REF!</v>
      </c>
      <c r="B859" s="2" t="e">
        <f t="array" ref="B859:C859">csplinediff1d('Cubic Spline'!$A$3:$A$1002,'Cubic Spline'!$B$3:$B$1002,A859,2,0,2,0)</f>
        <v>#VALUE!</v>
      </c>
      <c r="C859" s="2" t="e">
        <v>#VALUE!</v>
      </c>
      <c r="D859" s="2" t="e">
        <f t="shared" si="165"/>
        <v>#VALUE!</v>
      </c>
      <c r="E859" s="2" t="e">
        <f t="shared" si="166"/>
        <v>#VALUE!</v>
      </c>
      <c r="G859" s="2" t="e">
        <f>'Calculation_Cubic Spline'!A859</f>
        <v>#REF!</v>
      </c>
      <c r="H859" s="2" t="e">
        <f t="array" ref="H859:I859">csplinediff1d('Cubic Spline'!$A$3:$A$1002,'Cubic Spline'!$C$3:$C$1002,G859,2,0,2,0)</f>
        <v>#VALUE!</v>
      </c>
      <c r="I859" s="2" t="e">
        <v>#VALUE!</v>
      </c>
      <c r="J859" s="2" t="e">
        <f t="shared" si="168"/>
        <v>#VALUE!</v>
      </c>
      <c r="K859" s="2" t="e">
        <f t="shared" si="167"/>
        <v>#VALUE!</v>
      </c>
    </row>
    <row r="860" spans="1:11" x14ac:dyDescent="0.25">
      <c r="A860" s="2" t="e">
        <f>'Cubic Spline'!#REF!</f>
        <v>#REF!</v>
      </c>
      <c r="B860" s="2" t="e">
        <f t="array" ref="B860:C860">csplinediff1d('Cubic Spline'!$A$3:$A$1002,'Cubic Spline'!$B$3:$B$1002,A860,2,0,2,0)</f>
        <v>#VALUE!</v>
      </c>
      <c r="C860" s="2" t="e">
        <v>#VALUE!</v>
      </c>
      <c r="D860" s="2" t="e">
        <f t="shared" si="165"/>
        <v>#VALUE!</v>
      </c>
      <c r="E860" s="2" t="e">
        <f t="shared" si="166"/>
        <v>#VALUE!</v>
      </c>
      <c r="G860" s="2" t="e">
        <f>'Calculation_Cubic Spline'!A860</f>
        <v>#REF!</v>
      </c>
      <c r="H860" s="2" t="e">
        <f t="array" ref="H860:I860">csplinediff1d('Cubic Spline'!$A$3:$A$1002,'Cubic Spline'!$C$3:$C$1002,G860,2,0,2,0)</f>
        <v>#VALUE!</v>
      </c>
      <c r="I860" s="2" t="e">
        <v>#VALUE!</v>
      </c>
      <c r="J860" s="2" t="e">
        <f t="shared" si="168"/>
        <v>#VALUE!</v>
      </c>
      <c r="K860" s="2" t="e">
        <f t="shared" si="167"/>
        <v>#VALUE!</v>
      </c>
    </row>
    <row r="861" spans="1:11" x14ac:dyDescent="0.25">
      <c r="A861" s="2" t="e">
        <f>'Cubic Spline'!#REF!</f>
        <v>#REF!</v>
      </c>
      <c r="B861" s="2" t="e">
        <f t="array" ref="B861:C861">csplinediff1d('Cubic Spline'!$A$3:$A$1002,'Cubic Spline'!$B$3:$B$1002,A861,2,0,2,0)</f>
        <v>#VALUE!</v>
      </c>
      <c r="C861" s="2" t="e">
        <v>#VALUE!</v>
      </c>
      <c r="D861" s="2" t="e">
        <f t="shared" si="165"/>
        <v>#VALUE!</v>
      </c>
      <c r="E861" s="2" t="e">
        <f t="shared" si="166"/>
        <v>#VALUE!</v>
      </c>
      <c r="G861" s="2" t="e">
        <f>'Calculation_Cubic Spline'!A861</f>
        <v>#REF!</v>
      </c>
      <c r="H861" s="2" t="e">
        <f t="array" ref="H861:I861">csplinediff1d('Cubic Spline'!$A$3:$A$1002,'Cubic Spline'!$C$3:$C$1002,G861,2,0,2,0)</f>
        <v>#VALUE!</v>
      </c>
      <c r="I861" s="2" t="e">
        <v>#VALUE!</v>
      </c>
      <c r="J861" s="2" t="e">
        <f t="shared" si="168"/>
        <v>#VALUE!</v>
      </c>
      <c r="K861" s="2" t="e">
        <f t="shared" si="167"/>
        <v>#VALUE!</v>
      </c>
    </row>
    <row r="862" spans="1:11" x14ac:dyDescent="0.25">
      <c r="A862" s="2" t="e">
        <f>'Cubic Spline'!#REF!</f>
        <v>#REF!</v>
      </c>
      <c r="B862" s="2" t="e">
        <f t="array" ref="B862:C862">csplinediff1d('Cubic Spline'!$A$3:$A$1002,'Cubic Spline'!$B$3:$B$1002,A862,2,0,2,0)</f>
        <v>#VALUE!</v>
      </c>
      <c r="C862" s="2" t="e">
        <v>#VALUE!</v>
      </c>
      <c r="D862" s="2" t="e">
        <f t="shared" si="165"/>
        <v>#VALUE!</v>
      </c>
      <c r="E862" s="2" t="e">
        <f t="shared" si="166"/>
        <v>#VALUE!</v>
      </c>
      <c r="G862" s="2" t="e">
        <f>'Calculation_Cubic Spline'!A862</f>
        <v>#REF!</v>
      </c>
      <c r="H862" s="2" t="e">
        <f t="array" ref="H862:I862">csplinediff1d('Cubic Spline'!$A$3:$A$1002,'Cubic Spline'!$C$3:$C$1002,G862,2,0,2,0)</f>
        <v>#VALUE!</v>
      </c>
      <c r="I862" s="2" t="e">
        <v>#VALUE!</v>
      </c>
      <c r="J862" s="2" t="e">
        <f t="shared" si="168"/>
        <v>#VALUE!</v>
      </c>
      <c r="K862" s="2" t="e">
        <f t="shared" si="167"/>
        <v>#VALUE!</v>
      </c>
    </row>
    <row r="863" spans="1:11" x14ac:dyDescent="0.25">
      <c r="A863" s="2" t="e">
        <f>'Cubic Spline'!#REF!</f>
        <v>#REF!</v>
      </c>
      <c r="B863" s="2" t="e">
        <f t="array" ref="B863:C863">csplinediff1d('Cubic Spline'!$A$3:$A$1002,'Cubic Spline'!$B$3:$B$1002,A863,2,0,2,0)</f>
        <v>#VALUE!</v>
      </c>
      <c r="C863" s="2" t="e">
        <v>#VALUE!</v>
      </c>
      <c r="D863" s="2" t="e">
        <f t="shared" si="165"/>
        <v>#VALUE!</v>
      </c>
      <c r="E863" s="2" t="e">
        <f t="shared" si="166"/>
        <v>#VALUE!</v>
      </c>
      <c r="G863" s="2" t="e">
        <f>'Calculation_Cubic Spline'!A863</f>
        <v>#REF!</v>
      </c>
      <c r="H863" s="2" t="e">
        <f t="array" ref="H863:I863">csplinediff1d('Cubic Spline'!$A$3:$A$1002,'Cubic Spline'!$C$3:$C$1002,G863,2,0,2,0)</f>
        <v>#VALUE!</v>
      </c>
      <c r="I863" s="2" t="e">
        <v>#VALUE!</v>
      </c>
      <c r="J863" s="2" t="e">
        <f t="shared" si="168"/>
        <v>#VALUE!</v>
      </c>
      <c r="K863" s="2" t="e">
        <f t="shared" si="167"/>
        <v>#VALUE!</v>
      </c>
    </row>
    <row r="864" spans="1:11" x14ac:dyDescent="0.25">
      <c r="A864" s="2" t="e">
        <f>'Cubic Spline'!#REF!</f>
        <v>#REF!</v>
      </c>
      <c r="B864" s="2" t="e">
        <f t="array" ref="B864:C864">csplinediff1d('Cubic Spline'!$A$3:$A$1002,'Cubic Spline'!$B$3:$B$1002,A864,2,0,2,0)</f>
        <v>#VALUE!</v>
      </c>
      <c r="C864" s="2" t="e">
        <v>#VALUE!</v>
      </c>
      <c r="D864" s="2" t="e">
        <f t="shared" si="165"/>
        <v>#VALUE!</v>
      </c>
      <c r="E864" s="2" t="e">
        <f t="shared" si="166"/>
        <v>#VALUE!</v>
      </c>
      <c r="G864" s="2" t="e">
        <f>'Calculation_Cubic Spline'!A864</f>
        <v>#REF!</v>
      </c>
      <c r="H864" s="2" t="e">
        <f t="array" ref="H864:I864">csplinediff1d('Cubic Spline'!$A$3:$A$1002,'Cubic Spline'!$C$3:$C$1002,G864,2,0,2,0)</f>
        <v>#VALUE!</v>
      </c>
      <c r="I864" s="2" t="e">
        <v>#VALUE!</v>
      </c>
      <c r="J864" s="2" t="e">
        <f t="shared" si="168"/>
        <v>#VALUE!</v>
      </c>
      <c r="K864" s="2" t="e">
        <f t="shared" si="167"/>
        <v>#VALUE!</v>
      </c>
    </row>
    <row r="865" spans="1:11" x14ac:dyDescent="0.25">
      <c r="A865" s="2" t="e">
        <f>'Cubic Spline'!#REF!</f>
        <v>#REF!</v>
      </c>
      <c r="B865" s="2" t="e">
        <f t="array" ref="B865:C865">csplinediff1d('Cubic Spline'!$A$3:$A$1002,'Cubic Spline'!$B$3:$B$1002,A865,2,0,2,0)</f>
        <v>#VALUE!</v>
      </c>
      <c r="C865" s="2" t="e">
        <v>#VALUE!</v>
      </c>
      <c r="D865" s="2" t="e">
        <f t="shared" si="165"/>
        <v>#VALUE!</v>
      </c>
      <c r="E865" s="2" t="e">
        <f t="shared" si="166"/>
        <v>#VALUE!</v>
      </c>
      <c r="G865" s="2" t="e">
        <f>'Calculation_Cubic Spline'!A865</f>
        <v>#REF!</v>
      </c>
      <c r="H865" s="2" t="e">
        <f t="array" ref="H865:I865">csplinediff1d('Cubic Spline'!$A$3:$A$1002,'Cubic Spline'!$C$3:$C$1002,G865,2,0,2,0)</f>
        <v>#VALUE!</v>
      </c>
      <c r="I865" s="2" t="e">
        <v>#VALUE!</v>
      </c>
      <c r="J865" s="2" t="e">
        <f t="shared" si="168"/>
        <v>#VALUE!</v>
      </c>
      <c r="K865" s="2" t="e">
        <f t="shared" si="167"/>
        <v>#VALUE!</v>
      </c>
    </row>
    <row r="866" spans="1:11" x14ac:dyDescent="0.25">
      <c r="A866" s="2" t="e">
        <f>'Cubic Spline'!#REF!</f>
        <v>#REF!</v>
      </c>
      <c r="B866" s="2" t="e">
        <f t="array" ref="B866:C866">csplinediff1d('Cubic Spline'!$A$3:$A$1002,'Cubic Spline'!$B$3:$B$1002,A866,2,0,2,0)</f>
        <v>#VALUE!</v>
      </c>
      <c r="C866" s="2" t="e">
        <v>#VALUE!</v>
      </c>
      <c r="D866" s="2" t="e">
        <f t="shared" si="165"/>
        <v>#VALUE!</v>
      </c>
      <c r="E866" s="2" t="e">
        <f t="shared" si="166"/>
        <v>#VALUE!</v>
      </c>
      <c r="G866" s="2" t="e">
        <f>'Calculation_Cubic Spline'!A866</f>
        <v>#REF!</v>
      </c>
      <c r="H866" s="2" t="e">
        <f t="array" ref="H866:I866">csplinediff1d('Cubic Spline'!$A$3:$A$1002,'Cubic Spline'!$C$3:$C$1002,G866,2,0,2,0)</f>
        <v>#VALUE!</v>
      </c>
      <c r="I866" s="2" t="e">
        <v>#VALUE!</v>
      </c>
      <c r="J866" s="2" t="e">
        <f t="shared" si="168"/>
        <v>#VALUE!</v>
      </c>
      <c r="K866" s="2" t="e">
        <f t="shared" si="167"/>
        <v>#VALUE!</v>
      </c>
    </row>
    <row r="867" spans="1:11" x14ac:dyDescent="0.25">
      <c r="A867" s="2" t="e">
        <f>'Cubic Spline'!#REF!</f>
        <v>#REF!</v>
      </c>
      <c r="B867" s="2" t="e">
        <f t="array" ref="B867:C867">csplinediff1d('Cubic Spline'!$A$3:$A$1002,'Cubic Spline'!$B$3:$B$1002,A867,2,0,2,0)</f>
        <v>#VALUE!</v>
      </c>
      <c r="C867" s="2" t="e">
        <v>#VALUE!</v>
      </c>
      <c r="D867" s="2" t="e">
        <f t="shared" si="165"/>
        <v>#VALUE!</v>
      </c>
      <c r="E867" s="2" t="e">
        <f t="shared" si="166"/>
        <v>#VALUE!</v>
      </c>
      <c r="G867" s="2" t="e">
        <f>'Calculation_Cubic Spline'!A867</f>
        <v>#REF!</v>
      </c>
      <c r="H867" s="2" t="e">
        <f t="array" ref="H867:I867">csplinediff1d('Cubic Spline'!$A$3:$A$1002,'Cubic Spline'!$C$3:$C$1002,G867,2,0,2,0)</f>
        <v>#VALUE!</v>
      </c>
      <c r="I867" s="2" t="e">
        <v>#VALUE!</v>
      </c>
      <c r="J867" s="2" t="e">
        <f t="shared" si="168"/>
        <v>#VALUE!</v>
      </c>
      <c r="K867" s="2" t="e">
        <f t="shared" si="167"/>
        <v>#VALUE!</v>
      </c>
    </row>
    <row r="868" spans="1:11" x14ac:dyDescent="0.25">
      <c r="A868" s="2" t="e">
        <f>'Cubic Spline'!#REF!</f>
        <v>#REF!</v>
      </c>
      <c r="B868" s="2" t="e">
        <f t="array" ref="B868:C868">csplinediff1d('Cubic Spline'!$A$3:$A$1002,'Cubic Spline'!$B$3:$B$1002,A868,2,0,2,0)</f>
        <v>#VALUE!</v>
      </c>
      <c r="C868" s="2" t="e">
        <v>#VALUE!</v>
      </c>
      <c r="D868" s="2" t="e">
        <f t="shared" si="165"/>
        <v>#VALUE!</v>
      </c>
      <c r="E868" s="2" t="e">
        <f t="shared" si="166"/>
        <v>#VALUE!</v>
      </c>
      <c r="G868" s="2" t="e">
        <f>'Calculation_Cubic Spline'!A868</f>
        <v>#REF!</v>
      </c>
      <c r="H868" s="2" t="e">
        <f t="array" ref="H868:I868">csplinediff1d('Cubic Spline'!$A$3:$A$1002,'Cubic Spline'!$C$3:$C$1002,G868,2,0,2,0)</f>
        <v>#VALUE!</v>
      </c>
      <c r="I868" s="2" t="e">
        <v>#VALUE!</v>
      </c>
      <c r="J868" s="2" t="e">
        <f t="shared" si="168"/>
        <v>#VALUE!</v>
      </c>
      <c r="K868" s="2" t="e">
        <f t="shared" si="167"/>
        <v>#VALUE!</v>
      </c>
    </row>
    <row r="869" spans="1:11" x14ac:dyDescent="0.25">
      <c r="A869" s="2" t="e">
        <f>'Cubic Spline'!#REF!</f>
        <v>#REF!</v>
      </c>
      <c r="B869" s="2" t="e">
        <f t="array" ref="B869:C869">csplinediff1d('Cubic Spline'!$A$3:$A$1002,'Cubic Spline'!$B$3:$B$1002,A869,2,0,2,0)</f>
        <v>#VALUE!</v>
      </c>
      <c r="C869" s="2" t="e">
        <v>#VALUE!</v>
      </c>
      <c r="D869" s="2" t="e">
        <f t="shared" si="165"/>
        <v>#VALUE!</v>
      </c>
      <c r="E869" s="2" t="e">
        <f t="shared" si="166"/>
        <v>#VALUE!</v>
      </c>
      <c r="G869" s="2" t="e">
        <f>'Calculation_Cubic Spline'!A869</f>
        <v>#REF!</v>
      </c>
      <c r="H869" s="2" t="e">
        <f t="array" ref="H869:I869">csplinediff1d('Cubic Spline'!$A$3:$A$1002,'Cubic Spline'!$C$3:$C$1002,G869,2,0,2,0)</f>
        <v>#VALUE!</v>
      </c>
      <c r="I869" s="2" t="e">
        <v>#VALUE!</v>
      </c>
      <c r="J869" s="2" t="e">
        <f t="shared" si="168"/>
        <v>#VALUE!</v>
      </c>
      <c r="K869" s="2" t="e">
        <f t="shared" si="167"/>
        <v>#VALUE!</v>
      </c>
    </row>
    <row r="870" spans="1:11" x14ac:dyDescent="0.25">
      <c r="A870" s="2" t="e">
        <f>'Cubic Spline'!#REF!</f>
        <v>#REF!</v>
      </c>
      <c r="B870" s="2" t="e">
        <f t="array" ref="B870:C870">csplinediff1d('Cubic Spline'!$A$3:$A$1002,'Cubic Spline'!$B$3:$B$1002,A870,2,0,2,0)</f>
        <v>#VALUE!</v>
      </c>
      <c r="C870" s="2" t="e">
        <v>#VALUE!</v>
      </c>
      <c r="D870" s="2" t="e">
        <f t="shared" si="165"/>
        <v>#VALUE!</v>
      </c>
      <c r="E870" s="2" t="e">
        <f t="shared" si="166"/>
        <v>#VALUE!</v>
      </c>
      <c r="G870" s="2" t="e">
        <f>'Calculation_Cubic Spline'!A870</f>
        <v>#REF!</v>
      </c>
      <c r="H870" s="2" t="e">
        <f t="array" ref="H870:I870">csplinediff1d('Cubic Spline'!$A$3:$A$1002,'Cubic Spline'!$C$3:$C$1002,G870,2,0,2,0)</f>
        <v>#VALUE!</v>
      </c>
      <c r="I870" s="2" t="e">
        <v>#VALUE!</v>
      </c>
      <c r="J870" s="2" t="e">
        <f t="shared" si="168"/>
        <v>#VALUE!</v>
      </c>
      <c r="K870" s="2" t="e">
        <f t="shared" si="167"/>
        <v>#VALUE!</v>
      </c>
    </row>
    <row r="871" spans="1:11" x14ac:dyDescent="0.25">
      <c r="A871" s="2" t="e">
        <f>'Cubic Spline'!#REF!</f>
        <v>#REF!</v>
      </c>
      <c r="B871" s="2" t="e">
        <f t="array" ref="B871:C871">csplinediff1d('Cubic Spline'!$A$3:$A$1002,'Cubic Spline'!$B$3:$B$1002,A871,2,0,2,0)</f>
        <v>#VALUE!</v>
      </c>
      <c r="C871" s="2" t="e">
        <v>#VALUE!</v>
      </c>
      <c r="D871" s="2" t="e">
        <f t="shared" si="165"/>
        <v>#VALUE!</v>
      </c>
      <c r="E871" s="2" t="e">
        <f t="shared" si="166"/>
        <v>#VALUE!</v>
      </c>
      <c r="G871" s="2" t="e">
        <f>'Calculation_Cubic Spline'!A871</f>
        <v>#REF!</v>
      </c>
      <c r="H871" s="2" t="e">
        <f t="array" ref="H871:I871">csplinediff1d('Cubic Spline'!$A$3:$A$1002,'Cubic Spline'!$C$3:$C$1002,G871,2,0,2,0)</f>
        <v>#VALUE!</v>
      </c>
      <c r="I871" s="2" t="e">
        <v>#VALUE!</v>
      </c>
      <c r="J871" s="2" t="e">
        <f t="shared" si="168"/>
        <v>#VALUE!</v>
      </c>
      <c r="K871" s="2" t="e">
        <f t="shared" si="167"/>
        <v>#VALUE!</v>
      </c>
    </row>
    <row r="872" spans="1:11" x14ac:dyDescent="0.25">
      <c r="A872" s="2" t="e">
        <f>'Cubic Spline'!#REF!</f>
        <v>#REF!</v>
      </c>
      <c r="B872" s="2" t="e">
        <f t="array" ref="B872:C872">csplinediff1d('Cubic Spline'!$A$3:$A$1002,'Cubic Spline'!$B$3:$B$1002,A872,2,0,2,0)</f>
        <v>#VALUE!</v>
      </c>
      <c r="C872" s="2" t="e">
        <v>#VALUE!</v>
      </c>
      <c r="D872" s="2" t="e">
        <f t="shared" si="165"/>
        <v>#VALUE!</v>
      </c>
      <c r="E872" s="2" t="e">
        <f t="shared" si="166"/>
        <v>#VALUE!</v>
      </c>
      <c r="G872" s="2" t="e">
        <f>'Calculation_Cubic Spline'!A872</f>
        <v>#REF!</v>
      </c>
      <c r="H872" s="2" t="e">
        <f t="array" ref="H872:I872">csplinediff1d('Cubic Spline'!$A$3:$A$1002,'Cubic Spline'!$C$3:$C$1002,G872,2,0,2,0)</f>
        <v>#VALUE!</v>
      </c>
      <c r="I872" s="2" t="e">
        <v>#VALUE!</v>
      </c>
      <c r="J872" s="2" t="e">
        <f t="shared" si="168"/>
        <v>#VALUE!</v>
      </c>
      <c r="K872" s="2" t="e">
        <f t="shared" si="167"/>
        <v>#VALUE!</v>
      </c>
    </row>
    <row r="873" spans="1:11" x14ac:dyDescent="0.25">
      <c r="A873" s="2" t="e">
        <f>'Cubic Spline'!#REF!</f>
        <v>#REF!</v>
      </c>
      <c r="B873" s="2" t="e">
        <f t="array" ref="B873:C873">csplinediff1d('Cubic Spline'!$A$3:$A$1002,'Cubic Spline'!$B$3:$B$1002,A873,2,0,2,0)</f>
        <v>#VALUE!</v>
      </c>
      <c r="C873" s="2" t="e">
        <v>#VALUE!</v>
      </c>
      <c r="D873" s="2" t="e">
        <f t="shared" si="165"/>
        <v>#VALUE!</v>
      </c>
      <c r="E873" s="2" t="e">
        <f t="shared" si="166"/>
        <v>#VALUE!</v>
      </c>
      <c r="G873" s="2" t="e">
        <f>'Calculation_Cubic Spline'!A873</f>
        <v>#REF!</v>
      </c>
      <c r="H873" s="2" t="e">
        <f t="array" ref="H873:I873">csplinediff1d('Cubic Spline'!$A$3:$A$1002,'Cubic Spline'!$C$3:$C$1002,G873,2,0,2,0)</f>
        <v>#VALUE!</v>
      </c>
      <c r="I873" s="2" t="e">
        <v>#VALUE!</v>
      </c>
      <c r="J873" s="2" t="e">
        <f t="shared" si="168"/>
        <v>#VALUE!</v>
      </c>
      <c r="K873" s="2" t="e">
        <f t="shared" si="167"/>
        <v>#VALUE!</v>
      </c>
    </row>
    <row r="874" spans="1:11" x14ac:dyDescent="0.25">
      <c r="A874" s="2" t="e">
        <f>'Cubic Spline'!#REF!</f>
        <v>#REF!</v>
      </c>
      <c r="B874" s="2" t="e">
        <f t="array" ref="B874:C874">csplinediff1d('Cubic Spline'!$A$3:$A$1002,'Cubic Spline'!$B$3:$B$1002,A874,2,0,2,0)</f>
        <v>#VALUE!</v>
      </c>
      <c r="C874" s="2" t="e">
        <v>#VALUE!</v>
      </c>
      <c r="D874" s="2" t="e">
        <f t="shared" si="165"/>
        <v>#VALUE!</v>
      </c>
      <c r="E874" s="2" t="e">
        <f t="shared" si="166"/>
        <v>#VALUE!</v>
      </c>
      <c r="G874" s="2" t="e">
        <f>'Calculation_Cubic Spline'!A874</f>
        <v>#REF!</v>
      </c>
      <c r="H874" s="2" t="e">
        <f t="array" ref="H874:I874">csplinediff1d('Cubic Spline'!$A$3:$A$1002,'Cubic Spline'!$C$3:$C$1002,G874,2,0,2,0)</f>
        <v>#VALUE!</v>
      </c>
      <c r="I874" s="2" t="e">
        <v>#VALUE!</v>
      </c>
      <c r="J874" s="2" t="e">
        <f t="shared" si="168"/>
        <v>#VALUE!</v>
      </c>
      <c r="K874" s="2" t="e">
        <f t="shared" si="167"/>
        <v>#VALUE!</v>
      </c>
    </row>
    <row r="875" spans="1:11" x14ac:dyDescent="0.25">
      <c r="A875" s="2" t="e">
        <f>'Cubic Spline'!#REF!</f>
        <v>#REF!</v>
      </c>
      <c r="B875" s="2" t="e">
        <f t="array" ref="B875:C875">csplinediff1d('Cubic Spline'!$A$3:$A$1002,'Cubic Spline'!$B$3:$B$1002,A875,2,0,2,0)</f>
        <v>#VALUE!</v>
      </c>
      <c r="C875" s="2" t="e">
        <v>#VALUE!</v>
      </c>
      <c r="D875" s="2" t="e">
        <f t="shared" si="165"/>
        <v>#VALUE!</v>
      </c>
      <c r="E875" s="2" t="e">
        <f t="shared" si="166"/>
        <v>#VALUE!</v>
      </c>
      <c r="G875" s="2" t="e">
        <f>'Calculation_Cubic Spline'!A875</f>
        <v>#REF!</v>
      </c>
      <c r="H875" s="2" t="e">
        <f t="array" ref="H875:I875">csplinediff1d('Cubic Spline'!$A$3:$A$1002,'Cubic Spline'!$C$3:$C$1002,G875,2,0,2,0)</f>
        <v>#VALUE!</v>
      </c>
      <c r="I875" s="2" t="e">
        <v>#VALUE!</v>
      </c>
      <c r="J875" s="2" t="e">
        <f t="shared" si="168"/>
        <v>#VALUE!</v>
      </c>
      <c r="K875" s="2" t="e">
        <f t="shared" si="167"/>
        <v>#VALUE!</v>
      </c>
    </row>
    <row r="876" spans="1:11" x14ac:dyDescent="0.25">
      <c r="A876" s="2" t="e">
        <f>'Cubic Spline'!#REF!</f>
        <v>#REF!</v>
      </c>
      <c r="B876" s="2" t="e">
        <f t="array" ref="B876:C876">csplinediff1d('Cubic Spline'!$A$3:$A$1002,'Cubic Spline'!$B$3:$B$1002,A876,2,0,2,0)</f>
        <v>#VALUE!</v>
      </c>
      <c r="C876" s="2" t="e">
        <v>#VALUE!</v>
      </c>
      <c r="D876" s="2" t="e">
        <f t="shared" si="165"/>
        <v>#VALUE!</v>
      </c>
      <c r="E876" s="2" t="e">
        <f t="shared" si="166"/>
        <v>#VALUE!</v>
      </c>
      <c r="G876" s="2" t="e">
        <f>'Calculation_Cubic Spline'!A876</f>
        <v>#REF!</v>
      </c>
      <c r="H876" s="2" t="e">
        <f t="array" ref="H876:I876">csplinediff1d('Cubic Spline'!$A$3:$A$1002,'Cubic Spline'!$C$3:$C$1002,G876,2,0,2,0)</f>
        <v>#VALUE!</v>
      </c>
      <c r="I876" s="2" t="e">
        <v>#VALUE!</v>
      </c>
      <c r="J876" s="2" t="e">
        <f t="shared" si="168"/>
        <v>#VALUE!</v>
      </c>
      <c r="K876" s="2" t="e">
        <f t="shared" si="167"/>
        <v>#VALUE!</v>
      </c>
    </row>
    <row r="877" spans="1:11" x14ac:dyDescent="0.25">
      <c r="A877" s="2" t="e">
        <f>'Cubic Spline'!#REF!</f>
        <v>#REF!</v>
      </c>
      <c r="B877" s="2" t="e">
        <f t="array" ref="B877:C877">csplinediff1d('Cubic Spline'!$A$3:$A$1002,'Cubic Spline'!$B$3:$B$1002,A877,2,0,2,0)</f>
        <v>#VALUE!</v>
      </c>
      <c r="C877" s="2" t="e">
        <v>#VALUE!</v>
      </c>
      <c r="D877" s="2" t="e">
        <f t="shared" si="165"/>
        <v>#VALUE!</v>
      </c>
      <c r="E877" s="2" t="e">
        <f t="shared" si="166"/>
        <v>#VALUE!</v>
      </c>
      <c r="G877" s="2" t="e">
        <f>'Calculation_Cubic Spline'!A877</f>
        <v>#REF!</v>
      </c>
      <c r="H877" s="2" t="e">
        <f t="array" ref="H877:I877">csplinediff1d('Cubic Spline'!$A$3:$A$1002,'Cubic Spline'!$C$3:$C$1002,G877,2,0,2,0)</f>
        <v>#VALUE!</v>
      </c>
      <c r="I877" s="2" t="e">
        <v>#VALUE!</v>
      </c>
      <c r="J877" s="2" t="e">
        <f t="shared" si="168"/>
        <v>#VALUE!</v>
      </c>
      <c r="K877" s="2" t="e">
        <f t="shared" si="167"/>
        <v>#VALUE!</v>
      </c>
    </row>
    <row r="878" spans="1:11" x14ac:dyDescent="0.25">
      <c r="A878" s="2" t="e">
        <f>'Cubic Spline'!#REF!</f>
        <v>#REF!</v>
      </c>
      <c r="B878" s="2" t="e">
        <f t="array" ref="B878:C878">csplinediff1d('Cubic Spline'!$A$3:$A$1002,'Cubic Spline'!$B$3:$B$1002,A878,2,0,2,0)</f>
        <v>#VALUE!</v>
      </c>
      <c r="C878" s="2" t="e">
        <v>#VALUE!</v>
      </c>
      <c r="D878" s="2" t="e">
        <f t="shared" si="165"/>
        <v>#VALUE!</v>
      </c>
      <c r="E878" s="2" t="e">
        <f t="shared" si="166"/>
        <v>#VALUE!</v>
      </c>
      <c r="G878" s="2" t="e">
        <f>'Calculation_Cubic Spline'!A878</f>
        <v>#REF!</v>
      </c>
      <c r="H878" s="2" t="e">
        <f t="array" ref="H878:I878">csplinediff1d('Cubic Spline'!$A$3:$A$1002,'Cubic Spline'!$C$3:$C$1002,G878,2,0,2,0)</f>
        <v>#VALUE!</v>
      </c>
      <c r="I878" s="2" t="e">
        <v>#VALUE!</v>
      </c>
      <c r="J878" s="2" t="e">
        <f t="shared" si="168"/>
        <v>#VALUE!</v>
      </c>
      <c r="K878" s="2" t="e">
        <f t="shared" si="167"/>
        <v>#VALUE!</v>
      </c>
    </row>
    <row r="879" spans="1:11" x14ac:dyDescent="0.25">
      <c r="A879" s="2" t="e">
        <f>'Cubic Spline'!#REF!</f>
        <v>#REF!</v>
      </c>
      <c r="B879" s="2" t="e">
        <f t="array" ref="B879:C879">csplinediff1d('Cubic Spline'!$A$3:$A$1002,'Cubic Spline'!$B$3:$B$1002,A879,2,0,2,0)</f>
        <v>#VALUE!</v>
      </c>
      <c r="C879" s="2" t="e">
        <v>#VALUE!</v>
      </c>
      <c r="D879" s="2" t="e">
        <f t="shared" si="165"/>
        <v>#VALUE!</v>
      </c>
      <c r="E879" s="2" t="e">
        <f t="shared" si="166"/>
        <v>#VALUE!</v>
      </c>
      <c r="G879" s="2" t="e">
        <f>'Calculation_Cubic Spline'!A879</f>
        <v>#REF!</v>
      </c>
      <c r="H879" s="2" t="e">
        <f t="array" ref="H879:I879">csplinediff1d('Cubic Spline'!$A$3:$A$1002,'Cubic Spline'!$C$3:$C$1002,G879,2,0,2,0)</f>
        <v>#VALUE!</v>
      </c>
      <c r="I879" s="2" t="e">
        <v>#VALUE!</v>
      </c>
      <c r="J879" s="2" t="e">
        <f t="shared" si="168"/>
        <v>#VALUE!</v>
      </c>
      <c r="K879" s="2" t="e">
        <f t="shared" si="167"/>
        <v>#VALUE!</v>
      </c>
    </row>
    <row r="880" spans="1:11" x14ac:dyDescent="0.25">
      <c r="A880" s="2" t="e">
        <f>'Cubic Spline'!#REF!</f>
        <v>#REF!</v>
      </c>
      <c r="B880" s="2" t="e">
        <f t="array" ref="B880:C880">csplinediff1d('Cubic Spline'!$A$3:$A$1002,'Cubic Spline'!$B$3:$B$1002,A880,2,0,2,0)</f>
        <v>#VALUE!</v>
      </c>
      <c r="C880" s="2" t="e">
        <v>#VALUE!</v>
      </c>
      <c r="D880" s="2" t="e">
        <f t="shared" si="165"/>
        <v>#VALUE!</v>
      </c>
      <c r="E880" s="2" t="e">
        <f t="shared" si="166"/>
        <v>#VALUE!</v>
      </c>
      <c r="G880" s="2" t="e">
        <f>'Calculation_Cubic Spline'!A880</f>
        <v>#REF!</v>
      </c>
      <c r="H880" s="2" t="e">
        <f t="array" ref="H880:I880">csplinediff1d('Cubic Spline'!$A$3:$A$1002,'Cubic Spline'!$C$3:$C$1002,G880,2,0,2,0)</f>
        <v>#VALUE!</v>
      </c>
      <c r="I880" s="2" t="e">
        <v>#VALUE!</v>
      </c>
      <c r="J880" s="2" t="e">
        <f t="shared" si="168"/>
        <v>#VALUE!</v>
      </c>
      <c r="K880" s="2" t="e">
        <f t="shared" si="167"/>
        <v>#VALUE!</v>
      </c>
    </row>
    <row r="881" spans="1:11" x14ac:dyDescent="0.25">
      <c r="A881" s="2" t="e">
        <f>'Cubic Spline'!#REF!</f>
        <v>#REF!</v>
      </c>
      <c r="B881" s="2" t="e">
        <f t="array" ref="B881:C881">csplinediff1d('Cubic Spline'!$A$3:$A$1002,'Cubic Spline'!$B$3:$B$1002,A881,2,0,2,0)</f>
        <v>#VALUE!</v>
      </c>
      <c r="C881" s="2" t="e">
        <v>#VALUE!</v>
      </c>
      <c r="D881" s="2" t="e">
        <f t="shared" si="165"/>
        <v>#VALUE!</v>
      </c>
      <c r="E881" s="2" t="e">
        <f t="shared" si="166"/>
        <v>#VALUE!</v>
      </c>
      <c r="G881" s="2" t="e">
        <f>'Calculation_Cubic Spline'!A881</f>
        <v>#REF!</v>
      </c>
      <c r="H881" s="2" t="e">
        <f t="array" ref="H881:I881">csplinediff1d('Cubic Spline'!$A$3:$A$1002,'Cubic Spline'!$C$3:$C$1002,G881,2,0,2,0)</f>
        <v>#VALUE!</v>
      </c>
      <c r="I881" s="2" t="e">
        <v>#VALUE!</v>
      </c>
      <c r="J881" s="2" t="e">
        <f t="shared" si="168"/>
        <v>#VALUE!</v>
      </c>
      <c r="K881" s="2" t="e">
        <f t="shared" si="167"/>
        <v>#VALUE!</v>
      </c>
    </row>
    <row r="882" spans="1:11" x14ac:dyDescent="0.25">
      <c r="A882" s="2" t="e">
        <f>'Cubic Spline'!#REF!</f>
        <v>#REF!</v>
      </c>
      <c r="B882" s="2" t="e">
        <f t="array" ref="B882:C882">csplinediff1d('Cubic Spline'!$A$3:$A$1002,'Cubic Spline'!$B$3:$B$1002,A882,2,0,2,0)</f>
        <v>#VALUE!</v>
      </c>
      <c r="C882" s="2" t="e">
        <v>#VALUE!</v>
      </c>
      <c r="D882" s="2" t="e">
        <f t="shared" si="165"/>
        <v>#VALUE!</v>
      </c>
      <c r="E882" s="2" t="e">
        <f t="shared" si="166"/>
        <v>#VALUE!</v>
      </c>
      <c r="G882" s="2" t="e">
        <f>'Calculation_Cubic Spline'!A882</f>
        <v>#REF!</v>
      </c>
      <c r="H882" s="2" t="e">
        <f t="array" ref="H882:I882">csplinediff1d('Cubic Spline'!$A$3:$A$1002,'Cubic Spline'!$C$3:$C$1002,G882,2,0,2,0)</f>
        <v>#VALUE!</v>
      </c>
      <c r="I882" s="2" t="e">
        <v>#VALUE!</v>
      </c>
      <c r="J882" s="2" t="e">
        <f t="shared" si="168"/>
        <v>#VALUE!</v>
      </c>
      <c r="K882" s="2" t="e">
        <f t="shared" si="167"/>
        <v>#VALUE!</v>
      </c>
    </row>
    <row r="883" spans="1:11" x14ac:dyDescent="0.25">
      <c r="A883" s="2" t="e">
        <f>'Cubic Spline'!#REF!</f>
        <v>#REF!</v>
      </c>
      <c r="B883" s="2" t="e">
        <f t="array" ref="B883:C883">csplinediff1d('Cubic Spline'!$A$3:$A$1002,'Cubic Spline'!$B$3:$B$1002,A883,2,0,2,0)</f>
        <v>#VALUE!</v>
      </c>
      <c r="C883" s="2" t="e">
        <v>#VALUE!</v>
      </c>
      <c r="D883" s="2" t="e">
        <f t="shared" si="165"/>
        <v>#VALUE!</v>
      </c>
      <c r="E883" s="2" t="e">
        <f t="shared" si="166"/>
        <v>#VALUE!</v>
      </c>
      <c r="G883" s="2" t="e">
        <f>'Calculation_Cubic Spline'!A883</f>
        <v>#REF!</v>
      </c>
      <c r="H883" s="2" t="e">
        <f t="array" ref="H883:I883">csplinediff1d('Cubic Spline'!$A$3:$A$1002,'Cubic Spline'!$C$3:$C$1002,G883,2,0,2,0)</f>
        <v>#VALUE!</v>
      </c>
      <c r="I883" s="2" t="e">
        <v>#VALUE!</v>
      </c>
      <c r="J883" s="2" t="e">
        <f t="shared" si="168"/>
        <v>#VALUE!</v>
      </c>
      <c r="K883" s="2" t="e">
        <f t="shared" si="167"/>
        <v>#VALUE!</v>
      </c>
    </row>
    <row r="884" spans="1:11" x14ac:dyDescent="0.25">
      <c r="A884" s="2" t="e">
        <f>'Cubic Spline'!#REF!</f>
        <v>#REF!</v>
      </c>
      <c r="B884" s="2" t="e">
        <f t="array" ref="B884:C884">csplinediff1d('Cubic Spline'!$A$3:$A$1002,'Cubic Spline'!$B$3:$B$1002,A884,2,0,2,0)</f>
        <v>#VALUE!</v>
      </c>
      <c r="C884" s="2" t="e">
        <v>#VALUE!</v>
      </c>
      <c r="D884" s="2" t="e">
        <f t="shared" si="165"/>
        <v>#VALUE!</v>
      </c>
      <c r="E884" s="2" t="e">
        <f t="shared" si="166"/>
        <v>#VALUE!</v>
      </c>
      <c r="G884" s="2" t="e">
        <f>'Calculation_Cubic Spline'!A884</f>
        <v>#REF!</v>
      </c>
      <c r="H884" s="2" t="e">
        <f t="array" ref="H884:I884">csplinediff1d('Cubic Spline'!$A$3:$A$1002,'Cubic Spline'!$C$3:$C$1002,G884,2,0,2,0)</f>
        <v>#VALUE!</v>
      </c>
      <c r="I884" s="2" t="e">
        <v>#VALUE!</v>
      </c>
      <c r="J884" s="2" t="e">
        <f t="shared" si="168"/>
        <v>#VALUE!</v>
      </c>
      <c r="K884" s="2" t="e">
        <f t="shared" si="167"/>
        <v>#VALUE!</v>
      </c>
    </row>
    <row r="885" spans="1:11" x14ac:dyDescent="0.25">
      <c r="A885" s="2" t="e">
        <f>'Cubic Spline'!#REF!</f>
        <v>#REF!</v>
      </c>
      <c r="B885" s="2" t="e">
        <f t="array" ref="B885:C885">csplinediff1d('Cubic Spline'!$A$3:$A$1002,'Cubic Spline'!$B$3:$B$1002,A885,2,0,2,0)</f>
        <v>#VALUE!</v>
      </c>
      <c r="C885" s="2" t="e">
        <v>#VALUE!</v>
      </c>
      <c r="D885" s="2" t="e">
        <f t="shared" si="165"/>
        <v>#VALUE!</v>
      </c>
      <c r="E885" s="2" t="e">
        <f t="shared" si="166"/>
        <v>#VALUE!</v>
      </c>
      <c r="G885" s="2" t="e">
        <f>'Calculation_Cubic Spline'!A885</f>
        <v>#REF!</v>
      </c>
      <c r="H885" s="2" t="e">
        <f t="array" ref="H885:I885">csplinediff1d('Cubic Spline'!$A$3:$A$1002,'Cubic Spline'!$C$3:$C$1002,G885,2,0,2,0)</f>
        <v>#VALUE!</v>
      </c>
      <c r="I885" s="2" t="e">
        <v>#VALUE!</v>
      </c>
      <c r="J885" s="2" t="e">
        <f t="shared" si="168"/>
        <v>#VALUE!</v>
      </c>
      <c r="K885" s="2" t="e">
        <f t="shared" si="167"/>
        <v>#VALUE!</v>
      </c>
    </row>
    <row r="886" spans="1:11" x14ac:dyDescent="0.25">
      <c r="A886" s="2" t="e">
        <f>'Cubic Spline'!#REF!</f>
        <v>#REF!</v>
      </c>
      <c r="B886" s="2" t="e">
        <f t="array" ref="B886:C886">csplinediff1d('Cubic Spline'!$A$3:$A$1002,'Cubic Spline'!$B$3:$B$1002,A886,2,0,2,0)</f>
        <v>#VALUE!</v>
      </c>
      <c r="C886" s="2" t="e">
        <v>#VALUE!</v>
      </c>
      <c r="D886" s="2" t="e">
        <f t="shared" si="165"/>
        <v>#VALUE!</v>
      </c>
      <c r="E886" s="2" t="e">
        <f t="shared" si="166"/>
        <v>#VALUE!</v>
      </c>
      <c r="G886" s="2" t="e">
        <f>'Calculation_Cubic Spline'!A886</f>
        <v>#REF!</v>
      </c>
      <c r="H886" s="2" t="e">
        <f t="array" ref="H886:I886">csplinediff1d('Cubic Spline'!$A$3:$A$1002,'Cubic Spline'!$C$3:$C$1002,G886,2,0,2,0)</f>
        <v>#VALUE!</v>
      </c>
      <c r="I886" s="2" t="e">
        <v>#VALUE!</v>
      </c>
      <c r="J886" s="2" t="e">
        <f t="shared" si="168"/>
        <v>#VALUE!</v>
      </c>
      <c r="K886" s="2" t="e">
        <f t="shared" si="167"/>
        <v>#VALUE!</v>
      </c>
    </row>
    <row r="887" spans="1:11" x14ac:dyDescent="0.25">
      <c r="A887" s="2" t="e">
        <f>'Cubic Spline'!#REF!</f>
        <v>#REF!</v>
      </c>
      <c r="B887" s="2" t="e">
        <f t="array" ref="B887:C887">csplinediff1d('Cubic Spline'!$A$3:$A$1002,'Cubic Spline'!$B$3:$B$1002,A887,2,0,2,0)</f>
        <v>#VALUE!</v>
      </c>
      <c r="C887" s="2" t="e">
        <v>#VALUE!</v>
      </c>
      <c r="D887" s="2" t="e">
        <f t="shared" si="165"/>
        <v>#VALUE!</v>
      </c>
      <c r="E887" s="2" t="e">
        <f t="shared" si="166"/>
        <v>#VALUE!</v>
      </c>
      <c r="G887" s="2" t="e">
        <f>'Calculation_Cubic Spline'!A887</f>
        <v>#REF!</v>
      </c>
      <c r="H887" s="2" t="e">
        <f t="array" ref="H887:I887">csplinediff1d('Cubic Spline'!$A$3:$A$1002,'Cubic Spline'!$C$3:$C$1002,G887,2,0,2,0)</f>
        <v>#VALUE!</v>
      </c>
      <c r="I887" s="2" t="e">
        <v>#VALUE!</v>
      </c>
      <c r="J887" s="2" t="e">
        <f t="shared" si="168"/>
        <v>#VALUE!</v>
      </c>
      <c r="K887" s="2" t="e">
        <f t="shared" si="167"/>
        <v>#VALUE!</v>
      </c>
    </row>
    <row r="888" spans="1:11" x14ac:dyDescent="0.25">
      <c r="A888" s="2" t="e">
        <f>'Cubic Spline'!#REF!</f>
        <v>#REF!</v>
      </c>
      <c r="B888" s="2" t="e">
        <f t="array" ref="B888:C888">csplinediff1d('Cubic Spline'!$A$3:$A$1002,'Cubic Spline'!$B$3:$B$1002,A888,2,0,2,0)</f>
        <v>#VALUE!</v>
      </c>
      <c r="C888" s="2" t="e">
        <v>#VALUE!</v>
      </c>
      <c r="D888" s="2" t="e">
        <f t="shared" si="165"/>
        <v>#VALUE!</v>
      </c>
      <c r="E888" s="2" t="e">
        <f t="shared" si="166"/>
        <v>#VALUE!</v>
      </c>
      <c r="G888" s="2" t="e">
        <f>'Calculation_Cubic Spline'!A888</f>
        <v>#REF!</v>
      </c>
      <c r="H888" s="2" t="e">
        <f t="array" ref="H888:I888">csplinediff1d('Cubic Spline'!$A$3:$A$1002,'Cubic Spline'!$C$3:$C$1002,G888,2,0,2,0)</f>
        <v>#VALUE!</v>
      </c>
      <c r="I888" s="2" t="e">
        <v>#VALUE!</v>
      </c>
      <c r="J888" s="2" t="e">
        <f t="shared" si="168"/>
        <v>#VALUE!</v>
      </c>
      <c r="K888" s="2" t="e">
        <f t="shared" si="167"/>
        <v>#VALUE!</v>
      </c>
    </row>
    <row r="889" spans="1:11" x14ac:dyDescent="0.25">
      <c r="A889" s="2" t="e">
        <f>'Cubic Spline'!#REF!</f>
        <v>#REF!</v>
      </c>
      <c r="B889" s="2" t="e">
        <f t="array" ref="B889:C889">csplinediff1d('Cubic Spline'!$A$3:$A$1002,'Cubic Spline'!$B$3:$B$1002,A889,2,0,2,0)</f>
        <v>#VALUE!</v>
      </c>
      <c r="C889" s="2" t="e">
        <v>#VALUE!</v>
      </c>
      <c r="D889" s="2" t="e">
        <f t="shared" si="165"/>
        <v>#VALUE!</v>
      </c>
      <c r="E889" s="2" t="e">
        <f t="shared" si="166"/>
        <v>#VALUE!</v>
      </c>
      <c r="G889" s="2" t="e">
        <f>'Calculation_Cubic Spline'!A889</f>
        <v>#REF!</v>
      </c>
      <c r="H889" s="2" t="e">
        <f t="array" ref="H889:I889">csplinediff1d('Cubic Spline'!$A$3:$A$1002,'Cubic Spline'!$C$3:$C$1002,G889,2,0,2,0)</f>
        <v>#VALUE!</v>
      </c>
      <c r="I889" s="2" t="e">
        <v>#VALUE!</v>
      </c>
      <c r="J889" s="2" t="e">
        <f t="shared" si="168"/>
        <v>#VALUE!</v>
      </c>
      <c r="K889" s="2" t="e">
        <f t="shared" si="167"/>
        <v>#VALUE!</v>
      </c>
    </row>
    <row r="890" spans="1:11" x14ac:dyDescent="0.25">
      <c r="A890" s="2" t="e">
        <f>'Cubic Spline'!#REF!</f>
        <v>#REF!</v>
      </c>
      <c r="B890" s="2" t="e">
        <f t="array" ref="B890:C890">csplinediff1d('Cubic Spline'!$A$3:$A$1002,'Cubic Spline'!$B$3:$B$1002,A890,2,0,2,0)</f>
        <v>#VALUE!</v>
      </c>
      <c r="C890" s="2" t="e">
        <v>#VALUE!</v>
      </c>
      <c r="D890" s="2" t="e">
        <f t="shared" si="165"/>
        <v>#VALUE!</v>
      </c>
      <c r="E890" s="2" t="e">
        <f t="shared" si="166"/>
        <v>#VALUE!</v>
      </c>
      <c r="G890" s="2" t="e">
        <f>'Calculation_Cubic Spline'!A890</f>
        <v>#REF!</v>
      </c>
      <c r="H890" s="2" t="e">
        <f t="array" ref="H890:I890">csplinediff1d('Cubic Spline'!$A$3:$A$1002,'Cubic Spline'!$C$3:$C$1002,G890,2,0,2,0)</f>
        <v>#VALUE!</v>
      </c>
      <c r="I890" s="2" t="e">
        <v>#VALUE!</v>
      </c>
      <c r="J890" s="2" t="e">
        <f t="shared" si="168"/>
        <v>#VALUE!</v>
      </c>
      <c r="K890" s="2" t="e">
        <f t="shared" si="167"/>
        <v>#VALUE!</v>
      </c>
    </row>
    <row r="891" spans="1:11" x14ac:dyDescent="0.25">
      <c r="A891" s="2" t="e">
        <f>'Cubic Spline'!#REF!</f>
        <v>#REF!</v>
      </c>
      <c r="B891" s="2" t="e">
        <f t="array" ref="B891:C891">csplinediff1d('Cubic Spline'!$A$3:$A$1002,'Cubic Spline'!$B$3:$B$1002,A891,2,0,2,0)</f>
        <v>#VALUE!</v>
      </c>
      <c r="C891" s="2" t="e">
        <v>#VALUE!</v>
      </c>
      <c r="D891" s="2" t="e">
        <f t="shared" si="165"/>
        <v>#VALUE!</v>
      </c>
      <c r="E891" s="2" t="e">
        <f t="shared" si="166"/>
        <v>#VALUE!</v>
      </c>
      <c r="G891" s="2" t="e">
        <f>'Calculation_Cubic Spline'!A891</f>
        <v>#REF!</v>
      </c>
      <c r="H891" s="2" t="e">
        <f t="array" ref="H891:I891">csplinediff1d('Cubic Spline'!$A$3:$A$1002,'Cubic Spline'!$C$3:$C$1002,G891,2,0,2,0)</f>
        <v>#VALUE!</v>
      </c>
      <c r="I891" s="2" t="e">
        <v>#VALUE!</v>
      </c>
      <c r="J891" s="2" t="e">
        <f t="shared" si="168"/>
        <v>#VALUE!</v>
      </c>
      <c r="K891" s="2" t="e">
        <f t="shared" si="167"/>
        <v>#VALUE!</v>
      </c>
    </row>
    <row r="892" spans="1:11" x14ac:dyDescent="0.25">
      <c r="A892" s="2" t="e">
        <f>'Cubic Spline'!#REF!</f>
        <v>#REF!</v>
      </c>
      <c r="B892" s="2" t="e">
        <f t="array" ref="B892:C892">csplinediff1d('Cubic Spline'!$A$3:$A$1002,'Cubic Spline'!$B$3:$B$1002,A892,2,0,2,0)</f>
        <v>#VALUE!</v>
      </c>
      <c r="C892" s="2" t="e">
        <v>#VALUE!</v>
      </c>
      <c r="D892" s="2" t="e">
        <f t="shared" si="165"/>
        <v>#VALUE!</v>
      </c>
      <c r="E892" s="2" t="e">
        <f t="shared" si="166"/>
        <v>#VALUE!</v>
      </c>
      <c r="G892" s="2" t="e">
        <f>'Calculation_Cubic Spline'!A892</f>
        <v>#REF!</v>
      </c>
      <c r="H892" s="2" t="e">
        <f t="array" ref="H892:I892">csplinediff1d('Cubic Spline'!$A$3:$A$1002,'Cubic Spline'!$C$3:$C$1002,G892,2,0,2,0)</f>
        <v>#VALUE!</v>
      </c>
      <c r="I892" s="2" t="e">
        <v>#VALUE!</v>
      </c>
      <c r="J892" s="2" t="e">
        <f t="shared" si="168"/>
        <v>#VALUE!</v>
      </c>
      <c r="K892" s="2" t="e">
        <f t="shared" si="167"/>
        <v>#VALUE!</v>
      </c>
    </row>
    <row r="893" spans="1:11" x14ac:dyDescent="0.25">
      <c r="A893" s="2" t="e">
        <f>'Cubic Spline'!#REF!</f>
        <v>#REF!</v>
      </c>
      <c r="B893" s="2" t="e">
        <f t="array" ref="B893:C893">csplinediff1d('Cubic Spline'!$A$3:$A$1002,'Cubic Spline'!$B$3:$B$1002,A893,2,0,2,0)</f>
        <v>#VALUE!</v>
      </c>
      <c r="C893" s="2" t="e">
        <v>#VALUE!</v>
      </c>
      <c r="D893" s="2" t="e">
        <f t="shared" si="165"/>
        <v>#VALUE!</v>
      </c>
      <c r="E893" s="2" t="e">
        <f t="shared" si="166"/>
        <v>#VALUE!</v>
      </c>
      <c r="G893" s="2" t="e">
        <f>'Calculation_Cubic Spline'!A893</f>
        <v>#REF!</v>
      </c>
      <c r="H893" s="2" t="e">
        <f t="array" ref="H893:I893">csplinediff1d('Cubic Spline'!$A$3:$A$1002,'Cubic Spline'!$C$3:$C$1002,G893,2,0,2,0)</f>
        <v>#VALUE!</v>
      </c>
      <c r="I893" s="2" t="e">
        <v>#VALUE!</v>
      </c>
      <c r="J893" s="2" t="e">
        <f t="shared" si="168"/>
        <v>#VALUE!</v>
      </c>
      <c r="K893" s="2" t="e">
        <f t="shared" si="167"/>
        <v>#VALUE!</v>
      </c>
    </row>
    <row r="894" spans="1:11" x14ac:dyDescent="0.25">
      <c r="A894" s="2" t="e">
        <f>'Cubic Spline'!#REF!</f>
        <v>#REF!</v>
      </c>
      <c r="B894" s="2" t="e">
        <f t="array" ref="B894:C894">csplinediff1d('Cubic Spline'!$A$3:$A$1002,'Cubic Spline'!$B$3:$B$1002,A894,2,0,2,0)</f>
        <v>#VALUE!</v>
      </c>
      <c r="C894" s="2" t="e">
        <v>#VALUE!</v>
      </c>
      <c r="D894" s="2" t="e">
        <f t="shared" si="165"/>
        <v>#VALUE!</v>
      </c>
      <c r="E894" s="2" t="e">
        <f t="shared" si="166"/>
        <v>#VALUE!</v>
      </c>
      <c r="G894" s="2" t="e">
        <f>'Calculation_Cubic Spline'!A894</f>
        <v>#REF!</v>
      </c>
      <c r="H894" s="2" t="e">
        <f t="array" ref="H894:I894">csplinediff1d('Cubic Spline'!$A$3:$A$1002,'Cubic Spline'!$C$3:$C$1002,G894,2,0,2,0)</f>
        <v>#VALUE!</v>
      </c>
      <c r="I894" s="2" t="e">
        <v>#VALUE!</v>
      </c>
      <c r="J894" s="2" t="e">
        <f t="shared" si="168"/>
        <v>#VALUE!</v>
      </c>
      <c r="K894" s="2" t="e">
        <f t="shared" si="167"/>
        <v>#VALUE!</v>
      </c>
    </row>
    <row r="895" spans="1:11" x14ac:dyDescent="0.25">
      <c r="A895" s="2" t="e">
        <f>'Cubic Spline'!#REF!</f>
        <v>#REF!</v>
      </c>
      <c r="B895" s="2" t="e">
        <f t="array" ref="B895:C895">csplinediff1d('Cubic Spline'!$A$3:$A$1002,'Cubic Spline'!$B$3:$B$1002,A895,2,0,2,0)</f>
        <v>#VALUE!</v>
      </c>
      <c r="C895" s="2" t="e">
        <v>#VALUE!</v>
      </c>
      <c r="D895" s="2" t="e">
        <f t="shared" si="165"/>
        <v>#VALUE!</v>
      </c>
      <c r="E895" s="2" t="e">
        <f t="shared" si="166"/>
        <v>#VALUE!</v>
      </c>
      <c r="G895" s="2" t="e">
        <f>'Calculation_Cubic Spline'!A895</f>
        <v>#REF!</v>
      </c>
      <c r="H895" s="2" t="e">
        <f t="array" ref="H895:I895">csplinediff1d('Cubic Spline'!$A$3:$A$1002,'Cubic Spline'!$C$3:$C$1002,G895,2,0,2,0)</f>
        <v>#VALUE!</v>
      </c>
      <c r="I895" s="2" t="e">
        <v>#VALUE!</v>
      </c>
      <c r="J895" s="2" t="e">
        <f t="shared" si="168"/>
        <v>#VALUE!</v>
      </c>
      <c r="K895" s="2" t="e">
        <f t="shared" si="167"/>
        <v>#VALUE!</v>
      </c>
    </row>
    <row r="896" spans="1:11" x14ac:dyDescent="0.25">
      <c r="A896" s="2" t="e">
        <f>'Cubic Spline'!#REF!</f>
        <v>#REF!</v>
      </c>
      <c r="B896" s="2" t="e">
        <f t="array" ref="B896:C896">csplinediff1d('Cubic Spline'!$A$3:$A$1002,'Cubic Spline'!$B$3:$B$1002,A896,2,0,2,0)</f>
        <v>#VALUE!</v>
      </c>
      <c r="C896" s="2" t="e">
        <v>#VALUE!</v>
      </c>
      <c r="D896" s="2" t="e">
        <f t="shared" si="165"/>
        <v>#VALUE!</v>
      </c>
      <c r="E896" s="2" t="e">
        <f t="shared" si="166"/>
        <v>#VALUE!</v>
      </c>
      <c r="G896" s="2" t="e">
        <f>'Calculation_Cubic Spline'!A896</f>
        <v>#REF!</v>
      </c>
      <c r="H896" s="2" t="e">
        <f t="array" ref="H896:I896">csplinediff1d('Cubic Spline'!$A$3:$A$1002,'Cubic Spline'!$C$3:$C$1002,G896,2,0,2,0)</f>
        <v>#VALUE!</v>
      </c>
      <c r="I896" s="2" t="e">
        <v>#VALUE!</v>
      </c>
      <c r="J896" s="2" t="e">
        <f t="shared" si="168"/>
        <v>#VALUE!</v>
      </c>
      <c r="K896" s="2" t="e">
        <f t="shared" si="167"/>
        <v>#VALUE!</v>
      </c>
    </row>
    <row r="897" spans="1:11" x14ac:dyDescent="0.25">
      <c r="A897" s="2" t="e">
        <f>'Cubic Spline'!#REF!</f>
        <v>#REF!</v>
      </c>
      <c r="B897" s="2" t="e">
        <f t="array" ref="B897:C897">csplinediff1d('Cubic Spline'!$A$3:$A$1002,'Cubic Spline'!$B$3:$B$1002,A897,2,0,2,0)</f>
        <v>#VALUE!</v>
      </c>
      <c r="C897" s="2" t="e">
        <v>#VALUE!</v>
      </c>
      <c r="D897" s="2" t="e">
        <f t="shared" si="165"/>
        <v>#VALUE!</v>
      </c>
      <c r="E897" s="2" t="e">
        <f t="shared" si="166"/>
        <v>#VALUE!</v>
      </c>
      <c r="G897" s="2" t="e">
        <f>'Calculation_Cubic Spline'!A897</f>
        <v>#REF!</v>
      </c>
      <c r="H897" s="2" t="e">
        <f t="array" ref="H897:I897">csplinediff1d('Cubic Spline'!$A$3:$A$1002,'Cubic Spline'!$C$3:$C$1002,G897,2,0,2,0)</f>
        <v>#VALUE!</v>
      </c>
      <c r="I897" s="2" t="e">
        <v>#VALUE!</v>
      </c>
      <c r="J897" s="2" t="e">
        <f t="shared" si="168"/>
        <v>#VALUE!</v>
      </c>
      <c r="K897" s="2" t="e">
        <f t="shared" si="167"/>
        <v>#VALUE!</v>
      </c>
    </row>
    <row r="898" spans="1:11" x14ac:dyDescent="0.25">
      <c r="A898" s="2" t="e">
        <f>'Cubic Spline'!#REF!</f>
        <v>#REF!</v>
      </c>
      <c r="B898" s="2" t="e">
        <f t="array" ref="B898:C898">csplinediff1d('Cubic Spline'!$A$3:$A$1002,'Cubic Spline'!$B$3:$B$1002,A898,2,0,2,0)</f>
        <v>#VALUE!</v>
      </c>
      <c r="C898" s="2" t="e">
        <v>#VALUE!</v>
      </c>
      <c r="D898" s="2" t="e">
        <f t="shared" si="165"/>
        <v>#VALUE!</v>
      </c>
      <c r="E898" s="2" t="e">
        <f t="shared" si="166"/>
        <v>#VALUE!</v>
      </c>
      <c r="G898" s="2" t="e">
        <f>'Calculation_Cubic Spline'!A898</f>
        <v>#REF!</v>
      </c>
      <c r="H898" s="2" t="e">
        <f t="array" ref="H898:I898">csplinediff1d('Cubic Spline'!$A$3:$A$1002,'Cubic Spline'!$C$3:$C$1002,G898,2,0,2,0)</f>
        <v>#VALUE!</v>
      </c>
      <c r="I898" s="2" t="e">
        <v>#VALUE!</v>
      </c>
      <c r="J898" s="2" t="e">
        <f t="shared" si="168"/>
        <v>#VALUE!</v>
      </c>
      <c r="K898" s="2" t="e">
        <f t="shared" si="167"/>
        <v>#VALUE!</v>
      </c>
    </row>
    <row r="899" spans="1:11" x14ac:dyDescent="0.25">
      <c r="A899" s="2" t="e">
        <f>'Cubic Spline'!#REF!</f>
        <v>#REF!</v>
      </c>
      <c r="B899" s="2" t="e">
        <f t="array" ref="B899:C899">csplinediff1d('Cubic Spline'!$A$3:$A$1002,'Cubic Spline'!$B$3:$B$1002,A899,2,0,2,0)</f>
        <v>#VALUE!</v>
      </c>
      <c r="C899" s="2" t="e">
        <v>#VALUE!</v>
      </c>
      <c r="D899" s="2" t="e">
        <f t="shared" si="165"/>
        <v>#VALUE!</v>
      </c>
      <c r="E899" s="2" t="e">
        <f t="shared" si="166"/>
        <v>#VALUE!</v>
      </c>
      <c r="G899" s="2" t="e">
        <f>'Calculation_Cubic Spline'!A899</f>
        <v>#REF!</v>
      </c>
      <c r="H899" s="2" t="e">
        <f t="array" ref="H899:I899">csplinediff1d('Cubic Spline'!$A$3:$A$1002,'Cubic Spline'!$C$3:$C$1002,G899,2,0,2,0)</f>
        <v>#VALUE!</v>
      </c>
      <c r="I899" s="2" t="e">
        <v>#VALUE!</v>
      </c>
      <c r="J899" s="2" t="e">
        <f t="shared" si="168"/>
        <v>#VALUE!</v>
      </c>
      <c r="K899" s="2" t="e">
        <f t="shared" si="167"/>
        <v>#VALUE!</v>
      </c>
    </row>
    <row r="900" spans="1:11" x14ac:dyDescent="0.25">
      <c r="A900" s="2" t="e">
        <f>'Cubic Spline'!#REF!</f>
        <v>#REF!</v>
      </c>
      <c r="B900" s="2" t="e">
        <f t="array" ref="B900:C900">csplinediff1d('Cubic Spline'!$A$3:$A$1002,'Cubic Spline'!$B$3:$B$1002,A900,2,0,2,0)</f>
        <v>#VALUE!</v>
      </c>
      <c r="C900" s="2" t="e">
        <v>#VALUE!</v>
      </c>
      <c r="D900" s="2" t="e">
        <f t="shared" ref="D900:D963" si="169">C900</f>
        <v>#VALUE!</v>
      </c>
      <c r="E900" s="2" t="e">
        <f t="shared" ref="E900:E963" si="170">-B900+D900*A900</f>
        <v>#VALUE!</v>
      </c>
      <c r="G900" s="2" t="e">
        <f>'Calculation_Cubic Spline'!A900</f>
        <v>#REF!</v>
      </c>
      <c r="H900" s="2" t="e">
        <f t="array" ref="H900:I900">csplinediff1d('Cubic Spline'!$A$3:$A$1002,'Cubic Spline'!$C$3:$C$1002,G900,2,0,2,0)</f>
        <v>#VALUE!</v>
      </c>
      <c r="I900" s="2" t="e">
        <v>#VALUE!</v>
      </c>
      <c r="J900" s="2" t="e">
        <f t="shared" si="168"/>
        <v>#VALUE!</v>
      </c>
      <c r="K900" s="2" t="e">
        <f t="shared" ref="K900:K963" si="171">-H900+J900*G900</f>
        <v>#VALUE!</v>
      </c>
    </row>
    <row r="901" spans="1:11" x14ac:dyDescent="0.25">
      <c r="A901" s="2" t="e">
        <f>'Cubic Spline'!#REF!</f>
        <v>#REF!</v>
      </c>
      <c r="B901" s="2" t="e">
        <f t="array" ref="B901:C901">csplinediff1d('Cubic Spline'!$A$3:$A$1002,'Cubic Spline'!$B$3:$B$1002,A901,2,0,2,0)</f>
        <v>#VALUE!</v>
      </c>
      <c r="C901" s="2" t="e">
        <v>#VALUE!</v>
      </c>
      <c r="D901" s="2" t="e">
        <f t="shared" si="169"/>
        <v>#VALUE!</v>
      </c>
      <c r="E901" s="2" t="e">
        <f t="shared" si="170"/>
        <v>#VALUE!</v>
      </c>
      <c r="G901" s="2" t="e">
        <f>'Calculation_Cubic Spline'!A901</f>
        <v>#REF!</v>
      </c>
      <c r="H901" s="2" t="e">
        <f t="array" ref="H901:I901">csplinediff1d('Cubic Spline'!$A$3:$A$1002,'Cubic Spline'!$C$3:$C$1002,G901,2,0,2,0)</f>
        <v>#VALUE!</v>
      </c>
      <c r="I901" s="2" t="e">
        <v>#VALUE!</v>
      </c>
      <c r="J901" s="2" t="e">
        <f t="shared" si="168"/>
        <v>#VALUE!</v>
      </c>
      <c r="K901" s="2" t="e">
        <f t="shared" si="171"/>
        <v>#VALUE!</v>
      </c>
    </row>
    <row r="902" spans="1:11" x14ac:dyDescent="0.25">
      <c r="A902" s="2" t="e">
        <f>'Cubic Spline'!#REF!</f>
        <v>#REF!</v>
      </c>
      <c r="B902" s="2" t="e">
        <f t="array" ref="B902:C902">csplinediff1d('Cubic Spline'!$A$3:$A$1002,'Cubic Spline'!$B$3:$B$1002,A902,2,0,2,0)</f>
        <v>#VALUE!</v>
      </c>
      <c r="C902" s="2" t="e">
        <v>#VALUE!</v>
      </c>
      <c r="D902" s="2" t="e">
        <f t="shared" si="169"/>
        <v>#VALUE!</v>
      </c>
      <c r="E902" s="2" t="e">
        <f t="shared" si="170"/>
        <v>#VALUE!</v>
      </c>
      <c r="G902" s="2" t="e">
        <f>'Calculation_Cubic Spline'!A902</f>
        <v>#REF!</v>
      </c>
      <c r="H902" s="2" t="e">
        <f t="array" ref="H902:I902">csplinediff1d('Cubic Spline'!$A$3:$A$1002,'Cubic Spline'!$C$3:$C$1002,G902,2,0,2,0)</f>
        <v>#VALUE!</v>
      </c>
      <c r="I902" s="2" t="e">
        <v>#VALUE!</v>
      </c>
      <c r="J902" s="2" t="e">
        <f t="shared" si="168"/>
        <v>#VALUE!</v>
      </c>
      <c r="K902" s="2" t="e">
        <f t="shared" si="171"/>
        <v>#VALUE!</v>
      </c>
    </row>
    <row r="903" spans="1:11" x14ac:dyDescent="0.25">
      <c r="A903" s="2" t="e">
        <f>'Cubic Spline'!#REF!</f>
        <v>#REF!</v>
      </c>
      <c r="B903" s="2" t="e">
        <f t="array" ref="B903:C903">csplinediff1d('Cubic Spline'!$A$3:$A$1002,'Cubic Spline'!$B$3:$B$1002,A903,2,0,2,0)</f>
        <v>#VALUE!</v>
      </c>
      <c r="C903" s="2" t="e">
        <v>#VALUE!</v>
      </c>
      <c r="D903" s="2" t="e">
        <f t="shared" si="169"/>
        <v>#VALUE!</v>
      </c>
      <c r="E903" s="2" t="e">
        <f t="shared" si="170"/>
        <v>#VALUE!</v>
      </c>
      <c r="G903" s="2" t="e">
        <f>'Calculation_Cubic Spline'!A903</f>
        <v>#REF!</v>
      </c>
      <c r="H903" s="2" t="e">
        <f t="array" ref="H903:I903">csplinediff1d('Cubic Spline'!$A$3:$A$1002,'Cubic Spline'!$C$3:$C$1002,G903,2,0,2,0)</f>
        <v>#VALUE!</v>
      </c>
      <c r="I903" s="2" t="e">
        <v>#VALUE!</v>
      </c>
      <c r="J903" s="2" t="e">
        <f t="shared" si="168"/>
        <v>#VALUE!</v>
      </c>
      <c r="K903" s="2" t="e">
        <f t="shared" si="171"/>
        <v>#VALUE!</v>
      </c>
    </row>
    <row r="904" spans="1:11" x14ac:dyDescent="0.25">
      <c r="A904" s="2" t="e">
        <f>'Cubic Spline'!#REF!</f>
        <v>#REF!</v>
      </c>
      <c r="B904" s="2" t="e">
        <f t="array" ref="B904:C904">csplinediff1d('Cubic Spline'!$A$3:$A$1002,'Cubic Spline'!$B$3:$B$1002,A904,2,0,2,0)</f>
        <v>#VALUE!</v>
      </c>
      <c r="C904" s="2" t="e">
        <v>#VALUE!</v>
      </c>
      <c r="D904" s="2" t="e">
        <f t="shared" si="169"/>
        <v>#VALUE!</v>
      </c>
      <c r="E904" s="2" t="e">
        <f t="shared" si="170"/>
        <v>#VALUE!</v>
      </c>
      <c r="G904" s="2" t="e">
        <f>'Calculation_Cubic Spline'!A904</f>
        <v>#REF!</v>
      </c>
      <c r="H904" s="2" t="e">
        <f t="array" ref="H904:I904">csplinediff1d('Cubic Spline'!$A$3:$A$1002,'Cubic Spline'!$C$3:$C$1002,G904,2,0,2,0)</f>
        <v>#VALUE!</v>
      </c>
      <c r="I904" s="2" t="e">
        <v>#VALUE!</v>
      </c>
      <c r="J904" s="2" t="e">
        <f t="shared" si="168"/>
        <v>#VALUE!</v>
      </c>
      <c r="K904" s="2" t="e">
        <f t="shared" si="171"/>
        <v>#VALUE!</v>
      </c>
    </row>
    <row r="905" spans="1:11" x14ac:dyDescent="0.25">
      <c r="A905" s="2" t="e">
        <f>'Cubic Spline'!#REF!</f>
        <v>#REF!</v>
      </c>
      <c r="B905" s="2" t="e">
        <f t="array" ref="B905:C905">csplinediff1d('Cubic Spline'!$A$3:$A$1002,'Cubic Spline'!$B$3:$B$1002,A905,2,0,2,0)</f>
        <v>#VALUE!</v>
      </c>
      <c r="C905" s="2" t="e">
        <v>#VALUE!</v>
      </c>
      <c r="D905" s="2" t="e">
        <f t="shared" si="169"/>
        <v>#VALUE!</v>
      </c>
      <c r="E905" s="2" t="e">
        <f t="shared" si="170"/>
        <v>#VALUE!</v>
      </c>
      <c r="G905" s="2" t="e">
        <f>'Calculation_Cubic Spline'!A905</f>
        <v>#REF!</v>
      </c>
      <c r="H905" s="2" t="e">
        <f t="array" ref="H905:I905">csplinediff1d('Cubic Spline'!$A$3:$A$1002,'Cubic Spline'!$C$3:$C$1002,G905,2,0,2,0)</f>
        <v>#VALUE!</v>
      </c>
      <c r="I905" s="2" t="e">
        <v>#VALUE!</v>
      </c>
      <c r="J905" s="2" t="e">
        <f t="shared" si="168"/>
        <v>#VALUE!</v>
      </c>
      <c r="K905" s="2" t="e">
        <f t="shared" si="171"/>
        <v>#VALUE!</v>
      </c>
    </row>
    <row r="906" spans="1:11" x14ac:dyDescent="0.25">
      <c r="A906" s="2" t="e">
        <f>'Cubic Spline'!#REF!</f>
        <v>#REF!</v>
      </c>
      <c r="B906" s="2" t="e">
        <f t="array" ref="B906:C906">csplinediff1d('Cubic Spline'!$A$3:$A$1002,'Cubic Spline'!$B$3:$B$1002,A906,2,0,2,0)</f>
        <v>#VALUE!</v>
      </c>
      <c r="C906" s="2" t="e">
        <v>#VALUE!</v>
      </c>
      <c r="D906" s="2" t="e">
        <f t="shared" si="169"/>
        <v>#VALUE!</v>
      </c>
      <c r="E906" s="2" t="e">
        <f t="shared" si="170"/>
        <v>#VALUE!</v>
      </c>
      <c r="G906" s="2" t="e">
        <f>'Calculation_Cubic Spline'!A906</f>
        <v>#REF!</v>
      </c>
      <c r="H906" s="2" t="e">
        <f t="array" ref="H906:I906">csplinediff1d('Cubic Spline'!$A$3:$A$1002,'Cubic Spline'!$C$3:$C$1002,G906,2,0,2,0)</f>
        <v>#VALUE!</v>
      </c>
      <c r="I906" s="2" t="e">
        <v>#VALUE!</v>
      </c>
      <c r="J906" s="2" t="e">
        <f t="shared" si="168"/>
        <v>#VALUE!</v>
      </c>
      <c r="K906" s="2" t="e">
        <f t="shared" si="171"/>
        <v>#VALUE!</v>
      </c>
    </row>
    <row r="907" spans="1:11" x14ac:dyDescent="0.25">
      <c r="A907" s="2" t="e">
        <f>'Cubic Spline'!#REF!</f>
        <v>#REF!</v>
      </c>
      <c r="B907" s="2" t="e">
        <f t="array" ref="B907:C907">csplinediff1d('Cubic Spline'!$A$3:$A$1002,'Cubic Spline'!$B$3:$B$1002,A907,2,0,2,0)</f>
        <v>#VALUE!</v>
      </c>
      <c r="C907" s="2" t="e">
        <v>#VALUE!</v>
      </c>
      <c r="D907" s="2" t="e">
        <f t="shared" si="169"/>
        <v>#VALUE!</v>
      </c>
      <c r="E907" s="2" t="e">
        <f t="shared" si="170"/>
        <v>#VALUE!</v>
      </c>
      <c r="G907" s="2" t="e">
        <f>'Calculation_Cubic Spline'!A907</f>
        <v>#REF!</v>
      </c>
      <c r="H907" s="2" t="e">
        <f t="array" ref="H907:I907">csplinediff1d('Cubic Spline'!$A$3:$A$1002,'Cubic Spline'!$C$3:$C$1002,G907,2,0,2,0)</f>
        <v>#VALUE!</v>
      </c>
      <c r="I907" s="2" t="e">
        <v>#VALUE!</v>
      </c>
      <c r="J907" s="2" t="e">
        <f t="shared" si="168"/>
        <v>#VALUE!</v>
      </c>
      <c r="K907" s="2" t="e">
        <f t="shared" si="171"/>
        <v>#VALUE!</v>
      </c>
    </row>
    <row r="908" spans="1:11" x14ac:dyDescent="0.25">
      <c r="A908" s="2" t="e">
        <f>'Cubic Spline'!#REF!</f>
        <v>#REF!</v>
      </c>
      <c r="B908" s="2" t="e">
        <f t="array" ref="B908:C908">csplinediff1d('Cubic Spline'!$A$3:$A$1002,'Cubic Spline'!$B$3:$B$1002,A908,2,0,2,0)</f>
        <v>#VALUE!</v>
      </c>
      <c r="C908" s="2" t="e">
        <v>#VALUE!</v>
      </c>
      <c r="D908" s="2" t="e">
        <f t="shared" si="169"/>
        <v>#VALUE!</v>
      </c>
      <c r="E908" s="2" t="e">
        <f t="shared" si="170"/>
        <v>#VALUE!</v>
      </c>
      <c r="G908" s="2" t="e">
        <f>'Calculation_Cubic Spline'!A908</f>
        <v>#REF!</v>
      </c>
      <c r="H908" s="2" t="e">
        <f t="array" ref="H908:I908">csplinediff1d('Cubic Spline'!$A$3:$A$1002,'Cubic Spline'!$C$3:$C$1002,G908,2,0,2,0)</f>
        <v>#VALUE!</v>
      </c>
      <c r="I908" s="2" t="e">
        <v>#VALUE!</v>
      </c>
      <c r="J908" s="2" t="e">
        <f t="shared" si="168"/>
        <v>#VALUE!</v>
      </c>
      <c r="K908" s="2" t="e">
        <f t="shared" si="171"/>
        <v>#VALUE!</v>
      </c>
    </row>
    <row r="909" spans="1:11" x14ac:dyDescent="0.25">
      <c r="A909" s="2" t="e">
        <f>'Cubic Spline'!#REF!</f>
        <v>#REF!</v>
      </c>
      <c r="B909" s="2" t="e">
        <f t="array" ref="B909:C909">csplinediff1d('Cubic Spline'!$A$3:$A$1002,'Cubic Spline'!$B$3:$B$1002,A909,2,0,2,0)</f>
        <v>#VALUE!</v>
      </c>
      <c r="C909" s="2" t="e">
        <v>#VALUE!</v>
      </c>
      <c r="D909" s="2" t="e">
        <f t="shared" si="169"/>
        <v>#VALUE!</v>
      </c>
      <c r="E909" s="2" t="e">
        <f t="shared" si="170"/>
        <v>#VALUE!</v>
      </c>
      <c r="G909" s="2" t="e">
        <f>'Calculation_Cubic Spline'!A909</f>
        <v>#REF!</v>
      </c>
      <c r="H909" s="2" t="e">
        <f t="array" ref="H909:I909">csplinediff1d('Cubic Spline'!$A$3:$A$1002,'Cubic Spline'!$C$3:$C$1002,G909,2,0,2,0)</f>
        <v>#VALUE!</v>
      </c>
      <c r="I909" s="2" t="e">
        <v>#VALUE!</v>
      </c>
      <c r="J909" s="2" t="e">
        <f t="shared" si="168"/>
        <v>#VALUE!</v>
      </c>
      <c r="K909" s="2" t="e">
        <f t="shared" si="171"/>
        <v>#VALUE!</v>
      </c>
    </row>
    <row r="910" spans="1:11" x14ac:dyDescent="0.25">
      <c r="A910" s="2" t="e">
        <f>'Cubic Spline'!#REF!</f>
        <v>#REF!</v>
      </c>
      <c r="B910" s="2" t="e">
        <f t="array" ref="B910:C910">csplinediff1d('Cubic Spline'!$A$3:$A$1002,'Cubic Spline'!$B$3:$B$1002,A910,2,0,2,0)</f>
        <v>#VALUE!</v>
      </c>
      <c r="C910" s="2" t="e">
        <v>#VALUE!</v>
      </c>
      <c r="D910" s="2" t="e">
        <f t="shared" si="169"/>
        <v>#VALUE!</v>
      </c>
      <c r="E910" s="2" t="e">
        <f t="shared" si="170"/>
        <v>#VALUE!</v>
      </c>
      <c r="G910" s="2" t="e">
        <f>'Calculation_Cubic Spline'!A910</f>
        <v>#REF!</v>
      </c>
      <c r="H910" s="2" t="e">
        <f t="array" ref="H910:I910">csplinediff1d('Cubic Spline'!$A$3:$A$1002,'Cubic Spline'!$C$3:$C$1002,G910,2,0,2,0)</f>
        <v>#VALUE!</v>
      </c>
      <c r="I910" s="2" t="e">
        <v>#VALUE!</v>
      </c>
      <c r="J910" s="2" t="e">
        <f t="shared" si="168"/>
        <v>#VALUE!</v>
      </c>
      <c r="K910" s="2" t="e">
        <f t="shared" si="171"/>
        <v>#VALUE!</v>
      </c>
    </row>
    <row r="911" spans="1:11" x14ac:dyDescent="0.25">
      <c r="A911" s="2" t="e">
        <f>'Cubic Spline'!#REF!</f>
        <v>#REF!</v>
      </c>
      <c r="B911" s="2" t="e">
        <f t="array" ref="B911:C911">csplinediff1d('Cubic Spline'!$A$3:$A$1002,'Cubic Spline'!$B$3:$B$1002,A911,2,0,2,0)</f>
        <v>#VALUE!</v>
      </c>
      <c r="C911" s="2" t="e">
        <v>#VALUE!</v>
      </c>
      <c r="D911" s="2" t="e">
        <f t="shared" si="169"/>
        <v>#VALUE!</v>
      </c>
      <c r="E911" s="2" t="e">
        <f t="shared" si="170"/>
        <v>#VALUE!</v>
      </c>
      <c r="G911" s="2" t="e">
        <f>'Calculation_Cubic Spline'!A911</f>
        <v>#REF!</v>
      </c>
      <c r="H911" s="2" t="e">
        <f t="array" ref="H911:I911">csplinediff1d('Cubic Spline'!$A$3:$A$1002,'Cubic Spline'!$C$3:$C$1002,G911,2,0,2,0)</f>
        <v>#VALUE!</v>
      </c>
      <c r="I911" s="2" t="e">
        <v>#VALUE!</v>
      </c>
      <c r="J911" s="2" t="e">
        <f t="shared" si="168"/>
        <v>#VALUE!</v>
      </c>
      <c r="K911" s="2" t="e">
        <f t="shared" si="171"/>
        <v>#VALUE!</v>
      </c>
    </row>
    <row r="912" spans="1:11" x14ac:dyDescent="0.25">
      <c r="A912" s="2" t="e">
        <f>'Cubic Spline'!#REF!</f>
        <v>#REF!</v>
      </c>
      <c r="B912" s="2" t="e">
        <f t="array" ref="B912:C912">csplinediff1d('Cubic Spline'!$A$3:$A$1002,'Cubic Spline'!$B$3:$B$1002,A912,2,0,2,0)</f>
        <v>#VALUE!</v>
      </c>
      <c r="C912" s="2" t="e">
        <v>#VALUE!</v>
      </c>
      <c r="D912" s="2" t="e">
        <f t="shared" si="169"/>
        <v>#VALUE!</v>
      </c>
      <c r="E912" s="2" t="e">
        <f t="shared" si="170"/>
        <v>#VALUE!</v>
      </c>
      <c r="G912" s="2" t="e">
        <f>'Calculation_Cubic Spline'!A912</f>
        <v>#REF!</v>
      </c>
      <c r="H912" s="2" t="e">
        <f t="array" ref="H912:I912">csplinediff1d('Cubic Spline'!$A$3:$A$1002,'Cubic Spline'!$C$3:$C$1002,G912,2,0,2,0)</f>
        <v>#VALUE!</v>
      </c>
      <c r="I912" s="2" t="e">
        <v>#VALUE!</v>
      </c>
      <c r="J912" s="2" t="e">
        <f t="shared" si="168"/>
        <v>#VALUE!</v>
      </c>
      <c r="K912" s="2" t="e">
        <f t="shared" si="171"/>
        <v>#VALUE!</v>
      </c>
    </row>
    <row r="913" spans="1:11" x14ac:dyDescent="0.25">
      <c r="A913" s="2" t="e">
        <f>'Cubic Spline'!#REF!</f>
        <v>#REF!</v>
      </c>
      <c r="B913" s="2" t="e">
        <f t="array" ref="B913:C913">csplinediff1d('Cubic Spline'!$A$3:$A$1002,'Cubic Spline'!$B$3:$B$1002,A913,2,0,2,0)</f>
        <v>#VALUE!</v>
      </c>
      <c r="C913" s="2" t="e">
        <v>#VALUE!</v>
      </c>
      <c r="D913" s="2" t="e">
        <f t="shared" si="169"/>
        <v>#VALUE!</v>
      </c>
      <c r="E913" s="2" t="e">
        <f t="shared" si="170"/>
        <v>#VALUE!</v>
      </c>
      <c r="G913" s="2" t="e">
        <f>'Calculation_Cubic Spline'!A913</f>
        <v>#REF!</v>
      </c>
      <c r="H913" s="2" t="e">
        <f t="array" ref="H913:I913">csplinediff1d('Cubic Spline'!$A$3:$A$1002,'Cubic Spline'!$C$3:$C$1002,G913,2,0,2,0)</f>
        <v>#VALUE!</v>
      </c>
      <c r="I913" s="2" t="e">
        <v>#VALUE!</v>
      </c>
      <c r="J913" s="2" t="e">
        <f t="shared" si="168"/>
        <v>#VALUE!</v>
      </c>
      <c r="K913" s="2" t="e">
        <f t="shared" si="171"/>
        <v>#VALUE!</v>
      </c>
    </row>
    <row r="914" spans="1:11" x14ac:dyDescent="0.25">
      <c r="A914" s="2" t="e">
        <f>'Cubic Spline'!#REF!</f>
        <v>#REF!</v>
      </c>
      <c r="B914" s="2" t="e">
        <f t="array" ref="B914:C914">csplinediff1d('Cubic Spline'!$A$3:$A$1002,'Cubic Spline'!$B$3:$B$1002,A914,2,0,2,0)</f>
        <v>#VALUE!</v>
      </c>
      <c r="C914" s="2" t="e">
        <v>#VALUE!</v>
      </c>
      <c r="D914" s="2" t="e">
        <f t="shared" si="169"/>
        <v>#VALUE!</v>
      </c>
      <c r="E914" s="2" t="e">
        <f t="shared" si="170"/>
        <v>#VALUE!</v>
      </c>
      <c r="G914" s="2" t="e">
        <f>'Calculation_Cubic Spline'!A914</f>
        <v>#REF!</v>
      </c>
      <c r="H914" s="2" t="e">
        <f t="array" ref="H914:I914">csplinediff1d('Cubic Spline'!$A$3:$A$1002,'Cubic Spline'!$C$3:$C$1002,G914,2,0,2,0)</f>
        <v>#VALUE!</v>
      </c>
      <c r="I914" s="2" t="e">
        <v>#VALUE!</v>
      </c>
      <c r="J914" s="2" t="e">
        <f t="shared" ref="J914:J977" si="172">I914</f>
        <v>#VALUE!</v>
      </c>
      <c r="K914" s="2" t="e">
        <f t="shared" si="171"/>
        <v>#VALUE!</v>
      </c>
    </row>
    <row r="915" spans="1:11" x14ac:dyDescent="0.25">
      <c r="A915" s="2" t="e">
        <f>'Cubic Spline'!#REF!</f>
        <v>#REF!</v>
      </c>
      <c r="B915" s="2" t="e">
        <f t="array" ref="B915:C915">csplinediff1d('Cubic Spline'!$A$3:$A$1002,'Cubic Spline'!$B$3:$B$1002,A915,2,0,2,0)</f>
        <v>#VALUE!</v>
      </c>
      <c r="C915" s="2" t="e">
        <v>#VALUE!</v>
      </c>
      <c r="D915" s="2" t="e">
        <f t="shared" si="169"/>
        <v>#VALUE!</v>
      </c>
      <c r="E915" s="2" t="e">
        <f t="shared" si="170"/>
        <v>#VALUE!</v>
      </c>
      <c r="G915" s="2" t="e">
        <f>'Calculation_Cubic Spline'!A915</f>
        <v>#REF!</v>
      </c>
      <c r="H915" s="2" t="e">
        <f t="array" ref="H915:I915">csplinediff1d('Cubic Spline'!$A$3:$A$1002,'Cubic Spline'!$C$3:$C$1002,G915,2,0,2,0)</f>
        <v>#VALUE!</v>
      </c>
      <c r="I915" s="2" t="e">
        <v>#VALUE!</v>
      </c>
      <c r="J915" s="2" t="e">
        <f t="shared" si="172"/>
        <v>#VALUE!</v>
      </c>
      <c r="K915" s="2" t="e">
        <f t="shared" si="171"/>
        <v>#VALUE!</v>
      </c>
    </row>
    <row r="916" spans="1:11" x14ac:dyDescent="0.25">
      <c r="A916" s="2" t="e">
        <f>'Cubic Spline'!#REF!</f>
        <v>#REF!</v>
      </c>
      <c r="B916" s="2" t="e">
        <f t="array" ref="B916:C916">csplinediff1d('Cubic Spline'!$A$3:$A$1002,'Cubic Spline'!$B$3:$B$1002,A916,2,0,2,0)</f>
        <v>#VALUE!</v>
      </c>
      <c r="C916" s="2" t="e">
        <v>#VALUE!</v>
      </c>
      <c r="D916" s="2" t="e">
        <f t="shared" si="169"/>
        <v>#VALUE!</v>
      </c>
      <c r="E916" s="2" t="e">
        <f t="shared" si="170"/>
        <v>#VALUE!</v>
      </c>
      <c r="G916" s="2" t="e">
        <f>'Calculation_Cubic Spline'!A916</f>
        <v>#REF!</v>
      </c>
      <c r="H916" s="2" t="e">
        <f t="array" ref="H916:I916">csplinediff1d('Cubic Spline'!$A$3:$A$1002,'Cubic Spline'!$C$3:$C$1002,G916,2,0,2,0)</f>
        <v>#VALUE!</v>
      </c>
      <c r="I916" s="2" t="e">
        <v>#VALUE!</v>
      </c>
      <c r="J916" s="2" t="e">
        <f t="shared" si="172"/>
        <v>#VALUE!</v>
      </c>
      <c r="K916" s="2" t="e">
        <f t="shared" si="171"/>
        <v>#VALUE!</v>
      </c>
    </row>
    <row r="917" spans="1:11" x14ac:dyDescent="0.25">
      <c r="A917" s="2" t="e">
        <f>'Cubic Spline'!#REF!</f>
        <v>#REF!</v>
      </c>
      <c r="B917" s="2" t="e">
        <f t="array" ref="B917:C917">csplinediff1d('Cubic Spline'!$A$3:$A$1002,'Cubic Spline'!$B$3:$B$1002,A917,2,0,2,0)</f>
        <v>#VALUE!</v>
      </c>
      <c r="C917" s="2" t="e">
        <v>#VALUE!</v>
      </c>
      <c r="D917" s="2" t="e">
        <f t="shared" si="169"/>
        <v>#VALUE!</v>
      </c>
      <c r="E917" s="2" t="e">
        <f t="shared" si="170"/>
        <v>#VALUE!</v>
      </c>
      <c r="G917" s="2" t="e">
        <f>'Calculation_Cubic Spline'!A917</f>
        <v>#REF!</v>
      </c>
      <c r="H917" s="2" t="e">
        <f t="array" ref="H917:I917">csplinediff1d('Cubic Spline'!$A$3:$A$1002,'Cubic Spline'!$C$3:$C$1002,G917,2,0,2,0)</f>
        <v>#VALUE!</v>
      </c>
      <c r="I917" s="2" t="e">
        <v>#VALUE!</v>
      </c>
      <c r="J917" s="2" t="e">
        <f t="shared" si="172"/>
        <v>#VALUE!</v>
      </c>
      <c r="K917" s="2" t="e">
        <f t="shared" si="171"/>
        <v>#VALUE!</v>
      </c>
    </row>
    <row r="918" spans="1:11" x14ac:dyDescent="0.25">
      <c r="A918" s="2" t="e">
        <f>'Cubic Spline'!#REF!</f>
        <v>#REF!</v>
      </c>
      <c r="B918" s="2" t="e">
        <f t="array" ref="B918:C918">csplinediff1d('Cubic Spline'!$A$3:$A$1002,'Cubic Spline'!$B$3:$B$1002,A918,2,0,2,0)</f>
        <v>#VALUE!</v>
      </c>
      <c r="C918" s="2" t="e">
        <v>#VALUE!</v>
      </c>
      <c r="D918" s="2" t="e">
        <f t="shared" si="169"/>
        <v>#VALUE!</v>
      </c>
      <c r="E918" s="2" t="e">
        <f t="shared" si="170"/>
        <v>#VALUE!</v>
      </c>
      <c r="G918" s="2" t="e">
        <f>'Calculation_Cubic Spline'!A918</f>
        <v>#REF!</v>
      </c>
      <c r="H918" s="2" t="e">
        <f t="array" ref="H918:I918">csplinediff1d('Cubic Spline'!$A$3:$A$1002,'Cubic Spline'!$C$3:$C$1002,G918,2,0,2,0)</f>
        <v>#VALUE!</v>
      </c>
      <c r="I918" s="2" t="e">
        <v>#VALUE!</v>
      </c>
      <c r="J918" s="2" t="e">
        <f t="shared" si="172"/>
        <v>#VALUE!</v>
      </c>
      <c r="K918" s="2" t="e">
        <f t="shared" si="171"/>
        <v>#VALUE!</v>
      </c>
    </row>
    <row r="919" spans="1:11" x14ac:dyDescent="0.25">
      <c r="A919" s="2" t="e">
        <f>'Cubic Spline'!#REF!</f>
        <v>#REF!</v>
      </c>
      <c r="B919" s="2" t="e">
        <f t="array" ref="B919:C919">csplinediff1d('Cubic Spline'!$A$3:$A$1002,'Cubic Spline'!$B$3:$B$1002,A919,2,0,2,0)</f>
        <v>#VALUE!</v>
      </c>
      <c r="C919" s="2" t="e">
        <v>#VALUE!</v>
      </c>
      <c r="D919" s="2" t="e">
        <f t="shared" si="169"/>
        <v>#VALUE!</v>
      </c>
      <c r="E919" s="2" t="e">
        <f t="shared" si="170"/>
        <v>#VALUE!</v>
      </c>
      <c r="G919" s="2" t="e">
        <f>'Calculation_Cubic Spline'!A919</f>
        <v>#REF!</v>
      </c>
      <c r="H919" s="2" t="e">
        <f t="array" ref="H919:I919">csplinediff1d('Cubic Spline'!$A$3:$A$1002,'Cubic Spline'!$C$3:$C$1002,G919,2,0,2,0)</f>
        <v>#VALUE!</v>
      </c>
      <c r="I919" s="2" t="e">
        <v>#VALUE!</v>
      </c>
      <c r="J919" s="2" t="e">
        <f t="shared" si="172"/>
        <v>#VALUE!</v>
      </c>
      <c r="K919" s="2" t="e">
        <f t="shared" si="171"/>
        <v>#VALUE!</v>
      </c>
    </row>
    <row r="920" spans="1:11" x14ac:dyDescent="0.25">
      <c r="A920" s="2" t="e">
        <f>'Cubic Spline'!#REF!</f>
        <v>#REF!</v>
      </c>
      <c r="B920" s="2" t="e">
        <f t="array" ref="B920:C920">csplinediff1d('Cubic Spline'!$A$3:$A$1002,'Cubic Spline'!$B$3:$B$1002,A920,2,0,2,0)</f>
        <v>#VALUE!</v>
      </c>
      <c r="C920" s="2" t="e">
        <v>#VALUE!</v>
      </c>
      <c r="D920" s="2" t="e">
        <f t="shared" si="169"/>
        <v>#VALUE!</v>
      </c>
      <c r="E920" s="2" t="e">
        <f t="shared" si="170"/>
        <v>#VALUE!</v>
      </c>
      <c r="G920" s="2" t="e">
        <f>'Calculation_Cubic Spline'!A920</f>
        <v>#REF!</v>
      </c>
      <c r="H920" s="2" t="e">
        <f t="array" ref="H920:I920">csplinediff1d('Cubic Spline'!$A$3:$A$1002,'Cubic Spline'!$C$3:$C$1002,G920,2,0,2,0)</f>
        <v>#VALUE!</v>
      </c>
      <c r="I920" s="2" t="e">
        <v>#VALUE!</v>
      </c>
      <c r="J920" s="2" t="e">
        <f t="shared" si="172"/>
        <v>#VALUE!</v>
      </c>
      <c r="K920" s="2" t="e">
        <f t="shared" si="171"/>
        <v>#VALUE!</v>
      </c>
    </row>
    <row r="921" spans="1:11" x14ac:dyDescent="0.25">
      <c r="A921" s="2" t="e">
        <f>'Cubic Spline'!#REF!</f>
        <v>#REF!</v>
      </c>
      <c r="B921" s="2" t="e">
        <f t="array" ref="B921:C921">csplinediff1d('Cubic Spline'!$A$3:$A$1002,'Cubic Spline'!$B$3:$B$1002,A921,2,0,2,0)</f>
        <v>#VALUE!</v>
      </c>
      <c r="C921" s="2" t="e">
        <v>#VALUE!</v>
      </c>
      <c r="D921" s="2" t="e">
        <f t="shared" si="169"/>
        <v>#VALUE!</v>
      </c>
      <c r="E921" s="2" t="e">
        <f t="shared" si="170"/>
        <v>#VALUE!</v>
      </c>
      <c r="G921" s="2" t="e">
        <f>'Calculation_Cubic Spline'!A921</f>
        <v>#REF!</v>
      </c>
      <c r="H921" s="2" t="e">
        <f t="array" ref="H921:I921">csplinediff1d('Cubic Spline'!$A$3:$A$1002,'Cubic Spline'!$C$3:$C$1002,G921,2,0,2,0)</f>
        <v>#VALUE!</v>
      </c>
      <c r="I921" s="2" t="e">
        <v>#VALUE!</v>
      </c>
      <c r="J921" s="2" t="e">
        <f t="shared" si="172"/>
        <v>#VALUE!</v>
      </c>
      <c r="K921" s="2" t="e">
        <f t="shared" si="171"/>
        <v>#VALUE!</v>
      </c>
    </row>
    <row r="922" spans="1:11" x14ac:dyDescent="0.25">
      <c r="A922" s="2" t="e">
        <f>'Cubic Spline'!#REF!</f>
        <v>#REF!</v>
      </c>
      <c r="B922" s="2" t="e">
        <f t="array" ref="B922:C922">csplinediff1d('Cubic Spline'!$A$3:$A$1002,'Cubic Spline'!$B$3:$B$1002,A922,2,0,2,0)</f>
        <v>#VALUE!</v>
      </c>
      <c r="C922" s="2" t="e">
        <v>#VALUE!</v>
      </c>
      <c r="D922" s="2" t="e">
        <f t="shared" si="169"/>
        <v>#VALUE!</v>
      </c>
      <c r="E922" s="2" t="e">
        <f t="shared" si="170"/>
        <v>#VALUE!</v>
      </c>
      <c r="G922" s="2" t="e">
        <f>'Calculation_Cubic Spline'!A922</f>
        <v>#REF!</v>
      </c>
      <c r="H922" s="2" t="e">
        <f t="array" ref="H922:I922">csplinediff1d('Cubic Spline'!$A$3:$A$1002,'Cubic Spline'!$C$3:$C$1002,G922,2,0,2,0)</f>
        <v>#VALUE!</v>
      </c>
      <c r="I922" s="2" t="e">
        <v>#VALUE!</v>
      </c>
      <c r="J922" s="2" t="e">
        <f t="shared" si="172"/>
        <v>#VALUE!</v>
      </c>
      <c r="K922" s="2" t="e">
        <f t="shared" si="171"/>
        <v>#VALUE!</v>
      </c>
    </row>
    <row r="923" spans="1:11" x14ac:dyDescent="0.25">
      <c r="A923" s="2" t="e">
        <f>'Cubic Spline'!#REF!</f>
        <v>#REF!</v>
      </c>
      <c r="B923" s="2" t="e">
        <f t="array" ref="B923:C923">csplinediff1d('Cubic Spline'!$A$3:$A$1002,'Cubic Spline'!$B$3:$B$1002,A923,2,0,2,0)</f>
        <v>#VALUE!</v>
      </c>
      <c r="C923" s="2" t="e">
        <v>#VALUE!</v>
      </c>
      <c r="D923" s="2" t="e">
        <f t="shared" si="169"/>
        <v>#VALUE!</v>
      </c>
      <c r="E923" s="2" t="e">
        <f t="shared" si="170"/>
        <v>#VALUE!</v>
      </c>
      <c r="G923" s="2" t="e">
        <f>'Calculation_Cubic Spline'!A923</f>
        <v>#REF!</v>
      </c>
      <c r="H923" s="2" t="e">
        <f t="array" ref="H923:I923">csplinediff1d('Cubic Spline'!$A$3:$A$1002,'Cubic Spline'!$C$3:$C$1002,G923,2,0,2,0)</f>
        <v>#VALUE!</v>
      </c>
      <c r="I923" s="2" t="e">
        <v>#VALUE!</v>
      </c>
      <c r="J923" s="2" t="e">
        <f t="shared" si="172"/>
        <v>#VALUE!</v>
      </c>
      <c r="K923" s="2" t="e">
        <f t="shared" si="171"/>
        <v>#VALUE!</v>
      </c>
    </row>
    <row r="924" spans="1:11" x14ac:dyDescent="0.25">
      <c r="A924" s="2" t="e">
        <f>'Cubic Spline'!#REF!</f>
        <v>#REF!</v>
      </c>
      <c r="B924" s="2" t="e">
        <f t="array" ref="B924:C924">csplinediff1d('Cubic Spline'!$A$3:$A$1002,'Cubic Spline'!$B$3:$B$1002,A924,2,0,2,0)</f>
        <v>#VALUE!</v>
      </c>
      <c r="C924" s="2" t="e">
        <v>#VALUE!</v>
      </c>
      <c r="D924" s="2" t="e">
        <f t="shared" si="169"/>
        <v>#VALUE!</v>
      </c>
      <c r="E924" s="2" t="e">
        <f t="shared" si="170"/>
        <v>#VALUE!</v>
      </c>
      <c r="G924" s="2" t="e">
        <f>'Calculation_Cubic Spline'!A924</f>
        <v>#REF!</v>
      </c>
      <c r="H924" s="2" t="e">
        <f t="array" ref="H924:I924">csplinediff1d('Cubic Spline'!$A$3:$A$1002,'Cubic Spline'!$C$3:$C$1002,G924,2,0,2,0)</f>
        <v>#VALUE!</v>
      </c>
      <c r="I924" s="2" t="e">
        <v>#VALUE!</v>
      </c>
      <c r="J924" s="2" t="e">
        <f t="shared" si="172"/>
        <v>#VALUE!</v>
      </c>
      <c r="K924" s="2" t="e">
        <f t="shared" si="171"/>
        <v>#VALUE!</v>
      </c>
    </row>
    <row r="925" spans="1:11" x14ac:dyDescent="0.25">
      <c r="A925" s="2" t="e">
        <f>'Cubic Spline'!#REF!</f>
        <v>#REF!</v>
      </c>
      <c r="B925" s="2" t="e">
        <f t="array" ref="B925:C925">csplinediff1d('Cubic Spline'!$A$3:$A$1002,'Cubic Spline'!$B$3:$B$1002,A925,2,0,2,0)</f>
        <v>#VALUE!</v>
      </c>
      <c r="C925" s="2" t="e">
        <v>#VALUE!</v>
      </c>
      <c r="D925" s="2" t="e">
        <f t="shared" si="169"/>
        <v>#VALUE!</v>
      </c>
      <c r="E925" s="2" t="e">
        <f t="shared" si="170"/>
        <v>#VALUE!</v>
      </c>
      <c r="G925" s="2" t="e">
        <f>'Calculation_Cubic Spline'!A925</f>
        <v>#REF!</v>
      </c>
      <c r="H925" s="2" t="e">
        <f t="array" ref="H925:I925">csplinediff1d('Cubic Spline'!$A$3:$A$1002,'Cubic Spline'!$C$3:$C$1002,G925,2,0,2,0)</f>
        <v>#VALUE!</v>
      </c>
      <c r="I925" s="2" t="e">
        <v>#VALUE!</v>
      </c>
      <c r="J925" s="2" t="e">
        <f t="shared" si="172"/>
        <v>#VALUE!</v>
      </c>
      <c r="K925" s="2" t="e">
        <f t="shared" si="171"/>
        <v>#VALUE!</v>
      </c>
    </row>
    <row r="926" spans="1:11" x14ac:dyDescent="0.25">
      <c r="A926" s="2" t="e">
        <f>'Cubic Spline'!#REF!</f>
        <v>#REF!</v>
      </c>
      <c r="B926" s="2" t="e">
        <f t="array" ref="B926:C926">csplinediff1d('Cubic Spline'!$A$3:$A$1002,'Cubic Spline'!$B$3:$B$1002,A926,2,0,2,0)</f>
        <v>#VALUE!</v>
      </c>
      <c r="C926" s="2" t="e">
        <v>#VALUE!</v>
      </c>
      <c r="D926" s="2" t="e">
        <f t="shared" si="169"/>
        <v>#VALUE!</v>
      </c>
      <c r="E926" s="2" t="e">
        <f t="shared" si="170"/>
        <v>#VALUE!</v>
      </c>
      <c r="G926" s="2" t="e">
        <f>'Calculation_Cubic Spline'!A926</f>
        <v>#REF!</v>
      </c>
      <c r="H926" s="2" t="e">
        <f t="array" ref="H926:I926">csplinediff1d('Cubic Spline'!$A$3:$A$1002,'Cubic Spline'!$C$3:$C$1002,G926,2,0,2,0)</f>
        <v>#VALUE!</v>
      </c>
      <c r="I926" s="2" t="e">
        <v>#VALUE!</v>
      </c>
      <c r="J926" s="2" t="e">
        <f t="shared" si="172"/>
        <v>#VALUE!</v>
      </c>
      <c r="K926" s="2" t="e">
        <f t="shared" si="171"/>
        <v>#VALUE!</v>
      </c>
    </row>
    <row r="927" spans="1:11" x14ac:dyDescent="0.25">
      <c r="A927" s="2" t="e">
        <f>'Cubic Spline'!#REF!</f>
        <v>#REF!</v>
      </c>
      <c r="B927" s="2" t="e">
        <f t="array" ref="B927:C927">csplinediff1d('Cubic Spline'!$A$3:$A$1002,'Cubic Spline'!$B$3:$B$1002,A927,2,0,2,0)</f>
        <v>#VALUE!</v>
      </c>
      <c r="C927" s="2" t="e">
        <v>#VALUE!</v>
      </c>
      <c r="D927" s="2" t="e">
        <f t="shared" si="169"/>
        <v>#VALUE!</v>
      </c>
      <c r="E927" s="2" t="e">
        <f t="shared" si="170"/>
        <v>#VALUE!</v>
      </c>
      <c r="G927" s="2" t="e">
        <f>'Calculation_Cubic Spline'!A927</f>
        <v>#REF!</v>
      </c>
      <c r="H927" s="2" t="e">
        <f t="array" ref="H927:I927">csplinediff1d('Cubic Spline'!$A$3:$A$1002,'Cubic Spline'!$C$3:$C$1002,G927,2,0,2,0)</f>
        <v>#VALUE!</v>
      </c>
      <c r="I927" s="2" t="e">
        <v>#VALUE!</v>
      </c>
      <c r="J927" s="2" t="e">
        <f t="shared" si="172"/>
        <v>#VALUE!</v>
      </c>
      <c r="K927" s="2" t="e">
        <f t="shared" si="171"/>
        <v>#VALUE!</v>
      </c>
    </row>
    <row r="928" spans="1:11" x14ac:dyDescent="0.25">
      <c r="A928" s="2" t="e">
        <f>'Cubic Spline'!#REF!</f>
        <v>#REF!</v>
      </c>
      <c r="B928" s="2" t="e">
        <f t="array" ref="B928:C928">csplinediff1d('Cubic Spline'!$A$3:$A$1002,'Cubic Spline'!$B$3:$B$1002,A928,2,0,2,0)</f>
        <v>#VALUE!</v>
      </c>
      <c r="C928" s="2" t="e">
        <v>#VALUE!</v>
      </c>
      <c r="D928" s="2" t="e">
        <f t="shared" si="169"/>
        <v>#VALUE!</v>
      </c>
      <c r="E928" s="2" t="e">
        <f t="shared" si="170"/>
        <v>#VALUE!</v>
      </c>
      <c r="G928" s="2" t="e">
        <f>'Calculation_Cubic Spline'!A928</f>
        <v>#REF!</v>
      </c>
      <c r="H928" s="2" t="e">
        <f t="array" ref="H928:I928">csplinediff1d('Cubic Spline'!$A$3:$A$1002,'Cubic Spline'!$C$3:$C$1002,G928,2,0,2,0)</f>
        <v>#VALUE!</v>
      </c>
      <c r="I928" s="2" t="e">
        <v>#VALUE!</v>
      </c>
      <c r="J928" s="2" t="e">
        <f t="shared" si="172"/>
        <v>#VALUE!</v>
      </c>
      <c r="K928" s="2" t="e">
        <f t="shared" si="171"/>
        <v>#VALUE!</v>
      </c>
    </row>
    <row r="929" spans="1:11" x14ac:dyDescent="0.25">
      <c r="A929" s="2" t="e">
        <f>'Cubic Spline'!#REF!</f>
        <v>#REF!</v>
      </c>
      <c r="B929" s="2" t="e">
        <f t="array" ref="B929:C929">csplinediff1d('Cubic Spline'!$A$3:$A$1002,'Cubic Spline'!$B$3:$B$1002,A929,2,0,2,0)</f>
        <v>#VALUE!</v>
      </c>
      <c r="C929" s="2" t="e">
        <v>#VALUE!</v>
      </c>
      <c r="D929" s="2" t="e">
        <f t="shared" si="169"/>
        <v>#VALUE!</v>
      </c>
      <c r="E929" s="2" t="e">
        <f t="shared" si="170"/>
        <v>#VALUE!</v>
      </c>
      <c r="G929" s="2" t="e">
        <f>'Calculation_Cubic Spline'!A929</f>
        <v>#REF!</v>
      </c>
      <c r="H929" s="2" t="e">
        <f t="array" ref="H929:I929">csplinediff1d('Cubic Spline'!$A$3:$A$1002,'Cubic Spline'!$C$3:$C$1002,G929,2,0,2,0)</f>
        <v>#VALUE!</v>
      </c>
      <c r="I929" s="2" t="e">
        <v>#VALUE!</v>
      </c>
      <c r="J929" s="2" t="e">
        <f t="shared" si="172"/>
        <v>#VALUE!</v>
      </c>
      <c r="K929" s="2" t="e">
        <f t="shared" si="171"/>
        <v>#VALUE!</v>
      </c>
    </row>
    <row r="930" spans="1:11" x14ac:dyDescent="0.25">
      <c r="A930" s="2" t="e">
        <f>'Cubic Spline'!#REF!</f>
        <v>#REF!</v>
      </c>
      <c r="B930" s="2" t="e">
        <f t="array" ref="B930:C930">csplinediff1d('Cubic Spline'!$A$3:$A$1002,'Cubic Spline'!$B$3:$B$1002,A930,2,0,2,0)</f>
        <v>#VALUE!</v>
      </c>
      <c r="C930" s="2" t="e">
        <v>#VALUE!</v>
      </c>
      <c r="D930" s="2" t="e">
        <f t="shared" si="169"/>
        <v>#VALUE!</v>
      </c>
      <c r="E930" s="2" t="e">
        <f t="shared" si="170"/>
        <v>#VALUE!</v>
      </c>
      <c r="G930" s="2" t="e">
        <f>'Calculation_Cubic Spline'!A930</f>
        <v>#REF!</v>
      </c>
      <c r="H930" s="2" t="e">
        <f t="array" ref="H930:I930">csplinediff1d('Cubic Spline'!$A$3:$A$1002,'Cubic Spline'!$C$3:$C$1002,G930,2,0,2,0)</f>
        <v>#VALUE!</v>
      </c>
      <c r="I930" s="2" t="e">
        <v>#VALUE!</v>
      </c>
      <c r="J930" s="2" t="e">
        <f t="shared" si="172"/>
        <v>#VALUE!</v>
      </c>
      <c r="K930" s="2" t="e">
        <f t="shared" si="171"/>
        <v>#VALUE!</v>
      </c>
    </row>
    <row r="931" spans="1:11" x14ac:dyDescent="0.25">
      <c r="A931" s="2" t="e">
        <f>'Cubic Spline'!#REF!</f>
        <v>#REF!</v>
      </c>
      <c r="B931" s="2" t="e">
        <f t="array" ref="B931:C931">csplinediff1d('Cubic Spline'!$A$3:$A$1002,'Cubic Spline'!$B$3:$B$1002,A931,2,0,2,0)</f>
        <v>#VALUE!</v>
      </c>
      <c r="C931" s="2" t="e">
        <v>#VALUE!</v>
      </c>
      <c r="D931" s="2" t="e">
        <f t="shared" si="169"/>
        <v>#VALUE!</v>
      </c>
      <c r="E931" s="2" t="e">
        <f t="shared" si="170"/>
        <v>#VALUE!</v>
      </c>
      <c r="G931" s="2" t="e">
        <f>'Calculation_Cubic Spline'!A931</f>
        <v>#REF!</v>
      </c>
      <c r="H931" s="2" t="e">
        <f t="array" ref="H931:I931">csplinediff1d('Cubic Spline'!$A$3:$A$1002,'Cubic Spline'!$C$3:$C$1002,G931,2,0,2,0)</f>
        <v>#VALUE!</v>
      </c>
      <c r="I931" s="2" t="e">
        <v>#VALUE!</v>
      </c>
      <c r="J931" s="2" t="e">
        <f t="shared" si="172"/>
        <v>#VALUE!</v>
      </c>
      <c r="K931" s="2" t="e">
        <f t="shared" si="171"/>
        <v>#VALUE!</v>
      </c>
    </row>
    <row r="932" spans="1:11" x14ac:dyDescent="0.25">
      <c r="A932" s="2" t="e">
        <f>'Cubic Spline'!#REF!</f>
        <v>#REF!</v>
      </c>
      <c r="B932" s="2" t="e">
        <f t="array" ref="B932:C932">csplinediff1d('Cubic Spline'!$A$3:$A$1002,'Cubic Spline'!$B$3:$B$1002,A932,2,0,2,0)</f>
        <v>#VALUE!</v>
      </c>
      <c r="C932" s="2" t="e">
        <v>#VALUE!</v>
      </c>
      <c r="D932" s="2" t="e">
        <f t="shared" si="169"/>
        <v>#VALUE!</v>
      </c>
      <c r="E932" s="2" t="e">
        <f t="shared" si="170"/>
        <v>#VALUE!</v>
      </c>
      <c r="G932" s="2" t="e">
        <f>'Calculation_Cubic Spline'!A932</f>
        <v>#REF!</v>
      </c>
      <c r="H932" s="2" t="e">
        <f t="array" ref="H932:I932">csplinediff1d('Cubic Spline'!$A$3:$A$1002,'Cubic Spline'!$C$3:$C$1002,G932,2,0,2,0)</f>
        <v>#VALUE!</v>
      </c>
      <c r="I932" s="2" t="e">
        <v>#VALUE!</v>
      </c>
      <c r="J932" s="2" t="e">
        <f t="shared" si="172"/>
        <v>#VALUE!</v>
      </c>
      <c r="K932" s="2" t="e">
        <f t="shared" si="171"/>
        <v>#VALUE!</v>
      </c>
    </row>
    <row r="933" spans="1:11" x14ac:dyDescent="0.25">
      <c r="A933" s="2" t="e">
        <f>'Cubic Spline'!#REF!</f>
        <v>#REF!</v>
      </c>
      <c r="B933" s="2" t="e">
        <f t="array" ref="B933:C933">csplinediff1d('Cubic Spline'!$A$3:$A$1002,'Cubic Spline'!$B$3:$B$1002,A933,2,0,2,0)</f>
        <v>#VALUE!</v>
      </c>
      <c r="C933" s="2" t="e">
        <v>#VALUE!</v>
      </c>
      <c r="D933" s="2" t="e">
        <f t="shared" si="169"/>
        <v>#VALUE!</v>
      </c>
      <c r="E933" s="2" t="e">
        <f t="shared" si="170"/>
        <v>#VALUE!</v>
      </c>
      <c r="G933" s="2" t="e">
        <f>'Calculation_Cubic Spline'!A933</f>
        <v>#REF!</v>
      </c>
      <c r="H933" s="2" t="e">
        <f t="array" ref="H933:I933">csplinediff1d('Cubic Spline'!$A$3:$A$1002,'Cubic Spline'!$C$3:$C$1002,G933,2,0,2,0)</f>
        <v>#VALUE!</v>
      </c>
      <c r="I933" s="2" t="e">
        <v>#VALUE!</v>
      </c>
      <c r="J933" s="2" t="e">
        <f t="shared" si="172"/>
        <v>#VALUE!</v>
      </c>
      <c r="K933" s="2" t="e">
        <f t="shared" si="171"/>
        <v>#VALUE!</v>
      </c>
    </row>
    <row r="934" spans="1:11" x14ac:dyDescent="0.25">
      <c r="A934" s="2" t="e">
        <f>'Cubic Spline'!#REF!</f>
        <v>#REF!</v>
      </c>
      <c r="B934" s="2" t="e">
        <f t="array" ref="B934:C934">csplinediff1d('Cubic Spline'!$A$3:$A$1002,'Cubic Spline'!$B$3:$B$1002,A934,2,0,2,0)</f>
        <v>#VALUE!</v>
      </c>
      <c r="C934" s="2" t="e">
        <v>#VALUE!</v>
      </c>
      <c r="D934" s="2" t="e">
        <f t="shared" si="169"/>
        <v>#VALUE!</v>
      </c>
      <c r="E934" s="2" t="e">
        <f t="shared" si="170"/>
        <v>#VALUE!</v>
      </c>
      <c r="G934" s="2" t="e">
        <f>'Calculation_Cubic Spline'!A934</f>
        <v>#REF!</v>
      </c>
      <c r="H934" s="2" t="e">
        <f t="array" ref="H934:I934">csplinediff1d('Cubic Spline'!$A$3:$A$1002,'Cubic Spline'!$C$3:$C$1002,G934,2,0,2,0)</f>
        <v>#VALUE!</v>
      </c>
      <c r="I934" s="2" t="e">
        <v>#VALUE!</v>
      </c>
      <c r="J934" s="2" t="e">
        <f t="shared" si="172"/>
        <v>#VALUE!</v>
      </c>
      <c r="K934" s="2" t="e">
        <f t="shared" si="171"/>
        <v>#VALUE!</v>
      </c>
    </row>
    <row r="935" spans="1:11" x14ac:dyDescent="0.25">
      <c r="A935" s="2" t="e">
        <f>'Cubic Spline'!#REF!</f>
        <v>#REF!</v>
      </c>
      <c r="B935" s="2" t="e">
        <f t="array" ref="B935:C935">csplinediff1d('Cubic Spline'!$A$3:$A$1002,'Cubic Spline'!$B$3:$B$1002,A935,2,0,2,0)</f>
        <v>#VALUE!</v>
      </c>
      <c r="C935" s="2" t="e">
        <v>#VALUE!</v>
      </c>
      <c r="D935" s="2" t="e">
        <f t="shared" si="169"/>
        <v>#VALUE!</v>
      </c>
      <c r="E935" s="2" t="e">
        <f t="shared" si="170"/>
        <v>#VALUE!</v>
      </c>
      <c r="G935" s="2" t="e">
        <f>'Calculation_Cubic Spline'!A935</f>
        <v>#REF!</v>
      </c>
      <c r="H935" s="2" t="e">
        <f t="array" ref="H935:I935">csplinediff1d('Cubic Spline'!$A$3:$A$1002,'Cubic Spline'!$C$3:$C$1002,G935,2,0,2,0)</f>
        <v>#VALUE!</v>
      </c>
      <c r="I935" s="2" t="e">
        <v>#VALUE!</v>
      </c>
      <c r="J935" s="2" t="e">
        <f t="shared" si="172"/>
        <v>#VALUE!</v>
      </c>
      <c r="K935" s="2" t="e">
        <f t="shared" si="171"/>
        <v>#VALUE!</v>
      </c>
    </row>
    <row r="936" spans="1:11" x14ac:dyDescent="0.25">
      <c r="A936" s="2" t="e">
        <f>'Cubic Spline'!#REF!</f>
        <v>#REF!</v>
      </c>
      <c r="B936" s="2" t="e">
        <f t="array" ref="B936:C936">csplinediff1d('Cubic Spline'!$A$3:$A$1002,'Cubic Spline'!$B$3:$B$1002,A936,2,0,2,0)</f>
        <v>#VALUE!</v>
      </c>
      <c r="C936" s="2" t="e">
        <v>#VALUE!</v>
      </c>
      <c r="D936" s="2" t="e">
        <f t="shared" si="169"/>
        <v>#VALUE!</v>
      </c>
      <c r="E936" s="2" t="e">
        <f t="shared" si="170"/>
        <v>#VALUE!</v>
      </c>
      <c r="G936" s="2" t="e">
        <f>'Calculation_Cubic Spline'!A936</f>
        <v>#REF!</v>
      </c>
      <c r="H936" s="2" t="e">
        <f t="array" ref="H936:I936">csplinediff1d('Cubic Spline'!$A$3:$A$1002,'Cubic Spline'!$C$3:$C$1002,G936,2,0,2,0)</f>
        <v>#VALUE!</v>
      </c>
      <c r="I936" s="2" t="e">
        <v>#VALUE!</v>
      </c>
      <c r="J936" s="2" t="e">
        <f t="shared" si="172"/>
        <v>#VALUE!</v>
      </c>
      <c r="K936" s="2" t="e">
        <f t="shared" si="171"/>
        <v>#VALUE!</v>
      </c>
    </row>
    <row r="937" spans="1:11" x14ac:dyDescent="0.25">
      <c r="A937" s="2" t="e">
        <f>'Cubic Spline'!#REF!</f>
        <v>#REF!</v>
      </c>
      <c r="B937" s="2" t="e">
        <f t="array" ref="B937:C937">csplinediff1d('Cubic Spline'!$A$3:$A$1002,'Cubic Spline'!$B$3:$B$1002,A937,2,0,2,0)</f>
        <v>#VALUE!</v>
      </c>
      <c r="C937" s="2" t="e">
        <v>#VALUE!</v>
      </c>
      <c r="D937" s="2" t="e">
        <f t="shared" si="169"/>
        <v>#VALUE!</v>
      </c>
      <c r="E937" s="2" t="e">
        <f t="shared" si="170"/>
        <v>#VALUE!</v>
      </c>
      <c r="G937" s="2" t="e">
        <f>'Calculation_Cubic Spline'!A937</f>
        <v>#REF!</v>
      </c>
      <c r="H937" s="2" t="e">
        <f t="array" ref="H937:I937">csplinediff1d('Cubic Spline'!$A$3:$A$1002,'Cubic Spline'!$C$3:$C$1002,G937,2,0,2,0)</f>
        <v>#VALUE!</v>
      </c>
      <c r="I937" s="2" t="e">
        <v>#VALUE!</v>
      </c>
      <c r="J937" s="2" t="e">
        <f t="shared" si="172"/>
        <v>#VALUE!</v>
      </c>
      <c r="K937" s="2" t="e">
        <f t="shared" si="171"/>
        <v>#VALUE!</v>
      </c>
    </row>
    <row r="938" spans="1:11" x14ac:dyDescent="0.25">
      <c r="A938" s="2" t="e">
        <f>'Cubic Spline'!#REF!</f>
        <v>#REF!</v>
      </c>
      <c r="B938" s="2" t="e">
        <f t="array" ref="B938:C938">csplinediff1d('Cubic Spline'!$A$3:$A$1002,'Cubic Spline'!$B$3:$B$1002,A938,2,0,2,0)</f>
        <v>#VALUE!</v>
      </c>
      <c r="C938" s="2" t="e">
        <v>#VALUE!</v>
      </c>
      <c r="D938" s="2" t="e">
        <f t="shared" si="169"/>
        <v>#VALUE!</v>
      </c>
      <c r="E938" s="2" t="e">
        <f t="shared" si="170"/>
        <v>#VALUE!</v>
      </c>
      <c r="G938" s="2" t="e">
        <f>'Calculation_Cubic Spline'!A938</f>
        <v>#REF!</v>
      </c>
      <c r="H938" s="2" t="e">
        <f t="array" ref="H938:I938">csplinediff1d('Cubic Spline'!$A$3:$A$1002,'Cubic Spline'!$C$3:$C$1002,G938,2,0,2,0)</f>
        <v>#VALUE!</v>
      </c>
      <c r="I938" s="2" t="e">
        <v>#VALUE!</v>
      </c>
      <c r="J938" s="2" t="e">
        <f t="shared" si="172"/>
        <v>#VALUE!</v>
      </c>
      <c r="K938" s="2" t="e">
        <f t="shared" si="171"/>
        <v>#VALUE!</v>
      </c>
    </row>
    <row r="939" spans="1:11" x14ac:dyDescent="0.25">
      <c r="A939" s="2" t="e">
        <f>'Cubic Spline'!#REF!</f>
        <v>#REF!</v>
      </c>
      <c r="B939" s="2" t="e">
        <f t="array" ref="B939:C939">csplinediff1d('Cubic Spline'!$A$3:$A$1002,'Cubic Spline'!$B$3:$B$1002,A939,2,0,2,0)</f>
        <v>#VALUE!</v>
      </c>
      <c r="C939" s="2" t="e">
        <v>#VALUE!</v>
      </c>
      <c r="D939" s="2" t="e">
        <f t="shared" si="169"/>
        <v>#VALUE!</v>
      </c>
      <c r="E939" s="2" t="e">
        <f t="shared" si="170"/>
        <v>#VALUE!</v>
      </c>
      <c r="G939" s="2" t="e">
        <f>'Calculation_Cubic Spline'!A939</f>
        <v>#REF!</v>
      </c>
      <c r="H939" s="2" t="e">
        <f t="array" ref="H939:I939">csplinediff1d('Cubic Spline'!$A$3:$A$1002,'Cubic Spline'!$C$3:$C$1002,G939,2,0,2,0)</f>
        <v>#VALUE!</v>
      </c>
      <c r="I939" s="2" t="e">
        <v>#VALUE!</v>
      </c>
      <c r="J939" s="2" t="e">
        <f t="shared" si="172"/>
        <v>#VALUE!</v>
      </c>
      <c r="K939" s="2" t="e">
        <f t="shared" si="171"/>
        <v>#VALUE!</v>
      </c>
    </row>
    <row r="940" spans="1:11" x14ac:dyDescent="0.25">
      <c r="A940" s="2" t="e">
        <f>'Cubic Spline'!#REF!</f>
        <v>#REF!</v>
      </c>
      <c r="B940" s="2" t="e">
        <f t="array" ref="B940:C940">csplinediff1d('Cubic Spline'!$A$3:$A$1002,'Cubic Spline'!$B$3:$B$1002,A940,2,0,2,0)</f>
        <v>#VALUE!</v>
      </c>
      <c r="C940" s="2" t="e">
        <v>#VALUE!</v>
      </c>
      <c r="D940" s="2" t="e">
        <f t="shared" si="169"/>
        <v>#VALUE!</v>
      </c>
      <c r="E940" s="2" t="e">
        <f t="shared" si="170"/>
        <v>#VALUE!</v>
      </c>
      <c r="G940" s="2" t="e">
        <f>'Calculation_Cubic Spline'!A940</f>
        <v>#REF!</v>
      </c>
      <c r="H940" s="2" t="e">
        <f t="array" ref="H940:I940">csplinediff1d('Cubic Spline'!$A$3:$A$1002,'Cubic Spline'!$C$3:$C$1002,G940,2,0,2,0)</f>
        <v>#VALUE!</v>
      </c>
      <c r="I940" s="2" t="e">
        <v>#VALUE!</v>
      </c>
      <c r="J940" s="2" t="e">
        <f t="shared" si="172"/>
        <v>#VALUE!</v>
      </c>
      <c r="K940" s="2" t="e">
        <f t="shared" si="171"/>
        <v>#VALUE!</v>
      </c>
    </row>
    <row r="941" spans="1:11" x14ac:dyDescent="0.25">
      <c r="A941" s="2" t="e">
        <f>'Cubic Spline'!#REF!</f>
        <v>#REF!</v>
      </c>
      <c r="B941" s="2" t="e">
        <f t="array" ref="B941:C941">csplinediff1d('Cubic Spline'!$A$3:$A$1002,'Cubic Spline'!$B$3:$B$1002,A941,2,0,2,0)</f>
        <v>#VALUE!</v>
      </c>
      <c r="C941" s="2" t="e">
        <v>#VALUE!</v>
      </c>
      <c r="D941" s="2" t="e">
        <f t="shared" si="169"/>
        <v>#VALUE!</v>
      </c>
      <c r="E941" s="2" t="e">
        <f t="shared" si="170"/>
        <v>#VALUE!</v>
      </c>
      <c r="G941" s="2" t="e">
        <f>'Calculation_Cubic Spline'!A941</f>
        <v>#REF!</v>
      </c>
      <c r="H941" s="2" t="e">
        <f t="array" ref="H941:I941">csplinediff1d('Cubic Spline'!$A$3:$A$1002,'Cubic Spline'!$C$3:$C$1002,G941,2,0,2,0)</f>
        <v>#VALUE!</v>
      </c>
      <c r="I941" s="2" t="e">
        <v>#VALUE!</v>
      </c>
      <c r="J941" s="2" t="e">
        <f t="shared" si="172"/>
        <v>#VALUE!</v>
      </c>
      <c r="K941" s="2" t="e">
        <f t="shared" si="171"/>
        <v>#VALUE!</v>
      </c>
    </row>
    <row r="942" spans="1:11" x14ac:dyDescent="0.25">
      <c r="A942" s="2" t="e">
        <f>'Cubic Spline'!#REF!</f>
        <v>#REF!</v>
      </c>
      <c r="B942" s="2" t="e">
        <f t="array" ref="B942:C942">csplinediff1d('Cubic Spline'!$A$3:$A$1002,'Cubic Spline'!$B$3:$B$1002,A942,2,0,2,0)</f>
        <v>#VALUE!</v>
      </c>
      <c r="C942" s="2" t="e">
        <v>#VALUE!</v>
      </c>
      <c r="D942" s="2" t="e">
        <f t="shared" si="169"/>
        <v>#VALUE!</v>
      </c>
      <c r="E942" s="2" t="e">
        <f t="shared" si="170"/>
        <v>#VALUE!</v>
      </c>
      <c r="G942" s="2" t="e">
        <f>'Calculation_Cubic Spline'!A942</f>
        <v>#REF!</v>
      </c>
      <c r="H942" s="2" t="e">
        <f t="array" ref="H942:I942">csplinediff1d('Cubic Spline'!$A$3:$A$1002,'Cubic Spline'!$C$3:$C$1002,G942,2,0,2,0)</f>
        <v>#VALUE!</v>
      </c>
      <c r="I942" s="2" t="e">
        <v>#VALUE!</v>
      </c>
      <c r="J942" s="2" t="e">
        <f t="shared" si="172"/>
        <v>#VALUE!</v>
      </c>
      <c r="K942" s="2" t="e">
        <f t="shared" si="171"/>
        <v>#VALUE!</v>
      </c>
    </row>
    <row r="943" spans="1:11" x14ac:dyDescent="0.25">
      <c r="A943" s="2" t="e">
        <f>'Cubic Spline'!#REF!</f>
        <v>#REF!</v>
      </c>
      <c r="B943" s="2" t="e">
        <f t="array" ref="B943:C943">csplinediff1d('Cubic Spline'!$A$3:$A$1002,'Cubic Spline'!$B$3:$B$1002,A943,2,0,2,0)</f>
        <v>#VALUE!</v>
      </c>
      <c r="C943" s="2" t="e">
        <v>#VALUE!</v>
      </c>
      <c r="D943" s="2" t="e">
        <f t="shared" si="169"/>
        <v>#VALUE!</v>
      </c>
      <c r="E943" s="2" t="e">
        <f t="shared" si="170"/>
        <v>#VALUE!</v>
      </c>
      <c r="G943" s="2" t="e">
        <f>'Calculation_Cubic Spline'!A943</f>
        <v>#REF!</v>
      </c>
      <c r="H943" s="2" t="e">
        <f t="array" ref="H943:I943">csplinediff1d('Cubic Spline'!$A$3:$A$1002,'Cubic Spline'!$C$3:$C$1002,G943,2,0,2,0)</f>
        <v>#VALUE!</v>
      </c>
      <c r="I943" s="2" t="e">
        <v>#VALUE!</v>
      </c>
      <c r="J943" s="2" t="e">
        <f t="shared" si="172"/>
        <v>#VALUE!</v>
      </c>
      <c r="K943" s="2" t="e">
        <f t="shared" si="171"/>
        <v>#VALUE!</v>
      </c>
    </row>
    <row r="944" spans="1:11" x14ac:dyDescent="0.25">
      <c r="A944" s="2" t="e">
        <f>'Cubic Spline'!#REF!</f>
        <v>#REF!</v>
      </c>
      <c r="B944" s="2" t="e">
        <f t="array" ref="B944:C944">csplinediff1d('Cubic Spline'!$A$3:$A$1002,'Cubic Spline'!$B$3:$B$1002,A944,2,0,2,0)</f>
        <v>#VALUE!</v>
      </c>
      <c r="C944" s="2" t="e">
        <v>#VALUE!</v>
      </c>
      <c r="D944" s="2" t="e">
        <f t="shared" si="169"/>
        <v>#VALUE!</v>
      </c>
      <c r="E944" s="2" t="e">
        <f t="shared" si="170"/>
        <v>#VALUE!</v>
      </c>
      <c r="G944" s="2" t="e">
        <f>'Calculation_Cubic Spline'!A944</f>
        <v>#REF!</v>
      </c>
      <c r="H944" s="2" t="e">
        <f t="array" ref="H944:I944">csplinediff1d('Cubic Spline'!$A$3:$A$1002,'Cubic Spline'!$C$3:$C$1002,G944,2,0,2,0)</f>
        <v>#VALUE!</v>
      </c>
      <c r="I944" s="2" t="e">
        <v>#VALUE!</v>
      </c>
      <c r="J944" s="2" t="e">
        <f t="shared" si="172"/>
        <v>#VALUE!</v>
      </c>
      <c r="K944" s="2" t="e">
        <f t="shared" si="171"/>
        <v>#VALUE!</v>
      </c>
    </row>
    <row r="945" spans="1:11" x14ac:dyDescent="0.25">
      <c r="A945" s="2" t="e">
        <f>'Cubic Spline'!#REF!</f>
        <v>#REF!</v>
      </c>
      <c r="B945" s="2" t="e">
        <f t="array" ref="B945:C945">csplinediff1d('Cubic Spline'!$A$3:$A$1002,'Cubic Spline'!$B$3:$B$1002,A945,2,0,2,0)</f>
        <v>#VALUE!</v>
      </c>
      <c r="C945" s="2" t="e">
        <v>#VALUE!</v>
      </c>
      <c r="D945" s="2" t="e">
        <f t="shared" si="169"/>
        <v>#VALUE!</v>
      </c>
      <c r="E945" s="2" t="e">
        <f t="shared" si="170"/>
        <v>#VALUE!</v>
      </c>
      <c r="G945" s="2" t="e">
        <f>'Calculation_Cubic Spline'!A945</f>
        <v>#REF!</v>
      </c>
      <c r="H945" s="2" t="e">
        <f t="array" ref="H945:I945">csplinediff1d('Cubic Spline'!$A$3:$A$1002,'Cubic Spline'!$C$3:$C$1002,G945,2,0,2,0)</f>
        <v>#VALUE!</v>
      </c>
      <c r="I945" s="2" t="e">
        <v>#VALUE!</v>
      </c>
      <c r="J945" s="2" t="e">
        <f t="shared" si="172"/>
        <v>#VALUE!</v>
      </c>
      <c r="K945" s="2" t="e">
        <f t="shared" si="171"/>
        <v>#VALUE!</v>
      </c>
    </row>
    <row r="946" spans="1:11" x14ac:dyDescent="0.25">
      <c r="A946" s="2" t="e">
        <f>'Cubic Spline'!#REF!</f>
        <v>#REF!</v>
      </c>
      <c r="B946" s="2" t="e">
        <f t="array" ref="B946:C946">csplinediff1d('Cubic Spline'!$A$3:$A$1002,'Cubic Spline'!$B$3:$B$1002,A946,2,0,2,0)</f>
        <v>#VALUE!</v>
      </c>
      <c r="C946" s="2" t="e">
        <v>#VALUE!</v>
      </c>
      <c r="D946" s="2" t="e">
        <f t="shared" si="169"/>
        <v>#VALUE!</v>
      </c>
      <c r="E946" s="2" t="e">
        <f t="shared" si="170"/>
        <v>#VALUE!</v>
      </c>
      <c r="G946" s="2" t="e">
        <f>'Calculation_Cubic Spline'!A946</f>
        <v>#REF!</v>
      </c>
      <c r="H946" s="2" t="e">
        <f t="array" ref="H946:I946">csplinediff1d('Cubic Spline'!$A$3:$A$1002,'Cubic Spline'!$C$3:$C$1002,G946,2,0,2,0)</f>
        <v>#VALUE!</v>
      </c>
      <c r="I946" s="2" t="e">
        <v>#VALUE!</v>
      </c>
      <c r="J946" s="2" t="e">
        <f t="shared" si="172"/>
        <v>#VALUE!</v>
      </c>
      <c r="K946" s="2" t="e">
        <f t="shared" si="171"/>
        <v>#VALUE!</v>
      </c>
    </row>
    <row r="947" spans="1:11" x14ac:dyDescent="0.25">
      <c r="A947" s="2" t="e">
        <f>'Cubic Spline'!#REF!</f>
        <v>#REF!</v>
      </c>
      <c r="B947" s="2" t="e">
        <f t="array" ref="B947:C947">csplinediff1d('Cubic Spline'!$A$3:$A$1002,'Cubic Spline'!$B$3:$B$1002,A947,2,0,2,0)</f>
        <v>#VALUE!</v>
      </c>
      <c r="C947" s="2" t="e">
        <v>#VALUE!</v>
      </c>
      <c r="D947" s="2" t="e">
        <f t="shared" si="169"/>
        <v>#VALUE!</v>
      </c>
      <c r="E947" s="2" t="e">
        <f t="shared" si="170"/>
        <v>#VALUE!</v>
      </c>
      <c r="G947" s="2" t="e">
        <f>'Calculation_Cubic Spline'!A947</f>
        <v>#REF!</v>
      </c>
      <c r="H947" s="2" t="e">
        <f t="array" ref="H947:I947">csplinediff1d('Cubic Spline'!$A$3:$A$1002,'Cubic Spline'!$C$3:$C$1002,G947,2,0,2,0)</f>
        <v>#VALUE!</v>
      </c>
      <c r="I947" s="2" t="e">
        <v>#VALUE!</v>
      </c>
      <c r="J947" s="2" t="e">
        <f t="shared" si="172"/>
        <v>#VALUE!</v>
      </c>
      <c r="K947" s="2" t="e">
        <f t="shared" si="171"/>
        <v>#VALUE!</v>
      </c>
    </row>
    <row r="948" spans="1:11" x14ac:dyDescent="0.25">
      <c r="A948" s="2" t="e">
        <f>'Cubic Spline'!#REF!</f>
        <v>#REF!</v>
      </c>
      <c r="B948" s="2" t="e">
        <f t="array" ref="B948:C948">csplinediff1d('Cubic Spline'!$A$3:$A$1002,'Cubic Spline'!$B$3:$B$1002,A948,2,0,2,0)</f>
        <v>#VALUE!</v>
      </c>
      <c r="C948" s="2" t="e">
        <v>#VALUE!</v>
      </c>
      <c r="D948" s="2" t="e">
        <f t="shared" si="169"/>
        <v>#VALUE!</v>
      </c>
      <c r="E948" s="2" t="e">
        <f t="shared" si="170"/>
        <v>#VALUE!</v>
      </c>
      <c r="G948" s="2" t="e">
        <f>'Calculation_Cubic Spline'!A948</f>
        <v>#REF!</v>
      </c>
      <c r="H948" s="2" t="e">
        <f t="array" ref="H948:I948">csplinediff1d('Cubic Spline'!$A$3:$A$1002,'Cubic Spline'!$C$3:$C$1002,G948,2,0,2,0)</f>
        <v>#VALUE!</v>
      </c>
      <c r="I948" s="2" t="e">
        <v>#VALUE!</v>
      </c>
      <c r="J948" s="2" t="e">
        <f t="shared" si="172"/>
        <v>#VALUE!</v>
      </c>
      <c r="K948" s="2" t="e">
        <f t="shared" si="171"/>
        <v>#VALUE!</v>
      </c>
    </row>
    <row r="949" spans="1:11" x14ac:dyDescent="0.25">
      <c r="A949" s="2" t="e">
        <f>'Cubic Spline'!#REF!</f>
        <v>#REF!</v>
      </c>
      <c r="B949" s="2" t="e">
        <f t="array" ref="B949:C949">csplinediff1d('Cubic Spline'!$A$3:$A$1002,'Cubic Spline'!$B$3:$B$1002,A949,2,0,2,0)</f>
        <v>#VALUE!</v>
      </c>
      <c r="C949" s="2" t="e">
        <v>#VALUE!</v>
      </c>
      <c r="D949" s="2" t="e">
        <f t="shared" si="169"/>
        <v>#VALUE!</v>
      </c>
      <c r="E949" s="2" t="e">
        <f t="shared" si="170"/>
        <v>#VALUE!</v>
      </c>
      <c r="G949" s="2" t="e">
        <f>'Calculation_Cubic Spline'!A949</f>
        <v>#REF!</v>
      </c>
      <c r="H949" s="2" t="e">
        <f t="array" ref="H949:I949">csplinediff1d('Cubic Spline'!$A$3:$A$1002,'Cubic Spline'!$C$3:$C$1002,G949,2,0,2,0)</f>
        <v>#VALUE!</v>
      </c>
      <c r="I949" s="2" t="e">
        <v>#VALUE!</v>
      </c>
      <c r="J949" s="2" t="e">
        <f t="shared" si="172"/>
        <v>#VALUE!</v>
      </c>
      <c r="K949" s="2" t="e">
        <f t="shared" si="171"/>
        <v>#VALUE!</v>
      </c>
    </row>
    <row r="950" spans="1:11" x14ac:dyDescent="0.25">
      <c r="A950" s="2" t="e">
        <f>'Cubic Spline'!#REF!</f>
        <v>#REF!</v>
      </c>
      <c r="B950" s="2" t="e">
        <f t="array" ref="B950:C950">csplinediff1d('Cubic Spline'!$A$3:$A$1002,'Cubic Spline'!$B$3:$B$1002,A950,2,0,2,0)</f>
        <v>#VALUE!</v>
      </c>
      <c r="C950" s="2" t="e">
        <v>#VALUE!</v>
      </c>
      <c r="D950" s="2" t="e">
        <f t="shared" si="169"/>
        <v>#VALUE!</v>
      </c>
      <c r="E950" s="2" t="e">
        <f t="shared" si="170"/>
        <v>#VALUE!</v>
      </c>
      <c r="G950" s="2" t="e">
        <f>'Calculation_Cubic Spline'!A950</f>
        <v>#REF!</v>
      </c>
      <c r="H950" s="2" t="e">
        <f t="array" ref="H950:I950">csplinediff1d('Cubic Spline'!$A$3:$A$1002,'Cubic Spline'!$C$3:$C$1002,G950,2,0,2,0)</f>
        <v>#VALUE!</v>
      </c>
      <c r="I950" s="2" t="e">
        <v>#VALUE!</v>
      </c>
      <c r="J950" s="2" t="e">
        <f t="shared" si="172"/>
        <v>#VALUE!</v>
      </c>
      <c r="K950" s="2" t="e">
        <f t="shared" si="171"/>
        <v>#VALUE!</v>
      </c>
    </row>
    <row r="951" spans="1:11" x14ac:dyDescent="0.25">
      <c r="A951" s="2" t="e">
        <f>'Cubic Spline'!#REF!</f>
        <v>#REF!</v>
      </c>
      <c r="B951" s="2" t="e">
        <f t="array" ref="B951:C951">csplinediff1d('Cubic Spline'!$A$3:$A$1002,'Cubic Spline'!$B$3:$B$1002,A951,2,0,2,0)</f>
        <v>#VALUE!</v>
      </c>
      <c r="C951" s="2" t="e">
        <v>#VALUE!</v>
      </c>
      <c r="D951" s="2" t="e">
        <f t="shared" si="169"/>
        <v>#VALUE!</v>
      </c>
      <c r="E951" s="2" t="e">
        <f t="shared" si="170"/>
        <v>#VALUE!</v>
      </c>
      <c r="G951" s="2" t="e">
        <f>'Calculation_Cubic Spline'!A951</f>
        <v>#REF!</v>
      </c>
      <c r="H951" s="2" t="e">
        <f t="array" ref="H951:I951">csplinediff1d('Cubic Spline'!$A$3:$A$1002,'Cubic Spline'!$C$3:$C$1002,G951,2,0,2,0)</f>
        <v>#VALUE!</v>
      </c>
      <c r="I951" s="2" t="e">
        <v>#VALUE!</v>
      </c>
      <c r="J951" s="2" t="e">
        <f t="shared" si="172"/>
        <v>#VALUE!</v>
      </c>
      <c r="K951" s="2" t="e">
        <f t="shared" si="171"/>
        <v>#VALUE!</v>
      </c>
    </row>
    <row r="952" spans="1:11" x14ac:dyDescent="0.25">
      <c r="A952" s="2" t="e">
        <f>'Cubic Spline'!#REF!</f>
        <v>#REF!</v>
      </c>
      <c r="B952" s="2" t="e">
        <f t="array" ref="B952:C952">csplinediff1d('Cubic Spline'!$A$3:$A$1002,'Cubic Spline'!$B$3:$B$1002,A952,2,0,2,0)</f>
        <v>#VALUE!</v>
      </c>
      <c r="C952" s="2" t="e">
        <v>#VALUE!</v>
      </c>
      <c r="D952" s="2" t="e">
        <f t="shared" si="169"/>
        <v>#VALUE!</v>
      </c>
      <c r="E952" s="2" t="e">
        <f t="shared" si="170"/>
        <v>#VALUE!</v>
      </c>
      <c r="G952" s="2" t="e">
        <f>'Calculation_Cubic Spline'!A952</f>
        <v>#REF!</v>
      </c>
      <c r="H952" s="2" t="e">
        <f t="array" ref="H952:I952">csplinediff1d('Cubic Spline'!$A$3:$A$1002,'Cubic Spline'!$C$3:$C$1002,G952,2,0,2,0)</f>
        <v>#VALUE!</v>
      </c>
      <c r="I952" s="2" t="e">
        <v>#VALUE!</v>
      </c>
      <c r="J952" s="2" t="e">
        <f t="shared" si="172"/>
        <v>#VALUE!</v>
      </c>
      <c r="K952" s="2" t="e">
        <f t="shared" si="171"/>
        <v>#VALUE!</v>
      </c>
    </row>
    <row r="953" spans="1:11" x14ac:dyDescent="0.25">
      <c r="A953" s="2" t="e">
        <f>'Cubic Spline'!#REF!</f>
        <v>#REF!</v>
      </c>
      <c r="B953" s="2" t="e">
        <f t="array" ref="B953:C953">csplinediff1d('Cubic Spline'!$A$3:$A$1002,'Cubic Spline'!$B$3:$B$1002,A953,2,0,2,0)</f>
        <v>#VALUE!</v>
      </c>
      <c r="C953" s="2" t="e">
        <v>#VALUE!</v>
      </c>
      <c r="D953" s="2" t="e">
        <f t="shared" si="169"/>
        <v>#VALUE!</v>
      </c>
      <c r="E953" s="2" t="e">
        <f t="shared" si="170"/>
        <v>#VALUE!</v>
      </c>
      <c r="G953" s="2" t="e">
        <f>'Calculation_Cubic Spline'!A953</f>
        <v>#REF!</v>
      </c>
      <c r="H953" s="2" t="e">
        <f t="array" ref="H953:I953">csplinediff1d('Cubic Spline'!$A$3:$A$1002,'Cubic Spline'!$C$3:$C$1002,G953,2,0,2,0)</f>
        <v>#VALUE!</v>
      </c>
      <c r="I953" s="2" t="e">
        <v>#VALUE!</v>
      </c>
      <c r="J953" s="2" t="e">
        <f t="shared" si="172"/>
        <v>#VALUE!</v>
      </c>
      <c r="K953" s="2" t="e">
        <f t="shared" si="171"/>
        <v>#VALUE!</v>
      </c>
    </row>
    <row r="954" spans="1:11" x14ac:dyDescent="0.25">
      <c r="A954" s="2" t="e">
        <f>'Cubic Spline'!#REF!</f>
        <v>#REF!</v>
      </c>
      <c r="B954" s="2" t="e">
        <f t="array" ref="B954:C954">csplinediff1d('Cubic Spline'!$A$3:$A$1002,'Cubic Spline'!$B$3:$B$1002,A954,2,0,2,0)</f>
        <v>#VALUE!</v>
      </c>
      <c r="C954" s="2" t="e">
        <v>#VALUE!</v>
      </c>
      <c r="D954" s="2" t="e">
        <f t="shared" si="169"/>
        <v>#VALUE!</v>
      </c>
      <c r="E954" s="2" t="e">
        <f t="shared" si="170"/>
        <v>#VALUE!</v>
      </c>
      <c r="G954" s="2" t="e">
        <f>'Calculation_Cubic Spline'!A954</f>
        <v>#REF!</v>
      </c>
      <c r="H954" s="2" t="e">
        <f t="array" ref="H954:I954">csplinediff1d('Cubic Spline'!$A$3:$A$1002,'Cubic Spline'!$C$3:$C$1002,G954,2,0,2,0)</f>
        <v>#VALUE!</v>
      </c>
      <c r="I954" s="2" t="e">
        <v>#VALUE!</v>
      </c>
      <c r="J954" s="2" t="e">
        <f t="shared" si="172"/>
        <v>#VALUE!</v>
      </c>
      <c r="K954" s="2" t="e">
        <f t="shared" si="171"/>
        <v>#VALUE!</v>
      </c>
    </row>
    <row r="955" spans="1:11" x14ac:dyDescent="0.25">
      <c r="A955" s="2" t="e">
        <f>'Cubic Spline'!#REF!</f>
        <v>#REF!</v>
      </c>
      <c r="B955" s="2" t="e">
        <f t="array" ref="B955:C955">csplinediff1d('Cubic Spline'!$A$3:$A$1002,'Cubic Spline'!$B$3:$B$1002,A955,2,0,2,0)</f>
        <v>#VALUE!</v>
      </c>
      <c r="C955" s="2" t="e">
        <v>#VALUE!</v>
      </c>
      <c r="D955" s="2" t="e">
        <f t="shared" si="169"/>
        <v>#VALUE!</v>
      </c>
      <c r="E955" s="2" t="e">
        <f t="shared" si="170"/>
        <v>#VALUE!</v>
      </c>
      <c r="G955" s="2" t="e">
        <f>'Calculation_Cubic Spline'!A955</f>
        <v>#REF!</v>
      </c>
      <c r="H955" s="2" t="e">
        <f t="array" ref="H955:I955">csplinediff1d('Cubic Spline'!$A$3:$A$1002,'Cubic Spline'!$C$3:$C$1002,G955,2,0,2,0)</f>
        <v>#VALUE!</v>
      </c>
      <c r="I955" s="2" t="e">
        <v>#VALUE!</v>
      </c>
      <c r="J955" s="2" t="e">
        <f t="shared" si="172"/>
        <v>#VALUE!</v>
      </c>
      <c r="K955" s="2" t="e">
        <f t="shared" si="171"/>
        <v>#VALUE!</v>
      </c>
    </row>
    <row r="956" spans="1:11" x14ac:dyDescent="0.25">
      <c r="A956" s="2" t="e">
        <f>'Cubic Spline'!#REF!</f>
        <v>#REF!</v>
      </c>
      <c r="B956" s="2" t="e">
        <f t="array" ref="B956:C956">csplinediff1d('Cubic Spline'!$A$3:$A$1002,'Cubic Spline'!$B$3:$B$1002,A956,2,0,2,0)</f>
        <v>#VALUE!</v>
      </c>
      <c r="C956" s="2" t="e">
        <v>#VALUE!</v>
      </c>
      <c r="D956" s="2" t="e">
        <f t="shared" si="169"/>
        <v>#VALUE!</v>
      </c>
      <c r="E956" s="2" t="e">
        <f t="shared" si="170"/>
        <v>#VALUE!</v>
      </c>
      <c r="G956" s="2" t="e">
        <f>'Calculation_Cubic Spline'!A956</f>
        <v>#REF!</v>
      </c>
      <c r="H956" s="2" t="e">
        <f t="array" ref="H956:I956">csplinediff1d('Cubic Spline'!$A$3:$A$1002,'Cubic Spline'!$C$3:$C$1002,G956,2,0,2,0)</f>
        <v>#VALUE!</v>
      </c>
      <c r="I956" s="2" t="e">
        <v>#VALUE!</v>
      </c>
      <c r="J956" s="2" t="e">
        <f t="shared" si="172"/>
        <v>#VALUE!</v>
      </c>
      <c r="K956" s="2" t="e">
        <f t="shared" si="171"/>
        <v>#VALUE!</v>
      </c>
    </row>
    <row r="957" spans="1:11" x14ac:dyDescent="0.25">
      <c r="A957" s="2" t="e">
        <f>'Cubic Spline'!#REF!</f>
        <v>#REF!</v>
      </c>
      <c r="B957" s="2" t="e">
        <f t="array" ref="B957:C957">csplinediff1d('Cubic Spline'!$A$3:$A$1002,'Cubic Spline'!$B$3:$B$1002,A957,2,0,2,0)</f>
        <v>#VALUE!</v>
      </c>
      <c r="C957" s="2" t="e">
        <v>#VALUE!</v>
      </c>
      <c r="D957" s="2" t="e">
        <f t="shared" si="169"/>
        <v>#VALUE!</v>
      </c>
      <c r="E957" s="2" t="e">
        <f t="shared" si="170"/>
        <v>#VALUE!</v>
      </c>
      <c r="G957" s="2" t="e">
        <f>'Calculation_Cubic Spline'!A957</f>
        <v>#REF!</v>
      </c>
      <c r="H957" s="2" t="e">
        <f t="array" ref="H957:I957">csplinediff1d('Cubic Spline'!$A$3:$A$1002,'Cubic Spline'!$C$3:$C$1002,G957,2,0,2,0)</f>
        <v>#VALUE!</v>
      </c>
      <c r="I957" s="2" t="e">
        <v>#VALUE!</v>
      </c>
      <c r="J957" s="2" t="e">
        <f t="shared" si="172"/>
        <v>#VALUE!</v>
      </c>
      <c r="K957" s="2" t="e">
        <f t="shared" si="171"/>
        <v>#VALUE!</v>
      </c>
    </row>
    <row r="958" spans="1:11" x14ac:dyDescent="0.25">
      <c r="A958" s="2" t="e">
        <f>'Cubic Spline'!#REF!</f>
        <v>#REF!</v>
      </c>
      <c r="B958" s="2" t="e">
        <f t="array" ref="B958:C958">csplinediff1d('Cubic Spline'!$A$3:$A$1002,'Cubic Spline'!$B$3:$B$1002,A958,2,0,2,0)</f>
        <v>#VALUE!</v>
      </c>
      <c r="C958" s="2" t="e">
        <v>#VALUE!</v>
      </c>
      <c r="D958" s="2" t="e">
        <f t="shared" si="169"/>
        <v>#VALUE!</v>
      </c>
      <c r="E958" s="2" t="e">
        <f t="shared" si="170"/>
        <v>#VALUE!</v>
      </c>
      <c r="G958" s="2" t="e">
        <f>'Calculation_Cubic Spline'!A958</f>
        <v>#REF!</v>
      </c>
      <c r="H958" s="2" t="e">
        <f t="array" ref="H958:I958">csplinediff1d('Cubic Spline'!$A$3:$A$1002,'Cubic Spline'!$C$3:$C$1002,G958,2,0,2,0)</f>
        <v>#VALUE!</v>
      </c>
      <c r="I958" s="2" t="e">
        <v>#VALUE!</v>
      </c>
      <c r="J958" s="2" t="e">
        <f t="shared" si="172"/>
        <v>#VALUE!</v>
      </c>
      <c r="K958" s="2" t="e">
        <f t="shared" si="171"/>
        <v>#VALUE!</v>
      </c>
    </row>
    <row r="959" spans="1:11" x14ac:dyDescent="0.25">
      <c r="A959" s="2" t="e">
        <f>'Cubic Spline'!#REF!</f>
        <v>#REF!</v>
      </c>
      <c r="B959" s="2" t="e">
        <f t="array" ref="B959:C959">csplinediff1d('Cubic Spline'!$A$3:$A$1002,'Cubic Spline'!$B$3:$B$1002,A959,2,0,2,0)</f>
        <v>#VALUE!</v>
      </c>
      <c r="C959" s="2" t="e">
        <v>#VALUE!</v>
      </c>
      <c r="D959" s="2" t="e">
        <f t="shared" si="169"/>
        <v>#VALUE!</v>
      </c>
      <c r="E959" s="2" t="e">
        <f t="shared" si="170"/>
        <v>#VALUE!</v>
      </c>
      <c r="G959" s="2" t="e">
        <f>'Calculation_Cubic Spline'!A959</f>
        <v>#REF!</v>
      </c>
      <c r="H959" s="2" t="e">
        <f t="array" ref="H959:I959">csplinediff1d('Cubic Spline'!$A$3:$A$1002,'Cubic Spline'!$C$3:$C$1002,G959,2,0,2,0)</f>
        <v>#VALUE!</v>
      </c>
      <c r="I959" s="2" t="e">
        <v>#VALUE!</v>
      </c>
      <c r="J959" s="2" t="e">
        <f t="shared" si="172"/>
        <v>#VALUE!</v>
      </c>
      <c r="K959" s="2" t="e">
        <f t="shared" si="171"/>
        <v>#VALUE!</v>
      </c>
    </row>
    <row r="960" spans="1:11" x14ac:dyDescent="0.25">
      <c r="A960" s="2" t="e">
        <f>'Cubic Spline'!#REF!</f>
        <v>#REF!</v>
      </c>
      <c r="B960" s="2" t="e">
        <f t="array" ref="B960:C960">csplinediff1d('Cubic Spline'!$A$3:$A$1002,'Cubic Spline'!$B$3:$B$1002,A960,2,0,2,0)</f>
        <v>#VALUE!</v>
      </c>
      <c r="C960" s="2" t="e">
        <v>#VALUE!</v>
      </c>
      <c r="D960" s="2" t="e">
        <f t="shared" si="169"/>
        <v>#VALUE!</v>
      </c>
      <c r="E960" s="2" t="e">
        <f t="shared" si="170"/>
        <v>#VALUE!</v>
      </c>
      <c r="G960" s="2" t="e">
        <f>'Calculation_Cubic Spline'!A960</f>
        <v>#REF!</v>
      </c>
      <c r="H960" s="2" t="e">
        <f t="array" ref="H960:I960">csplinediff1d('Cubic Spline'!$A$3:$A$1002,'Cubic Spline'!$C$3:$C$1002,G960,2,0,2,0)</f>
        <v>#VALUE!</v>
      </c>
      <c r="I960" s="2" t="e">
        <v>#VALUE!</v>
      </c>
      <c r="J960" s="2" t="e">
        <f t="shared" si="172"/>
        <v>#VALUE!</v>
      </c>
      <c r="K960" s="2" t="e">
        <f t="shared" si="171"/>
        <v>#VALUE!</v>
      </c>
    </row>
    <row r="961" spans="1:11" x14ac:dyDescent="0.25">
      <c r="A961" s="2" t="e">
        <f>'Cubic Spline'!#REF!</f>
        <v>#REF!</v>
      </c>
      <c r="B961" s="2" t="e">
        <f t="array" ref="B961:C961">csplinediff1d('Cubic Spline'!$A$3:$A$1002,'Cubic Spline'!$B$3:$B$1002,A961,2,0,2,0)</f>
        <v>#VALUE!</v>
      </c>
      <c r="C961" s="2" t="e">
        <v>#VALUE!</v>
      </c>
      <c r="D961" s="2" t="e">
        <f t="shared" si="169"/>
        <v>#VALUE!</v>
      </c>
      <c r="E961" s="2" t="e">
        <f t="shared" si="170"/>
        <v>#VALUE!</v>
      </c>
      <c r="G961" s="2" t="e">
        <f>'Calculation_Cubic Spline'!A961</f>
        <v>#REF!</v>
      </c>
      <c r="H961" s="2" t="e">
        <f t="array" ref="H961:I961">csplinediff1d('Cubic Spline'!$A$3:$A$1002,'Cubic Spline'!$C$3:$C$1002,G961,2,0,2,0)</f>
        <v>#VALUE!</v>
      </c>
      <c r="I961" s="2" t="e">
        <v>#VALUE!</v>
      </c>
      <c r="J961" s="2" t="e">
        <f t="shared" si="172"/>
        <v>#VALUE!</v>
      </c>
      <c r="K961" s="2" t="e">
        <f t="shared" si="171"/>
        <v>#VALUE!</v>
      </c>
    </row>
    <row r="962" spans="1:11" x14ac:dyDescent="0.25">
      <c r="A962" s="2" t="e">
        <f>'Cubic Spline'!#REF!</f>
        <v>#REF!</v>
      </c>
      <c r="B962" s="2" t="e">
        <f t="array" ref="B962:C962">csplinediff1d('Cubic Spline'!$A$3:$A$1002,'Cubic Spline'!$B$3:$B$1002,A962,2,0,2,0)</f>
        <v>#VALUE!</v>
      </c>
      <c r="C962" s="2" t="e">
        <v>#VALUE!</v>
      </c>
      <c r="D962" s="2" t="e">
        <f t="shared" si="169"/>
        <v>#VALUE!</v>
      </c>
      <c r="E962" s="2" t="e">
        <f t="shared" si="170"/>
        <v>#VALUE!</v>
      </c>
      <c r="G962" s="2" t="e">
        <f>'Calculation_Cubic Spline'!A962</f>
        <v>#REF!</v>
      </c>
      <c r="H962" s="2" t="e">
        <f t="array" ref="H962:I962">csplinediff1d('Cubic Spline'!$A$3:$A$1002,'Cubic Spline'!$C$3:$C$1002,G962,2,0,2,0)</f>
        <v>#VALUE!</v>
      </c>
      <c r="I962" s="2" t="e">
        <v>#VALUE!</v>
      </c>
      <c r="J962" s="2" t="e">
        <f t="shared" si="172"/>
        <v>#VALUE!</v>
      </c>
      <c r="K962" s="2" t="e">
        <f t="shared" si="171"/>
        <v>#VALUE!</v>
      </c>
    </row>
    <row r="963" spans="1:11" x14ac:dyDescent="0.25">
      <c r="A963" s="2" t="e">
        <f>'Cubic Spline'!#REF!</f>
        <v>#REF!</v>
      </c>
      <c r="B963" s="2" t="e">
        <f t="array" ref="B963:C963">csplinediff1d('Cubic Spline'!$A$3:$A$1002,'Cubic Spline'!$B$3:$B$1002,A963,2,0,2,0)</f>
        <v>#VALUE!</v>
      </c>
      <c r="C963" s="2" t="e">
        <v>#VALUE!</v>
      </c>
      <c r="D963" s="2" t="e">
        <f t="shared" si="169"/>
        <v>#VALUE!</v>
      </c>
      <c r="E963" s="2" t="e">
        <f t="shared" si="170"/>
        <v>#VALUE!</v>
      </c>
      <c r="G963" s="2" t="e">
        <f>'Calculation_Cubic Spline'!A963</f>
        <v>#REF!</v>
      </c>
      <c r="H963" s="2" t="e">
        <f t="array" ref="H963:I963">csplinediff1d('Cubic Spline'!$A$3:$A$1002,'Cubic Spline'!$C$3:$C$1002,G963,2,0,2,0)</f>
        <v>#VALUE!</v>
      </c>
      <c r="I963" s="2" t="e">
        <v>#VALUE!</v>
      </c>
      <c r="J963" s="2" t="e">
        <f t="shared" si="172"/>
        <v>#VALUE!</v>
      </c>
      <c r="K963" s="2" t="e">
        <f t="shared" si="171"/>
        <v>#VALUE!</v>
      </c>
    </row>
    <row r="964" spans="1:11" x14ac:dyDescent="0.25">
      <c r="A964" s="2" t="e">
        <f>'Cubic Spline'!#REF!</f>
        <v>#REF!</v>
      </c>
      <c r="B964" s="2" t="e">
        <f t="array" ref="B964:C964">csplinediff1d('Cubic Spline'!$A$3:$A$1002,'Cubic Spline'!$B$3:$B$1002,A964,2,0,2,0)</f>
        <v>#VALUE!</v>
      </c>
      <c r="C964" s="2" t="e">
        <v>#VALUE!</v>
      </c>
      <c r="D964" s="2" t="e">
        <f t="shared" ref="D964:D1000" si="173">C964</f>
        <v>#VALUE!</v>
      </c>
      <c r="E964" s="2" t="e">
        <f t="shared" ref="E964:E1000" si="174">-B964+D964*A964</f>
        <v>#VALUE!</v>
      </c>
      <c r="G964" s="2" t="e">
        <f>'Calculation_Cubic Spline'!A964</f>
        <v>#REF!</v>
      </c>
      <c r="H964" s="2" t="e">
        <f t="array" ref="H964:I964">csplinediff1d('Cubic Spline'!$A$3:$A$1002,'Cubic Spline'!$C$3:$C$1002,G964,2,0,2,0)</f>
        <v>#VALUE!</v>
      </c>
      <c r="I964" s="2" t="e">
        <v>#VALUE!</v>
      </c>
      <c r="J964" s="2" t="e">
        <f t="shared" si="172"/>
        <v>#VALUE!</v>
      </c>
      <c r="K964" s="2" t="e">
        <f t="shared" ref="K964:K1000" si="175">-H964+J964*G964</f>
        <v>#VALUE!</v>
      </c>
    </row>
    <row r="965" spans="1:11" x14ac:dyDescent="0.25">
      <c r="A965" s="2" t="e">
        <f>'Cubic Spline'!#REF!</f>
        <v>#REF!</v>
      </c>
      <c r="B965" s="2" t="e">
        <f t="array" ref="B965:C965">csplinediff1d('Cubic Spline'!$A$3:$A$1002,'Cubic Spline'!$B$3:$B$1002,A965,2,0,2,0)</f>
        <v>#VALUE!</v>
      </c>
      <c r="C965" s="2" t="e">
        <v>#VALUE!</v>
      </c>
      <c r="D965" s="2" t="e">
        <f t="shared" si="173"/>
        <v>#VALUE!</v>
      </c>
      <c r="E965" s="2" t="e">
        <f t="shared" si="174"/>
        <v>#VALUE!</v>
      </c>
      <c r="G965" s="2" t="e">
        <f>'Calculation_Cubic Spline'!A965</f>
        <v>#REF!</v>
      </c>
      <c r="H965" s="2" t="e">
        <f t="array" ref="H965:I965">csplinediff1d('Cubic Spline'!$A$3:$A$1002,'Cubic Spline'!$C$3:$C$1002,G965,2,0,2,0)</f>
        <v>#VALUE!</v>
      </c>
      <c r="I965" s="2" t="e">
        <v>#VALUE!</v>
      </c>
      <c r="J965" s="2" t="e">
        <f t="shared" si="172"/>
        <v>#VALUE!</v>
      </c>
      <c r="K965" s="2" t="e">
        <f t="shared" si="175"/>
        <v>#VALUE!</v>
      </c>
    </row>
    <row r="966" spans="1:11" x14ac:dyDescent="0.25">
      <c r="A966" s="2" t="e">
        <f>'Cubic Spline'!#REF!</f>
        <v>#REF!</v>
      </c>
      <c r="B966" s="2" t="e">
        <f t="array" ref="B966:C966">csplinediff1d('Cubic Spline'!$A$3:$A$1002,'Cubic Spline'!$B$3:$B$1002,A966,2,0,2,0)</f>
        <v>#VALUE!</v>
      </c>
      <c r="C966" s="2" t="e">
        <v>#VALUE!</v>
      </c>
      <c r="D966" s="2" t="e">
        <f t="shared" si="173"/>
        <v>#VALUE!</v>
      </c>
      <c r="E966" s="2" t="e">
        <f t="shared" si="174"/>
        <v>#VALUE!</v>
      </c>
      <c r="G966" s="2" t="e">
        <f>'Calculation_Cubic Spline'!A966</f>
        <v>#REF!</v>
      </c>
      <c r="H966" s="2" t="e">
        <f t="array" ref="H966:I966">csplinediff1d('Cubic Spline'!$A$3:$A$1002,'Cubic Spline'!$C$3:$C$1002,G966,2,0,2,0)</f>
        <v>#VALUE!</v>
      </c>
      <c r="I966" s="2" t="e">
        <v>#VALUE!</v>
      </c>
      <c r="J966" s="2" t="e">
        <f t="shared" si="172"/>
        <v>#VALUE!</v>
      </c>
      <c r="K966" s="2" t="e">
        <f t="shared" si="175"/>
        <v>#VALUE!</v>
      </c>
    </row>
    <row r="967" spans="1:11" x14ac:dyDescent="0.25">
      <c r="A967" s="2" t="e">
        <f>'Cubic Spline'!#REF!</f>
        <v>#REF!</v>
      </c>
      <c r="B967" s="2" t="e">
        <f t="array" ref="B967:C967">csplinediff1d('Cubic Spline'!$A$3:$A$1002,'Cubic Spline'!$B$3:$B$1002,A967,2,0,2,0)</f>
        <v>#VALUE!</v>
      </c>
      <c r="C967" s="2" t="e">
        <v>#VALUE!</v>
      </c>
      <c r="D967" s="2" t="e">
        <f t="shared" si="173"/>
        <v>#VALUE!</v>
      </c>
      <c r="E967" s="2" t="e">
        <f t="shared" si="174"/>
        <v>#VALUE!</v>
      </c>
      <c r="G967" s="2" t="e">
        <f>'Calculation_Cubic Spline'!A967</f>
        <v>#REF!</v>
      </c>
      <c r="H967" s="2" t="e">
        <f t="array" ref="H967:I967">csplinediff1d('Cubic Spline'!$A$3:$A$1002,'Cubic Spline'!$C$3:$C$1002,G967,2,0,2,0)</f>
        <v>#VALUE!</v>
      </c>
      <c r="I967" s="2" t="e">
        <v>#VALUE!</v>
      </c>
      <c r="J967" s="2" t="e">
        <f t="shared" si="172"/>
        <v>#VALUE!</v>
      </c>
      <c r="K967" s="2" t="e">
        <f t="shared" si="175"/>
        <v>#VALUE!</v>
      </c>
    </row>
    <row r="968" spans="1:11" x14ac:dyDescent="0.25">
      <c r="A968" s="2" t="e">
        <f>'Cubic Spline'!#REF!</f>
        <v>#REF!</v>
      </c>
      <c r="B968" s="2" t="e">
        <f t="array" ref="B968:C968">csplinediff1d('Cubic Spline'!$A$3:$A$1002,'Cubic Spline'!$B$3:$B$1002,A968,2,0,2,0)</f>
        <v>#VALUE!</v>
      </c>
      <c r="C968" s="2" t="e">
        <v>#VALUE!</v>
      </c>
      <c r="D968" s="2" t="e">
        <f t="shared" si="173"/>
        <v>#VALUE!</v>
      </c>
      <c r="E968" s="2" t="e">
        <f t="shared" si="174"/>
        <v>#VALUE!</v>
      </c>
      <c r="G968" s="2" t="e">
        <f>'Calculation_Cubic Spline'!A968</f>
        <v>#REF!</v>
      </c>
      <c r="H968" s="2" t="e">
        <f t="array" ref="H968:I968">csplinediff1d('Cubic Spline'!$A$3:$A$1002,'Cubic Spline'!$C$3:$C$1002,G968,2,0,2,0)</f>
        <v>#VALUE!</v>
      </c>
      <c r="I968" s="2" t="e">
        <v>#VALUE!</v>
      </c>
      <c r="J968" s="2" t="e">
        <f t="shared" si="172"/>
        <v>#VALUE!</v>
      </c>
      <c r="K968" s="2" t="e">
        <f t="shared" si="175"/>
        <v>#VALUE!</v>
      </c>
    </row>
    <row r="969" spans="1:11" x14ac:dyDescent="0.25">
      <c r="A969" s="2" t="e">
        <f>'Cubic Spline'!#REF!</f>
        <v>#REF!</v>
      </c>
      <c r="B969" s="2" t="e">
        <f t="array" ref="B969:C969">csplinediff1d('Cubic Spline'!$A$3:$A$1002,'Cubic Spline'!$B$3:$B$1002,A969,2,0,2,0)</f>
        <v>#VALUE!</v>
      </c>
      <c r="C969" s="2" t="e">
        <v>#VALUE!</v>
      </c>
      <c r="D969" s="2" t="e">
        <f t="shared" si="173"/>
        <v>#VALUE!</v>
      </c>
      <c r="E969" s="2" t="e">
        <f t="shared" si="174"/>
        <v>#VALUE!</v>
      </c>
      <c r="G969" s="2" t="e">
        <f>'Calculation_Cubic Spline'!A969</f>
        <v>#REF!</v>
      </c>
      <c r="H969" s="2" t="e">
        <f t="array" ref="H969:I969">csplinediff1d('Cubic Spline'!$A$3:$A$1002,'Cubic Spline'!$C$3:$C$1002,G969,2,0,2,0)</f>
        <v>#VALUE!</v>
      </c>
      <c r="I969" s="2" t="e">
        <v>#VALUE!</v>
      </c>
      <c r="J969" s="2" t="e">
        <f t="shared" si="172"/>
        <v>#VALUE!</v>
      </c>
      <c r="K969" s="2" t="e">
        <f t="shared" si="175"/>
        <v>#VALUE!</v>
      </c>
    </row>
    <row r="970" spans="1:11" x14ac:dyDescent="0.25">
      <c r="A970" s="2" t="e">
        <f>'Cubic Spline'!#REF!</f>
        <v>#REF!</v>
      </c>
      <c r="B970" s="2" t="e">
        <f t="array" ref="B970:C970">csplinediff1d('Cubic Spline'!$A$3:$A$1002,'Cubic Spline'!$B$3:$B$1002,A970,2,0,2,0)</f>
        <v>#VALUE!</v>
      </c>
      <c r="C970" s="2" t="e">
        <v>#VALUE!</v>
      </c>
      <c r="D970" s="2" t="e">
        <f t="shared" si="173"/>
        <v>#VALUE!</v>
      </c>
      <c r="E970" s="2" t="e">
        <f t="shared" si="174"/>
        <v>#VALUE!</v>
      </c>
      <c r="G970" s="2" t="e">
        <f>'Calculation_Cubic Spline'!A970</f>
        <v>#REF!</v>
      </c>
      <c r="H970" s="2" t="e">
        <f t="array" ref="H970:I970">csplinediff1d('Cubic Spline'!$A$3:$A$1002,'Cubic Spline'!$C$3:$C$1002,G970,2,0,2,0)</f>
        <v>#VALUE!</v>
      </c>
      <c r="I970" s="2" t="e">
        <v>#VALUE!</v>
      </c>
      <c r="J970" s="2" t="e">
        <f t="shared" si="172"/>
        <v>#VALUE!</v>
      </c>
      <c r="K970" s="2" t="e">
        <f t="shared" si="175"/>
        <v>#VALUE!</v>
      </c>
    </row>
    <row r="971" spans="1:11" x14ac:dyDescent="0.25">
      <c r="A971" s="2" t="e">
        <f>'Cubic Spline'!#REF!</f>
        <v>#REF!</v>
      </c>
      <c r="B971" s="2" t="e">
        <f t="array" ref="B971:C971">csplinediff1d('Cubic Spline'!$A$3:$A$1002,'Cubic Spline'!$B$3:$B$1002,A971,2,0,2,0)</f>
        <v>#VALUE!</v>
      </c>
      <c r="C971" s="2" t="e">
        <v>#VALUE!</v>
      </c>
      <c r="D971" s="2" t="e">
        <f t="shared" si="173"/>
        <v>#VALUE!</v>
      </c>
      <c r="E971" s="2" t="e">
        <f t="shared" si="174"/>
        <v>#VALUE!</v>
      </c>
      <c r="G971" s="2" t="e">
        <f>'Calculation_Cubic Spline'!A971</f>
        <v>#REF!</v>
      </c>
      <c r="H971" s="2" t="e">
        <f t="array" ref="H971:I971">csplinediff1d('Cubic Spline'!$A$3:$A$1002,'Cubic Spline'!$C$3:$C$1002,G971,2,0,2,0)</f>
        <v>#VALUE!</v>
      </c>
      <c r="I971" s="2" t="e">
        <v>#VALUE!</v>
      </c>
      <c r="J971" s="2" t="e">
        <f t="shared" si="172"/>
        <v>#VALUE!</v>
      </c>
      <c r="K971" s="2" t="e">
        <f t="shared" si="175"/>
        <v>#VALUE!</v>
      </c>
    </row>
    <row r="972" spans="1:11" x14ac:dyDescent="0.25">
      <c r="A972" s="2" t="e">
        <f>'Cubic Spline'!#REF!</f>
        <v>#REF!</v>
      </c>
      <c r="B972" s="2" t="e">
        <f t="array" ref="B972:C972">csplinediff1d('Cubic Spline'!$A$3:$A$1002,'Cubic Spline'!$B$3:$B$1002,A972,2,0,2,0)</f>
        <v>#VALUE!</v>
      </c>
      <c r="C972" s="2" t="e">
        <v>#VALUE!</v>
      </c>
      <c r="D972" s="2" t="e">
        <f t="shared" si="173"/>
        <v>#VALUE!</v>
      </c>
      <c r="E972" s="2" t="e">
        <f t="shared" si="174"/>
        <v>#VALUE!</v>
      </c>
      <c r="G972" s="2" t="e">
        <f>'Calculation_Cubic Spline'!A972</f>
        <v>#REF!</v>
      </c>
      <c r="H972" s="2" t="e">
        <f t="array" ref="H972:I972">csplinediff1d('Cubic Spline'!$A$3:$A$1002,'Cubic Spline'!$C$3:$C$1002,G972,2,0,2,0)</f>
        <v>#VALUE!</v>
      </c>
      <c r="I972" s="2" t="e">
        <v>#VALUE!</v>
      </c>
      <c r="J972" s="2" t="e">
        <f t="shared" si="172"/>
        <v>#VALUE!</v>
      </c>
      <c r="K972" s="2" t="e">
        <f t="shared" si="175"/>
        <v>#VALUE!</v>
      </c>
    </row>
    <row r="973" spans="1:11" x14ac:dyDescent="0.25">
      <c r="A973" s="2" t="e">
        <f>'Cubic Spline'!#REF!</f>
        <v>#REF!</v>
      </c>
      <c r="B973" s="2" t="e">
        <f t="array" ref="B973:C973">csplinediff1d('Cubic Spline'!$A$3:$A$1002,'Cubic Spline'!$B$3:$B$1002,A973,2,0,2,0)</f>
        <v>#VALUE!</v>
      </c>
      <c r="C973" s="2" t="e">
        <v>#VALUE!</v>
      </c>
      <c r="D973" s="2" t="e">
        <f t="shared" si="173"/>
        <v>#VALUE!</v>
      </c>
      <c r="E973" s="2" t="e">
        <f t="shared" si="174"/>
        <v>#VALUE!</v>
      </c>
      <c r="G973" s="2" t="e">
        <f>'Calculation_Cubic Spline'!A973</f>
        <v>#REF!</v>
      </c>
      <c r="H973" s="2" t="e">
        <f t="array" ref="H973:I973">csplinediff1d('Cubic Spline'!$A$3:$A$1002,'Cubic Spline'!$C$3:$C$1002,G973,2,0,2,0)</f>
        <v>#VALUE!</v>
      </c>
      <c r="I973" s="2" t="e">
        <v>#VALUE!</v>
      </c>
      <c r="J973" s="2" t="e">
        <f t="shared" si="172"/>
        <v>#VALUE!</v>
      </c>
      <c r="K973" s="2" t="e">
        <f t="shared" si="175"/>
        <v>#VALUE!</v>
      </c>
    </row>
    <row r="974" spans="1:11" x14ac:dyDescent="0.25">
      <c r="A974" s="2" t="e">
        <f>'Cubic Spline'!#REF!</f>
        <v>#REF!</v>
      </c>
      <c r="B974" s="2" t="e">
        <f t="array" ref="B974:C974">csplinediff1d('Cubic Spline'!$A$3:$A$1002,'Cubic Spline'!$B$3:$B$1002,A974,2,0,2,0)</f>
        <v>#VALUE!</v>
      </c>
      <c r="C974" s="2" t="e">
        <v>#VALUE!</v>
      </c>
      <c r="D974" s="2" t="e">
        <f t="shared" si="173"/>
        <v>#VALUE!</v>
      </c>
      <c r="E974" s="2" t="e">
        <f t="shared" si="174"/>
        <v>#VALUE!</v>
      </c>
      <c r="G974" s="2" t="e">
        <f>'Calculation_Cubic Spline'!A974</f>
        <v>#REF!</v>
      </c>
      <c r="H974" s="2" t="e">
        <f t="array" ref="H974:I974">csplinediff1d('Cubic Spline'!$A$3:$A$1002,'Cubic Spline'!$C$3:$C$1002,G974,2,0,2,0)</f>
        <v>#VALUE!</v>
      </c>
      <c r="I974" s="2" t="e">
        <v>#VALUE!</v>
      </c>
      <c r="J974" s="2" t="e">
        <f t="shared" si="172"/>
        <v>#VALUE!</v>
      </c>
      <c r="K974" s="2" t="e">
        <f t="shared" si="175"/>
        <v>#VALUE!</v>
      </c>
    </row>
    <row r="975" spans="1:11" x14ac:dyDescent="0.25">
      <c r="A975" s="2" t="e">
        <f>'Cubic Spline'!#REF!</f>
        <v>#REF!</v>
      </c>
      <c r="B975" s="2" t="e">
        <f t="array" ref="B975:C975">csplinediff1d('Cubic Spline'!$A$3:$A$1002,'Cubic Spline'!$B$3:$B$1002,A975,2,0,2,0)</f>
        <v>#VALUE!</v>
      </c>
      <c r="C975" s="2" t="e">
        <v>#VALUE!</v>
      </c>
      <c r="D975" s="2" t="e">
        <f t="shared" si="173"/>
        <v>#VALUE!</v>
      </c>
      <c r="E975" s="2" t="e">
        <f t="shared" si="174"/>
        <v>#VALUE!</v>
      </c>
      <c r="G975" s="2" t="e">
        <f>'Calculation_Cubic Spline'!A975</f>
        <v>#REF!</v>
      </c>
      <c r="H975" s="2" t="e">
        <f t="array" ref="H975:I975">csplinediff1d('Cubic Spline'!$A$3:$A$1002,'Cubic Spline'!$C$3:$C$1002,G975,2,0,2,0)</f>
        <v>#VALUE!</v>
      </c>
      <c r="I975" s="2" t="e">
        <v>#VALUE!</v>
      </c>
      <c r="J975" s="2" t="e">
        <f t="shared" si="172"/>
        <v>#VALUE!</v>
      </c>
      <c r="K975" s="2" t="e">
        <f t="shared" si="175"/>
        <v>#VALUE!</v>
      </c>
    </row>
    <row r="976" spans="1:11" x14ac:dyDescent="0.25">
      <c r="A976" s="2" t="e">
        <f>'Cubic Spline'!#REF!</f>
        <v>#REF!</v>
      </c>
      <c r="B976" s="2" t="e">
        <f t="array" ref="B976:C976">csplinediff1d('Cubic Spline'!$A$3:$A$1002,'Cubic Spline'!$B$3:$B$1002,A976,2,0,2,0)</f>
        <v>#VALUE!</v>
      </c>
      <c r="C976" s="2" t="e">
        <v>#VALUE!</v>
      </c>
      <c r="D976" s="2" t="e">
        <f t="shared" si="173"/>
        <v>#VALUE!</v>
      </c>
      <c r="E976" s="2" t="e">
        <f t="shared" si="174"/>
        <v>#VALUE!</v>
      </c>
      <c r="G976" s="2" t="e">
        <f>'Calculation_Cubic Spline'!A976</f>
        <v>#REF!</v>
      </c>
      <c r="H976" s="2" t="e">
        <f t="array" ref="H976:I976">csplinediff1d('Cubic Spline'!$A$3:$A$1002,'Cubic Spline'!$C$3:$C$1002,G976,2,0,2,0)</f>
        <v>#VALUE!</v>
      </c>
      <c r="I976" s="2" t="e">
        <v>#VALUE!</v>
      </c>
      <c r="J976" s="2" t="e">
        <f t="shared" si="172"/>
        <v>#VALUE!</v>
      </c>
      <c r="K976" s="2" t="e">
        <f t="shared" si="175"/>
        <v>#VALUE!</v>
      </c>
    </row>
    <row r="977" spans="1:11" x14ac:dyDescent="0.25">
      <c r="A977" s="2" t="e">
        <f>'Cubic Spline'!#REF!</f>
        <v>#REF!</v>
      </c>
      <c r="B977" s="2" t="e">
        <f t="array" ref="B977:C977">csplinediff1d('Cubic Spline'!$A$3:$A$1002,'Cubic Spline'!$B$3:$B$1002,A977,2,0,2,0)</f>
        <v>#VALUE!</v>
      </c>
      <c r="C977" s="2" t="e">
        <v>#VALUE!</v>
      </c>
      <c r="D977" s="2" t="e">
        <f t="shared" si="173"/>
        <v>#VALUE!</v>
      </c>
      <c r="E977" s="2" t="e">
        <f t="shared" si="174"/>
        <v>#VALUE!</v>
      </c>
      <c r="G977" s="2" t="e">
        <f>'Calculation_Cubic Spline'!A977</f>
        <v>#REF!</v>
      </c>
      <c r="H977" s="2" t="e">
        <f t="array" ref="H977:I977">csplinediff1d('Cubic Spline'!$A$3:$A$1002,'Cubic Spline'!$C$3:$C$1002,G977,2,0,2,0)</f>
        <v>#VALUE!</v>
      </c>
      <c r="I977" s="2" t="e">
        <v>#VALUE!</v>
      </c>
      <c r="J977" s="2" t="e">
        <f t="shared" si="172"/>
        <v>#VALUE!</v>
      </c>
      <c r="K977" s="2" t="e">
        <f t="shared" si="175"/>
        <v>#VALUE!</v>
      </c>
    </row>
    <row r="978" spans="1:11" x14ac:dyDescent="0.25">
      <c r="A978" s="2" t="e">
        <f>'Cubic Spline'!#REF!</f>
        <v>#REF!</v>
      </c>
      <c r="B978" s="2" t="e">
        <f t="array" ref="B978:C978">csplinediff1d('Cubic Spline'!$A$3:$A$1002,'Cubic Spline'!$B$3:$B$1002,A978,2,0,2,0)</f>
        <v>#VALUE!</v>
      </c>
      <c r="C978" s="2" t="e">
        <v>#VALUE!</v>
      </c>
      <c r="D978" s="2" t="e">
        <f t="shared" si="173"/>
        <v>#VALUE!</v>
      </c>
      <c r="E978" s="2" t="e">
        <f t="shared" si="174"/>
        <v>#VALUE!</v>
      </c>
      <c r="G978" s="2" t="e">
        <f>'Calculation_Cubic Spline'!A978</f>
        <v>#REF!</v>
      </c>
      <c r="H978" s="2" t="e">
        <f t="array" ref="H978:I978">csplinediff1d('Cubic Spline'!$A$3:$A$1002,'Cubic Spline'!$C$3:$C$1002,G978,2,0,2,0)</f>
        <v>#VALUE!</v>
      </c>
      <c r="I978" s="2" t="e">
        <v>#VALUE!</v>
      </c>
      <c r="J978" s="2" t="e">
        <f t="shared" ref="J978:J1000" si="176">I978</f>
        <v>#VALUE!</v>
      </c>
      <c r="K978" s="2" t="e">
        <f t="shared" si="175"/>
        <v>#VALUE!</v>
      </c>
    </row>
    <row r="979" spans="1:11" x14ac:dyDescent="0.25">
      <c r="A979" s="2" t="e">
        <f>'Cubic Spline'!#REF!</f>
        <v>#REF!</v>
      </c>
      <c r="B979" s="2" t="e">
        <f t="array" ref="B979:C979">csplinediff1d('Cubic Spline'!$A$3:$A$1002,'Cubic Spline'!$B$3:$B$1002,A979,2,0,2,0)</f>
        <v>#VALUE!</v>
      </c>
      <c r="C979" s="2" t="e">
        <v>#VALUE!</v>
      </c>
      <c r="D979" s="2" t="e">
        <f t="shared" si="173"/>
        <v>#VALUE!</v>
      </c>
      <c r="E979" s="2" t="e">
        <f t="shared" si="174"/>
        <v>#VALUE!</v>
      </c>
      <c r="G979" s="2" t="e">
        <f>'Calculation_Cubic Spline'!A979</f>
        <v>#REF!</v>
      </c>
      <c r="H979" s="2" t="e">
        <f t="array" ref="H979:I979">csplinediff1d('Cubic Spline'!$A$3:$A$1002,'Cubic Spline'!$C$3:$C$1002,G979,2,0,2,0)</f>
        <v>#VALUE!</v>
      </c>
      <c r="I979" s="2" t="e">
        <v>#VALUE!</v>
      </c>
      <c r="J979" s="2" t="e">
        <f t="shared" si="176"/>
        <v>#VALUE!</v>
      </c>
      <c r="K979" s="2" t="e">
        <f t="shared" si="175"/>
        <v>#VALUE!</v>
      </c>
    </row>
    <row r="980" spans="1:11" x14ac:dyDescent="0.25">
      <c r="A980" s="2" t="e">
        <f>'Cubic Spline'!#REF!</f>
        <v>#REF!</v>
      </c>
      <c r="B980" s="2" t="e">
        <f t="array" ref="B980:C980">csplinediff1d('Cubic Spline'!$A$3:$A$1002,'Cubic Spline'!$B$3:$B$1002,A980,2,0,2,0)</f>
        <v>#VALUE!</v>
      </c>
      <c r="C980" s="2" t="e">
        <v>#VALUE!</v>
      </c>
      <c r="D980" s="2" t="e">
        <f t="shared" si="173"/>
        <v>#VALUE!</v>
      </c>
      <c r="E980" s="2" t="e">
        <f t="shared" si="174"/>
        <v>#VALUE!</v>
      </c>
      <c r="G980" s="2" t="e">
        <f>'Calculation_Cubic Spline'!A980</f>
        <v>#REF!</v>
      </c>
      <c r="H980" s="2" t="e">
        <f t="array" ref="H980:I980">csplinediff1d('Cubic Spline'!$A$3:$A$1002,'Cubic Spline'!$C$3:$C$1002,G980,2,0,2,0)</f>
        <v>#VALUE!</v>
      </c>
      <c r="I980" s="2" t="e">
        <v>#VALUE!</v>
      </c>
      <c r="J980" s="2" t="e">
        <f t="shared" si="176"/>
        <v>#VALUE!</v>
      </c>
      <c r="K980" s="2" t="e">
        <f t="shared" si="175"/>
        <v>#VALUE!</v>
      </c>
    </row>
    <row r="981" spans="1:11" x14ac:dyDescent="0.25">
      <c r="A981" s="2" t="e">
        <f>'Cubic Spline'!#REF!</f>
        <v>#REF!</v>
      </c>
      <c r="B981" s="2" t="e">
        <f t="array" ref="B981:C981">csplinediff1d('Cubic Spline'!$A$3:$A$1002,'Cubic Spline'!$B$3:$B$1002,A981,2,0,2,0)</f>
        <v>#VALUE!</v>
      </c>
      <c r="C981" s="2" t="e">
        <v>#VALUE!</v>
      </c>
      <c r="D981" s="2" t="e">
        <f t="shared" si="173"/>
        <v>#VALUE!</v>
      </c>
      <c r="E981" s="2" t="e">
        <f t="shared" si="174"/>
        <v>#VALUE!</v>
      </c>
      <c r="G981" s="2" t="e">
        <f>'Calculation_Cubic Spline'!A981</f>
        <v>#REF!</v>
      </c>
      <c r="H981" s="2" t="e">
        <f t="array" ref="H981:I981">csplinediff1d('Cubic Spline'!$A$3:$A$1002,'Cubic Spline'!$C$3:$C$1002,G981,2,0,2,0)</f>
        <v>#VALUE!</v>
      </c>
      <c r="I981" s="2" t="e">
        <v>#VALUE!</v>
      </c>
      <c r="J981" s="2" t="e">
        <f t="shared" si="176"/>
        <v>#VALUE!</v>
      </c>
      <c r="K981" s="2" t="e">
        <f t="shared" si="175"/>
        <v>#VALUE!</v>
      </c>
    </row>
    <row r="982" spans="1:11" x14ac:dyDescent="0.25">
      <c r="A982" s="2" t="e">
        <f>'Cubic Spline'!#REF!</f>
        <v>#REF!</v>
      </c>
      <c r="B982" s="2" t="e">
        <f t="array" ref="B982:C982">csplinediff1d('Cubic Spline'!$A$3:$A$1002,'Cubic Spline'!$B$3:$B$1002,A982,2,0,2,0)</f>
        <v>#VALUE!</v>
      </c>
      <c r="C982" s="2" t="e">
        <v>#VALUE!</v>
      </c>
      <c r="D982" s="2" t="e">
        <f t="shared" si="173"/>
        <v>#VALUE!</v>
      </c>
      <c r="E982" s="2" t="e">
        <f t="shared" si="174"/>
        <v>#VALUE!</v>
      </c>
      <c r="G982" s="2" t="e">
        <f>'Calculation_Cubic Spline'!A982</f>
        <v>#REF!</v>
      </c>
      <c r="H982" s="2" t="e">
        <f t="array" ref="H982:I982">csplinediff1d('Cubic Spline'!$A$3:$A$1002,'Cubic Spline'!$C$3:$C$1002,G982,2,0,2,0)</f>
        <v>#VALUE!</v>
      </c>
      <c r="I982" s="2" t="e">
        <v>#VALUE!</v>
      </c>
      <c r="J982" s="2" t="e">
        <f t="shared" si="176"/>
        <v>#VALUE!</v>
      </c>
      <c r="K982" s="2" t="e">
        <f t="shared" si="175"/>
        <v>#VALUE!</v>
      </c>
    </row>
    <row r="983" spans="1:11" x14ac:dyDescent="0.25">
      <c r="A983" s="2" t="e">
        <f>'Cubic Spline'!#REF!</f>
        <v>#REF!</v>
      </c>
      <c r="B983" s="2" t="e">
        <f t="array" ref="B983:C983">csplinediff1d('Cubic Spline'!$A$3:$A$1002,'Cubic Spline'!$B$3:$B$1002,A983,2,0,2,0)</f>
        <v>#VALUE!</v>
      </c>
      <c r="C983" s="2" t="e">
        <v>#VALUE!</v>
      </c>
      <c r="D983" s="2" t="e">
        <f t="shared" si="173"/>
        <v>#VALUE!</v>
      </c>
      <c r="E983" s="2" t="e">
        <f t="shared" si="174"/>
        <v>#VALUE!</v>
      </c>
      <c r="G983" s="2" t="e">
        <f>'Calculation_Cubic Spline'!A983</f>
        <v>#REF!</v>
      </c>
      <c r="H983" s="2" t="e">
        <f t="array" ref="H983:I983">csplinediff1d('Cubic Spline'!$A$3:$A$1002,'Cubic Spline'!$C$3:$C$1002,G983,2,0,2,0)</f>
        <v>#VALUE!</v>
      </c>
      <c r="I983" s="2" t="e">
        <v>#VALUE!</v>
      </c>
      <c r="J983" s="2" t="e">
        <f t="shared" si="176"/>
        <v>#VALUE!</v>
      </c>
      <c r="K983" s="2" t="e">
        <f t="shared" si="175"/>
        <v>#VALUE!</v>
      </c>
    </row>
    <row r="984" spans="1:11" x14ac:dyDescent="0.25">
      <c r="A984" s="2" t="e">
        <f>'Cubic Spline'!#REF!</f>
        <v>#REF!</v>
      </c>
      <c r="B984" s="2" t="e">
        <f t="array" ref="B984:C984">csplinediff1d('Cubic Spline'!$A$3:$A$1002,'Cubic Spline'!$B$3:$B$1002,A984,2,0,2,0)</f>
        <v>#VALUE!</v>
      </c>
      <c r="C984" s="2" t="e">
        <v>#VALUE!</v>
      </c>
      <c r="D984" s="2" t="e">
        <f t="shared" si="173"/>
        <v>#VALUE!</v>
      </c>
      <c r="E984" s="2" t="e">
        <f t="shared" si="174"/>
        <v>#VALUE!</v>
      </c>
      <c r="G984" s="2" t="e">
        <f>'Calculation_Cubic Spline'!A984</f>
        <v>#REF!</v>
      </c>
      <c r="H984" s="2" t="e">
        <f t="array" ref="H984:I984">csplinediff1d('Cubic Spline'!$A$3:$A$1002,'Cubic Spline'!$C$3:$C$1002,G984,2,0,2,0)</f>
        <v>#VALUE!</v>
      </c>
      <c r="I984" s="2" t="e">
        <v>#VALUE!</v>
      </c>
      <c r="J984" s="2" t="e">
        <f t="shared" si="176"/>
        <v>#VALUE!</v>
      </c>
      <c r="K984" s="2" t="e">
        <f t="shared" si="175"/>
        <v>#VALUE!</v>
      </c>
    </row>
    <row r="985" spans="1:11" x14ac:dyDescent="0.25">
      <c r="A985" s="2" t="e">
        <f>'Cubic Spline'!#REF!</f>
        <v>#REF!</v>
      </c>
      <c r="B985" s="2" t="e">
        <f t="array" ref="B985:C985">csplinediff1d('Cubic Spline'!$A$3:$A$1002,'Cubic Spline'!$B$3:$B$1002,A985,2,0,2,0)</f>
        <v>#VALUE!</v>
      </c>
      <c r="C985" s="2" t="e">
        <v>#VALUE!</v>
      </c>
      <c r="D985" s="2" t="e">
        <f t="shared" si="173"/>
        <v>#VALUE!</v>
      </c>
      <c r="E985" s="2" t="e">
        <f t="shared" si="174"/>
        <v>#VALUE!</v>
      </c>
      <c r="G985" s="2" t="e">
        <f>'Calculation_Cubic Spline'!A985</f>
        <v>#REF!</v>
      </c>
      <c r="H985" s="2" t="e">
        <f t="array" ref="H985:I985">csplinediff1d('Cubic Spline'!$A$3:$A$1002,'Cubic Spline'!$C$3:$C$1002,G985,2,0,2,0)</f>
        <v>#VALUE!</v>
      </c>
      <c r="I985" s="2" t="e">
        <v>#VALUE!</v>
      </c>
      <c r="J985" s="2" t="e">
        <f t="shared" si="176"/>
        <v>#VALUE!</v>
      </c>
      <c r="K985" s="2" t="e">
        <f t="shared" si="175"/>
        <v>#VALUE!</v>
      </c>
    </row>
    <row r="986" spans="1:11" x14ac:dyDescent="0.25">
      <c r="A986" s="2" t="e">
        <f>'Cubic Spline'!#REF!</f>
        <v>#REF!</v>
      </c>
      <c r="B986" s="2" t="e">
        <f t="array" ref="B986:C986">csplinediff1d('Cubic Spline'!$A$3:$A$1002,'Cubic Spline'!$B$3:$B$1002,A986,2,0,2,0)</f>
        <v>#VALUE!</v>
      </c>
      <c r="C986" s="2" t="e">
        <v>#VALUE!</v>
      </c>
      <c r="D986" s="2" t="e">
        <f t="shared" si="173"/>
        <v>#VALUE!</v>
      </c>
      <c r="E986" s="2" t="e">
        <f t="shared" si="174"/>
        <v>#VALUE!</v>
      </c>
      <c r="G986" s="2" t="e">
        <f>'Calculation_Cubic Spline'!A986</f>
        <v>#REF!</v>
      </c>
      <c r="H986" s="2" t="e">
        <f t="array" ref="H986:I986">csplinediff1d('Cubic Spline'!$A$3:$A$1002,'Cubic Spline'!$C$3:$C$1002,G986,2,0,2,0)</f>
        <v>#VALUE!</v>
      </c>
      <c r="I986" s="2" t="e">
        <v>#VALUE!</v>
      </c>
      <c r="J986" s="2" t="e">
        <f t="shared" si="176"/>
        <v>#VALUE!</v>
      </c>
      <c r="K986" s="2" t="e">
        <f t="shared" si="175"/>
        <v>#VALUE!</v>
      </c>
    </row>
    <row r="987" spans="1:11" x14ac:dyDescent="0.25">
      <c r="A987" s="2" t="e">
        <f>'Cubic Spline'!#REF!</f>
        <v>#REF!</v>
      </c>
      <c r="B987" s="2" t="e">
        <f t="array" ref="B987:C987">csplinediff1d('Cubic Spline'!$A$3:$A$1002,'Cubic Spline'!$B$3:$B$1002,A987,2,0,2,0)</f>
        <v>#VALUE!</v>
      </c>
      <c r="C987" s="2" t="e">
        <v>#VALUE!</v>
      </c>
      <c r="D987" s="2" t="e">
        <f t="shared" si="173"/>
        <v>#VALUE!</v>
      </c>
      <c r="E987" s="2" t="e">
        <f t="shared" si="174"/>
        <v>#VALUE!</v>
      </c>
      <c r="G987" s="2" t="e">
        <f>'Calculation_Cubic Spline'!A987</f>
        <v>#REF!</v>
      </c>
      <c r="H987" s="2" t="e">
        <f t="array" ref="H987:I987">csplinediff1d('Cubic Spline'!$A$3:$A$1002,'Cubic Spline'!$C$3:$C$1002,G987,2,0,2,0)</f>
        <v>#VALUE!</v>
      </c>
      <c r="I987" s="2" t="e">
        <v>#VALUE!</v>
      </c>
      <c r="J987" s="2" t="e">
        <f t="shared" si="176"/>
        <v>#VALUE!</v>
      </c>
      <c r="K987" s="2" t="e">
        <f t="shared" si="175"/>
        <v>#VALUE!</v>
      </c>
    </row>
    <row r="988" spans="1:11" x14ac:dyDescent="0.25">
      <c r="A988" s="2" t="e">
        <f>'Cubic Spline'!#REF!</f>
        <v>#REF!</v>
      </c>
      <c r="B988" s="2" t="e">
        <f t="array" ref="B988:C988">csplinediff1d('Cubic Spline'!$A$3:$A$1002,'Cubic Spline'!$B$3:$B$1002,A988,2,0,2,0)</f>
        <v>#VALUE!</v>
      </c>
      <c r="C988" s="2" t="e">
        <v>#VALUE!</v>
      </c>
      <c r="D988" s="2" t="e">
        <f t="shared" si="173"/>
        <v>#VALUE!</v>
      </c>
      <c r="E988" s="2" t="e">
        <f t="shared" si="174"/>
        <v>#VALUE!</v>
      </c>
      <c r="G988" s="2" t="e">
        <f>'Calculation_Cubic Spline'!A988</f>
        <v>#REF!</v>
      </c>
      <c r="H988" s="2" t="e">
        <f t="array" ref="H988:I988">csplinediff1d('Cubic Spline'!$A$3:$A$1002,'Cubic Spline'!$C$3:$C$1002,G988,2,0,2,0)</f>
        <v>#VALUE!</v>
      </c>
      <c r="I988" s="2" t="e">
        <v>#VALUE!</v>
      </c>
      <c r="J988" s="2" t="e">
        <f t="shared" si="176"/>
        <v>#VALUE!</v>
      </c>
      <c r="K988" s="2" t="e">
        <f t="shared" si="175"/>
        <v>#VALUE!</v>
      </c>
    </row>
    <row r="989" spans="1:11" x14ac:dyDescent="0.25">
      <c r="A989" s="2" t="e">
        <f>'Cubic Spline'!#REF!</f>
        <v>#REF!</v>
      </c>
      <c r="B989" s="2" t="e">
        <f t="array" ref="B989:C989">csplinediff1d('Cubic Spline'!$A$3:$A$1002,'Cubic Spline'!$B$3:$B$1002,A989,2,0,2,0)</f>
        <v>#VALUE!</v>
      </c>
      <c r="C989" s="2" t="e">
        <v>#VALUE!</v>
      </c>
      <c r="D989" s="2" t="e">
        <f t="shared" si="173"/>
        <v>#VALUE!</v>
      </c>
      <c r="E989" s="2" t="e">
        <f t="shared" si="174"/>
        <v>#VALUE!</v>
      </c>
      <c r="G989" s="2" t="e">
        <f>'Calculation_Cubic Spline'!A989</f>
        <v>#REF!</v>
      </c>
      <c r="H989" s="2" t="e">
        <f t="array" ref="H989:I989">csplinediff1d('Cubic Spline'!$A$3:$A$1002,'Cubic Spline'!$C$3:$C$1002,G989,2,0,2,0)</f>
        <v>#VALUE!</v>
      </c>
      <c r="I989" s="2" t="e">
        <v>#VALUE!</v>
      </c>
      <c r="J989" s="2" t="e">
        <f t="shared" si="176"/>
        <v>#VALUE!</v>
      </c>
      <c r="K989" s="2" t="e">
        <f t="shared" si="175"/>
        <v>#VALUE!</v>
      </c>
    </row>
    <row r="990" spans="1:11" x14ac:dyDescent="0.25">
      <c r="A990" s="2" t="e">
        <f>'Cubic Spline'!#REF!</f>
        <v>#REF!</v>
      </c>
      <c r="B990" s="2" t="e">
        <f t="array" ref="B990:C990">csplinediff1d('Cubic Spline'!$A$3:$A$1002,'Cubic Spline'!$B$3:$B$1002,A990,2,0,2,0)</f>
        <v>#VALUE!</v>
      </c>
      <c r="C990" s="2" t="e">
        <v>#VALUE!</v>
      </c>
      <c r="D990" s="2" t="e">
        <f t="shared" si="173"/>
        <v>#VALUE!</v>
      </c>
      <c r="E990" s="2" t="e">
        <f t="shared" si="174"/>
        <v>#VALUE!</v>
      </c>
      <c r="G990" s="2" t="e">
        <f>'Calculation_Cubic Spline'!A990</f>
        <v>#REF!</v>
      </c>
      <c r="H990" s="2" t="e">
        <f t="array" ref="H990:I990">csplinediff1d('Cubic Spline'!$A$3:$A$1002,'Cubic Spline'!$C$3:$C$1002,G990,2,0,2,0)</f>
        <v>#VALUE!</v>
      </c>
      <c r="I990" s="2" t="e">
        <v>#VALUE!</v>
      </c>
      <c r="J990" s="2" t="e">
        <f t="shared" si="176"/>
        <v>#VALUE!</v>
      </c>
      <c r="K990" s="2" t="e">
        <f t="shared" si="175"/>
        <v>#VALUE!</v>
      </c>
    </row>
    <row r="991" spans="1:11" x14ac:dyDescent="0.25">
      <c r="A991" s="2" t="e">
        <f>'Cubic Spline'!#REF!</f>
        <v>#REF!</v>
      </c>
      <c r="B991" s="2" t="e">
        <f t="array" ref="B991:C991">csplinediff1d('Cubic Spline'!$A$3:$A$1002,'Cubic Spline'!$B$3:$B$1002,A991,2,0,2,0)</f>
        <v>#VALUE!</v>
      </c>
      <c r="C991" s="2" t="e">
        <v>#VALUE!</v>
      </c>
      <c r="D991" s="2" t="e">
        <f t="shared" si="173"/>
        <v>#VALUE!</v>
      </c>
      <c r="E991" s="2" t="e">
        <f t="shared" si="174"/>
        <v>#VALUE!</v>
      </c>
      <c r="G991" s="2" t="e">
        <f>'Calculation_Cubic Spline'!A991</f>
        <v>#REF!</v>
      </c>
      <c r="H991" s="2" t="e">
        <f t="array" ref="H991:I991">csplinediff1d('Cubic Spline'!$A$3:$A$1002,'Cubic Spline'!$C$3:$C$1002,G991,2,0,2,0)</f>
        <v>#VALUE!</v>
      </c>
      <c r="I991" s="2" t="e">
        <v>#VALUE!</v>
      </c>
      <c r="J991" s="2" t="e">
        <f t="shared" si="176"/>
        <v>#VALUE!</v>
      </c>
      <c r="K991" s="2" t="e">
        <f t="shared" si="175"/>
        <v>#VALUE!</v>
      </c>
    </row>
    <row r="992" spans="1:11" x14ac:dyDescent="0.25">
      <c r="A992" s="2" t="e">
        <f>'Cubic Spline'!#REF!</f>
        <v>#REF!</v>
      </c>
      <c r="B992" s="2" t="e">
        <f t="array" ref="B992:C992">csplinediff1d('Cubic Spline'!$A$3:$A$1002,'Cubic Spline'!$B$3:$B$1002,A992,2,0,2,0)</f>
        <v>#VALUE!</v>
      </c>
      <c r="C992" s="2" t="e">
        <v>#VALUE!</v>
      </c>
      <c r="D992" s="2" t="e">
        <f t="shared" si="173"/>
        <v>#VALUE!</v>
      </c>
      <c r="E992" s="2" t="e">
        <f t="shared" si="174"/>
        <v>#VALUE!</v>
      </c>
      <c r="G992" s="2" t="e">
        <f>'Calculation_Cubic Spline'!A992</f>
        <v>#REF!</v>
      </c>
      <c r="H992" s="2" t="e">
        <f t="array" ref="H992:I992">csplinediff1d('Cubic Spline'!$A$3:$A$1002,'Cubic Spline'!$C$3:$C$1002,G992,2,0,2,0)</f>
        <v>#VALUE!</v>
      </c>
      <c r="I992" s="2" t="e">
        <v>#VALUE!</v>
      </c>
      <c r="J992" s="2" t="e">
        <f t="shared" si="176"/>
        <v>#VALUE!</v>
      </c>
      <c r="K992" s="2" t="e">
        <f t="shared" si="175"/>
        <v>#VALUE!</v>
      </c>
    </row>
    <row r="993" spans="1:11" x14ac:dyDescent="0.25">
      <c r="A993" s="2" t="e">
        <f>'Cubic Spline'!#REF!</f>
        <v>#REF!</v>
      </c>
      <c r="B993" s="2" t="e">
        <f t="array" ref="B993:C993">csplinediff1d('Cubic Spline'!$A$3:$A$1002,'Cubic Spline'!$B$3:$B$1002,A993,2,0,2,0)</f>
        <v>#VALUE!</v>
      </c>
      <c r="C993" s="2" t="e">
        <v>#VALUE!</v>
      </c>
      <c r="D993" s="2" t="e">
        <f t="shared" si="173"/>
        <v>#VALUE!</v>
      </c>
      <c r="E993" s="2" t="e">
        <f t="shared" si="174"/>
        <v>#VALUE!</v>
      </c>
      <c r="G993" s="2" t="e">
        <f>'Calculation_Cubic Spline'!A993</f>
        <v>#REF!</v>
      </c>
      <c r="H993" s="2" t="e">
        <f t="array" ref="H993:I993">csplinediff1d('Cubic Spline'!$A$3:$A$1002,'Cubic Spline'!$C$3:$C$1002,G993,2,0,2,0)</f>
        <v>#VALUE!</v>
      </c>
      <c r="I993" s="2" t="e">
        <v>#VALUE!</v>
      </c>
      <c r="J993" s="2" t="e">
        <f t="shared" si="176"/>
        <v>#VALUE!</v>
      </c>
      <c r="K993" s="2" t="e">
        <f t="shared" si="175"/>
        <v>#VALUE!</v>
      </c>
    </row>
    <row r="994" spans="1:11" x14ac:dyDescent="0.25">
      <c r="A994" s="2" t="e">
        <f>'Cubic Spline'!#REF!</f>
        <v>#REF!</v>
      </c>
      <c r="B994" s="2" t="e">
        <f t="array" ref="B994:C994">csplinediff1d('Cubic Spline'!$A$3:$A$1002,'Cubic Spline'!$B$3:$B$1002,A994,2,0,2,0)</f>
        <v>#VALUE!</v>
      </c>
      <c r="C994" s="2" t="e">
        <v>#VALUE!</v>
      </c>
      <c r="D994" s="2" t="e">
        <f t="shared" si="173"/>
        <v>#VALUE!</v>
      </c>
      <c r="E994" s="2" t="e">
        <f t="shared" si="174"/>
        <v>#VALUE!</v>
      </c>
      <c r="G994" s="2" t="e">
        <f>'Calculation_Cubic Spline'!A994</f>
        <v>#REF!</v>
      </c>
      <c r="H994" s="2" t="e">
        <f t="array" ref="H994:I994">csplinediff1d('Cubic Spline'!$A$3:$A$1002,'Cubic Spline'!$C$3:$C$1002,G994,2,0,2,0)</f>
        <v>#VALUE!</v>
      </c>
      <c r="I994" s="2" t="e">
        <v>#VALUE!</v>
      </c>
      <c r="J994" s="2" t="e">
        <f t="shared" si="176"/>
        <v>#VALUE!</v>
      </c>
      <c r="K994" s="2" t="e">
        <f t="shared" si="175"/>
        <v>#VALUE!</v>
      </c>
    </row>
    <row r="995" spans="1:11" x14ac:dyDescent="0.25">
      <c r="A995" s="2" t="e">
        <f>'Cubic Spline'!#REF!</f>
        <v>#REF!</v>
      </c>
      <c r="B995" s="2" t="e">
        <f t="array" ref="B995:C995">csplinediff1d('Cubic Spline'!$A$3:$A$1002,'Cubic Spline'!$B$3:$B$1002,A995,2,0,2,0)</f>
        <v>#VALUE!</v>
      </c>
      <c r="C995" s="2" t="e">
        <v>#VALUE!</v>
      </c>
      <c r="D995" s="2" t="e">
        <f t="shared" si="173"/>
        <v>#VALUE!</v>
      </c>
      <c r="E995" s="2" t="e">
        <f t="shared" si="174"/>
        <v>#VALUE!</v>
      </c>
      <c r="G995" s="2" t="e">
        <f>'Calculation_Cubic Spline'!A995</f>
        <v>#REF!</v>
      </c>
      <c r="H995" s="2" t="e">
        <f t="array" ref="H995:I995">csplinediff1d('Cubic Spline'!$A$3:$A$1002,'Cubic Spline'!$C$3:$C$1002,G995,2,0,2,0)</f>
        <v>#VALUE!</v>
      </c>
      <c r="I995" s="2" t="e">
        <v>#VALUE!</v>
      </c>
      <c r="J995" s="2" t="e">
        <f t="shared" si="176"/>
        <v>#VALUE!</v>
      </c>
      <c r="K995" s="2" t="e">
        <f t="shared" si="175"/>
        <v>#VALUE!</v>
      </c>
    </row>
    <row r="996" spans="1:11" x14ac:dyDescent="0.25">
      <c r="A996" s="2" t="e">
        <f>'Cubic Spline'!#REF!</f>
        <v>#REF!</v>
      </c>
      <c r="B996" s="2" t="e">
        <f t="array" ref="B996:C996">csplinediff1d('Cubic Spline'!$A$3:$A$1002,'Cubic Spline'!$B$3:$B$1002,A996,2,0,2,0)</f>
        <v>#VALUE!</v>
      </c>
      <c r="C996" s="2" t="e">
        <v>#VALUE!</v>
      </c>
      <c r="D996" s="2" t="e">
        <f t="shared" si="173"/>
        <v>#VALUE!</v>
      </c>
      <c r="E996" s="2" t="e">
        <f t="shared" si="174"/>
        <v>#VALUE!</v>
      </c>
      <c r="G996" s="2" t="e">
        <f>'Calculation_Cubic Spline'!A996</f>
        <v>#REF!</v>
      </c>
      <c r="H996" s="2" t="e">
        <f t="array" ref="H996:I996">csplinediff1d('Cubic Spline'!$A$3:$A$1002,'Cubic Spline'!$C$3:$C$1002,G996,2,0,2,0)</f>
        <v>#VALUE!</v>
      </c>
      <c r="I996" s="2" t="e">
        <v>#VALUE!</v>
      </c>
      <c r="J996" s="2" t="e">
        <f t="shared" si="176"/>
        <v>#VALUE!</v>
      </c>
      <c r="K996" s="2" t="e">
        <f t="shared" si="175"/>
        <v>#VALUE!</v>
      </c>
    </row>
    <row r="997" spans="1:11" x14ac:dyDescent="0.25">
      <c r="A997" s="2" t="e">
        <f>'Cubic Spline'!#REF!</f>
        <v>#REF!</v>
      </c>
      <c r="B997" s="2" t="e">
        <f t="array" ref="B997:C997">csplinediff1d('Cubic Spline'!$A$3:$A$1002,'Cubic Spline'!$B$3:$B$1002,A997,2,0,2,0)</f>
        <v>#VALUE!</v>
      </c>
      <c r="C997" s="2" t="e">
        <v>#VALUE!</v>
      </c>
      <c r="D997" s="2" t="e">
        <f t="shared" si="173"/>
        <v>#VALUE!</v>
      </c>
      <c r="E997" s="2" t="e">
        <f t="shared" si="174"/>
        <v>#VALUE!</v>
      </c>
      <c r="G997" s="2" t="e">
        <f>'Calculation_Cubic Spline'!A997</f>
        <v>#REF!</v>
      </c>
      <c r="H997" s="2" t="e">
        <f t="array" ref="H997:I997">csplinediff1d('Cubic Spline'!$A$3:$A$1002,'Cubic Spline'!$C$3:$C$1002,G997,2,0,2,0)</f>
        <v>#VALUE!</v>
      </c>
      <c r="I997" s="2" t="e">
        <v>#VALUE!</v>
      </c>
      <c r="J997" s="2" t="e">
        <f t="shared" si="176"/>
        <v>#VALUE!</v>
      </c>
      <c r="K997" s="2" t="e">
        <f t="shared" si="175"/>
        <v>#VALUE!</v>
      </c>
    </row>
    <row r="998" spans="1:11" x14ac:dyDescent="0.25">
      <c r="A998" s="2" t="e">
        <f>'Cubic Spline'!#REF!</f>
        <v>#REF!</v>
      </c>
      <c r="B998" s="2" t="e">
        <f t="array" ref="B998:C998">csplinediff1d('Cubic Spline'!$A$3:$A$1002,'Cubic Spline'!$B$3:$B$1002,A998,2,0,2,0)</f>
        <v>#VALUE!</v>
      </c>
      <c r="C998" s="2" t="e">
        <v>#VALUE!</v>
      </c>
      <c r="D998" s="2" t="e">
        <f t="shared" si="173"/>
        <v>#VALUE!</v>
      </c>
      <c r="E998" s="2" t="e">
        <f t="shared" si="174"/>
        <v>#VALUE!</v>
      </c>
      <c r="G998" s="2" t="e">
        <f>'Calculation_Cubic Spline'!A998</f>
        <v>#REF!</v>
      </c>
      <c r="H998" s="2" t="e">
        <f t="array" ref="H998:I998">csplinediff1d('Cubic Spline'!$A$3:$A$1002,'Cubic Spline'!$C$3:$C$1002,G998,2,0,2,0)</f>
        <v>#VALUE!</v>
      </c>
      <c r="I998" s="2" t="e">
        <v>#VALUE!</v>
      </c>
      <c r="J998" s="2" t="e">
        <f t="shared" si="176"/>
        <v>#VALUE!</v>
      </c>
      <c r="K998" s="2" t="e">
        <f t="shared" si="175"/>
        <v>#VALUE!</v>
      </c>
    </row>
    <row r="999" spans="1:11" x14ac:dyDescent="0.25">
      <c r="A999" s="2" t="e">
        <f>'Cubic Spline'!#REF!</f>
        <v>#REF!</v>
      </c>
      <c r="B999" s="2" t="e">
        <f t="array" ref="B999:C999">csplinediff1d('Cubic Spline'!$A$3:$A$1002,'Cubic Spline'!$B$3:$B$1002,A999,2,0,2,0)</f>
        <v>#VALUE!</v>
      </c>
      <c r="C999" s="2" t="e">
        <v>#VALUE!</v>
      </c>
      <c r="D999" s="2" t="e">
        <f t="shared" si="173"/>
        <v>#VALUE!</v>
      </c>
      <c r="E999" s="2" t="e">
        <f t="shared" si="174"/>
        <v>#VALUE!</v>
      </c>
      <c r="G999" s="2" t="e">
        <f>'Calculation_Cubic Spline'!A999</f>
        <v>#REF!</v>
      </c>
      <c r="H999" s="2" t="e">
        <f t="array" ref="H999:I999">csplinediff1d('Cubic Spline'!$A$3:$A$1002,'Cubic Spline'!$C$3:$C$1002,G999,2,0,2,0)</f>
        <v>#VALUE!</v>
      </c>
      <c r="I999" s="2" t="e">
        <v>#VALUE!</v>
      </c>
      <c r="J999" s="2" t="e">
        <f t="shared" si="176"/>
        <v>#VALUE!</v>
      </c>
      <c r="K999" s="2" t="e">
        <f t="shared" si="175"/>
        <v>#VALUE!</v>
      </c>
    </row>
    <row r="1000" spans="1:11" x14ac:dyDescent="0.25">
      <c r="A1000" s="2" t="e">
        <f>'Cubic Spline'!#REF!</f>
        <v>#REF!</v>
      </c>
      <c r="B1000" s="2" t="e">
        <f t="array" ref="B1000:C1000">csplinediff1d('Cubic Spline'!$A$3:$A$1002,'Cubic Spline'!$B$3:$B$1002,A1000,2,0,2,0)</f>
        <v>#VALUE!</v>
      </c>
      <c r="C1000" s="2" t="e">
        <v>#VALUE!</v>
      </c>
      <c r="D1000" s="2" t="e">
        <f t="shared" si="173"/>
        <v>#VALUE!</v>
      </c>
      <c r="E1000" s="2" t="e">
        <f t="shared" si="174"/>
        <v>#VALUE!</v>
      </c>
      <c r="G1000" s="2" t="e">
        <f>'Calculation_Cubic Spline'!A1000</f>
        <v>#REF!</v>
      </c>
      <c r="H1000" s="2" t="e">
        <f t="array" ref="H1000:I1000">csplinediff1d('Cubic Spline'!$A$3:$A$1002,'Cubic Spline'!$C$3:$C$1002,G1000,2,0,2,0)</f>
        <v>#VALUE!</v>
      </c>
      <c r="I1000" s="2" t="e">
        <v>#VALUE!</v>
      </c>
      <c r="J1000" s="2" t="e">
        <f t="shared" si="176"/>
        <v>#VALUE!</v>
      </c>
      <c r="K1000" s="2" t="e">
        <f t="shared" si="175"/>
        <v>#VALUE!</v>
      </c>
    </row>
  </sheetData>
  <mergeCells count="2">
    <mergeCell ref="A1:E1"/>
    <mergeCell ref="G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Cubic Spline</vt:lpstr>
      <vt:lpstr>Calculation_Cubic Spline</vt:lpstr>
      <vt:lpstr>'Cubic Spline'!butanol</vt:lpstr>
      <vt:lpstr>'Cubic Spline'!Renormalization_1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Jenkins</dc:creator>
  <cp:lastModifiedBy>Gabriel</cp:lastModifiedBy>
  <dcterms:created xsi:type="dcterms:W3CDTF">2010-06-05T03:04:53Z</dcterms:created>
  <dcterms:modified xsi:type="dcterms:W3CDTF">2016-09-21T02:54:38Z</dcterms:modified>
</cp:coreProperties>
</file>