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_2.LAPTOP-H6TLBC5D\Desktop\"/>
    </mc:Choice>
  </mc:AlternateContent>
  <bookViews>
    <workbookView xWindow="0" yWindow="0" windowWidth="20490" windowHeight="7530"/>
  </bookViews>
  <sheets>
    <sheet name="SRK - OCTANO" sheetId="1" r:id="rId1"/>
    <sheet name="CPA - METANOL" sheetId="2" r:id="rId2"/>
    <sheet name="MSA - BUTAN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M5" i="2"/>
  <c r="N5" i="2"/>
  <c r="M6" i="2"/>
  <c r="N6" i="2"/>
  <c r="M7" i="2"/>
  <c r="N7" i="2"/>
  <c r="M8" i="2"/>
  <c r="N8" i="2"/>
  <c r="M9" i="2"/>
  <c r="N9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N4" i="2"/>
  <c r="M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4" i="2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G97" i="3"/>
  <c r="F97" i="3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G80" i="3"/>
  <c r="F80" i="3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N3" i="1"/>
  <c r="M3" i="1"/>
  <c r="T27" i="1" l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U53" i="1"/>
  <c r="U54" i="1"/>
  <c r="U55" i="1"/>
  <c r="U56" i="1"/>
  <c r="U57" i="1"/>
  <c r="U58" i="1"/>
  <c r="U59" i="1"/>
  <c r="U60" i="1"/>
  <c r="U61" i="1"/>
  <c r="U62" i="1"/>
  <c r="U63" i="1"/>
  <c r="U52" i="1"/>
  <c r="T53" i="1"/>
  <c r="T54" i="1"/>
  <c r="T55" i="1"/>
  <c r="T56" i="1"/>
  <c r="T57" i="1"/>
  <c r="T58" i="1"/>
  <c r="T59" i="1"/>
  <c r="T60" i="1"/>
  <c r="T61" i="1"/>
  <c r="T62" i="1"/>
  <c r="T63" i="1"/>
  <c r="T52" i="1"/>
  <c r="G20" i="1"/>
  <c r="G43" i="1"/>
  <c r="AB47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20" i="1"/>
  <c r="G15" i="1"/>
  <c r="F15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3" i="1"/>
</calcChain>
</file>

<file path=xl/sharedStrings.xml><?xml version="1.0" encoding="utf-8"?>
<sst xmlns="http://schemas.openxmlformats.org/spreadsheetml/2006/main" count="96" uniqueCount="15">
  <si>
    <t>SRK</t>
  </si>
  <si>
    <t>SRK VIRTUAL</t>
  </si>
  <si>
    <t>T</t>
  </si>
  <si>
    <t>RHO L</t>
  </si>
  <si>
    <t>RHO V</t>
  </si>
  <si>
    <t>P V</t>
  </si>
  <si>
    <t>P L</t>
  </si>
  <si>
    <t>LN T</t>
  </si>
  <si>
    <t>LN RHO</t>
  </si>
  <si>
    <t>SRK RG</t>
  </si>
  <si>
    <t>EXPERIMENTAL</t>
  </si>
  <si>
    <t>CPA</t>
  </si>
  <si>
    <t>CPA RG</t>
  </si>
  <si>
    <t xml:space="preserve">MSA + RG </t>
  </si>
  <si>
    <t>MSA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</si>
</sst>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(NIST)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'SRK - OCTANO'!$W$3:$W$100</c:f>
              <c:numCache>
                <c:formatCode>General</c:formatCode>
                <c:ptCount val="98"/>
                <c:pt idx="0">
                  <c:v>288.67802</c:v>
                </c:pt>
                <c:pt idx="1">
                  <c:v>294.86468000000002</c:v>
                </c:pt>
                <c:pt idx="2">
                  <c:v>301.50815</c:v>
                </c:pt>
                <c:pt idx="3">
                  <c:v>307.92455999999999</c:v>
                </c:pt>
                <c:pt idx="4">
                  <c:v>308.19328999999999</c:v>
                </c:pt>
                <c:pt idx="5">
                  <c:v>320.79683999999997</c:v>
                </c:pt>
                <c:pt idx="6">
                  <c:v>326.94587999999999</c:v>
                </c:pt>
                <c:pt idx="7">
                  <c:v>333.63247000000001</c:v>
                </c:pt>
                <c:pt idx="8">
                  <c:v>335.18617999999998</c:v>
                </c:pt>
                <c:pt idx="9">
                  <c:v>347.33049999999997</c:v>
                </c:pt>
                <c:pt idx="10">
                  <c:v>348.75524999999999</c:v>
                </c:pt>
                <c:pt idx="11">
                  <c:v>372.70267000000001</c:v>
                </c:pt>
                <c:pt idx="12">
                  <c:v>375.99662999999998</c:v>
                </c:pt>
                <c:pt idx="13">
                  <c:v>384.75864999999999</c:v>
                </c:pt>
                <c:pt idx="14">
                  <c:v>391.31909000000002</c:v>
                </c:pt>
                <c:pt idx="15">
                  <c:v>397.73020000000002</c:v>
                </c:pt>
                <c:pt idx="16">
                  <c:v>403.67036000000002</c:v>
                </c:pt>
                <c:pt idx="17">
                  <c:v>409.95575000000002</c:v>
                </c:pt>
                <c:pt idx="18">
                  <c:v>423.34267</c:v>
                </c:pt>
                <c:pt idx="19">
                  <c:v>429.64958999999999</c:v>
                </c:pt>
                <c:pt idx="20">
                  <c:v>436.22386</c:v>
                </c:pt>
                <c:pt idx="21">
                  <c:v>449.05153000000001</c:v>
                </c:pt>
                <c:pt idx="22">
                  <c:v>455.45359999999999</c:v>
                </c:pt>
                <c:pt idx="23">
                  <c:v>461.88583999999997</c:v>
                </c:pt>
                <c:pt idx="24">
                  <c:v>473.90071999999998</c:v>
                </c:pt>
                <c:pt idx="25">
                  <c:v>481.04698999999999</c:v>
                </c:pt>
                <c:pt idx="26">
                  <c:v>489.11905999999999</c:v>
                </c:pt>
                <c:pt idx="27">
                  <c:v>500.23410000000001</c:v>
                </c:pt>
                <c:pt idx="28">
                  <c:v>512.14275999999995</c:v>
                </c:pt>
                <c:pt idx="29">
                  <c:v>519.63293999999996</c:v>
                </c:pt>
                <c:pt idx="30">
                  <c:v>532.22994000000006</c:v>
                </c:pt>
                <c:pt idx="31">
                  <c:v>538.69570999999996</c:v>
                </c:pt>
                <c:pt idx="32">
                  <c:v>551.73787000000004</c:v>
                </c:pt>
                <c:pt idx="33">
                  <c:v>564.56473000000005</c:v>
                </c:pt>
                <c:pt idx="34">
                  <c:v>573.23622</c:v>
                </c:pt>
                <c:pt idx="35">
                  <c:v>586.51736000000005</c:v>
                </c:pt>
                <c:pt idx="36">
                  <c:v>596.59780000000001</c:v>
                </c:pt>
                <c:pt idx="37">
                  <c:v>609.63944000000004</c:v>
                </c:pt>
                <c:pt idx="38">
                  <c:v>622.25864999999999</c:v>
                </c:pt>
                <c:pt idx="39">
                  <c:v>636.07072000000005</c:v>
                </c:pt>
                <c:pt idx="40">
                  <c:v>654.96384</c:v>
                </c:pt>
                <c:pt idx="41">
                  <c:v>667.27598</c:v>
                </c:pt>
                <c:pt idx="42">
                  <c:v>679.99784999999997</c:v>
                </c:pt>
                <c:pt idx="43">
                  <c:v>693.01779999999997</c:v>
                </c:pt>
                <c:pt idx="44">
                  <c:v>711.70807000000002</c:v>
                </c:pt>
                <c:pt idx="45">
                  <c:v>730.55008999999995</c:v>
                </c:pt>
                <c:pt idx="46">
                  <c:v>744.18928000000005</c:v>
                </c:pt>
                <c:pt idx="47">
                  <c:v>763.39427999999998</c:v>
                </c:pt>
                <c:pt idx="48">
                  <c:v>782.69165999999996</c:v>
                </c:pt>
                <c:pt idx="49">
                  <c:v>802.72663</c:v>
                </c:pt>
                <c:pt idx="50">
                  <c:v>821.18795</c:v>
                </c:pt>
                <c:pt idx="51">
                  <c:v>839.18257000000006</c:v>
                </c:pt>
                <c:pt idx="52">
                  <c:v>866.92273</c:v>
                </c:pt>
                <c:pt idx="53">
                  <c:v>888.36919</c:v>
                </c:pt>
                <c:pt idx="54">
                  <c:v>915.23875999999996</c:v>
                </c:pt>
                <c:pt idx="55">
                  <c:v>941.32047999999998</c:v>
                </c:pt>
                <c:pt idx="56">
                  <c:v>968.71479999999997</c:v>
                </c:pt>
                <c:pt idx="57">
                  <c:v>996.72973999999999</c:v>
                </c:pt>
                <c:pt idx="58">
                  <c:v>1032.01154</c:v>
                </c:pt>
                <c:pt idx="59">
                  <c:v>1059.0519300000001</c:v>
                </c:pt>
                <c:pt idx="60">
                  <c:v>1097.23053</c:v>
                </c:pt>
                <c:pt idx="61">
                  <c:v>1135.60697</c:v>
                </c:pt>
                <c:pt idx="62">
                  <c:v>1180.35302</c:v>
                </c:pt>
                <c:pt idx="63">
                  <c:v>1238.2099800000001</c:v>
                </c:pt>
                <c:pt idx="64">
                  <c:v>1295.80053</c:v>
                </c:pt>
                <c:pt idx="65">
                  <c:v>1353.5662299999999</c:v>
                </c:pt>
                <c:pt idx="66">
                  <c:v>1423.9620600000001</c:v>
                </c:pt>
                <c:pt idx="67">
                  <c:v>1508.4695200000001</c:v>
                </c:pt>
                <c:pt idx="68">
                  <c:v>1610.55007</c:v>
                </c:pt>
                <c:pt idx="69">
                  <c:v>1764.1337000000001</c:v>
                </c:pt>
                <c:pt idx="70">
                  <c:v>2056.4</c:v>
                </c:pt>
                <c:pt idx="71">
                  <c:v>1586.6897200000001</c:v>
                </c:pt>
                <c:pt idx="72">
                  <c:v>1599.4770900000001</c:v>
                </c:pt>
                <c:pt idx="73">
                  <c:v>1610.9733100000001</c:v>
                </c:pt>
                <c:pt idx="74">
                  <c:v>1624.8711499999999</c:v>
                </c:pt>
                <c:pt idx="75">
                  <c:v>1639.27756</c:v>
                </c:pt>
                <c:pt idx="76">
                  <c:v>1653.5006000000001</c:v>
                </c:pt>
                <c:pt idx="77">
                  <c:v>1669.11573</c:v>
                </c:pt>
                <c:pt idx="78">
                  <c:v>1683.7086200000001</c:v>
                </c:pt>
                <c:pt idx="79">
                  <c:v>1700.37952</c:v>
                </c:pt>
                <c:pt idx="80">
                  <c:v>1718.8401699999999</c:v>
                </c:pt>
                <c:pt idx="81">
                  <c:v>1738.74872</c:v>
                </c:pt>
                <c:pt idx="82">
                  <c:v>1761.4818600000001</c:v>
                </c:pt>
                <c:pt idx="83">
                  <c:v>1785.6280999999999</c:v>
                </c:pt>
                <c:pt idx="84">
                  <c:v>1814.0802699999999</c:v>
                </c:pt>
              </c:numCache>
            </c:numRef>
          </c:xVal>
          <c:yVal>
            <c:numRef>
              <c:f>'SRK - OCTANO'!$V$3:$V$100</c:f>
              <c:numCache>
                <c:formatCode>General</c:formatCode>
                <c:ptCount val="98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569.32000000000005</c:v>
                </c:pt>
                <c:pt idx="71">
                  <c:v>568</c:v>
                </c:pt>
                <c:pt idx="72">
                  <c:v>568.1</c:v>
                </c:pt>
                <c:pt idx="73">
                  <c:v>568.20000000000005</c:v>
                </c:pt>
                <c:pt idx="74">
                  <c:v>568.29999999999995</c:v>
                </c:pt>
                <c:pt idx="75">
                  <c:v>568.4</c:v>
                </c:pt>
                <c:pt idx="76">
                  <c:v>568.5</c:v>
                </c:pt>
                <c:pt idx="77">
                  <c:v>568.6</c:v>
                </c:pt>
                <c:pt idx="78">
                  <c:v>568.70000000000005</c:v>
                </c:pt>
                <c:pt idx="79">
                  <c:v>568.79999999999995</c:v>
                </c:pt>
                <c:pt idx="80">
                  <c:v>568.9</c:v>
                </c:pt>
                <c:pt idx="81">
                  <c:v>569</c:v>
                </c:pt>
                <c:pt idx="82">
                  <c:v>569.1</c:v>
                </c:pt>
                <c:pt idx="83">
                  <c:v>569.20000000000005</c:v>
                </c:pt>
                <c:pt idx="84">
                  <c:v>569.29999999999995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1-45BD-89C8-62E216D29E89}"/>
            </c:ext>
          </c:extLst>
        </c:ser>
        <c:ser>
          <c:idx val="1"/>
          <c:order val="1"/>
          <c:tx>
            <c:v>Experimental (NIST)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'SRK - OCTANO'!$Y$3:$Y$100</c:f>
              <c:numCache>
                <c:formatCode>General</c:formatCode>
                <c:ptCount val="98"/>
                <c:pt idx="0">
                  <c:v>4329.7950099999998</c:v>
                </c:pt>
                <c:pt idx="1">
                  <c:v>4316.67353</c:v>
                </c:pt>
                <c:pt idx="2">
                  <c:v>4303.7297600000002</c:v>
                </c:pt>
                <c:pt idx="3">
                  <c:v>4291.3023700000003</c:v>
                </c:pt>
                <c:pt idx="4">
                  <c:v>4279.1040899999998</c:v>
                </c:pt>
                <c:pt idx="5">
                  <c:v>4266.4169499999998</c:v>
                </c:pt>
                <c:pt idx="6">
                  <c:v>4254.1956399999999</c:v>
                </c:pt>
                <c:pt idx="7">
                  <c:v>4235.9915700000001</c:v>
                </c:pt>
                <c:pt idx="8">
                  <c:v>4220.6919099999996</c:v>
                </c:pt>
                <c:pt idx="9">
                  <c:v>4221.8771900000002</c:v>
                </c:pt>
                <c:pt idx="10">
                  <c:v>4204.1139000000003</c:v>
                </c:pt>
                <c:pt idx="11">
                  <c:v>4190.8271699999996</c:v>
                </c:pt>
                <c:pt idx="12">
                  <c:v>4174.1867300000004</c:v>
                </c:pt>
                <c:pt idx="13">
                  <c:v>4163.67058</c:v>
                </c:pt>
                <c:pt idx="14">
                  <c:v>4147.9616299999998</c:v>
                </c:pt>
                <c:pt idx="15">
                  <c:v>4136.3025699999998</c:v>
                </c:pt>
                <c:pt idx="16">
                  <c:v>4118.06203</c:v>
                </c:pt>
                <c:pt idx="17">
                  <c:v>4099.0703800000001</c:v>
                </c:pt>
                <c:pt idx="18">
                  <c:v>4086.1151300000001</c:v>
                </c:pt>
                <c:pt idx="19">
                  <c:v>4073.0160999999998</c:v>
                </c:pt>
                <c:pt idx="20">
                  <c:v>4047.5629600000002</c:v>
                </c:pt>
                <c:pt idx="21">
                  <c:v>4034.71065</c:v>
                </c:pt>
                <c:pt idx="22">
                  <c:v>4021.8973299999998</c:v>
                </c:pt>
                <c:pt idx="23">
                  <c:v>4002.6403100000002</c:v>
                </c:pt>
                <c:pt idx="24">
                  <c:v>3983.6424900000002</c:v>
                </c:pt>
                <c:pt idx="25">
                  <c:v>3970.8760900000002</c:v>
                </c:pt>
                <c:pt idx="26">
                  <c:v>3951.3401899999999</c:v>
                </c:pt>
                <c:pt idx="27">
                  <c:v>3930.75873</c:v>
                </c:pt>
                <c:pt idx="28">
                  <c:v>3920.69956</c:v>
                </c:pt>
                <c:pt idx="29">
                  <c:v>3899.8144200000002</c:v>
                </c:pt>
                <c:pt idx="30">
                  <c:v>3881.5002599999998</c:v>
                </c:pt>
                <c:pt idx="31">
                  <c:v>3861.5567299999998</c:v>
                </c:pt>
                <c:pt idx="32">
                  <c:v>3843.9272500000002</c:v>
                </c:pt>
                <c:pt idx="33">
                  <c:v>3823.0030000000002</c:v>
                </c:pt>
                <c:pt idx="34">
                  <c:v>3805.3670499999998</c:v>
                </c:pt>
                <c:pt idx="35">
                  <c:v>3776.59942</c:v>
                </c:pt>
                <c:pt idx="36">
                  <c:v>3759.21443</c:v>
                </c:pt>
                <c:pt idx="37">
                  <c:v>3740.4495000000002</c:v>
                </c:pt>
                <c:pt idx="38">
                  <c:v>3720.3414400000001</c:v>
                </c:pt>
                <c:pt idx="39">
                  <c:v>3694.6981300000002</c:v>
                </c:pt>
                <c:pt idx="40">
                  <c:v>3675.5340900000001</c:v>
                </c:pt>
                <c:pt idx="41">
                  <c:v>3649.7947800000002</c:v>
                </c:pt>
                <c:pt idx="42">
                  <c:v>3624.11949</c:v>
                </c:pt>
                <c:pt idx="43">
                  <c:v>3598.4965099999999</c:v>
                </c:pt>
                <c:pt idx="44">
                  <c:v>3579.3573299999998</c:v>
                </c:pt>
                <c:pt idx="45">
                  <c:v>3547.3959199999999</c:v>
                </c:pt>
                <c:pt idx="46">
                  <c:v>3527.9271399999998</c:v>
                </c:pt>
                <c:pt idx="47">
                  <c:v>3496.8153499999999</c:v>
                </c:pt>
                <c:pt idx="48">
                  <c:v>3470.3987699999998</c:v>
                </c:pt>
                <c:pt idx="49">
                  <c:v>3441.8937799999999</c:v>
                </c:pt>
                <c:pt idx="50">
                  <c:v>3412.4902200000001</c:v>
                </c:pt>
                <c:pt idx="51">
                  <c:v>3380.1924300000001</c:v>
                </c:pt>
                <c:pt idx="52">
                  <c:v>3352.5171700000001</c:v>
                </c:pt>
                <c:pt idx="53">
                  <c:v>3315.3892999999998</c:v>
                </c:pt>
                <c:pt idx="54">
                  <c:v>3283.9559599999998</c:v>
                </c:pt>
                <c:pt idx="55">
                  <c:v>3245.7095399999998</c:v>
                </c:pt>
                <c:pt idx="56">
                  <c:v>3209.7891800000002</c:v>
                </c:pt>
                <c:pt idx="57">
                  <c:v>3168.72487</c:v>
                </c:pt>
                <c:pt idx="58">
                  <c:v>3129.9173900000001</c:v>
                </c:pt>
                <c:pt idx="59">
                  <c:v>3086.1096200000002</c:v>
                </c:pt>
                <c:pt idx="60">
                  <c:v>3039.2375299999999</c:v>
                </c:pt>
                <c:pt idx="61">
                  <c:v>3002.2121499999998</c:v>
                </c:pt>
                <c:pt idx="62">
                  <c:v>2943.75315</c:v>
                </c:pt>
                <c:pt idx="63">
                  <c:v>2886.4152600000002</c:v>
                </c:pt>
                <c:pt idx="64">
                  <c:v>2822.2580600000001</c:v>
                </c:pt>
                <c:pt idx="65">
                  <c:v>2751.1200199999998</c:v>
                </c:pt>
                <c:pt idx="66">
                  <c:v>2668.49</c:v>
                </c:pt>
                <c:pt idx="67">
                  <c:v>2570.7302199999999</c:v>
                </c:pt>
                <c:pt idx="68">
                  <c:v>2450.37842</c:v>
                </c:pt>
                <c:pt idx="69">
                  <c:v>2276.6748200000002</c:v>
                </c:pt>
                <c:pt idx="70">
                  <c:v>2056.4</c:v>
                </c:pt>
                <c:pt idx="71">
                  <c:v>2422.1272399999998</c:v>
                </c:pt>
                <c:pt idx="72">
                  <c:v>2409.5072700000001</c:v>
                </c:pt>
                <c:pt idx="73">
                  <c:v>2395.1957600000001</c:v>
                </c:pt>
                <c:pt idx="74">
                  <c:v>2378.6782699999999</c:v>
                </c:pt>
                <c:pt idx="75">
                  <c:v>2362.9429500000001</c:v>
                </c:pt>
                <c:pt idx="76">
                  <c:v>2347.0127000000002</c:v>
                </c:pt>
                <c:pt idx="77">
                  <c:v>2329.6021900000001</c:v>
                </c:pt>
                <c:pt idx="78">
                  <c:v>2308.6329900000001</c:v>
                </c:pt>
                <c:pt idx="79">
                  <c:v>2289.60664</c:v>
                </c:pt>
                <c:pt idx="80">
                  <c:v>2268.84339</c:v>
                </c:pt>
                <c:pt idx="81">
                  <c:v>2246.2766799999999</c:v>
                </c:pt>
                <c:pt idx="82">
                  <c:v>2222.5554099999999</c:v>
                </c:pt>
                <c:pt idx="83">
                  <c:v>2195.9917300000002</c:v>
                </c:pt>
                <c:pt idx="84">
                  <c:v>2166.4899399999999</c:v>
                </c:pt>
              </c:numCache>
            </c:numRef>
          </c:xVal>
          <c:yVal>
            <c:numRef>
              <c:f>'SRK - OCTANO'!$V$3:$V$100</c:f>
              <c:numCache>
                <c:formatCode>General</c:formatCode>
                <c:ptCount val="98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569.32000000000005</c:v>
                </c:pt>
                <c:pt idx="71">
                  <c:v>568</c:v>
                </c:pt>
                <c:pt idx="72">
                  <c:v>568.1</c:v>
                </c:pt>
                <c:pt idx="73">
                  <c:v>568.20000000000005</c:v>
                </c:pt>
                <c:pt idx="74">
                  <c:v>568.29999999999995</c:v>
                </c:pt>
                <c:pt idx="75">
                  <c:v>568.4</c:v>
                </c:pt>
                <c:pt idx="76">
                  <c:v>568.5</c:v>
                </c:pt>
                <c:pt idx="77">
                  <c:v>568.6</c:v>
                </c:pt>
                <c:pt idx="78">
                  <c:v>568.70000000000005</c:v>
                </c:pt>
                <c:pt idx="79">
                  <c:v>568.79999999999995</c:v>
                </c:pt>
                <c:pt idx="80">
                  <c:v>568.9</c:v>
                </c:pt>
                <c:pt idx="81">
                  <c:v>569</c:v>
                </c:pt>
                <c:pt idx="82">
                  <c:v>569.1</c:v>
                </c:pt>
                <c:pt idx="83">
                  <c:v>569.20000000000005</c:v>
                </c:pt>
                <c:pt idx="84">
                  <c:v>569.29999999999995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1-45BD-89C8-62E216D2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75720"/>
        <c:axId val="586177360"/>
      </c:scatterChart>
      <c:scatterChart>
        <c:scatterStyle val="smoothMarker"/>
        <c:varyColors val="0"/>
        <c:ser>
          <c:idx val="2"/>
          <c:order val="2"/>
          <c:tx>
            <c:v>SRK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'SRK - OCTANO'!$B$3:$B$100</c:f>
              <c:numCache>
                <c:formatCode>General</c:formatCode>
                <c:ptCount val="98"/>
                <c:pt idx="0">
                  <c:v>502.38099999999997</c:v>
                </c:pt>
                <c:pt idx="1">
                  <c:v>512.31500000000005</c:v>
                </c:pt>
                <c:pt idx="2">
                  <c:v>520.98500000000001</c:v>
                </c:pt>
                <c:pt idx="3">
                  <c:v>533.45699999999999</c:v>
                </c:pt>
                <c:pt idx="4">
                  <c:v>543.25699999999995</c:v>
                </c:pt>
                <c:pt idx="5">
                  <c:v>548.50599999999997</c:v>
                </c:pt>
                <c:pt idx="6">
                  <c:v>551.39499999999998</c:v>
                </c:pt>
                <c:pt idx="7">
                  <c:v>577.31500000000005</c:v>
                </c:pt>
                <c:pt idx="8">
                  <c:v>589.15599999999995</c:v>
                </c:pt>
                <c:pt idx="9">
                  <c:v>601.32000000000005</c:v>
                </c:pt>
                <c:pt idx="10">
                  <c:v>613.82399999999996</c:v>
                </c:pt>
                <c:pt idx="11">
                  <c:v>626.68600000000004</c:v>
                </c:pt>
                <c:pt idx="12">
                  <c:v>639.923</c:v>
                </c:pt>
                <c:pt idx="13">
                  <c:v>653.55700000000002</c:v>
                </c:pt>
                <c:pt idx="14">
                  <c:v>667.61</c:v>
                </c:pt>
                <c:pt idx="15">
                  <c:v>682.10599999999999</c:v>
                </c:pt>
                <c:pt idx="16">
                  <c:v>697.07399999999996</c:v>
                </c:pt>
                <c:pt idx="17">
                  <c:v>712.54300000000001</c:v>
                </c:pt>
                <c:pt idx="18">
                  <c:v>728.54700000000003</c:v>
                </c:pt>
                <c:pt idx="19">
                  <c:v>745.12199999999996</c:v>
                </c:pt>
                <c:pt idx="20">
                  <c:v>762.31299999999999</c:v>
                </c:pt>
                <c:pt idx="21">
                  <c:v>780.16499999999996</c:v>
                </c:pt>
                <c:pt idx="22">
                  <c:v>798.73299999999995</c:v>
                </c:pt>
                <c:pt idx="23">
                  <c:v>818.08</c:v>
                </c:pt>
                <c:pt idx="24">
                  <c:v>838.27599999999995</c:v>
                </c:pt>
                <c:pt idx="25">
                  <c:v>859.40599999999995</c:v>
                </c:pt>
                <c:pt idx="26">
                  <c:v>881.56600000000003</c:v>
                </c:pt>
                <c:pt idx="27">
                  <c:v>904.87400000000002</c:v>
                </c:pt>
                <c:pt idx="28">
                  <c:v>929.471</c:v>
                </c:pt>
                <c:pt idx="29">
                  <c:v>955.529</c:v>
                </c:pt>
                <c:pt idx="30">
                  <c:v>983.26400000000001</c:v>
                </c:pt>
                <c:pt idx="31">
                  <c:v>1012.95</c:v>
                </c:pt>
                <c:pt idx="32">
                  <c:v>1044.94</c:v>
                </c:pt>
                <c:pt idx="33">
                  <c:v>1079.74</c:v>
                </c:pt>
                <c:pt idx="34">
                  <c:v>1118.02</c:v>
                </c:pt>
                <c:pt idx="35">
                  <c:v>1160.81</c:v>
                </c:pt>
                <c:pt idx="36">
                  <c:v>1209.8</c:v>
                </c:pt>
                <c:pt idx="37">
                  <c:v>1268.07</c:v>
                </c:pt>
                <c:pt idx="38">
                  <c:v>1342.72</c:v>
                </c:pt>
                <c:pt idx="39">
                  <c:v>1462.6</c:v>
                </c:pt>
                <c:pt idx="40">
                  <c:v>1342.72</c:v>
                </c:pt>
                <c:pt idx="41">
                  <c:v>1351.69</c:v>
                </c:pt>
                <c:pt idx="42">
                  <c:v>1361.07</c:v>
                </c:pt>
                <c:pt idx="43">
                  <c:v>1370.9</c:v>
                </c:pt>
                <c:pt idx="44">
                  <c:v>1381.26</c:v>
                </c:pt>
                <c:pt idx="45">
                  <c:v>1392.23</c:v>
                </c:pt>
                <c:pt idx="46">
                  <c:v>1403.94</c:v>
                </c:pt>
                <c:pt idx="47">
                  <c:v>1416.54</c:v>
                </c:pt>
                <c:pt idx="48">
                  <c:v>1430.25</c:v>
                </c:pt>
                <c:pt idx="49">
                  <c:v>1445.42</c:v>
                </c:pt>
                <c:pt idx="50">
                  <c:v>1462.6</c:v>
                </c:pt>
                <c:pt idx="51">
                  <c:v>1482.85</c:v>
                </c:pt>
                <c:pt idx="52">
                  <c:v>1508.68</c:v>
                </c:pt>
                <c:pt idx="53">
                  <c:v>1551.96</c:v>
                </c:pt>
                <c:pt idx="54">
                  <c:v>1583.42</c:v>
                </c:pt>
              </c:numCache>
            </c:numRef>
          </c:xVal>
          <c:yVal>
            <c:numRef>
              <c:f>'SRK - OCTANO'!$A$3:$A$100</c:f>
              <c:numCache>
                <c:formatCode>General</c:formatCode>
                <c:ptCount val="98"/>
                <c:pt idx="0">
                  <c:v>530</c:v>
                </c:pt>
                <c:pt idx="1">
                  <c:v>531</c:v>
                </c:pt>
                <c:pt idx="2">
                  <c:v>532</c:v>
                </c:pt>
                <c:pt idx="3">
                  <c:v>533</c:v>
                </c:pt>
                <c:pt idx="4">
                  <c:v>534</c:v>
                </c:pt>
                <c:pt idx="5">
                  <c:v>535</c:v>
                </c:pt>
                <c:pt idx="6">
                  <c:v>536</c:v>
                </c:pt>
                <c:pt idx="7">
                  <c:v>537</c:v>
                </c:pt>
                <c:pt idx="8">
                  <c:v>538</c:v>
                </c:pt>
                <c:pt idx="9">
                  <c:v>539</c:v>
                </c:pt>
                <c:pt idx="10">
                  <c:v>540</c:v>
                </c:pt>
                <c:pt idx="11">
                  <c:v>541</c:v>
                </c:pt>
                <c:pt idx="12">
                  <c:v>542</c:v>
                </c:pt>
                <c:pt idx="13">
                  <c:v>543</c:v>
                </c:pt>
                <c:pt idx="14">
                  <c:v>544</c:v>
                </c:pt>
                <c:pt idx="15">
                  <c:v>545</c:v>
                </c:pt>
                <c:pt idx="16">
                  <c:v>546</c:v>
                </c:pt>
                <c:pt idx="17">
                  <c:v>547</c:v>
                </c:pt>
                <c:pt idx="18">
                  <c:v>548</c:v>
                </c:pt>
                <c:pt idx="19">
                  <c:v>549</c:v>
                </c:pt>
                <c:pt idx="20">
                  <c:v>550</c:v>
                </c:pt>
                <c:pt idx="21">
                  <c:v>551</c:v>
                </c:pt>
                <c:pt idx="22">
                  <c:v>552</c:v>
                </c:pt>
                <c:pt idx="23">
                  <c:v>553</c:v>
                </c:pt>
                <c:pt idx="24">
                  <c:v>554</c:v>
                </c:pt>
                <c:pt idx="25">
                  <c:v>555</c:v>
                </c:pt>
                <c:pt idx="26">
                  <c:v>556</c:v>
                </c:pt>
                <c:pt idx="27">
                  <c:v>557</c:v>
                </c:pt>
                <c:pt idx="28">
                  <c:v>558</c:v>
                </c:pt>
                <c:pt idx="29">
                  <c:v>559</c:v>
                </c:pt>
                <c:pt idx="30">
                  <c:v>560</c:v>
                </c:pt>
                <c:pt idx="31">
                  <c:v>561</c:v>
                </c:pt>
                <c:pt idx="32">
                  <c:v>562</c:v>
                </c:pt>
                <c:pt idx="33">
                  <c:v>563</c:v>
                </c:pt>
                <c:pt idx="34">
                  <c:v>564</c:v>
                </c:pt>
                <c:pt idx="35">
                  <c:v>565</c:v>
                </c:pt>
                <c:pt idx="36">
                  <c:v>566</c:v>
                </c:pt>
                <c:pt idx="37">
                  <c:v>567</c:v>
                </c:pt>
                <c:pt idx="38">
                  <c:v>568</c:v>
                </c:pt>
                <c:pt idx="39">
                  <c:v>569</c:v>
                </c:pt>
                <c:pt idx="40">
                  <c:v>568</c:v>
                </c:pt>
                <c:pt idx="41">
                  <c:v>568.1</c:v>
                </c:pt>
                <c:pt idx="42">
                  <c:v>568.20000000000005</c:v>
                </c:pt>
                <c:pt idx="43">
                  <c:v>568.29999999999995</c:v>
                </c:pt>
                <c:pt idx="44">
                  <c:v>568.4</c:v>
                </c:pt>
                <c:pt idx="45">
                  <c:v>568.5</c:v>
                </c:pt>
                <c:pt idx="46">
                  <c:v>568.6</c:v>
                </c:pt>
                <c:pt idx="47">
                  <c:v>568.70000000000005</c:v>
                </c:pt>
                <c:pt idx="48">
                  <c:v>568.79999999999995</c:v>
                </c:pt>
                <c:pt idx="49">
                  <c:v>568.9</c:v>
                </c:pt>
                <c:pt idx="50">
                  <c:v>569</c:v>
                </c:pt>
                <c:pt idx="51">
                  <c:v>569.1</c:v>
                </c:pt>
                <c:pt idx="52">
                  <c:v>569.20000000000005</c:v>
                </c:pt>
                <c:pt idx="53">
                  <c:v>569.29999999999995</c:v>
                </c:pt>
                <c:pt idx="54">
                  <c:v>569.33000000000004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51-45BD-89C8-62E216D29E89}"/>
            </c:ext>
          </c:extLst>
        </c:ser>
        <c:ser>
          <c:idx val="3"/>
          <c:order val="3"/>
          <c:tx>
            <c:v>SRK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'SRK - OCTANO'!$D$3:$D$100</c:f>
              <c:numCache>
                <c:formatCode>General</c:formatCode>
                <c:ptCount val="98"/>
                <c:pt idx="0">
                  <c:v>3083.4</c:v>
                </c:pt>
                <c:pt idx="1">
                  <c:v>3063.41</c:v>
                </c:pt>
                <c:pt idx="2">
                  <c:v>3045.13</c:v>
                </c:pt>
                <c:pt idx="3">
                  <c:v>3064.84</c:v>
                </c:pt>
                <c:pt idx="4">
                  <c:v>3042.99</c:v>
                </c:pt>
                <c:pt idx="5">
                  <c:v>3032.25</c:v>
                </c:pt>
                <c:pt idx="6">
                  <c:v>3018.76</c:v>
                </c:pt>
                <c:pt idx="7">
                  <c:v>2937.47</c:v>
                </c:pt>
                <c:pt idx="8">
                  <c:v>2915.36</c:v>
                </c:pt>
                <c:pt idx="9">
                  <c:v>2892.9</c:v>
                </c:pt>
                <c:pt idx="10">
                  <c:v>2870.07</c:v>
                </c:pt>
                <c:pt idx="11">
                  <c:v>2846.85</c:v>
                </c:pt>
                <c:pt idx="12">
                  <c:v>2823.22</c:v>
                </c:pt>
                <c:pt idx="13">
                  <c:v>2799.16</c:v>
                </c:pt>
                <c:pt idx="14">
                  <c:v>2774.65</c:v>
                </c:pt>
                <c:pt idx="15">
                  <c:v>2749.66</c:v>
                </c:pt>
                <c:pt idx="16">
                  <c:v>2724.17</c:v>
                </c:pt>
                <c:pt idx="17">
                  <c:v>2698.15</c:v>
                </c:pt>
                <c:pt idx="18">
                  <c:v>2671.56</c:v>
                </c:pt>
                <c:pt idx="19">
                  <c:v>2644.36</c:v>
                </c:pt>
                <c:pt idx="20">
                  <c:v>2616.52</c:v>
                </c:pt>
                <c:pt idx="21">
                  <c:v>2587.98</c:v>
                </c:pt>
                <c:pt idx="22">
                  <c:v>2558.69</c:v>
                </c:pt>
                <c:pt idx="23">
                  <c:v>2528.59</c:v>
                </c:pt>
                <c:pt idx="24">
                  <c:v>2497.6</c:v>
                </c:pt>
                <c:pt idx="25">
                  <c:v>2465.65</c:v>
                </c:pt>
                <c:pt idx="26">
                  <c:v>2432.63</c:v>
                </c:pt>
                <c:pt idx="27">
                  <c:v>2398.4299999999998</c:v>
                </c:pt>
                <c:pt idx="28">
                  <c:v>2362.91</c:v>
                </c:pt>
                <c:pt idx="29">
                  <c:v>2325.89</c:v>
                </c:pt>
                <c:pt idx="30">
                  <c:v>2287.16</c:v>
                </c:pt>
                <c:pt idx="31">
                  <c:v>2246.4499999999998</c:v>
                </c:pt>
                <c:pt idx="32">
                  <c:v>2203.39</c:v>
                </c:pt>
                <c:pt idx="33">
                  <c:v>2157.5</c:v>
                </c:pt>
                <c:pt idx="34">
                  <c:v>2108.08</c:v>
                </c:pt>
                <c:pt idx="35">
                  <c:v>2054.12</c:v>
                </c:pt>
                <c:pt idx="36">
                  <c:v>1993.92</c:v>
                </c:pt>
                <c:pt idx="37">
                  <c:v>1924.4</c:v>
                </c:pt>
                <c:pt idx="38">
                  <c:v>1838.48</c:v>
                </c:pt>
                <c:pt idx="39">
                  <c:v>1707.28</c:v>
                </c:pt>
                <c:pt idx="40">
                  <c:v>1838.48</c:v>
                </c:pt>
                <c:pt idx="41">
                  <c:v>1828.38</c:v>
                </c:pt>
                <c:pt idx="42">
                  <c:v>1817.87</c:v>
                </c:pt>
                <c:pt idx="43">
                  <c:v>1806.91</c:v>
                </c:pt>
                <c:pt idx="44">
                  <c:v>1795.42</c:v>
                </c:pt>
                <c:pt idx="45">
                  <c:v>1783.31</c:v>
                </c:pt>
                <c:pt idx="46">
                  <c:v>1770.47</c:v>
                </c:pt>
                <c:pt idx="47">
                  <c:v>1756.74</c:v>
                </c:pt>
                <c:pt idx="48">
                  <c:v>1741.9</c:v>
                </c:pt>
                <c:pt idx="49">
                  <c:v>1725.6</c:v>
                </c:pt>
                <c:pt idx="50">
                  <c:v>1707.28</c:v>
                </c:pt>
                <c:pt idx="51">
                  <c:v>1685.89</c:v>
                </c:pt>
                <c:pt idx="52">
                  <c:v>1658.93</c:v>
                </c:pt>
                <c:pt idx="53">
                  <c:v>1614.52</c:v>
                </c:pt>
                <c:pt idx="54">
                  <c:v>1583.42</c:v>
                </c:pt>
              </c:numCache>
            </c:numRef>
          </c:xVal>
          <c:yVal>
            <c:numRef>
              <c:f>'SRK - OCTANO'!$A$3:$A$100</c:f>
              <c:numCache>
                <c:formatCode>General</c:formatCode>
                <c:ptCount val="98"/>
                <c:pt idx="0">
                  <c:v>530</c:v>
                </c:pt>
                <c:pt idx="1">
                  <c:v>531</c:v>
                </c:pt>
                <c:pt idx="2">
                  <c:v>532</c:v>
                </c:pt>
                <c:pt idx="3">
                  <c:v>533</c:v>
                </c:pt>
                <c:pt idx="4">
                  <c:v>534</c:v>
                </c:pt>
                <c:pt idx="5">
                  <c:v>535</c:v>
                </c:pt>
                <c:pt idx="6">
                  <c:v>536</c:v>
                </c:pt>
                <c:pt idx="7">
                  <c:v>537</c:v>
                </c:pt>
                <c:pt idx="8">
                  <c:v>538</c:v>
                </c:pt>
                <c:pt idx="9">
                  <c:v>539</c:v>
                </c:pt>
                <c:pt idx="10">
                  <c:v>540</c:v>
                </c:pt>
                <c:pt idx="11">
                  <c:v>541</c:v>
                </c:pt>
                <c:pt idx="12">
                  <c:v>542</c:v>
                </c:pt>
                <c:pt idx="13">
                  <c:v>543</c:v>
                </c:pt>
                <c:pt idx="14">
                  <c:v>544</c:v>
                </c:pt>
                <c:pt idx="15">
                  <c:v>545</c:v>
                </c:pt>
                <c:pt idx="16">
                  <c:v>546</c:v>
                </c:pt>
                <c:pt idx="17">
                  <c:v>547</c:v>
                </c:pt>
                <c:pt idx="18">
                  <c:v>548</c:v>
                </c:pt>
                <c:pt idx="19">
                  <c:v>549</c:v>
                </c:pt>
                <c:pt idx="20">
                  <c:v>550</c:v>
                </c:pt>
                <c:pt idx="21">
                  <c:v>551</c:v>
                </c:pt>
                <c:pt idx="22">
                  <c:v>552</c:v>
                </c:pt>
                <c:pt idx="23">
                  <c:v>553</c:v>
                </c:pt>
                <c:pt idx="24">
                  <c:v>554</c:v>
                </c:pt>
                <c:pt idx="25">
                  <c:v>555</c:v>
                </c:pt>
                <c:pt idx="26">
                  <c:v>556</c:v>
                </c:pt>
                <c:pt idx="27">
                  <c:v>557</c:v>
                </c:pt>
                <c:pt idx="28">
                  <c:v>558</c:v>
                </c:pt>
                <c:pt idx="29">
                  <c:v>559</c:v>
                </c:pt>
                <c:pt idx="30">
                  <c:v>560</c:v>
                </c:pt>
                <c:pt idx="31">
                  <c:v>561</c:v>
                </c:pt>
                <c:pt idx="32">
                  <c:v>562</c:v>
                </c:pt>
                <c:pt idx="33">
                  <c:v>563</c:v>
                </c:pt>
                <c:pt idx="34">
                  <c:v>564</c:v>
                </c:pt>
                <c:pt idx="35">
                  <c:v>565</c:v>
                </c:pt>
                <c:pt idx="36">
                  <c:v>566</c:v>
                </c:pt>
                <c:pt idx="37">
                  <c:v>567</c:v>
                </c:pt>
                <c:pt idx="38">
                  <c:v>568</c:v>
                </c:pt>
                <c:pt idx="39">
                  <c:v>569</c:v>
                </c:pt>
                <c:pt idx="40">
                  <c:v>568</c:v>
                </c:pt>
                <c:pt idx="41">
                  <c:v>568.1</c:v>
                </c:pt>
                <c:pt idx="42">
                  <c:v>568.20000000000005</c:v>
                </c:pt>
                <c:pt idx="43">
                  <c:v>568.29999999999995</c:v>
                </c:pt>
                <c:pt idx="44">
                  <c:v>568.4</c:v>
                </c:pt>
                <c:pt idx="45">
                  <c:v>568.5</c:v>
                </c:pt>
                <c:pt idx="46">
                  <c:v>568.6</c:v>
                </c:pt>
                <c:pt idx="47">
                  <c:v>568.70000000000005</c:v>
                </c:pt>
                <c:pt idx="48">
                  <c:v>568.79999999999995</c:v>
                </c:pt>
                <c:pt idx="49">
                  <c:v>568.9</c:v>
                </c:pt>
                <c:pt idx="50">
                  <c:v>569</c:v>
                </c:pt>
                <c:pt idx="51">
                  <c:v>569.1</c:v>
                </c:pt>
                <c:pt idx="52">
                  <c:v>569.20000000000005</c:v>
                </c:pt>
                <c:pt idx="53">
                  <c:v>569.29999999999995</c:v>
                </c:pt>
                <c:pt idx="54">
                  <c:v>569.33000000000004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51-45BD-89C8-62E216D29E89}"/>
            </c:ext>
          </c:extLst>
        </c:ser>
        <c:ser>
          <c:idx val="4"/>
          <c:order val="4"/>
          <c:tx>
            <c:v>SRK+RG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'SRK - OCTANO'!$P$3:$P$100</c:f>
              <c:numCache>
                <c:formatCode>General</c:formatCode>
                <c:ptCount val="98"/>
                <c:pt idx="0">
                  <c:v>472.89600000000002</c:v>
                </c:pt>
                <c:pt idx="1">
                  <c:v>482.59300000000002</c:v>
                </c:pt>
                <c:pt idx="2">
                  <c:v>492.54500000000002</c:v>
                </c:pt>
                <c:pt idx="3">
                  <c:v>502.76400000000001</c:v>
                </c:pt>
                <c:pt idx="4">
                  <c:v>513.26099999999997</c:v>
                </c:pt>
                <c:pt idx="5">
                  <c:v>524.048</c:v>
                </c:pt>
                <c:pt idx="6">
                  <c:v>535.13900000000001</c:v>
                </c:pt>
                <c:pt idx="7">
                  <c:v>546.54999999999995</c:v>
                </c:pt>
                <c:pt idx="8">
                  <c:v>558.29399999999998</c:v>
                </c:pt>
                <c:pt idx="9">
                  <c:v>570.39</c:v>
                </c:pt>
                <c:pt idx="10">
                  <c:v>582.85400000000004</c:v>
                </c:pt>
                <c:pt idx="11">
                  <c:v>595.70699999999999</c:v>
                </c:pt>
                <c:pt idx="12">
                  <c:v>608.96900000000005</c:v>
                </c:pt>
                <c:pt idx="13">
                  <c:v>622.66499999999996</c:v>
                </c:pt>
                <c:pt idx="14">
                  <c:v>636.803</c:v>
                </c:pt>
                <c:pt idx="15">
                  <c:v>634.02200000000005</c:v>
                </c:pt>
                <c:pt idx="16">
                  <c:v>675.28</c:v>
                </c:pt>
                <c:pt idx="17">
                  <c:v>814.8</c:v>
                </c:pt>
                <c:pt idx="18">
                  <c:v>402.28699999999998</c:v>
                </c:pt>
                <c:pt idx="19">
                  <c:v>688.279</c:v>
                </c:pt>
                <c:pt idx="20">
                  <c:v>673.33600000000001</c:v>
                </c:pt>
                <c:pt idx="21">
                  <c:v>670.28800000000001</c:v>
                </c:pt>
                <c:pt idx="22">
                  <c:v>773.61</c:v>
                </c:pt>
                <c:pt idx="23">
                  <c:v>729.28399999999999</c:v>
                </c:pt>
                <c:pt idx="24">
                  <c:v>810.74800000000005</c:v>
                </c:pt>
                <c:pt idx="25">
                  <c:v>832.37400000000002</c:v>
                </c:pt>
                <c:pt idx="26">
                  <c:v>855.01400000000001</c:v>
                </c:pt>
                <c:pt idx="27">
                  <c:v>878.75099999999998</c:v>
                </c:pt>
                <c:pt idx="28">
                  <c:v>903.67700000000002</c:v>
                </c:pt>
                <c:pt idx="29">
                  <c:v>929.89300000000003</c:v>
                </c:pt>
                <c:pt idx="30">
                  <c:v>957.51300000000003</c:v>
                </c:pt>
                <c:pt idx="31">
                  <c:v>986.66</c:v>
                </c:pt>
                <c:pt idx="32">
                  <c:v>1017.47</c:v>
                </c:pt>
                <c:pt idx="33">
                  <c:v>1050.0999999999999</c:v>
                </c:pt>
                <c:pt idx="34">
                  <c:v>1084.7</c:v>
                </c:pt>
                <c:pt idx="35">
                  <c:v>1121.47</c:v>
                </c:pt>
                <c:pt idx="36">
                  <c:v>1160.5899999999999</c:v>
                </c:pt>
                <c:pt idx="37">
                  <c:v>1202.28</c:v>
                </c:pt>
                <c:pt idx="38">
                  <c:v>1246.8</c:v>
                </c:pt>
                <c:pt idx="39">
                  <c:v>1294.44</c:v>
                </c:pt>
                <c:pt idx="40">
                  <c:v>1345.54</c:v>
                </c:pt>
                <c:pt idx="41">
                  <c:v>1400.58</c:v>
                </c:pt>
                <c:pt idx="42">
                  <c:v>1460.26</c:v>
                </c:pt>
                <c:pt idx="43">
                  <c:v>1525.65</c:v>
                </c:pt>
                <c:pt idx="44">
                  <c:v>1598.63</c:v>
                </c:pt>
                <c:pt idx="45">
                  <c:v>1682.88</c:v>
                </c:pt>
                <c:pt idx="46">
                  <c:v>1787.6</c:v>
                </c:pt>
                <c:pt idx="47">
                  <c:v>1959.1</c:v>
                </c:pt>
                <c:pt idx="48">
                  <c:v>2068.17</c:v>
                </c:pt>
                <c:pt idx="49">
                  <c:v>1787.6</c:v>
                </c:pt>
                <c:pt idx="50">
                  <c:v>1800.04</c:v>
                </c:pt>
                <c:pt idx="51">
                  <c:v>1813.03</c:v>
                </c:pt>
                <c:pt idx="52">
                  <c:v>1826.66</c:v>
                </c:pt>
                <c:pt idx="53">
                  <c:v>1841.04</c:v>
                </c:pt>
                <c:pt idx="54">
                  <c:v>1856.31</c:v>
                </c:pt>
                <c:pt idx="55">
                  <c:v>1872.69</c:v>
                </c:pt>
                <c:pt idx="56">
                  <c:v>1890.48</c:v>
                </c:pt>
                <c:pt idx="57">
                  <c:v>1910.14</c:v>
                </c:pt>
                <c:pt idx="58">
                  <c:v>1932.47</c:v>
                </c:pt>
                <c:pt idx="59">
                  <c:v>1959.1</c:v>
                </c:pt>
                <c:pt idx="60">
                  <c:v>1994.46</c:v>
                </c:pt>
              </c:numCache>
            </c:numRef>
          </c:xVal>
          <c:yVal>
            <c:numRef>
              <c:f>'SRK - OCTANO'!$O$3:$O$100</c:f>
              <c:numCache>
                <c:formatCode>General</c:formatCode>
                <c:ptCount val="98"/>
                <c:pt idx="0">
                  <c:v>530</c:v>
                </c:pt>
                <c:pt idx="1">
                  <c:v>531</c:v>
                </c:pt>
                <c:pt idx="2">
                  <c:v>532</c:v>
                </c:pt>
                <c:pt idx="3">
                  <c:v>533</c:v>
                </c:pt>
                <c:pt idx="4">
                  <c:v>534</c:v>
                </c:pt>
                <c:pt idx="5">
                  <c:v>535</c:v>
                </c:pt>
                <c:pt idx="6">
                  <c:v>536</c:v>
                </c:pt>
                <c:pt idx="7">
                  <c:v>537</c:v>
                </c:pt>
                <c:pt idx="8">
                  <c:v>538</c:v>
                </c:pt>
                <c:pt idx="9">
                  <c:v>539</c:v>
                </c:pt>
                <c:pt idx="10">
                  <c:v>540</c:v>
                </c:pt>
                <c:pt idx="11">
                  <c:v>541</c:v>
                </c:pt>
                <c:pt idx="12">
                  <c:v>542</c:v>
                </c:pt>
                <c:pt idx="13">
                  <c:v>543</c:v>
                </c:pt>
                <c:pt idx="14">
                  <c:v>544</c:v>
                </c:pt>
                <c:pt idx="15">
                  <c:v>545</c:v>
                </c:pt>
                <c:pt idx="16">
                  <c:v>546</c:v>
                </c:pt>
                <c:pt idx="17">
                  <c:v>547</c:v>
                </c:pt>
                <c:pt idx="18">
                  <c:v>548</c:v>
                </c:pt>
                <c:pt idx="19">
                  <c:v>549</c:v>
                </c:pt>
                <c:pt idx="20">
                  <c:v>550</c:v>
                </c:pt>
                <c:pt idx="21">
                  <c:v>551</c:v>
                </c:pt>
                <c:pt idx="22">
                  <c:v>552</c:v>
                </c:pt>
                <c:pt idx="23">
                  <c:v>553</c:v>
                </c:pt>
                <c:pt idx="24">
                  <c:v>554</c:v>
                </c:pt>
                <c:pt idx="25">
                  <c:v>555</c:v>
                </c:pt>
                <c:pt idx="26">
                  <c:v>556</c:v>
                </c:pt>
                <c:pt idx="27">
                  <c:v>557</c:v>
                </c:pt>
                <c:pt idx="28">
                  <c:v>558</c:v>
                </c:pt>
                <c:pt idx="29">
                  <c:v>559</c:v>
                </c:pt>
                <c:pt idx="30">
                  <c:v>560</c:v>
                </c:pt>
                <c:pt idx="31">
                  <c:v>561</c:v>
                </c:pt>
                <c:pt idx="32">
                  <c:v>562</c:v>
                </c:pt>
                <c:pt idx="33">
                  <c:v>563</c:v>
                </c:pt>
                <c:pt idx="34">
                  <c:v>564</c:v>
                </c:pt>
                <c:pt idx="35">
                  <c:v>565</c:v>
                </c:pt>
                <c:pt idx="36">
                  <c:v>566</c:v>
                </c:pt>
                <c:pt idx="37">
                  <c:v>567</c:v>
                </c:pt>
                <c:pt idx="38">
                  <c:v>568</c:v>
                </c:pt>
                <c:pt idx="39">
                  <c:v>569</c:v>
                </c:pt>
                <c:pt idx="40">
                  <c:v>570</c:v>
                </c:pt>
                <c:pt idx="41">
                  <c:v>571</c:v>
                </c:pt>
                <c:pt idx="42">
                  <c:v>572</c:v>
                </c:pt>
                <c:pt idx="43">
                  <c:v>573</c:v>
                </c:pt>
                <c:pt idx="44">
                  <c:v>574</c:v>
                </c:pt>
                <c:pt idx="45">
                  <c:v>575</c:v>
                </c:pt>
                <c:pt idx="46">
                  <c:v>576</c:v>
                </c:pt>
                <c:pt idx="47">
                  <c:v>577</c:v>
                </c:pt>
                <c:pt idx="48">
                  <c:v>577.20000000000005</c:v>
                </c:pt>
                <c:pt idx="49">
                  <c:v>576</c:v>
                </c:pt>
                <c:pt idx="50">
                  <c:v>576.1</c:v>
                </c:pt>
                <c:pt idx="51">
                  <c:v>576.20000000000005</c:v>
                </c:pt>
                <c:pt idx="52">
                  <c:v>576.29999999999995</c:v>
                </c:pt>
                <c:pt idx="53">
                  <c:v>576.4</c:v>
                </c:pt>
                <c:pt idx="54">
                  <c:v>576.5</c:v>
                </c:pt>
                <c:pt idx="55">
                  <c:v>576.6</c:v>
                </c:pt>
                <c:pt idx="56">
                  <c:v>576.70000000000005</c:v>
                </c:pt>
                <c:pt idx="57">
                  <c:v>576.79999999999995</c:v>
                </c:pt>
                <c:pt idx="58">
                  <c:v>576.9</c:v>
                </c:pt>
                <c:pt idx="59">
                  <c:v>577</c:v>
                </c:pt>
                <c:pt idx="60">
                  <c:v>577.1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51-45BD-89C8-62E216D29E89}"/>
            </c:ext>
          </c:extLst>
        </c:ser>
        <c:ser>
          <c:idx val="5"/>
          <c:order val="5"/>
          <c:tx>
            <c:v>SRK+RG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'SRK - OCTANO'!$R$3:$R$100</c:f>
              <c:numCache>
                <c:formatCode>General</c:formatCode>
                <c:ptCount val="98"/>
                <c:pt idx="0">
                  <c:v>3838.3</c:v>
                </c:pt>
                <c:pt idx="1">
                  <c:v>3819.16</c:v>
                </c:pt>
                <c:pt idx="2">
                  <c:v>3799.79</c:v>
                </c:pt>
                <c:pt idx="3">
                  <c:v>3780.2</c:v>
                </c:pt>
                <c:pt idx="4">
                  <c:v>3760.37</c:v>
                </c:pt>
                <c:pt idx="5">
                  <c:v>3740.31</c:v>
                </c:pt>
                <c:pt idx="6">
                  <c:v>3720</c:v>
                </c:pt>
                <c:pt idx="7">
                  <c:v>3699.44</c:v>
                </c:pt>
                <c:pt idx="8">
                  <c:v>3678.59</c:v>
                </c:pt>
                <c:pt idx="9">
                  <c:v>3657.4</c:v>
                </c:pt>
                <c:pt idx="10">
                  <c:v>3635.86</c:v>
                </c:pt>
                <c:pt idx="11">
                  <c:v>3614.04</c:v>
                </c:pt>
                <c:pt idx="12">
                  <c:v>3592.36</c:v>
                </c:pt>
                <c:pt idx="13">
                  <c:v>3570.07</c:v>
                </c:pt>
                <c:pt idx="14">
                  <c:v>3545.58</c:v>
                </c:pt>
                <c:pt idx="15">
                  <c:v>3544.16</c:v>
                </c:pt>
                <c:pt idx="16">
                  <c:v>3541.37</c:v>
                </c:pt>
                <c:pt idx="17">
                  <c:v>3541.34</c:v>
                </c:pt>
                <c:pt idx="18">
                  <c:v>3517.49</c:v>
                </c:pt>
                <c:pt idx="19">
                  <c:v>3509.32</c:v>
                </c:pt>
                <c:pt idx="20">
                  <c:v>3508.97</c:v>
                </c:pt>
                <c:pt idx="21">
                  <c:v>3508.76</c:v>
                </c:pt>
                <c:pt idx="22">
                  <c:v>3508.54</c:v>
                </c:pt>
                <c:pt idx="23">
                  <c:v>3464.73</c:v>
                </c:pt>
                <c:pt idx="24">
                  <c:v>3297.44</c:v>
                </c:pt>
                <c:pt idx="25">
                  <c:v>3269.78</c:v>
                </c:pt>
                <c:pt idx="26">
                  <c:v>3241.47</c:v>
                </c:pt>
                <c:pt idx="27">
                  <c:v>3212.49</c:v>
                </c:pt>
                <c:pt idx="28">
                  <c:v>3182.8</c:v>
                </c:pt>
                <c:pt idx="29">
                  <c:v>3152.34</c:v>
                </c:pt>
                <c:pt idx="30">
                  <c:v>3121.06</c:v>
                </c:pt>
                <c:pt idx="31">
                  <c:v>3088.9</c:v>
                </c:pt>
                <c:pt idx="32">
                  <c:v>3055.77</c:v>
                </c:pt>
                <c:pt idx="33">
                  <c:v>3021.6</c:v>
                </c:pt>
                <c:pt idx="34">
                  <c:v>2986.27</c:v>
                </c:pt>
                <c:pt idx="35">
                  <c:v>2949.65</c:v>
                </c:pt>
                <c:pt idx="36">
                  <c:v>2911.59</c:v>
                </c:pt>
                <c:pt idx="37">
                  <c:v>2871.91</c:v>
                </c:pt>
                <c:pt idx="38">
                  <c:v>2830.37</c:v>
                </c:pt>
                <c:pt idx="39">
                  <c:v>2786.67</c:v>
                </c:pt>
                <c:pt idx="40">
                  <c:v>2740.39</c:v>
                </c:pt>
                <c:pt idx="41">
                  <c:v>2691</c:v>
                </c:pt>
                <c:pt idx="42">
                  <c:v>2637.69</c:v>
                </c:pt>
                <c:pt idx="43">
                  <c:v>2579.2399999999998</c:v>
                </c:pt>
                <c:pt idx="44">
                  <c:v>2513.64</c:v>
                </c:pt>
                <c:pt idx="45">
                  <c:v>2437.02</c:v>
                </c:pt>
                <c:pt idx="46">
                  <c:v>2340.0300000000002</c:v>
                </c:pt>
                <c:pt idx="47">
                  <c:v>2176.21</c:v>
                </c:pt>
                <c:pt idx="48">
                  <c:v>2068.17</c:v>
                </c:pt>
                <c:pt idx="49">
                  <c:v>2340.0300000000002</c:v>
                </c:pt>
                <c:pt idx="50">
                  <c:v>2328.36</c:v>
                </c:pt>
                <c:pt idx="51">
                  <c:v>2316.14</c:v>
                </c:pt>
                <c:pt idx="52">
                  <c:v>2303.2800000000002</c:v>
                </c:pt>
                <c:pt idx="53">
                  <c:v>2289.67</c:v>
                </c:pt>
                <c:pt idx="54">
                  <c:v>2275.17</c:v>
                </c:pt>
                <c:pt idx="55">
                  <c:v>2259.56</c:v>
                </c:pt>
                <c:pt idx="56">
                  <c:v>2242.54</c:v>
                </c:pt>
                <c:pt idx="57">
                  <c:v>2223.64</c:v>
                </c:pt>
                <c:pt idx="58">
                  <c:v>2202.0700000000002</c:v>
                </c:pt>
                <c:pt idx="59">
                  <c:v>2176.21</c:v>
                </c:pt>
                <c:pt idx="60">
                  <c:v>2141.61</c:v>
                </c:pt>
              </c:numCache>
            </c:numRef>
          </c:xVal>
          <c:yVal>
            <c:numRef>
              <c:f>'SRK - OCTANO'!$O$3:$O$100</c:f>
              <c:numCache>
                <c:formatCode>General</c:formatCode>
                <c:ptCount val="98"/>
                <c:pt idx="0">
                  <c:v>530</c:v>
                </c:pt>
                <c:pt idx="1">
                  <c:v>531</c:v>
                </c:pt>
                <c:pt idx="2">
                  <c:v>532</c:v>
                </c:pt>
                <c:pt idx="3">
                  <c:v>533</c:v>
                </c:pt>
                <c:pt idx="4">
                  <c:v>534</c:v>
                </c:pt>
                <c:pt idx="5">
                  <c:v>535</c:v>
                </c:pt>
                <c:pt idx="6">
                  <c:v>536</c:v>
                </c:pt>
                <c:pt idx="7">
                  <c:v>537</c:v>
                </c:pt>
                <c:pt idx="8">
                  <c:v>538</c:v>
                </c:pt>
                <c:pt idx="9">
                  <c:v>539</c:v>
                </c:pt>
                <c:pt idx="10">
                  <c:v>540</c:v>
                </c:pt>
                <c:pt idx="11">
                  <c:v>541</c:v>
                </c:pt>
                <c:pt idx="12">
                  <c:v>542</c:v>
                </c:pt>
                <c:pt idx="13">
                  <c:v>543</c:v>
                </c:pt>
                <c:pt idx="14">
                  <c:v>544</c:v>
                </c:pt>
                <c:pt idx="15">
                  <c:v>545</c:v>
                </c:pt>
                <c:pt idx="16">
                  <c:v>546</c:v>
                </c:pt>
                <c:pt idx="17">
                  <c:v>547</c:v>
                </c:pt>
                <c:pt idx="18">
                  <c:v>548</c:v>
                </c:pt>
                <c:pt idx="19">
                  <c:v>549</c:v>
                </c:pt>
                <c:pt idx="20">
                  <c:v>550</c:v>
                </c:pt>
                <c:pt idx="21">
                  <c:v>551</c:v>
                </c:pt>
                <c:pt idx="22">
                  <c:v>552</c:v>
                </c:pt>
                <c:pt idx="23">
                  <c:v>553</c:v>
                </c:pt>
                <c:pt idx="24">
                  <c:v>554</c:v>
                </c:pt>
                <c:pt idx="25">
                  <c:v>555</c:v>
                </c:pt>
                <c:pt idx="26">
                  <c:v>556</c:v>
                </c:pt>
                <c:pt idx="27">
                  <c:v>557</c:v>
                </c:pt>
                <c:pt idx="28">
                  <c:v>558</c:v>
                </c:pt>
                <c:pt idx="29">
                  <c:v>559</c:v>
                </c:pt>
                <c:pt idx="30">
                  <c:v>560</c:v>
                </c:pt>
                <c:pt idx="31">
                  <c:v>561</c:v>
                </c:pt>
                <c:pt idx="32">
                  <c:v>562</c:v>
                </c:pt>
                <c:pt idx="33">
                  <c:v>563</c:v>
                </c:pt>
                <c:pt idx="34">
                  <c:v>564</c:v>
                </c:pt>
                <c:pt idx="35">
                  <c:v>565</c:v>
                </c:pt>
                <c:pt idx="36">
                  <c:v>566</c:v>
                </c:pt>
                <c:pt idx="37">
                  <c:v>567</c:v>
                </c:pt>
                <c:pt idx="38">
                  <c:v>568</c:v>
                </c:pt>
                <c:pt idx="39">
                  <c:v>569</c:v>
                </c:pt>
                <c:pt idx="40">
                  <c:v>570</c:v>
                </c:pt>
                <c:pt idx="41">
                  <c:v>571</c:v>
                </c:pt>
                <c:pt idx="42">
                  <c:v>572</c:v>
                </c:pt>
                <c:pt idx="43">
                  <c:v>573</c:v>
                </c:pt>
                <c:pt idx="44">
                  <c:v>574</c:v>
                </c:pt>
                <c:pt idx="45">
                  <c:v>575</c:v>
                </c:pt>
                <c:pt idx="46">
                  <c:v>576</c:v>
                </c:pt>
                <c:pt idx="47">
                  <c:v>577</c:v>
                </c:pt>
                <c:pt idx="48">
                  <c:v>577.20000000000005</c:v>
                </c:pt>
                <c:pt idx="49">
                  <c:v>576</c:v>
                </c:pt>
                <c:pt idx="50">
                  <c:v>576.1</c:v>
                </c:pt>
                <c:pt idx="51">
                  <c:v>576.20000000000005</c:v>
                </c:pt>
                <c:pt idx="52">
                  <c:v>576.29999999999995</c:v>
                </c:pt>
                <c:pt idx="53">
                  <c:v>576.4</c:v>
                </c:pt>
                <c:pt idx="54">
                  <c:v>576.5</c:v>
                </c:pt>
                <c:pt idx="55">
                  <c:v>576.6</c:v>
                </c:pt>
                <c:pt idx="56">
                  <c:v>576.70000000000005</c:v>
                </c:pt>
                <c:pt idx="57">
                  <c:v>576.79999999999995</c:v>
                </c:pt>
                <c:pt idx="58">
                  <c:v>576.9</c:v>
                </c:pt>
                <c:pt idx="59">
                  <c:v>577</c:v>
                </c:pt>
                <c:pt idx="60">
                  <c:v>577.1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51-45BD-89C8-62E216D29E8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'SRK - OCTANO'!$I$3:$I$100</c:f>
              <c:numCache>
                <c:formatCode>General</c:formatCode>
                <c:ptCount val="98"/>
                <c:pt idx="0">
                  <c:v>360.14100000000002</c:v>
                </c:pt>
                <c:pt idx="1">
                  <c:v>396.411</c:v>
                </c:pt>
                <c:pt idx="2">
                  <c:v>434.82900000000001</c:v>
                </c:pt>
                <c:pt idx="3">
                  <c:v>474.93299999999999</c:v>
                </c:pt>
                <c:pt idx="4">
                  <c:v>517.40200000000004</c:v>
                </c:pt>
                <c:pt idx="5">
                  <c:v>563.16899999999998</c:v>
                </c:pt>
                <c:pt idx="6">
                  <c:v>611.02</c:v>
                </c:pt>
                <c:pt idx="7">
                  <c:v>662.46500000000003</c:v>
                </c:pt>
                <c:pt idx="8">
                  <c:v>718.04899999999998</c:v>
                </c:pt>
                <c:pt idx="9">
                  <c:v>778.18100000000004</c:v>
                </c:pt>
                <c:pt idx="10">
                  <c:v>843.96799999999996</c:v>
                </c:pt>
                <c:pt idx="11">
                  <c:v>916.86</c:v>
                </c:pt>
                <c:pt idx="12">
                  <c:v>997.07299999999998</c:v>
                </c:pt>
                <c:pt idx="13">
                  <c:v>1087.26</c:v>
                </c:pt>
                <c:pt idx="14">
                  <c:v>1187.94</c:v>
                </c:pt>
                <c:pt idx="15">
                  <c:v>1302.58</c:v>
                </c:pt>
                <c:pt idx="16">
                  <c:v>1432.19</c:v>
                </c:pt>
                <c:pt idx="17">
                  <c:v>1588.16</c:v>
                </c:pt>
                <c:pt idx="18">
                  <c:v>1795.99</c:v>
                </c:pt>
              </c:numCache>
            </c:numRef>
          </c:xVal>
          <c:yVal>
            <c:numRef>
              <c:f>'SRK - OCTANO'!$H$3:$H$100</c:f>
              <c:numCache>
                <c:formatCode>General</c:formatCode>
                <c:ptCount val="98"/>
                <c:pt idx="0">
                  <c:v>540</c:v>
                </c:pt>
                <c:pt idx="1">
                  <c:v>542</c:v>
                </c:pt>
                <c:pt idx="2">
                  <c:v>544</c:v>
                </c:pt>
                <c:pt idx="3">
                  <c:v>546</c:v>
                </c:pt>
                <c:pt idx="4">
                  <c:v>548</c:v>
                </c:pt>
                <c:pt idx="5">
                  <c:v>550</c:v>
                </c:pt>
                <c:pt idx="6">
                  <c:v>552</c:v>
                </c:pt>
                <c:pt idx="7">
                  <c:v>554</c:v>
                </c:pt>
                <c:pt idx="8">
                  <c:v>556</c:v>
                </c:pt>
                <c:pt idx="9">
                  <c:v>558</c:v>
                </c:pt>
                <c:pt idx="10">
                  <c:v>560</c:v>
                </c:pt>
                <c:pt idx="11">
                  <c:v>562</c:v>
                </c:pt>
                <c:pt idx="12">
                  <c:v>564</c:v>
                </c:pt>
                <c:pt idx="13">
                  <c:v>566</c:v>
                </c:pt>
                <c:pt idx="14">
                  <c:v>568</c:v>
                </c:pt>
                <c:pt idx="15">
                  <c:v>570</c:v>
                </c:pt>
                <c:pt idx="16">
                  <c:v>572</c:v>
                </c:pt>
                <c:pt idx="17">
                  <c:v>574</c:v>
                </c:pt>
                <c:pt idx="18">
                  <c:v>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51-45BD-89C8-62E216D29E8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'SRK - OCTANO'!$K$3:$K$100</c:f>
              <c:numCache>
                <c:formatCode>General</c:formatCode>
                <c:ptCount val="98"/>
                <c:pt idx="0">
                  <c:v>3526.99</c:v>
                </c:pt>
                <c:pt idx="1">
                  <c:v>3489.24</c:v>
                </c:pt>
                <c:pt idx="2">
                  <c:v>3449.47</c:v>
                </c:pt>
                <c:pt idx="3">
                  <c:v>3408.12</c:v>
                </c:pt>
                <c:pt idx="4">
                  <c:v>3364.77</c:v>
                </c:pt>
                <c:pt idx="5">
                  <c:v>3320.31</c:v>
                </c:pt>
                <c:pt idx="6">
                  <c:v>3273.92</c:v>
                </c:pt>
                <c:pt idx="7">
                  <c:v>3225.42</c:v>
                </c:pt>
                <c:pt idx="8">
                  <c:v>3174.85</c:v>
                </c:pt>
                <c:pt idx="9">
                  <c:v>3121.8</c:v>
                </c:pt>
                <c:pt idx="10">
                  <c:v>3065.52</c:v>
                </c:pt>
                <c:pt idx="11">
                  <c:v>3006.36</c:v>
                </c:pt>
                <c:pt idx="12">
                  <c:v>2942.66</c:v>
                </c:pt>
                <c:pt idx="13">
                  <c:v>2874.07</c:v>
                </c:pt>
                <c:pt idx="14">
                  <c:v>2798.54</c:v>
                </c:pt>
                <c:pt idx="15">
                  <c:v>2714.52</c:v>
                </c:pt>
                <c:pt idx="16">
                  <c:v>2617.15</c:v>
                </c:pt>
                <c:pt idx="17">
                  <c:v>2498.92</c:v>
                </c:pt>
                <c:pt idx="18">
                  <c:v>2320.87</c:v>
                </c:pt>
              </c:numCache>
            </c:numRef>
          </c:xVal>
          <c:yVal>
            <c:numRef>
              <c:f>'SRK - OCTANO'!$H$3:$H$100</c:f>
              <c:numCache>
                <c:formatCode>General</c:formatCode>
                <c:ptCount val="98"/>
                <c:pt idx="0">
                  <c:v>540</c:v>
                </c:pt>
                <c:pt idx="1">
                  <c:v>542</c:v>
                </c:pt>
                <c:pt idx="2">
                  <c:v>544</c:v>
                </c:pt>
                <c:pt idx="3">
                  <c:v>546</c:v>
                </c:pt>
                <c:pt idx="4">
                  <c:v>548</c:v>
                </c:pt>
                <c:pt idx="5">
                  <c:v>550</c:v>
                </c:pt>
                <c:pt idx="6">
                  <c:v>552</c:v>
                </c:pt>
                <c:pt idx="7">
                  <c:v>554</c:v>
                </c:pt>
                <c:pt idx="8">
                  <c:v>556</c:v>
                </c:pt>
                <c:pt idx="9">
                  <c:v>558</c:v>
                </c:pt>
                <c:pt idx="10">
                  <c:v>560</c:v>
                </c:pt>
                <c:pt idx="11">
                  <c:v>562</c:v>
                </c:pt>
                <c:pt idx="12">
                  <c:v>564</c:v>
                </c:pt>
                <c:pt idx="13">
                  <c:v>566</c:v>
                </c:pt>
                <c:pt idx="14">
                  <c:v>568</c:v>
                </c:pt>
                <c:pt idx="15">
                  <c:v>570</c:v>
                </c:pt>
                <c:pt idx="16">
                  <c:v>572</c:v>
                </c:pt>
                <c:pt idx="17">
                  <c:v>574</c:v>
                </c:pt>
                <c:pt idx="18">
                  <c:v>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51-45BD-89C8-62E216D2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75720"/>
        <c:axId val="586177360"/>
      </c:scatterChart>
      <c:valAx>
        <c:axId val="58617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177360"/>
        <c:crosses val="autoZero"/>
        <c:crossBetween val="midCat"/>
      </c:valAx>
      <c:valAx>
        <c:axId val="586177360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17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568380119561224"/>
                  <c:y val="0.2878249678249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'CPA - METANOL'!$M$7:$M$22</c:f>
              <c:numCache>
                <c:formatCode>General</c:formatCode>
                <c:ptCount val="16"/>
                <c:pt idx="0">
                  <c:v>-3.2638491905109319</c:v>
                </c:pt>
                <c:pt idx="1">
                  <c:v>-3.3151424848984825</c:v>
                </c:pt>
                <c:pt idx="2">
                  <c:v>-3.3692097061687583</c:v>
                </c:pt>
                <c:pt idx="3">
                  <c:v>-3.4263681200087066</c:v>
                </c:pt>
                <c:pt idx="4">
                  <c:v>-3.4869927418251416</c:v>
                </c:pt>
                <c:pt idx="5">
                  <c:v>-3.5515312629627127</c:v>
                </c:pt>
                <c:pt idx="6">
                  <c:v>-3.6205241344496644</c:v>
                </c:pt>
                <c:pt idx="7">
                  <c:v>-3.694632106603386</c:v>
                </c:pt>
                <c:pt idx="8">
                  <c:v>-3.7746748142769224</c:v>
                </c:pt>
                <c:pt idx="9">
                  <c:v>-3.8616861912665525</c:v>
                </c:pt>
                <c:pt idx="10">
                  <c:v>-3.9569963710708773</c:v>
                </c:pt>
                <c:pt idx="11">
                  <c:v>-4.0623568867287032</c:v>
                </c:pt>
                <c:pt idx="12">
                  <c:v>-4.180139922385087</c:v>
                </c:pt>
                <c:pt idx="13">
                  <c:v>-4.3136713150096098</c:v>
                </c:pt>
                <c:pt idx="14">
                  <c:v>-4.4678219948368678</c:v>
                </c:pt>
                <c:pt idx="15">
                  <c:v>-4.6501435516308227</c:v>
                </c:pt>
              </c:numCache>
            </c:numRef>
          </c:xVal>
          <c:yVal>
            <c:numRef>
              <c:f>'CPA - METANOL'!$N$7:$N$22</c:f>
              <c:numCache>
                <c:formatCode>General</c:formatCode>
                <c:ptCount val="16"/>
                <c:pt idx="0">
                  <c:v>0.11141706751342829</c:v>
                </c:pt>
                <c:pt idx="1">
                  <c:v>8.5518617295881214E-2</c:v>
                </c:pt>
                <c:pt idx="2">
                  <c:v>5.8065870315882381E-2</c:v>
                </c:pt>
                <c:pt idx="3">
                  <c:v>2.8856240740301301E-2</c:v>
                </c:pt>
                <c:pt idx="4">
                  <c:v>-2.2966680400842814E-3</c:v>
                </c:pt>
                <c:pt idx="5">
                  <c:v>-3.5661658431998047E-2</c:v>
                </c:pt>
                <c:pt idx="6">
                  <c:v>-7.1566784019203661E-2</c:v>
                </c:pt>
                <c:pt idx="7">
                  <c:v>-0.11037736959080721</c:v>
                </c:pt>
                <c:pt idx="8">
                  <c:v>-0.15258891771587893</c:v>
                </c:pt>
                <c:pt idx="9">
                  <c:v>-0.19881146327046861</c:v>
                </c:pt>
                <c:pt idx="10">
                  <c:v>-0.24983903250588455</c:v>
                </c:pt>
                <c:pt idx="11">
                  <c:v>-0.30676971169956685</c:v>
                </c:pt>
                <c:pt idx="12">
                  <c:v>-0.37111942677500442</c:v>
                </c:pt>
                <c:pt idx="13">
                  <c:v>-0.44491564746933526</c:v>
                </c:pt>
                <c:pt idx="14">
                  <c:v>-0.53161936299133528</c:v>
                </c:pt>
                <c:pt idx="15">
                  <c:v>-0.63640274498569938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5-42CA-97D5-BFEB24458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17384"/>
        <c:axId val="359220336"/>
      </c:scatterChart>
      <c:valAx>
        <c:axId val="35921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9220336"/>
        <c:crosses val="autoZero"/>
        <c:crossBetween val="midCat"/>
      </c:valAx>
      <c:valAx>
        <c:axId val="3592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921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856364829396327"/>
                  <c:y val="-0.12120807815689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'MSA - BUTANO'!$F$79:$F$86</c:f>
              <c:numCache>
                <c:formatCode>General</c:formatCode>
                <c:ptCount val="8"/>
                <c:pt idx="0">
                  <c:v>-5.5834963087816849</c:v>
                </c:pt>
                <c:pt idx="1">
                  <c:v>-5.6480348299192702</c:v>
                </c:pt>
                <c:pt idx="2">
                  <c:v>-5.717027701406197</c:v>
                </c:pt>
                <c:pt idx="3">
                  <c:v>-5.7911356735599346</c:v>
                </c:pt>
                <c:pt idx="4">
                  <c:v>-5.8711783812334426</c:v>
                </c:pt>
                <c:pt idx="5">
                  <c:v>-5.9581897582230896</c:v>
                </c:pt>
                <c:pt idx="6">
                  <c:v>-6.0534999380274348</c:v>
                </c:pt>
                <c:pt idx="7">
                  <c:v>-6.1588604536852234</c:v>
                </c:pt>
              </c:numCache>
            </c:numRef>
          </c:xVal>
          <c:yVal>
            <c:numRef>
              <c:f>'MSA - BUTANO'!$G$79:$G$86</c:f>
              <c:numCache>
                <c:formatCode>General</c:formatCode>
                <c:ptCount val="8"/>
                <c:pt idx="0">
                  <c:v>-0.53221077923133786</c:v>
                </c:pt>
                <c:pt idx="1">
                  <c:v>-0.55384896638480163</c:v>
                </c:pt>
                <c:pt idx="2">
                  <c:v>-0.57708263973719831</c:v>
                </c:pt>
                <c:pt idx="3">
                  <c:v>-0.60216426407467505</c:v>
                </c:pt>
                <c:pt idx="4">
                  <c:v>-0.62942042721908076</c:v>
                </c:pt>
                <c:pt idx="5">
                  <c:v>-0.65925173966280759</c:v>
                </c:pt>
                <c:pt idx="6">
                  <c:v>-0.69219576493453006</c:v>
                </c:pt>
                <c:pt idx="7">
                  <c:v>-0.72897222854668808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09A-BBC4-98003E10D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45784"/>
        <c:axId val="589146112"/>
      </c:scatterChart>
      <c:valAx>
        <c:axId val="58914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146112"/>
        <c:crosses val="autoZero"/>
        <c:crossBetween val="midCat"/>
      </c:valAx>
      <c:valAx>
        <c:axId val="5891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14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0566491688539"/>
                  <c:y val="-0.13682888597258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'MSA - BUTANO'!$F$62:$F$72</c:f>
              <c:numCache>
                <c:formatCode>General</c:formatCode>
                <c:ptCount val="11"/>
                <c:pt idx="0">
                  <c:v>-3.2440972426649357</c:v>
                </c:pt>
                <c:pt idx="1">
                  <c:v>-3.3062290237719418</c:v>
                </c:pt>
                <c:pt idx="2">
                  <c:v>-3.3724784093131426</c:v>
                </c:pt>
                <c:pt idx="3">
                  <c:v>-3.4434301452854266</c:v>
                </c:pt>
                <c:pt idx="4">
                  <c:v>-3.5198031240700005</c:v>
                </c:pt>
                <c:pt idx="5">
                  <c:v>-3.602494839915114</c:v>
                </c:pt>
                <c:pt idx="6">
                  <c:v>-3.6926459369094111</c:v>
                </c:pt>
                <c:pt idx="7">
                  <c:v>-3.7917368395536419</c:v>
                </c:pt>
                <c:pt idx="8">
                  <c:v>-3.9017377347679703</c:v>
                </c:pt>
                <c:pt idx="9">
                  <c:v>-4.0253516907351461</c:v>
                </c:pt>
                <c:pt idx="10">
                  <c:v>-4.1664302889950511</c:v>
                </c:pt>
              </c:numCache>
            </c:numRef>
          </c:xVal>
          <c:yVal>
            <c:numRef>
              <c:f>'MSA - BUTANO'!$G$62:$G$72</c:f>
              <c:numCache>
                <c:formatCode>General</c:formatCode>
                <c:ptCount val="11"/>
                <c:pt idx="0">
                  <c:v>-0.33793612949162605</c:v>
                </c:pt>
                <c:pt idx="1">
                  <c:v>-0.36003242649776079</c:v>
                </c:pt>
                <c:pt idx="2">
                  <c:v>-0.37129025479307509</c:v>
                </c:pt>
                <c:pt idx="3">
                  <c:v>-0.39428405157566232</c:v>
                </c:pt>
                <c:pt idx="4">
                  <c:v>-0.41724097804300819</c:v>
                </c:pt>
                <c:pt idx="5">
                  <c:v>-0.44032839163356802</c:v>
                </c:pt>
                <c:pt idx="6">
                  <c:v>-0.47480361622163225</c:v>
                </c:pt>
                <c:pt idx="7">
                  <c:v>-0.49786352361012004</c:v>
                </c:pt>
                <c:pt idx="8">
                  <c:v>-0.53327583160365966</c:v>
                </c:pt>
                <c:pt idx="9">
                  <c:v>-0.56939839249691793</c:v>
                </c:pt>
                <c:pt idx="10">
                  <c:v>-0.60633168044117414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3-45F0-BE70-7CEBD1AD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50856"/>
        <c:axId val="490051184"/>
      </c:scatterChart>
      <c:valAx>
        <c:axId val="49005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051184"/>
        <c:crosses val="autoZero"/>
        <c:crossBetween val="midCat"/>
      </c:valAx>
      <c:valAx>
        <c:axId val="4900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05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'MSA - BUTANO'!$F$107:$F$115</c:f>
              <c:numCache>
                <c:formatCode>General</c:formatCode>
                <c:ptCount val="9"/>
                <c:pt idx="0">
                  <c:v>-5.0979884929999892</c:v>
                </c:pt>
                <c:pt idx="1">
                  <c:v>-5.1372092061532797</c:v>
                </c:pt>
                <c:pt idx="2">
                  <c:v>-5.1780312006735203</c:v>
                </c:pt>
                <c:pt idx="3">
                  <c:v>-5.2205908150923257</c:v>
                </c:pt>
                <c:pt idx="4">
                  <c:v>-5.2650425776631442</c:v>
                </c:pt>
                <c:pt idx="5">
                  <c:v>-5.3115625932980466</c:v>
                </c:pt>
                <c:pt idx="6">
                  <c:v>-5.3603527574674894</c:v>
                </c:pt>
                <c:pt idx="7">
                  <c:v>-5.4116460518550218</c:v>
                </c:pt>
                <c:pt idx="8">
                  <c:v>-5.4657132731253091</c:v>
                </c:pt>
              </c:numCache>
            </c:numRef>
          </c:xVal>
          <c:yVal>
            <c:numRef>
              <c:f>'MSA - BUTANO'!$G$107:$G$115</c:f>
              <c:numCache>
                <c:formatCode>General</c:formatCode>
                <c:ptCount val="9"/>
                <c:pt idx="0">
                  <c:v>-0.37200256986411789</c:v>
                </c:pt>
                <c:pt idx="1">
                  <c:v>-0.38479435562583492</c:v>
                </c:pt>
                <c:pt idx="2">
                  <c:v>-0.39813328665695519</c:v>
                </c:pt>
                <c:pt idx="3">
                  <c:v>-0.41207122428670995</c:v>
                </c:pt>
                <c:pt idx="4">
                  <c:v>-0.42665979485182098</c:v>
                </c:pt>
                <c:pt idx="5">
                  <c:v>-0.44196150435429948</c:v>
                </c:pt>
                <c:pt idx="6">
                  <c:v>-0.45805450050178093</c:v>
                </c:pt>
                <c:pt idx="7">
                  <c:v>-0.47501901740717173</c:v>
                </c:pt>
                <c:pt idx="8">
                  <c:v>-0.49294943298991156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0-4082-8BAC-32D20E31B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36568"/>
        <c:axId val="577637224"/>
      </c:scatterChart>
      <c:valAx>
        <c:axId val="57763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637224"/>
        <c:crosses val="autoZero"/>
        <c:crossBetween val="midCat"/>
      </c:valAx>
      <c:valAx>
        <c:axId val="57763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63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'MSA - BUTANO'!$P$3:$P$100</c:f>
              <c:numCache>
                <c:formatCode>General</c:formatCode>
                <c:ptCount val="98"/>
                <c:pt idx="0">
                  <c:v>8664.2765600000002</c:v>
                </c:pt>
                <c:pt idx="1">
                  <c:v>8637.8976700000003</c:v>
                </c:pt>
                <c:pt idx="2">
                  <c:v>8614.7693099999997</c:v>
                </c:pt>
                <c:pt idx="3">
                  <c:v>8587.2614599999997</c:v>
                </c:pt>
                <c:pt idx="4">
                  <c:v>8561.1956699999992</c:v>
                </c:pt>
                <c:pt idx="5">
                  <c:v>8537.4608599999992</c:v>
                </c:pt>
                <c:pt idx="6">
                  <c:v>8512.7819999999992</c:v>
                </c:pt>
                <c:pt idx="7">
                  <c:v>8484.0868800000007</c:v>
                </c:pt>
                <c:pt idx="8">
                  <c:v>8456.3682100000005</c:v>
                </c:pt>
                <c:pt idx="9">
                  <c:v>8420.4252400000005</c:v>
                </c:pt>
                <c:pt idx="10">
                  <c:v>8407.3380199999992</c:v>
                </c:pt>
                <c:pt idx="11">
                  <c:v>8369.0383600000005</c:v>
                </c:pt>
                <c:pt idx="12">
                  <c:v>8342.7355499999994</c:v>
                </c:pt>
                <c:pt idx="13">
                  <c:v>8317.7709699999996</c:v>
                </c:pt>
                <c:pt idx="14">
                  <c:v>8279.3238399999991</c:v>
                </c:pt>
                <c:pt idx="15">
                  <c:v>8253.6708299999991</c:v>
                </c:pt>
                <c:pt idx="16">
                  <c:v>8227.9768399999994</c:v>
                </c:pt>
                <c:pt idx="17">
                  <c:v>8201.4121200000009</c:v>
                </c:pt>
                <c:pt idx="18">
                  <c:v>8163.6925499999998</c:v>
                </c:pt>
                <c:pt idx="19">
                  <c:v>8138.11715</c:v>
                </c:pt>
                <c:pt idx="20">
                  <c:v>8100.9376899999997</c:v>
                </c:pt>
                <c:pt idx="21">
                  <c:v>8072.5797199999997</c:v>
                </c:pt>
                <c:pt idx="22">
                  <c:v>8049.9038</c:v>
                </c:pt>
                <c:pt idx="23">
                  <c:v>8017.2707700000001</c:v>
                </c:pt>
                <c:pt idx="24">
                  <c:v>7983.9729600000001</c:v>
                </c:pt>
                <c:pt idx="25">
                  <c:v>7953.9996300000003</c:v>
                </c:pt>
                <c:pt idx="26">
                  <c:v>7920.2843199999998</c:v>
                </c:pt>
                <c:pt idx="27">
                  <c:v>7894.0163499999999</c:v>
                </c:pt>
                <c:pt idx="28">
                  <c:v>7855.6816900000003</c:v>
                </c:pt>
                <c:pt idx="29">
                  <c:v>7824.8331799999996</c:v>
                </c:pt>
                <c:pt idx="30">
                  <c:v>7791.4794099999999</c:v>
                </c:pt>
                <c:pt idx="31">
                  <c:v>7752.9319299999997</c:v>
                </c:pt>
                <c:pt idx="32">
                  <c:v>7728.6640399999997</c:v>
                </c:pt>
                <c:pt idx="33">
                  <c:v>7688.8139799999999</c:v>
                </c:pt>
                <c:pt idx="34">
                  <c:v>7650.1547399999999</c:v>
                </c:pt>
                <c:pt idx="35">
                  <c:v>7610.2901400000001</c:v>
                </c:pt>
                <c:pt idx="36">
                  <c:v>7577.0245000000004</c:v>
                </c:pt>
                <c:pt idx="37">
                  <c:v>7547.3644899999999</c:v>
                </c:pt>
                <c:pt idx="38">
                  <c:v>7508.9494000000004</c:v>
                </c:pt>
                <c:pt idx="39">
                  <c:v>7471.9619400000001</c:v>
                </c:pt>
                <c:pt idx="40">
                  <c:v>7431.7247100000004</c:v>
                </c:pt>
                <c:pt idx="41">
                  <c:v>7393.4661699999997</c:v>
                </c:pt>
                <c:pt idx="42">
                  <c:v>7343.19409</c:v>
                </c:pt>
                <c:pt idx="43">
                  <c:v>7316.1478299999999</c:v>
                </c:pt>
                <c:pt idx="44">
                  <c:v>7263.5714799999996</c:v>
                </c:pt>
                <c:pt idx="45">
                  <c:v>7226.6353499999996</c:v>
                </c:pt>
                <c:pt idx="46">
                  <c:v>7187.7625600000001</c:v>
                </c:pt>
                <c:pt idx="47">
                  <c:v>7134.8085600000004</c:v>
                </c:pt>
                <c:pt idx="48">
                  <c:v>7098.38508</c:v>
                </c:pt>
                <c:pt idx="49">
                  <c:v>7060.2884800000002</c:v>
                </c:pt>
                <c:pt idx="50">
                  <c:v>7009.8086800000001</c:v>
                </c:pt>
                <c:pt idx="51">
                  <c:v>6956.9678400000003</c:v>
                </c:pt>
                <c:pt idx="52">
                  <c:v>6905.14473</c:v>
                </c:pt>
                <c:pt idx="53">
                  <c:v>6859.2000699999999</c:v>
                </c:pt>
                <c:pt idx="54">
                  <c:v>6805.8769899999998</c:v>
                </c:pt>
                <c:pt idx="55">
                  <c:v>6751.7497599999997</c:v>
                </c:pt>
                <c:pt idx="56">
                  <c:v>6699.0180399999999</c:v>
                </c:pt>
                <c:pt idx="57">
                  <c:v>6655.1660400000001</c:v>
                </c:pt>
                <c:pt idx="58">
                  <c:v>6597.9339499999996</c:v>
                </c:pt>
                <c:pt idx="59">
                  <c:v>6534.2020199999997</c:v>
                </c:pt>
                <c:pt idx="60">
                  <c:v>6460.3409799999999</c:v>
                </c:pt>
                <c:pt idx="61">
                  <c:v>6405.6781000000001</c:v>
                </c:pt>
                <c:pt idx="62">
                  <c:v>6340.9235600000002</c:v>
                </c:pt>
                <c:pt idx="63">
                  <c:v>6262.4290499999997</c:v>
                </c:pt>
                <c:pt idx="64">
                  <c:v>6186.5859499999997</c:v>
                </c:pt>
                <c:pt idx="65">
                  <c:v>6110.4066300000004</c:v>
                </c:pt>
                <c:pt idx="66">
                  <c:v>6033.7872100000004</c:v>
                </c:pt>
                <c:pt idx="67">
                  <c:v>5945.6639800000003</c:v>
                </c:pt>
                <c:pt idx="68">
                  <c:v>5840.4113699999998</c:v>
                </c:pt>
                <c:pt idx="69">
                  <c:v>5738.1737199999998</c:v>
                </c:pt>
                <c:pt idx="70">
                  <c:v>5624.8612999999996</c:v>
                </c:pt>
                <c:pt idx="71">
                  <c:v>5496.56495</c:v>
                </c:pt>
                <c:pt idx="72">
                  <c:v>5339.8216700000003</c:v>
                </c:pt>
                <c:pt idx="73">
                  <c:v>5149.9532900000004</c:v>
                </c:pt>
                <c:pt idx="74">
                  <c:v>4853.9913100000003</c:v>
                </c:pt>
                <c:pt idx="75">
                  <c:v>4298.1123399999997</c:v>
                </c:pt>
              </c:numCache>
            </c:numRef>
          </c:xVal>
          <c:yVal>
            <c:numRef>
              <c:f>'MSA - BUTANO'!$O$3:$O$100</c:f>
              <c:numCache>
                <c:formatCode>General</c:formatCode>
                <c:ptCount val="98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8-4D81-A7E2-0C712293914F}"/>
            </c:ext>
          </c:extLst>
        </c:ser>
        <c:ser>
          <c:idx val="1"/>
          <c:order val="1"/>
          <c:tx>
            <c:v>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'MSA - BUTANO'!$R$3:$R$100</c:f>
              <c:numCache>
                <c:formatCode>General</c:formatCode>
                <c:ptCount val="98"/>
                <c:pt idx="0">
                  <c:v>423.58685000000003</c:v>
                </c:pt>
                <c:pt idx="1">
                  <c:v>422.8639</c:v>
                </c:pt>
                <c:pt idx="2">
                  <c:v>429.73333000000002</c:v>
                </c:pt>
                <c:pt idx="3">
                  <c:v>436.42912000000001</c:v>
                </c:pt>
                <c:pt idx="4">
                  <c:v>449.25878999999998</c:v>
                </c:pt>
                <c:pt idx="5">
                  <c:v>461.66194000000002</c:v>
                </c:pt>
                <c:pt idx="6">
                  <c:v>477.59631000000002</c:v>
                </c:pt>
                <c:pt idx="7">
                  <c:v>475.07236</c:v>
                </c:pt>
                <c:pt idx="8">
                  <c:v>498.46848999999997</c:v>
                </c:pt>
                <c:pt idx="9">
                  <c:v>500.60275000000001</c:v>
                </c:pt>
                <c:pt idx="10">
                  <c:v>513.44294000000002</c:v>
                </c:pt>
                <c:pt idx="11">
                  <c:v>525.59540000000004</c:v>
                </c:pt>
                <c:pt idx="12">
                  <c:v>539.31403999999998</c:v>
                </c:pt>
                <c:pt idx="13">
                  <c:v>552.70501000000002</c:v>
                </c:pt>
                <c:pt idx="14">
                  <c:v>564.73622</c:v>
                </c:pt>
                <c:pt idx="15">
                  <c:v>577.61846000000003</c:v>
                </c:pt>
                <c:pt idx="16">
                  <c:v>590.42758000000003</c:v>
                </c:pt>
                <c:pt idx="17">
                  <c:v>603.13882999999998</c:v>
                </c:pt>
                <c:pt idx="18">
                  <c:v>616.28414999999995</c:v>
                </c:pt>
                <c:pt idx="19">
                  <c:v>630.54638999999997</c:v>
                </c:pt>
                <c:pt idx="20">
                  <c:v>641.83885999999995</c:v>
                </c:pt>
                <c:pt idx="21">
                  <c:v>654.63421000000005</c:v>
                </c:pt>
                <c:pt idx="22">
                  <c:v>667.49717999999996</c:v>
                </c:pt>
                <c:pt idx="23">
                  <c:v>680.75954000000002</c:v>
                </c:pt>
                <c:pt idx="24">
                  <c:v>705.69844000000001</c:v>
                </c:pt>
                <c:pt idx="25">
                  <c:v>714.58145999999999</c:v>
                </c:pt>
                <c:pt idx="26">
                  <c:v>731.18802000000005</c:v>
                </c:pt>
                <c:pt idx="27">
                  <c:v>743.88300000000004</c:v>
                </c:pt>
                <c:pt idx="28">
                  <c:v>755.66265999999996</c:v>
                </c:pt>
                <c:pt idx="29">
                  <c:v>782.56881999999996</c:v>
                </c:pt>
                <c:pt idx="30">
                  <c:v>795.77313000000004</c:v>
                </c:pt>
                <c:pt idx="31">
                  <c:v>821.30020999999999</c:v>
                </c:pt>
                <c:pt idx="32">
                  <c:v>834.04907000000003</c:v>
                </c:pt>
                <c:pt idx="33">
                  <c:v>855.00266999999997</c:v>
                </c:pt>
                <c:pt idx="34">
                  <c:v>872.82893999999999</c:v>
                </c:pt>
                <c:pt idx="35">
                  <c:v>884.16441999999995</c:v>
                </c:pt>
                <c:pt idx="36">
                  <c:v>911.35541999999998</c:v>
                </c:pt>
                <c:pt idx="37">
                  <c:v>934.63783000000001</c:v>
                </c:pt>
                <c:pt idx="38">
                  <c:v>950.39400999999998</c:v>
                </c:pt>
                <c:pt idx="39">
                  <c:v>973.61382000000003</c:v>
                </c:pt>
                <c:pt idx="40">
                  <c:v>1001.1393399999999</c:v>
                </c:pt>
                <c:pt idx="41">
                  <c:v>1027.5157200000001</c:v>
                </c:pt>
                <c:pt idx="42">
                  <c:v>1051.53181</c:v>
                </c:pt>
                <c:pt idx="43">
                  <c:v>1073.25342</c:v>
                </c:pt>
                <c:pt idx="44">
                  <c:v>1093.13706</c:v>
                </c:pt>
                <c:pt idx="45">
                  <c:v>1129.3974900000001</c:v>
                </c:pt>
                <c:pt idx="46">
                  <c:v>1150.60169</c:v>
                </c:pt>
                <c:pt idx="47">
                  <c:v>1182.58241</c:v>
                </c:pt>
                <c:pt idx="48">
                  <c:v>1206.7326499999999</c:v>
                </c:pt>
                <c:pt idx="49">
                  <c:v>1232.16686</c:v>
                </c:pt>
                <c:pt idx="50">
                  <c:v>1256.55512</c:v>
                </c:pt>
                <c:pt idx="51">
                  <c:v>1296.40121</c:v>
                </c:pt>
                <c:pt idx="52">
                  <c:v>1335.2771</c:v>
                </c:pt>
                <c:pt idx="53">
                  <c:v>1360.9865299999999</c:v>
                </c:pt>
                <c:pt idx="54">
                  <c:v>1399.3353400000001</c:v>
                </c:pt>
                <c:pt idx="55">
                  <c:v>1437.6318699999999</c:v>
                </c:pt>
                <c:pt idx="56">
                  <c:v>1466.8529900000001</c:v>
                </c:pt>
                <c:pt idx="57">
                  <c:v>1509.95462</c:v>
                </c:pt>
                <c:pt idx="58">
                  <c:v>1552.8988400000001</c:v>
                </c:pt>
                <c:pt idx="59">
                  <c:v>1593.4554700000001</c:v>
                </c:pt>
                <c:pt idx="60">
                  <c:v>1643.3923199999999</c:v>
                </c:pt>
                <c:pt idx="61">
                  <c:v>1693.63795</c:v>
                </c:pt>
                <c:pt idx="62">
                  <c:v>1745.75648</c:v>
                </c:pt>
                <c:pt idx="63">
                  <c:v>1795.5737799999999</c:v>
                </c:pt>
                <c:pt idx="64">
                  <c:v>1846.4702</c:v>
                </c:pt>
                <c:pt idx="65">
                  <c:v>1924.9237599999999</c:v>
                </c:pt>
                <c:pt idx="66">
                  <c:v>1990.15616</c:v>
                </c:pt>
                <c:pt idx="67">
                  <c:v>2059.92821</c:v>
                </c:pt>
                <c:pt idx="68">
                  <c:v>2143.8586</c:v>
                </c:pt>
                <c:pt idx="69">
                  <c:v>2221.5707900000002</c:v>
                </c:pt>
                <c:pt idx="70">
                  <c:v>2322.56916</c:v>
                </c:pt>
                <c:pt idx="71">
                  <c:v>2435.8472700000002</c:v>
                </c:pt>
                <c:pt idx="72">
                  <c:v>2580.0650700000001</c:v>
                </c:pt>
                <c:pt idx="73">
                  <c:v>2732.7849299999998</c:v>
                </c:pt>
                <c:pt idx="74">
                  <c:v>2993.4957300000001</c:v>
                </c:pt>
                <c:pt idx="75">
                  <c:v>3529.90726</c:v>
                </c:pt>
              </c:numCache>
            </c:numRef>
          </c:xVal>
          <c:yVal>
            <c:numRef>
              <c:f>'MSA - BUTANO'!$O$3:$O$100</c:f>
              <c:numCache>
                <c:formatCode>General</c:formatCode>
                <c:ptCount val="98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8-4D81-A7E2-0C712293914F}"/>
            </c:ext>
          </c:extLst>
        </c:ser>
        <c:ser>
          <c:idx val="2"/>
          <c:order val="2"/>
          <c:tx>
            <c:v>MSA+RG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'MSA - BUTANO'!$B$3:$B$100</c:f>
              <c:numCache>
                <c:formatCode>General</c:formatCode>
                <c:ptCount val="98"/>
                <c:pt idx="0">
                  <c:v>2764.54</c:v>
                </c:pt>
                <c:pt idx="1">
                  <c:v>2458.9</c:v>
                </c:pt>
                <c:pt idx="2">
                  <c:v>2457.75</c:v>
                </c:pt>
                <c:pt idx="3">
                  <c:v>2454.31</c:v>
                </c:pt>
                <c:pt idx="4">
                  <c:v>2463.46</c:v>
                </c:pt>
                <c:pt idx="5">
                  <c:v>2474.3200000000002</c:v>
                </c:pt>
                <c:pt idx="6">
                  <c:v>4490.8100000000004</c:v>
                </c:pt>
                <c:pt idx="7">
                  <c:v>4489.29</c:v>
                </c:pt>
                <c:pt idx="8">
                  <c:v>4488.05</c:v>
                </c:pt>
                <c:pt idx="9">
                  <c:v>4485.8999999999996</c:v>
                </c:pt>
                <c:pt idx="10">
                  <c:v>4483.2</c:v>
                </c:pt>
                <c:pt idx="11">
                  <c:v>4480.96</c:v>
                </c:pt>
                <c:pt idx="12">
                  <c:v>4477.42</c:v>
                </c:pt>
                <c:pt idx="13">
                  <c:v>4473.93</c:v>
                </c:pt>
                <c:pt idx="14">
                  <c:v>4470.7299999999996</c:v>
                </c:pt>
                <c:pt idx="15">
                  <c:v>4465.5200000000004</c:v>
                </c:pt>
                <c:pt idx="16">
                  <c:v>4461.62</c:v>
                </c:pt>
                <c:pt idx="17">
                  <c:v>4457.8999999999996</c:v>
                </c:pt>
                <c:pt idx="18">
                  <c:v>4452.74</c:v>
                </c:pt>
                <c:pt idx="19">
                  <c:v>4447.92</c:v>
                </c:pt>
                <c:pt idx="20">
                  <c:v>4443.76</c:v>
                </c:pt>
                <c:pt idx="21">
                  <c:v>4439.18</c:v>
                </c:pt>
                <c:pt idx="22">
                  <c:v>4433.43</c:v>
                </c:pt>
                <c:pt idx="23">
                  <c:v>4428.53</c:v>
                </c:pt>
                <c:pt idx="24">
                  <c:v>4424.0600000000004</c:v>
                </c:pt>
                <c:pt idx="25">
                  <c:v>4419.25</c:v>
                </c:pt>
                <c:pt idx="26">
                  <c:v>4414.04</c:v>
                </c:pt>
                <c:pt idx="27">
                  <c:v>4408.5</c:v>
                </c:pt>
                <c:pt idx="28">
                  <c:v>4403.63</c:v>
                </c:pt>
                <c:pt idx="29">
                  <c:v>4399.03</c:v>
                </c:pt>
                <c:pt idx="30">
                  <c:v>4394.1899999999996</c:v>
                </c:pt>
                <c:pt idx="31">
                  <c:v>4389.1000000000004</c:v>
                </c:pt>
                <c:pt idx="32">
                  <c:v>4384.05</c:v>
                </c:pt>
                <c:pt idx="33">
                  <c:v>4378.99</c:v>
                </c:pt>
                <c:pt idx="34">
                  <c:v>4373.75</c:v>
                </c:pt>
                <c:pt idx="35">
                  <c:v>4368.67</c:v>
                </c:pt>
                <c:pt idx="36">
                  <c:v>4363.83</c:v>
                </c:pt>
                <c:pt idx="37">
                  <c:v>4359.32</c:v>
                </c:pt>
                <c:pt idx="38">
                  <c:v>4354.91</c:v>
                </c:pt>
                <c:pt idx="39">
                  <c:v>4350.55</c:v>
                </c:pt>
                <c:pt idx="40">
                  <c:v>4346.2</c:v>
                </c:pt>
                <c:pt idx="41">
                  <c:v>4341.82</c:v>
                </c:pt>
                <c:pt idx="42">
                  <c:v>4337.42</c:v>
                </c:pt>
                <c:pt idx="43">
                  <c:v>4333.0200000000004</c:v>
                </c:pt>
                <c:pt idx="44">
                  <c:v>4328.74</c:v>
                </c:pt>
                <c:pt idx="45">
                  <c:v>4324.67</c:v>
                </c:pt>
                <c:pt idx="46">
                  <c:v>4320.67</c:v>
                </c:pt>
                <c:pt idx="47">
                  <c:v>4316.18</c:v>
                </c:pt>
                <c:pt idx="48">
                  <c:v>4311.95</c:v>
                </c:pt>
                <c:pt idx="49">
                  <c:v>4308.32</c:v>
                </c:pt>
                <c:pt idx="50">
                  <c:v>4305.08</c:v>
                </c:pt>
                <c:pt idx="51">
                  <c:v>4302.24</c:v>
                </c:pt>
                <c:pt idx="52">
                  <c:v>4299.7299999999996</c:v>
                </c:pt>
                <c:pt idx="53">
                  <c:v>4297.46</c:v>
                </c:pt>
                <c:pt idx="54">
                  <c:v>4295.42</c:v>
                </c:pt>
                <c:pt idx="55">
                  <c:v>4293.7299999999996</c:v>
                </c:pt>
                <c:pt idx="56">
                  <c:v>4292.28</c:v>
                </c:pt>
                <c:pt idx="57">
                  <c:v>4291.18</c:v>
                </c:pt>
                <c:pt idx="58">
                  <c:v>4290.32</c:v>
                </c:pt>
                <c:pt idx="59">
                  <c:v>4289.95</c:v>
                </c:pt>
                <c:pt idx="60">
                  <c:v>4289.43</c:v>
                </c:pt>
                <c:pt idx="61">
                  <c:v>4289.42</c:v>
                </c:pt>
                <c:pt idx="62">
                  <c:v>4289.9399999999996</c:v>
                </c:pt>
                <c:pt idx="63">
                  <c:v>4290.34</c:v>
                </c:pt>
                <c:pt idx="64">
                  <c:v>4290.7700000000004</c:v>
                </c:pt>
                <c:pt idx="65">
                  <c:v>4291.59</c:v>
                </c:pt>
                <c:pt idx="66">
                  <c:v>4292.1400000000003</c:v>
                </c:pt>
                <c:pt idx="67">
                  <c:v>4294.18</c:v>
                </c:pt>
                <c:pt idx="68">
                  <c:v>4297.4399999999996</c:v>
                </c:pt>
                <c:pt idx="69">
                  <c:v>4301.05</c:v>
                </c:pt>
                <c:pt idx="70">
                  <c:v>4307.8500000000004</c:v>
                </c:pt>
                <c:pt idx="71">
                  <c:v>4314.91</c:v>
                </c:pt>
                <c:pt idx="72">
                  <c:v>4325.53</c:v>
                </c:pt>
                <c:pt idx="73">
                  <c:v>4346.2700000000004</c:v>
                </c:pt>
                <c:pt idx="74">
                  <c:v>4481.78</c:v>
                </c:pt>
                <c:pt idx="75">
                  <c:v>4470.9799999999996</c:v>
                </c:pt>
                <c:pt idx="76">
                  <c:v>3003.05</c:v>
                </c:pt>
                <c:pt idx="77">
                  <c:v>3030.04</c:v>
                </c:pt>
                <c:pt idx="78">
                  <c:v>3058.36</c:v>
                </c:pt>
                <c:pt idx="79">
                  <c:v>3088.17</c:v>
                </c:pt>
                <c:pt idx="80">
                  <c:v>3119.7</c:v>
                </c:pt>
                <c:pt idx="81">
                  <c:v>3153.22</c:v>
                </c:pt>
                <c:pt idx="82">
                  <c:v>3189.06</c:v>
                </c:pt>
                <c:pt idx="83">
                  <c:v>3227.66</c:v>
                </c:pt>
                <c:pt idx="84">
                  <c:v>3269.66</c:v>
                </c:pt>
                <c:pt idx="85">
                  <c:v>3315.88</c:v>
                </c:pt>
                <c:pt idx="86">
                  <c:v>3367.58</c:v>
                </c:pt>
                <c:pt idx="87">
                  <c:v>3426.78</c:v>
                </c:pt>
                <c:pt idx="88">
                  <c:v>3496.98</c:v>
                </c:pt>
                <c:pt idx="89">
                  <c:v>3585.33</c:v>
                </c:pt>
                <c:pt idx="90">
                  <c:v>3711.1</c:v>
                </c:pt>
                <c:pt idx="91">
                  <c:v>4013.01</c:v>
                </c:pt>
                <c:pt idx="92">
                  <c:v>4254.79</c:v>
                </c:pt>
                <c:pt idx="94">
                  <c:v>2617.09</c:v>
                </c:pt>
                <c:pt idx="95">
                  <c:v>2632.1</c:v>
                </c:pt>
                <c:pt idx="96">
                  <c:v>2647.42</c:v>
                </c:pt>
                <c:pt idx="97">
                  <c:v>2663.05</c:v>
                </c:pt>
              </c:numCache>
            </c:numRef>
          </c:xVal>
          <c:yVal>
            <c:numRef>
              <c:f>'MSA - BUTANO'!$A$3:$A$100</c:f>
              <c:numCache>
                <c:formatCode>General</c:formatCode>
                <c:ptCount val="98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424</c:v>
                </c:pt>
                <c:pt idx="77">
                  <c:v>424.1</c:v>
                </c:pt>
                <c:pt idx="78">
                  <c:v>424.2</c:v>
                </c:pt>
                <c:pt idx="79">
                  <c:v>424.3</c:v>
                </c:pt>
                <c:pt idx="80">
                  <c:v>424.4</c:v>
                </c:pt>
                <c:pt idx="81">
                  <c:v>424.5</c:v>
                </c:pt>
                <c:pt idx="82">
                  <c:v>424.6</c:v>
                </c:pt>
                <c:pt idx="83">
                  <c:v>424.7</c:v>
                </c:pt>
                <c:pt idx="84">
                  <c:v>424.8</c:v>
                </c:pt>
                <c:pt idx="85">
                  <c:v>424.9</c:v>
                </c:pt>
                <c:pt idx="86">
                  <c:v>425</c:v>
                </c:pt>
                <c:pt idx="87">
                  <c:v>425.1</c:v>
                </c:pt>
                <c:pt idx="88">
                  <c:v>425.2</c:v>
                </c:pt>
                <c:pt idx="89">
                  <c:v>425.3</c:v>
                </c:pt>
                <c:pt idx="90">
                  <c:v>425.4</c:v>
                </c:pt>
                <c:pt idx="91">
                  <c:v>425.5</c:v>
                </c:pt>
                <c:pt idx="92">
                  <c:v>425.6</c:v>
                </c:pt>
                <c:pt idx="94">
                  <c:v>422</c:v>
                </c:pt>
                <c:pt idx="95">
                  <c:v>422.1</c:v>
                </c:pt>
                <c:pt idx="96">
                  <c:v>422.2</c:v>
                </c:pt>
                <c:pt idx="97">
                  <c:v>422.3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28-4D81-A7E2-0C712293914F}"/>
            </c:ext>
          </c:extLst>
        </c:ser>
        <c:ser>
          <c:idx val="3"/>
          <c:order val="3"/>
          <c:tx>
            <c:v>MSA+RG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'MSA - BUTANO'!$D$3:$D$100</c:f>
              <c:numCache>
                <c:formatCode>General</c:formatCode>
                <c:ptCount val="98"/>
                <c:pt idx="0">
                  <c:v>8809.2800000000007</c:v>
                </c:pt>
                <c:pt idx="1">
                  <c:v>8789.0400000000009</c:v>
                </c:pt>
                <c:pt idx="2">
                  <c:v>8771.61</c:v>
                </c:pt>
                <c:pt idx="3">
                  <c:v>8753.64</c:v>
                </c:pt>
                <c:pt idx="4">
                  <c:v>8553.6200000000008</c:v>
                </c:pt>
                <c:pt idx="5">
                  <c:v>8534.49</c:v>
                </c:pt>
                <c:pt idx="6">
                  <c:v>8518.56</c:v>
                </c:pt>
                <c:pt idx="7">
                  <c:v>8516.2000000000007</c:v>
                </c:pt>
                <c:pt idx="8">
                  <c:v>8511.75</c:v>
                </c:pt>
                <c:pt idx="9">
                  <c:v>8505.4500000000007</c:v>
                </c:pt>
                <c:pt idx="10">
                  <c:v>8497.48</c:v>
                </c:pt>
                <c:pt idx="11">
                  <c:v>8488.0300000000007</c:v>
                </c:pt>
                <c:pt idx="12">
                  <c:v>8477.23</c:v>
                </c:pt>
                <c:pt idx="13">
                  <c:v>8465.2099999999991</c:v>
                </c:pt>
                <c:pt idx="14">
                  <c:v>8452.09</c:v>
                </c:pt>
                <c:pt idx="15">
                  <c:v>8437.94</c:v>
                </c:pt>
                <c:pt idx="16">
                  <c:v>8422.8799999999992</c:v>
                </c:pt>
                <c:pt idx="17">
                  <c:v>8406.9599999999991</c:v>
                </c:pt>
                <c:pt idx="18">
                  <c:v>8390.27</c:v>
                </c:pt>
                <c:pt idx="19">
                  <c:v>8372.84</c:v>
                </c:pt>
                <c:pt idx="20">
                  <c:v>8354.74</c:v>
                </c:pt>
                <c:pt idx="21">
                  <c:v>8336.01</c:v>
                </c:pt>
                <c:pt idx="22">
                  <c:v>8316.69</c:v>
                </c:pt>
                <c:pt idx="23">
                  <c:v>8296.82</c:v>
                </c:pt>
                <c:pt idx="24">
                  <c:v>8276.43</c:v>
                </c:pt>
                <c:pt idx="25">
                  <c:v>8255.5499999999993</c:v>
                </c:pt>
                <c:pt idx="26">
                  <c:v>8234.2000000000007</c:v>
                </c:pt>
                <c:pt idx="27">
                  <c:v>8212.41</c:v>
                </c:pt>
                <c:pt idx="28">
                  <c:v>8190.2</c:v>
                </c:pt>
                <c:pt idx="29">
                  <c:v>8167.58</c:v>
                </c:pt>
                <c:pt idx="30">
                  <c:v>8144.58</c:v>
                </c:pt>
                <c:pt idx="31">
                  <c:v>8121.19</c:v>
                </c:pt>
                <c:pt idx="32">
                  <c:v>8097.44</c:v>
                </c:pt>
                <c:pt idx="33">
                  <c:v>8073.32</c:v>
                </c:pt>
                <c:pt idx="34">
                  <c:v>8048.86</c:v>
                </c:pt>
                <c:pt idx="35">
                  <c:v>8024.06</c:v>
                </c:pt>
                <c:pt idx="36">
                  <c:v>7998.92</c:v>
                </c:pt>
                <c:pt idx="37">
                  <c:v>7973.45</c:v>
                </c:pt>
                <c:pt idx="38">
                  <c:v>7947.65</c:v>
                </c:pt>
                <c:pt idx="39">
                  <c:v>7921.52</c:v>
                </c:pt>
                <c:pt idx="40">
                  <c:v>7895.06</c:v>
                </c:pt>
                <c:pt idx="41">
                  <c:v>7868.27</c:v>
                </c:pt>
                <c:pt idx="42">
                  <c:v>7841.15</c:v>
                </c:pt>
                <c:pt idx="43">
                  <c:v>7813.7</c:v>
                </c:pt>
                <c:pt idx="44">
                  <c:v>7785.91</c:v>
                </c:pt>
                <c:pt idx="45">
                  <c:v>7757.79</c:v>
                </c:pt>
                <c:pt idx="46">
                  <c:v>7729.32</c:v>
                </c:pt>
                <c:pt idx="47">
                  <c:v>7700.56</c:v>
                </c:pt>
                <c:pt idx="48">
                  <c:v>7671.44</c:v>
                </c:pt>
                <c:pt idx="49">
                  <c:v>7641.95</c:v>
                </c:pt>
                <c:pt idx="50">
                  <c:v>7612.08</c:v>
                </c:pt>
                <c:pt idx="51">
                  <c:v>7581.83</c:v>
                </c:pt>
                <c:pt idx="52">
                  <c:v>7551.18</c:v>
                </c:pt>
                <c:pt idx="53">
                  <c:v>7520.13</c:v>
                </c:pt>
                <c:pt idx="54">
                  <c:v>7488.66</c:v>
                </c:pt>
                <c:pt idx="55">
                  <c:v>7456.76</c:v>
                </c:pt>
                <c:pt idx="56">
                  <c:v>7424.43</c:v>
                </c:pt>
                <c:pt idx="57">
                  <c:v>7391.64</c:v>
                </c:pt>
                <c:pt idx="58">
                  <c:v>7358.38</c:v>
                </c:pt>
                <c:pt idx="59">
                  <c:v>7324.64</c:v>
                </c:pt>
                <c:pt idx="60">
                  <c:v>7257.8</c:v>
                </c:pt>
                <c:pt idx="61">
                  <c:v>7224.56</c:v>
                </c:pt>
                <c:pt idx="62">
                  <c:v>7158.36</c:v>
                </c:pt>
                <c:pt idx="63">
                  <c:v>7093.66</c:v>
                </c:pt>
                <c:pt idx="64">
                  <c:v>7030.11</c:v>
                </c:pt>
                <c:pt idx="65">
                  <c:v>6938.1</c:v>
                </c:pt>
                <c:pt idx="66">
                  <c:v>6878.32</c:v>
                </c:pt>
                <c:pt idx="67">
                  <c:v>6790.38</c:v>
                </c:pt>
                <c:pt idx="68">
                  <c:v>6705.08</c:v>
                </c:pt>
                <c:pt idx="69">
                  <c:v>6621.39</c:v>
                </c:pt>
                <c:pt idx="70">
                  <c:v>6512.75</c:v>
                </c:pt>
                <c:pt idx="71">
                  <c:v>6383.02</c:v>
                </c:pt>
                <c:pt idx="72">
                  <c:v>6257.73</c:v>
                </c:pt>
                <c:pt idx="73">
                  <c:v>6110.16</c:v>
                </c:pt>
                <c:pt idx="74">
                  <c:v>5479.64</c:v>
                </c:pt>
                <c:pt idx="75">
                  <c:v>5463.1</c:v>
                </c:pt>
                <c:pt idx="76">
                  <c:v>5501.91</c:v>
                </c:pt>
                <c:pt idx="77">
                  <c:v>5475.41</c:v>
                </c:pt>
                <c:pt idx="78">
                  <c:v>5447.57</c:v>
                </c:pt>
                <c:pt idx="79">
                  <c:v>5418.2</c:v>
                </c:pt>
                <c:pt idx="80">
                  <c:v>5387.08</c:v>
                </c:pt>
                <c:pt idx="81">
                  <c:v>5353.96</c:v>
                </c:pt>
                <c:pt idx="82">
                  <c:v>5318.48</c:v>
                </c:pt>
                <c:pt idx="83">
                  <c:v>5280.19</c:v>
                </c:pt>
                <c:pt idx="84">
                  <c:v>5238.49</c:v>
                </c:pt>
                <c:pt idx="85">
                  <c:v>5192.53</c:v>
                </c:pt>
                <c:pt idx="86">
                  <c:v>5141.05</c:v>
                </c:pt>
                <c:pt idx="87">
                  <c:v>5082.07</c:v>
                </c:pt>
                <c:pt idx="88">
                  <c:v>5012.07</c:v>
                </c:pt>
                <c:pt idx="89">
                  <c:v>4923.8900000000003</c:v>
                </c:pt>
                <c:pt idx="90">
                  <c:v>4798.3</c:v>
                </c:pt>
                <c:pt idx="91">
                  <c:v>4496.5600000000004</c:v>
                </c:pt>
                <c:pt idx="92">
                  <c:v>4254.8</c:v>
                </c:pt>
                <c:pt idx="94">
                  <c:v>5875.65</c:v>
                </c:pt>
                <c:pt idx="95">
                  <c:v>5861.3</c:v>
                </c:pt>
                <c:pt idx="96">
                  <c:v>5846.65</c:v>
                </c:pt>
                <c:pt idx="97">
                  <c:v>5831.67</c:v>
                </c:pt>
              </c:numCache>
            </c:numRef>
          </c:xVal>
          <c:yVal>
            <c:numRef>
              <c:f>'MSA - BUTANO'!$A$3:$A$100</c:f>
              <c:numCache>
                <c:formatCode>General</c:formatCode>
                <c:ptCount val="98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424</c:v>
                </c:pt>
                <c:pt idx="77">
                  <c:v>424.1</c:v>
                </c:pt>
                <c:pt idx="78">
                  <c:v>424.2</c:v>
                </c:pt>
                <c:pt idx="79">
                  <c:v>424.3</c:v>
                </c:pt>
                <c:pt idx="80">
                  <c:v>424.4</c:v>
                </c:pt>
                <c:pt idx="81">
                  <c:v>424.5</c:v>
                </c:pt>
                <c:pt idx="82">
                  <c:v>424.6</c:v>
                </c:pt>
                <c:pt idx="83">
                  <c:v>424.7</c:v>
                </c:pt>
                <c:pt idx="84">
                  <c:v>424.8</c:v>
                </c:pt>
                <c:pt idx="85">
                  <c:v>424.9</c:v>
                </c:pt>
                <c:pt idx="86">
                  <c:v>425</c:v>
                </c:pt>
                <c:pt idx="87">
                  <c:v>425.1</c:v>
                </c:pt>
                <c:pt idx="88">
                  <c:v>425.2</c:v>
                </c:pt>
                <c:pt idx="89">
                  <c:v>425.3</c:v>
                </c:pt>
                <c:pt idx="90">
                  <c:v>425.4</c:v>
                </c:pt>
                <c:pt idx="91">
                  <c:v>425.5</c:v>
                </c:pt>
                <c:pt idx="92">
                  <c:v>425.6</c:v>
                </c:pt>
                <c:pt idx="94">
                  <c:v>422</c:v>
                </c:pt>
                <c:pt idx="95">
                  <c:v>422.1</c:v>
                </c:pt>
                <c:pt idx="96">
                  <c:v>422.2</c:v>
                </c:pt>
                <c:pt idx="97">
                  <c:v>422.3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28-4D81-A7E2-0C7122939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99160"/>
        <c:axId val="430595552"/>
      </c:scatterChart>
      <c:valAx>
        <c:axId val="43059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595552"/>
        <c:crosses val="autoZero"/>
        <c:crossBetween val="midCat"/>
      </c:valAx>
      <c:valAx>
        <c:axId val="430595552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59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3357392825897"/>
                  <c:y val="5.08821813939924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'SRK - OCTANO'!$AA$75:$AA$85</c:f>
              <c:numCache>
                <c:formatCode>General</c:formatCode>
                <c:ptCount val="11"/>
                <c:pt idx="0">
                  <c:v>-6.1455918074572375</c:v>
                </c:pt>
                <c:pt idx="1">
                  <c:v>-6.231113980895417</c:v>
                </c:pt>
                <c:pt idx="2">
                  <c:v>-6.3246400389061517</c:v>
                </c:pt>
                <c:pt idx="3">
                  <c:v>-6.427824275141397</c:v>
                </c:pt>
                <c:pt idx="4">
                  <c:v>-6.5428936049262019</c:v>
                </c:pt>
                <c:pt idx="5">
                  <c:v>-6.672946733174423</c:v>
                </c:pt>
                <c:pt idx="6">
                  <c:v>-6.8224784671454168</c:v>
                </c:pt>
                <c:pt idx="7">
                  <c:v>-6.9983691336089047</c:v>
                </c:pt>
                <c:pt idx="8">
                  <c:v>-7.2119432339069744</c:v>
                </c:pt>
                <c:pt idx="9">
                  <c:v>-7.4838769493906332</c:v>
                </c:pt>
                <c:pt idx="10">
                  <c:v>-7.8585703988320761</c:v>
                </c:pt>
              </c:numCache>
            </c:numRef>
          </c:xVal>
          <c:yVal>
            <c:numRef>
              <c:f>'SRK - OCTANO'!$AB$75:$AB$85</c:f>
              <c:numCache>
                <c:formatCode>General</c:formatCode>
                <c:ptCount val="11"/>
                <c:pt idx="0">
                  <c:v>5.7819814949339987</c:v>
                </c:pt>
                <c:pt idx="1">
                  <c:v>5.7496027060518706</c:v>
                </c:pt>
                <c:pt idx="2">
                  <c:v>5.7100465149670443</c:v>
                </c:pt>
                <c:pt idx="3">
                  <c:v>5.6692391057470104</c:v>
                </c:pt>
                <c:pt idx="4">
                  <c:v>5.6266786760339516</c:v>
                </c:pt>
                <c:pt idx="5">
                  <c:v>5.577886612833125</c:v>
                </c:pt>
                <c:pt idx="6">
                  <c:v>5.5225406231167069</c:v>
                </c:pt>
                <c:pt idx="7">
                  <c:v>5.4637217007447978</c:v>
                </c:pt>
                <c:pt idx="8">
                  <c:v>5.3948341214571975</c:v>
                </c:pt>
                <c:pt idx="9">
                  <c:v>5.3144617916967691</c:v>
                </c:pt>
                <c:pt idx="10">
                  <c:v>5.2184675634416937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4158-9262-812878CCB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51008"/>
        <c:axId val="564856256"/>
      </c:scatterChart>
      <c:valAx>
        <c:axId val="564851008"/>
        <c:scaling>
          <c:orientation val="minMax"/>
          <c:max val="-6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856256"/>
        <c:crosses val="autoZero"/>
        <c:crossBetween val="midCat"/>
      </c:valAx>
      <c:valAx>
        <c:axId val="5648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8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468285214348206"/>
                  <c:y val="-0.145790682414698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'SRK - OCTANO'!$F$43:$F$54</c:f>
              <c:numCache>
                <c:formatCode>General</c:formatCode>
                <c:ptCount val="12"/>
                <c:pt idx="0">
                  <c:v>-6.059281288628636</c:v>
                </c:pt>
                <c:pt idx="1">
                  <c:v>-6.1374460614779887</c:v>
                </c:pt>
                <c:pt idx="2">
                  <c:v>-6.2222425981380844</c:v>
                </c:pt>
                <c:pt idx="3">
                  <c:v>-6.3149014286207015</c:v>
                </c:pt>
                <c:pt idx="4">
                  <c:v>-6.4170309236970962</c:v>
                </c:pt>
                <c:pt idx="5">
                  <c:v>-6.5307898090537737</c:v>
                </c:pt>
                <c:pt idx="6">
                  <c:v>-6.659170975702005</c:v>
                </c:pt>
                <c:pt idx="7">
                  <c:v>-6.8064956904588954</c:v>
                </c:pt>
                <c:pt idx="8">
                  <c:v>-6.9793385032981359</c:v>
                </c:pt>
                <c:pt idx="9">
                  <c:v>-7.1884303011567106</c:v>
                </c:pt>
                <c:pt idx="10">
                  <c:v>-7.4531228553838167</c:v>
                </c:pt>
                <c:pt idx="11">
                  <c:v>-7.8141362009211921</c:v>
                </c:pt>
              </c:numCache>
            </c:numRef>
          </c:xVal>
          <c:yVal>
            <c:numRef>
              <c:f>'SRK - OCTANO'!$G$43:$G$54</c:f>
              <c:numCache>
                <c:formatCode>General</c:formatCode>
                <c:ptCount val="12"/>
                <c:pt idx="0">
                  <c:v>-1.1612504050508241</c:v>
                </c:pt>
                <c:pt idx="1">
                  <c:v>-1.2004759592679453</c:v>
                </c:pt>
                <c:pt idx="2">
                  <c:v>-1.2430966853628758</c:v>
                </c:pt>
                <c:pt idx="3">
                  <c:v>-1.2896771648388465</c:v>
                </c:pt>
                <c:pt idx="4">
                  <c:v>-1.3410899711110302</c:v>
                </c:pt>
                <c:pt idx="5">
                  <c:v>-1.3984302010672061</c:v>
                </c:pt>
                <c:pt idx="6">
                  <c:v>-1.4632619703391265</c:v>
                </c:pt>
                <c:pt idx="7">
                  <c:v>-1.5378086637429147</c:v>
                </c:pt>
                <c:pt idx="8">
                  <c:v>-1.6254615804498165</c:v>
                </c:pt>
                <c:pt idx="9">
                  <c:v>-1.7319100899367088</c:v>
                </c:pt>
                <c:pt idx="10">
                  <c:v>-1.8673911093303117</c:v>
                </c:pt>
                <c:pt idx="11">
                  <c:v>-2.0539393397385979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2-47FA-B9AC-21289945A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57240"/>
        <c:axId val="564857896"/>
      </c:scatterChart>
      <c:valAx>
        <c:axId val="564857240"/>
        <c:scaling>
          <c:orientation val="minMax"/>
          <c:max val="-6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857896"/>
        <c:crosses val="autoZero"/>
        <c:crossBetween val="midCat"/>
      </c:valAx>
      <c:valAx>
        <c:axId val="56485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85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403805774278213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'SRK - OCTANO'!$F$20:$F$32</c:f>
              <c:numCache>
                <c:formatCode>General</c:formatCode>
                <c:ptCount val="13"/>
                <c:pt idx="0">
                  <c:v>-3.2385291650102612</c:v>
                </c:pt>
                <c:pt idx="1">
                  <c:v>-3.2843456983790684</c:v>
                </c:pt>
                <c:pt idx="2">
                  <c:v>-3.3323626032220721</c:v>
                </c:pt>
                <c:pt idx="3">
                  <c:v>-3.3828019376420877</c:v>
                </c:pt>
                <c:pt idx="4">
                  <c:v>-3.4359211690107134</c:v>
                </c:pt>
                <c:pt idx="5">
                  <c:v>-3.4920211271348123</c:v>
                </c:pt>
                <c:pt idx="6">
                  <c:v>-3.551456323879953</c:v>
                </c:pt>
                <c:pt idx="7">
                  <c:v>-3.6146485379786037</c:v>
                </c:pt>
                <c:pt idx="8">
                  <c:v>-3.6821049890222461</c:v>
                </c:pt>
                <c:pt idx="9">
                  <c:v>-3.7544430966717091</c:v>
                </c:pt>
                <c:pt idx="10">
                  <c:v>-3.8324249136860731</c:v>
                </c:pt>
                <c:pt idx="11">
                  <c:v>-3.9170061558224107</c:v>
                </c:pt>
                <c:pt idx="12">
                  <c:v>-4.0094079477307787</c:v>
                </c:pt>
              </c:numCache>
            </c:numRef>
          </c:xVal>
          <c:yVal>
            <c:numRef>
              <c:f>'SRK - OCTANO'!$G$20:$G$32</c:f>
              <c:numCache>
                <c:formatCode>General</c:formatCode>
                <c:ptCount val="13"/>
                <c:pt idx="0">
                  <c:v>0.22633759612220816</c:v>
                </c:pt>
                <c:pt idx="1">
                  <c:v>0.20465279633488984</c:v>
                </c:pt>
                <c:pt idx="2">
                  <c:v>0.18186568837516151</c:v>
                </c:pt>
                <c:pt idx="3">
                  <c:v>0.15787004667410959</c:v>
                </c:pt>
                <c:pt idx="4">
                  <c:v>0.13253186900323988</c:v>
                </c:pt>
                <c:pt idx="5">
                  <c:v>0.10570231221087779</c:v>
                </c:pt>
                <c:pt idx="6">
                  <c:v>7.7204506939682449E-2</c:v>
                </c:pt>
                <c:pt idx="7">
                  <c:v>4.6823225790037414E-2</c:v>
                </c:pt>
                <c:pt idx="8">
                  <c:v>1.4311469523316866E-2</c:v>
                </c:pt>
                <c:pt idx="9">
                  <c:v>-2.064591767862229E-2</c:v>
                </c:pt>
                <c:pt idx="10">
                  <c:v>-5.8427210936263144E-2</c:v>
                </c:pt>
                <c:pt idx="11">
                  <c:v>-9.9510612478153918E-2</c:v>
                </c:pt>
                <c:pt idx="12">
                  <c:v>-0.14451285594385985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9-4F33-A2C5-D22D77B7A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7528"/>
        <c:axId val="567597040"/>
      </c:scatterChart>
      <c:valAx>
        <c:axId val="56056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597040"/>
        <c:crosses val="autoZero"/>
        <c:crossBetween val="midCat"/>
      </c:valAx>
      <c:valAx>
        <c:axId val="5675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356277340332455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'SRK - OCTANO'!$AA$45:$AA$61</c:f>
              <c:numCache>
                <c:formatCode>General</c:formatCode>
                <c:ptCount val="17"/>
                <c:pt idx="0">
                  <c:v>-3.0368236314998334</c:v>
                </c:pt>
                <c:pt idx="1">
                  <c:v>-3.0741135597453062</c:v>
                </c:pt>
                <c:pt idx="2">
                  <c:v>-3.1128480689264473</c:v>
                </c:pt>
                <c:pt idx="3">
                  <c:v>-3.1531436091044562</c:v>
                </c:pt>
                <c:pt idx="4">
                  <c:v>-3.1951313047201308</c:v>
                </c:pt>
                <c:pt idx="5">
                  <c:v>-3.2389595286893123</c:v>
                </c:pt>
                <c:pt idx="6">
                  <c:v>-3.2847970669047788</c:v>
                </c:pt>
                <c:pt idx="7">
                  <c:v>-3.332837043492141</c:v>
                </c:pt>
                <c:pt idx="8">
                  <c:v>-3.3833018374180504</c:v>
                </c:pt>
                <c:pt idx="9">
                  <c:v>-3.4364493069564377</c:v>
                </c:pt>
                <c:pt idx="10">
                  <c:v>-3.4925807630681329</c:v>
                </c:pt>
                <c:pt idx="11">
                  <c:v>-3.5520513166664607</c:v>
                </c:pt>
                <c:pt idx="12">
                  <c:v>-3.615283501889976</c:v>
                </c:pt>
                <c:pt idx="13">
                  <c:v>-3.6827855046699218</c:v>
                </c:pt>
                <c:pt idx="14">
                  <c:v>-3.7551760010901778</c:v>
                </c:pt>
                <c:pt idx="15">
                  <c:v>-3.8332187080970468</c:v>
                </c:pt>
                <c:pt idx="16">
                  <c:v>-3.9178715934273831</c:v>
                </c:pt>
              </c:numCache>
            </c:numRef>
          </c:xVal>
          <c:yVal>
            <c:numRef>
              <c:f>'SRK - OCTANO'!$AB$45:$AB$61</c:f>
              <c:numCache>
                <c:formatCode>General</c:formatCode>
                <c:ptCount val="17"/>
                <c:pt idx="0">
                  <c:v>7.072475785632351</c:v>
                </c:pt>
                <c:pt idx="1">
                  <c:v>7.0592634327083168</c:v>
                </c:pt>
                <c:pt idx="2">
                  <c:v>7.0461578886615897</c:v>
                </c:pt>
                <c:pt idx="3">
                  <c:v>7.0282830266465766</c:v>
                </c:pt>
                <c:pt idx="4">
                  <c:v>7.0164598462406333</c:v>
                </c:pt>
                <c:pt idx="5">
                  <c:v>6.9982192315519312</c:v>
                </c:pt>
                <c:pt idx="6">
                  <c:v>6.9813537223550366</c:v>
                </c:pt>
                <c:pt idx="7">
                  <c:v>6.9631286615856487</c:v>
                </c:pt>
                <c:pt idx="8">
                  <c:v>6.9448258239806959</c:v>
                </c:pt>
                <c:pt idx="9">
                  <c:v>6.9252268523770617</c:v>
                </c:pt>
                <c:pt idx="10">
                  <c:v>6.9031771098942452</c:v>
                </c:pt>
                <c:pt idx="11">
                  <c:v>6.879329480344369</c:v>
                </c:pt>
                <c:pt idx="12">
                  <c:v>6.8550138104715312</c:v>
                </c:pt>
                <c:pt idx="13">
                  <c:v>6.8274808591096425</c:v>
                </c:pt>
                <c:pt idx="14">
                  <c:v>6.7996206524924343</c:v>
                </c:pt>
                <c:pt idx="15">
                  <c:v>6.7683114275805645</c:v>
                </c:pt>
                <c:pt idx="16">
                  <c:v>6.7336049005791949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6-4530-86E4-081128A3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50128"/>
        <c:axId val="516254064"/>
      </c:scatterChart>
      <c:valAx>
        <c:axId val="51625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254064"/>
        <c:crosses val="autoZero"/>
        <c:crossBetween val="midCat"/>
      </c:valAx>
      <c:valAx>
        <c:axId val="5162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25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21872265966754E-2"/>
                  <c:y val="-0.17647346165062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'SRK - OCTANO'!$T$54:$T$58</c:f>
              <c:numCache>
                <c:formatCode>General</c:formatCode>
                <c:ptCount val="5"/>
                <c:pt idx="0">
                  <c:v>-6.358188826899716</c:v>
                </c:pt>
                <c:pt idx="1">
                  <c:v>-6.4635493425574415</c:v>
                </c:pt>
                <c:pt idx="2">
                  <c:v>-6.5813323782138404</c:v>
                </c:pt>
                <c:pt idx="3">
                  <c:v>-6.7148637708383836</c:v>
                </c:pt>
                <c:pt idx="4">
                  <c:v>-6.8690144506656683</c:v>
                </c:pt>
              </c:numCache>
            </c:numRef>
          </c:xVal>
          <c:yVal>
            <c:numRef>
              <c:f>'SRK - OCTANO'!$U$54:$U$58</c:f>
              <c:numCache>
                <c:formatCode>General</c:formatCode>
                <c:ptCount val="5"/>
                <c:pt idx="0">
                  <c:v>-1.4136106032148898</c:v>
                </c:pt>
                <c:pt idx="1">
                  <c:v>-1.4676999095834669</c:v>
                </c:pt>
                <c:pt idx="2">
                  <c:v>-1.528220942707236</c:v>
                </c:pt>
                <c:pt idx="3">
                  <c:v>-1.5968827020683198</c:v>
                </c:pt>
                <c:pt idx="4">
                  <c:v>-1.6763307179944238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C-493A-AAAA-EC2455630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44720"/>
        <c:axId val="365842096"/>
      </c:scatterChart>
      <c:valAx>
        <c:axId val="36584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842096"/>
        <c:crosses val="autoZero"/>
        <c:crossBetween val="midCat"/>
      </c:valAx>
      <c:valAx>
        <c:axId val="3658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84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818985126859142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'SRK - OCTANO'!$T$27:$T$37</c:f>
              <c:numCache>
                <c:formatCode>General</c:formatCode>
                <c:ptCount val="11"/>
                <c:pt idx="0">
                  <c:v>-3.2140365482274498</c:v>
                </c:pt>
                <c:pt idx="1">
                  <c:v>-3.2580965380214799</c:v>
                </c:pt>
                <c:pt idx="2">
                  <c:v>-3.3041876452217469</c:v>
                </c:pt>
                <c:pt idx="3">
                  <c:v>-3.3525062224925546</c:v>
                </c:pt>
                <c:pt idx="4">
                  <c:v>-3.4032785478659777</c:v>
                </c:pt>
                <c:pt idx="5">
                  <c:v>-3.4567672328169636</c:v>
                </c:pt>
                <c:pt idx="6">
                  <c:v>-3.513279443080306</c:v>
                </c:pt>
                <c:pt idx="7">
                  <c:v>-3.5731775846613747</c:v>
                </c:pt>
                <c:pt idx="8">
                  <c:v>-3.6368933990474823</c:v>
                </c:pt>
                <c:pt idx="9">
                  <c:v>-3.7049468622924975</c:v>
                </c:pt>
                <c:pt idx="10">
                  <c:v>-3.7779719973073873</c:v>
                </c:pt>
              </c:numCache>
            </c:numRef>
          </c:xVal>
          <c:yVal>
            <c:numRef>
              <c:f>'SRK - OCTANO'!$U$27:$U$37</c:f>
              <c:numCache>
                <c:formatCode>General</c:formatCode>
                <c:ptCount val="11"/>
                <c:pt idx="0">
                  <c:v>0.18428915486667821</c:v>
                </c:pt>
                <c:pt idx="1">
                  <c:v>0.16427020074713891</c:v>
                </c:pt>
                <c:pt idx="2">
                  <c:v>0.14314526195560875</c:v>
                </c:pt>
                <c:pt idx="3">
                  <c:v>0.12080754412211084</c:v>
                </c:pt>
                <c:pt idx="4">
                  <c:v>9.712656155054479E-2</c:v>
                </c:pt>
                <c:pt idx="5">
                  <c:v>7.194468280590724E-2</c:v>
                </c:pt>
                <c:pt idx="6">
                  <c:v>4.5084846208529372E-2</c:v>
                </c:pt>
                <c:pt idx="7">
                  <c:v>1.6339284614827074E-2</c:v>
                </c:pt>
                <c:pt idx="8">
                  <c:v>-1.4548031189000464E-2</c:v>
                </c:pt>
                <c:pt idx="9">
                  <c:v>-4.7869483961003205E-2</c:v>
                </c:pt>
                <c:pt idx="10">
                  <c:v>-8.3984297545619147E-2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F-466E-89DC-FCE7280F7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21896"/>
        <c:axId val="650223536"/>
      </c:scatterChart>
      <c:valAx>
        <c:axId val="65022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223536"/>
        <c:crosses val="autoZero"/>
        <c:crossBetween val="midCat"/>
      </c:valAx>
      <c:valAx>
        <c:axId val="6502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22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'CPA - METANOL'!$B$4:$B$100</c:f>
              <c:numCache>
                <c:formatCode>General</c:formatCode>
                <c:ptCount val="97"/>
                <c:pt idx="0">
                  <c:v>2964.96</c:v>
                </c:pt>
                <c:pt idx="1">
                  <c:v>3030.79</c:v>
                </c:pt>
                <c:pt idx="2">
                  <c:v>3098.47</c:v>
                </c:pt>
                <c:pt idx="3">
                  <c:v>3168.09</c:v>
                </c:pt>
                <c:pt idx="4">
                  <c:v>3239.76</c:v>
                </c:pt>
                <c:pt idx="5">
                  <c:v>3313.58</c:v>
                </c:pt>
                <c:pt idx="6">
                  <c:v>3389.67</c:v>
                </c:pt>
                <c:pt idx="7">
                  <c:v>3468.17</c:v>
                </c:pt>
                <c:pt idx="8">
                  <c:v>3549.23</c:v>
                </c:pt>
                <c:pt idx="9">
                  <c:v>3633.01</c:v>
                </c:pt>
                <c:pt idx="10">
                  <c:v>3719.7</c:v>
                </c:pt>
                <c:pt idx="11">
                  <c:v>3809.49</c:v>
                </c:pt>
                <c:pt idx="12">
                  <c:v>3902.63</c:v>
                </c:pt>
                <c:pt idx="13">
                  <c:v>3999.36</c:v>
                </c:pt>
                <c:pt idx="14">
                  <c:v>4100</c:v>
                </c:pt>
                <c:pt idx="15">
                  <c:v>4204.88</c:v>
                </c:pt>
                <c:pt idx="16">
                  <c:v>4314.3999999999996</c:v>
                </c:pt>
                <c:pt idx="17">
                  <c:v>4429.03</c:v>
                </c:pt>
                <c:pt idx="18">
                  <c:v>4549.32</c:v>
                </c:pt>
                <c:pt idx="19">
                  <c:v>4675.9399999999996</c:v>
                </c:pt>
                <c:pt idx="20">
                  <c:v>4809.68</c:v>
                </c:pt>
                <c:pt idx="21">
                  <c:v>4951.55</c:v>
                </c:pt>
                <c:pt idx="22">
                  <c:v>5102.79</c:v>
                </c:pt>
                <c:pt idx="23">
                  <c:v>5265.04</c:v>
                </c:pt>
                <c:pt idx="24">
                  <c:v>5440.47</c:v>
                </c:pt>
                <c:pt idx="25">
                  <c:v>5632.07</c:v>
                </c:pt>
                <c:pt idx="26">
                  <c:v>5844.23</c:v>
                </c:pt>
                <c:pt idx="27">
                  <c:v>6083.82</c:v>
                </c:pt>
                <c:pt idx="28">
                  <c:v>6362.66</c:v>
                </c:pt>
                <c:pt idx="29">
                  <c:v>6705.14</c:v>
                </c:pt>
                <c:pt idx="30">
                  <c:v>7181.78</c:v>
                </c:pt>
              </c:numCache>
            </c:numRef>
          </c:xVal>
          <c:yVal>
            <c:numRef>
              <c:f>'CPA - METANOL'!$A$4:$A$100</c:f>
              <c:numCache>
                <c:formatCode>General</c:formatCode>
                <c:ptCount val="97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5-4D16-A2F2-8B5B931182AC}"/>
            </c:ext>
          </c:extLst>
        </c:ser>
        <c:ser>
          <c:idx val="1"/>
          <c:order val="1"/>
          <c:tx>
            <c:v>CPA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'CPA - METANOL'!$D$3:$D$100</c:f>
              <c:numCache>
                <c:formatCode>General</c:formatCode>
                <c:ptCount val="98"/>
                <c:pt idx="0">
                  <c:v>8125.97</c:v>
                </c:pt>
                <c:pt idx="1">
                  <c:v>14611</c:v>
                </c:pt>
                <c:pt idx="2">
                  <c:v>14502.5</c:v>
                </c:pt>
                <c:pt idx="3">
                  <c:v>14392.2</c:v>
                </c:pt>
                <c:pt idx="4">
                  <c:v>14279.8</c:v>
                </c:pt>
                <c:pt idx="5">
                  <c:v>14165.3</c:v>
                </c:pt>
                <c:pt idx="6">
                  <c:v>14048.6</c:v>
                </c:pt>
                <c:pt idx="7">
                  <c:v>13929.5</c:v>
                </c:pt>
                <c:pt idx="8">
                  <c:v>13807.9</c:v>
                </c:pt>
                <c:pt idx="9">
                  <c:v>13683.7</c:v>
                </c:pt>
                <c:pt idx="10">
                  <c:v>13556.7</c:v>
                </c:pt>
                <c:pt idx="11">
                  <c:v>13426.7</c:v>
                </c:pt>
                <c:pt idx="12">
                  <c:v>13293.6</c:v>
                </c:pt>
                <c:pt idx="13">
                  <c:v>13157</c:v>
                </c:pt>
                <c:pt idx="14">
                  <c:v>13016.7</c:v>
                </c:pt>
                <c:pt idx="15">
                  <c:v>12872.5</c:v>
                </c:pt>
                <c:pt idx="16">
                  <c:v>12723.9</c:v>
                </c:pt>
                <c:pt idx="17">
                  <c:v>12570.8</c:v>
                </c:pt>
                <c:pt idx="18">
                  <c:v>12412.1</c:v>
                </c:pt>
                <c:pt idx="19">
                  <c:v>12247.8</c:v>
                </c:pt>
                <c:pt idx="20">
                  <c:v>12077.6</c:v>
                </c:pt>
                <c:pt idx="21">
                  <c:v>11899.3</c:v>
                </c:pt>
                <c:pt idx="22">
                  <c:v>11713.3</c:v>
                </c:pt>
                <c:pt idx="23">
                  <c:v>11517.7</c:v>
                </c:pt>
                <c:pt idx="24">
                  <c:v>11311.1</c:v>
                </c:pt>
                <c:pt idx="25">
                  <c:v>11091.4</c:v>
                </c:pt>
                <c:pt idx="26">
                  <c:v>10855.4</c:v>
                </c:pt>
                <c:pt idx="27">
                  <c:v>10598.5</c:v>
                </c:pt>
                <c:pt idx="28">
                  <c:v>10313.9</c:v>
                </c:pt>
                <c:pt idx="29">
                  <c:v>9990.9500000000007</c:v>
                </c:pt>
                <c:pt idx="30">
                  <c:v>9602.49</c:v>
                </c:pt>
                <c:pt idx="31">
                  <c:v>9080.57</c:v>
                </c:pt>
              </c:numCache>
            </c:numRef>
          </c:xVal>
          <c:yVal>
            <c:numRef>
              <c:f>'CPA - METANOL'!$A$3:$A$100</c:f>
              <c:numCache>
                <c:formatCode>General</c:formatCode>
                <c:ptCount val="98"/>
                <c:pt idx="0">
                  <c:v>531</c:v>
                </c:pt>
                <c:pt idx="1">
                  <c:v>500</c:v>
                </c:pt>
                <c:pt idx="2">
                  <c:v>501</c:v>
                </c:pt>
                <c:pt idx="3">
                  <c:v>502</c:v>
                </c:pt>
                <c:pt idx="4">
                  <c:v>503</c:v>
                </c:pt>
                <c:pt idx="5">
                  <c:v>504</c:v>
                </c:pt>
                <c:pt idx="6">
                  <c:v>505</c:v>
                </c:pt>
                <c:pt idx="7">
                  <c:v>506</c:v>
                </c:pt>
                <c:pt idx="8">
                  <c:v>507</c:v>
                </c:pt>
                <c:pt idx="9">
                  <c:v>508</c:v>
                </c:pt>
                <c:pt idx="10">
                  <c:v>509</c:v>
                </c:pt>
                <c:pt idx="11">
                  <c:v>510</c:v>
                </c:pt>
                <c:pt idx="12">
                  <c:v>511</c:v>
                </c:pt>
                <c:pt idx="13">
                  <c:v>512</c:v>
                </c:pt>
                <c:pt idx="14">
                  <c:v>513</c:v>
                </c:pt>
                <c:pt idx="15">
                  <c:v>514</c:v>
                </c:pt>
                <c:pt idx="16">
                  <c:v>515</c:v>
                </c:pt>
                <c:pt idx="17">
                  <c:v>516</c:v>
                </c:pt>
                <c:pt idx="18">
                  <c:v>517</c:v>
                </c:pt>
                <c:pt idx="19">
                  <c:v>518</c:v>
                </c:pt>
                <c:pt idx="20">
                  <c:v>519</c:v>
                </c:pt>
                <c:pt idx="21">
                  <c:v>520</c:v>
                </c:pt>
                <c:pt idx="22">
                  <c:v>521</c:v>
                </c:pt>
                <c:pt idx="23">
                  <c:v>522</c:v>
                </c:pt>
                <c:pt idx="24">
                  <c:v>523</c:v>
                </c:pt>
                <c:pt idx="25">
                  <c:v>524</c:v>
                </c:pt>
                <c:pt idx="26">
                  <c:v>525</c:v>
                </c:pt>
                <c:pt idx="27">
                  <c:v>526</c:v>
                </c:pt>
                <c:pt idx="28">
                  <c:v>527</c:v>
                </c:pt>
                <c:pt idx="29">
                  <c:v>528</c:v>
                </c:pt>
                <c:pt idx="30">
                  <c:v>529</c:v>
                </c:pt>
                <c:pt idx="31">
                  <c:v>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5-4D16-A2F2-8B5B931182AC}"/>
            </c:ext>
          </c:extLst>
        </c:ser>
        <c:ser>
          <c:idx val="2"/>
          <c:order val="2"/>
          <c:tx>
            <c:v>CPA RG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'CPA - METANOL'!$I$3:$I$100</c:f>
              <c:numCache>
                <c:formatCode>General</c:formatCode>
                <c:ptCount val="98"/>
                <c:pt idx="0">
                  <c:v>8574.14</c:v>
                </c:pt>
                <c:pt idx="1">
                  <c:v>3693.93</c:v>
                </c:pt>
                <c:pt idx="2">
                  <c:v>3792.01</c:v>
                </c:pt>
                <c:pt idx="3">
                  <c:v>3893.62</c:v>
                </c:pt>
                <c:pt idx="4">
                  <c:v>3998.99</c:v>
                </c:pt>
                <c:pt idx="5">
                  <c:v>4108.34</c:v>
                </c:pt>
                <c:pt idx="6">
                  <c:v>4221.96</c:v>
                </c:pt>
                <c:pt idx="7">
                  <c:v>4340.1499999999996</c:v>
                </c:pt>
                <c:pt idx="8">
                  <c:v>4463.25</c:v>
                </c:pt>
                <c:pt idx="9">
                  <c:v>4591.67</c:v>
                </c:pt>
                <c:pt idx="10">
                  <c:v>4725.88</c:v>
                </c:pt>
                <c:pt idx="11">
                  <c:v>4866.4399999999996</c:v>
                </c:pt>
                <c:pt idx="12">
                  <c:v>5014.01</c:v>
                </c:pt>
                <c:pt idx="13">
                  <c:v>5169.41</c:v>
                </c:pt>
                <c:pt idx="14">
                  <c:v>5333.66</c:v>
                </c:pt>
                <c:pt idx="15">
                  <c:v>5508.07</c:v>
                </c:pt>
                <c:pt idx="16">
                  <c:v>5694.38</c:v>
                </c:pt>
                <c:pt idx="17">
                  <c:v>5894.94</c:v>
                </c:pt>
                <c:pt idx="18">
                  <c:v>6113.12</c:v>
                </c:pt>
                <c:pt idx="19">
                  <c:v>6353.98</c:v>
                </c:pt>
                <c:pt idx="20">
                  <c:v>6625.87</c:v>
                </c:pt>
                <c:pt idx="21">
                  <c:v>6944.18</c:v>
                </c:pt>
                <c:pt idx="22">
                  <c:v>7344.76</c:v>
                </c:pt>
                <c:pt idx="23">
                  <c:v>7975.55</c:v>
                </c:pt>
              </c:numCache>
            </c:numRef>
          </c:xVal>
          <c:yVal>
            <c:numRef>
              <c:f>'CPA - METANOL'!$H$3:$H$100</c:f>
              <c:numCache>
                <c:formatCode>General</c:formatCode>
                <c:ptCount val="98"/>
                <c:pt idx="0">
                  <c:v>523</c:v>
                </c:pt>
                <c:pt idx="1">
                  <c:v>500</c:v>
                </c:pt>
                <c:pt idx="2">
                  <c:v>501</c:v>
                </c:pt>
                <c:pt idx="3">
                  <c:v>502</c:v>
                </c:pt>
                <c:pt idx="4">
                  <c:v>503</c:v>
                </c:pt>
                <c:pt idx="5">
                  <c:v>504</c:v>
                </c:pt>
                <c:pt idx="6">
                  <c:v>505</c:v>
                </c:pt>
                <c:pt idx="7">
                  <c:v>506</c:v>
                </c:pt>
                <c:pt idx="8">
                  <c:v>507</c:v>
                </c:pt>
                <c:pt idx="9">
                  <c:v>508</c:v>
                </c:pt>
                <c:pt idx="10">
                  <c:v>509</c:v>
                </c:pt>
                <c:pt idx="11">
                  <c:v>510</c:v>
                </c:pt>
                <c:pt idx="12">
                  <c:v>511</c:v>
                </c:pt>
                <c:pt idx="13">
                  <c:v>512</c:v>
                </c:pt>
                <c:pt idx="14">
                  <c:v>513</c:v>
                </c:pt>
                <c:pt idx="15">
                  <c:v>514</c:v>
                </c:pt>
                <c:pt idx="16">
                  <c:v>515</c:v>
                </c:pt>
                <c:pt idx="17">
                  <c:v>516</c:v>
                </c:pt>
                <c:pt idx="18">
                  <c:v>517</c:v>
                </c:pt>
                <c:pt idx="19">
                  <c:v>518</c:v>
                </c:pt>
                <c:pt idx="20">
                  <c:v>519</c:v>
                </c:pt>
                <c:pt idx="21">
                  <c:v>520</c:v>
                </c:pt>
                <c:pt idx="22">
                  <c:v>521</c:v>
                </c:pt>
                <c:pt idx="23">
                  <c:v>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05-4D16-A2F2-8B5B931182AC}"/>
            </c:ext>
          </c:extLst>
        </c:ser>
        <c:ser>
          <c:idx val="3"/>
          <c:order val="3"/>
          <c:tx>
            <c:v>CPA RG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'CPA - METANOL'!$K$3:$K$100</c:f>
              <c:numCache>
                <c:formatCode>General</c:formatCode>
                <c:ptCount val="98"/>
                <c:pt idx="0">
                  <c:v>8574.42</c:v>
                </c:pt>
                <c:pt idx="1">
                  <c:v>13971.6</c:v>
                </c:pt>
                <c:pt idx="2">
                  <c:v>13845.4</c:v>
                </c:pt>
                <c:pt idx="3">
                  <c:v>13716.3</c:v>
                </c:pt>
                <c:pt idx="4">
                  <c:v>13584</c:v>
                </c:pt>
                <c:pt idx="5">
                  <c:v>13448.3</c:v>
                </c:pt>
                <c:pt idx="6">
                  <c:v>13309</c:v>
                </c:pt>
                <c:pt idx="7">
                  <c:v>13165.6</c:v>
                </c:pt>
                <c:pt idx="8">
                  <c:v>13018</c:v>
                </c:pt>
                <c:pt idx="9">
                  <c:v>12865.7</c:v>
                </c:pt>
                <c:pt idx="10">
                  <c:v>12708.1</c:v>
                </c:pt>
                <c:pt idx="11">
                  <c:v>12544.8</c:v>
                </c:pt>
                <c:pt idx="12">
                  <c:v>12375</c:v>
                </c:pt>
                <c:pt idx="13">
                  <c:v>12197.9</c:v>
                </c:pt>
                <c:pt idx="14">
                  <c:v>12012.5</c:v>
                </c:pt>
                <c:pt idx="15">
                  <c:v>11817.3</c:v>
                </c:pt>
                <c:pt idx="16">
                  <c:v>11610.4</c:v>
                </c:pt>
                <c:pt idx="17">
                  <c:v>11390.1</c:v>
                </c:pt>
                <c:pt idx="18">
                  <c:v>11151.9</c:v>
                </c:pt>
                <c:pt idx="19">
                  <c:v>10891.5</c:v>
                </c:pt>
                <c:pt idx="20">
                  <c:v>10600.5</c:v>
                </c:pt>
                <c:pt idx="21">
                  <c:v>10261.9</c:v>
                </c:pt>
                <c:pt idx="22">
                  <c:v>9842.5400000000009</c:v>
                </c:pt>
                <c:pt idx="23">
                  <c:v>9189.44</c:v>
                </c:pt>
              </c:numCache>
            </c:numRef>
          </c:xVal>
          <c:yVal>
            <c:numRef>
              <c:f>'CPA - METANOL'!$H$3:$H$100</c:f>
              <c:numCache>
                <c:formatCode>General</c:formatCode>
                <c:ptCount val="98"/>
                <c:pt idx="0">
                  <c:v>523</c:v>
                </c:pt>
                <c:pt idx="1">
                  <c:v>500</c:v>
                </c:pt>
                <c:pt idx="2">
                  <c:v>501</c:v>
                </c:pt>
                <c:pt idx="3">
                  <c:v>502</c:v>
                </c:pt>
                <c:pt idx="4">
                  <c:v>503</c:v>
                </c:pt>
                <c:pt idx="5">
                  <c:v>504</c:v>
                </c:pt>
                <c:pt idx="6">
                  <c:v>505</c:v>
                </c:pt>
                <c:pt idx="7">
                  <c:v>506</c:v>
                </c:pt>
                <c:pt idx="8">
                  <c:v>507</c:v>
                </c:pt>
                <c:pt idx="9">
                  <c:v>508</c:v>
                </c:pt>
                <c:pt idx="10">
                  <c:v>509</c:v>
                </c:pt>
                <c:pt idx="11">
                  <c:v>510</c:v>
                </c:pt>
                <c:pt idx="12">
                  <c:v>511</c:v>
                </c:pt>
                <c:pt idx="13">
                  <c:v>512</c:v>
                </c:pt>
                <c:pt idx="14">
                  <c:v>513</c:v>
                </c:pt>
                <c:pt idx="15">
                  <c:v>514</c:v>
                </c:pt>
                <c:pt idx="16">
                  <c:v>515</c:v>
                </c:pt>
                <c:pt idx="17">
                  <c:v>516</c:v>
                </c:pt>
                <c:pt idx="18">
                  <c:v>517</c:v>
                </c:pt>
                <c:pt idx="19">
                  <c:v>518</c:v>
                </c:pt>
                <c:pt idx="20">
                  <c:v>519</c:v>
                </c:pt>
                <c:pt idx="21">
                  <c:v>520</c:v>
                </c:pt>
                <c:pt idx="22">
                  <c:v>521</c:v>
                </c:pt>
                <c:pt idx="23">
                  <c:v>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05-4D16-A2F2-8B5B93118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68208"/>
        <c:axId val="604169192"/>
      </c:scatterChart>
      <c:valAx>
        <c:axId val="60416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169192"/>
        <c:crosses val="autoZero"/>
        <c:crossBetween val="midCat"/>
      </c:valAx>
      <c:valAx>
        <c:axId val="6041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16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'CPA - METANOL'!$F$10:$F$29</c:f>
              <c:numCache>
                <c:formatCode>General</c:formatCode>
                <c:ptCount val="20"/>
                <c:pt idx="0">
                  <c:v>-3.0558861963737383</c:v>
                </c:pt>
                <c:pt idx="1">
                  <c:v>-3.0967081908939931</c:v>
                </c:pt>
                <c:pt idx="2">
                  <c:v>-3.1392678053127892</c:v>
                </c:pt>
                <c:pt idx="3">
                  <c:v>-3.1837195678836228</c:v>
                </c:pt>
                <c:pt idx="4">
                  <c:v>-3.2302395835185158</c:v>
                </c:pt>
                <c:pt idx="5">
                  <c:v>-3.279029747687948</c:v>
                </c:pt>
                <c:pt idx="6">
                  <c:v>-3.3303230420754986</c:v>
                </c:pt>
                <c:pt idx="7">
                  <c:v>-3.3843902633457743</c:v>
                </c:pt>
                <c:pt idx="8">
                  <c:v>-3.4415486771857227</c:v>
                </c:pt>
                <c:pt idx="9">
                  <c:v>-3.5021732990021577</c:v>
                </c:pt>
                <c:pt idx="10">
                  <c:v>-3.5667118201397288</c:v>
                </c:pt>
                <c:pt idx="11">
                  <c:v>-3.63570469162668</c:v>
                </c:pt>
                <c:pt idx="12">
                  <c:v>-3.7098126637804021</c:v>
                </c:pt>
                <c:pt idx="13">
                  <c:v>-3.7898553714539385</c:v>
                </c:pt>
                <c:pt idx="14">
                  <c:v>-3.8768667484435682</c:v>
                </c:pt>
                <c:pt idx="15">
                  <c:v>-3.9721769282478934</c:v>
                </c:pt>
                <c:pt idx="16">
                  <c:v>-4.0775374439057197</c:v>
                </c:pt>
                <c:pt idx="17">
                  <c:v>-4.1953204795621026</c:v>
                </c:pt>
                <c:pt idx="18">
                  <c:v>-4.3288518721866254</c:v>
                </c:pt>
                <c:pt idx="19">
                  <c:v>-4.4830025520138834</c:v>
                </c:pt>
              </c:numCache>
            </c:numRef>
          </c:xVal>
          <c:yVal>
            <c:numRef>
              <c:f>'CPA - METANOL'!$G$10:$G$29</c:f>
              <c:numCache>
                <c:formatCode>General</c:formatCode>
                <c:ptCount val="20"/>
                <c:pt idx="0">
                  <c:v>0.26009630824547419</c:v>
                </c:pt>
                <c:pt idx="1">
                  <c:v>0.2409286508482576</c:v>
                </c:pt>
                <c:pt idx="2">
                  <c:v>0.22087737880058614</c:v>
                </c:pt>
                <c:pt idx="3">
                  <c:v>0.1998597222319746</c:v>
                </c:pt>
                <c:pt idx="4">
                  <c:v>0.17778216902467955</c:v>
                </c:pt>
                <c:pt idx="5">
                  <c:v>0.1545526609121407</c:v>
                </c:pt>
                <c:pt idx="6">
                  <c:v>0.13003076669029015</c:v>
                </c:pt>
                <c:pt idx="7">
                  <c:v>0.10408428465577199</c:v>
                </c:pt>
                <c:pt idx="8">
                  <c:v>7.6556722769823296E-2</c:v>
                </c:pt>
                <c:pt idx="9">
                  <c:v>4.7236205045929035E-2</c:v>
                </c:pt>
                <c:pt idx="10">
                  <c:v>1.5923551472555704E-2</c:v>
                </c:pt>
                <c:pt idx="11">
                  <c:v>-1.7742056446846219E-2</c:v>
                </c:pt>
                <c:pt idx="12">
                  <c:v>-5.4042198929631441E-2</c:v>
                </c:pt>
                <c:pt idx="13">
                  <c:v>-9.3360806327900378E-2</c:v>
                </c:pt>
                <c:pt idx="14">
                  <c:v>-0.13643336321267435</c:v>
                </c:pt>
                <c:pt idx="15">
                  <c:v>-0.18378337341343468</c:v>
                </c:pt>
                <c:pt idx="16">
                  <c:v>-0.23644013735430852</c:v>
                </c:pt>
                <c:pt idx="17">
                  <c:v>-0.29565828548074607</c:v>
                </c:pt>
                <c:pt idx="18">
                  <c:v>-0.36324497232253378</c:v>
                </c:pt>
                <c:pt idx="19">
                  <c:v>-0.44192997616788682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D-4D63-9354-885AF3E1E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515520"/>
        <c:axId val="594514208"/>
      </c:scatterChart>
      <c:valAx>
        <c:axId val="5945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514208"/>
        <c:crosses val="autoZero"/>
        <c:crossBetween val="midCat"/>
      </c:valAx>
      <c:valAx>
        <c:axId val="5945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51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142875</xdr:rowOff>
    </xdr:from>
    <xdr:to>
      <xdr:col>12</xdr:col>
      <xdr:colOff>304800</xdr:colOff>
      <xdr:row>17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86C967-637F-461F-8355-22BD238CC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457200</xdr:colOff>
      <xdr:row>65</xdr:row>
      <xdr:rowOff>28575</xdr:rowOff>
    </xdr:from>
    <xdr:to>
      <xdr:col>28</xdr:col>
      <xdr:colOff>152400</xdr:colOff>
      <xdr:row>79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50B635-5477-4634-A72F-7D0882526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46</xdr:row>
      <xdr:rowOff>180974</xdr:rowOff>
    </xdr:from>
    <xdr:to>
      <xdr:col>6</xdr:col>
      <xdr:colOff>523875</xdr:colOff>
      <xdr:row>60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CBBDE8-9AD1-4617-943D-3FD7B3D8D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22</xdr:row>
      <xdr:rowOff>95249</xdr:rowOff>
    </xdr:from>
    <xdr:to>
      <xdr:col>6</xdr:col>
      <xdr:colOff>466725</xdr:colOff>
      <xdr:row>35</xdr:row>
      <xdr:rowOff>142874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D809BB-EF76-4B64-B3CF-133362EA0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247650</xdr:colOff>
      <xdr:row>47</xdr:row>
      <xdr:rowOff>9525</xdr:rowOff>
    </xdr:from>
    <xdr:to>
      <xdr:col>28</xdr:col>
      <xdr:colOff>552450</xdr:colOff>
      <xdr:row>61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2909D61-162F-472C-9E23-A9C060DB8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576262</xdr:colOff>
      <xdr:row>44</xdr:row>
      <xdr:rowOff>9525</xdr:rowOff>
    </xdr:from>
    <xdr:to>
      <xdr:col>21</xdr:col>
      <xdr:colOff>271462</xdr:colOff>
      <xdr:row>58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A6FE98E-48E4-4C22-91E2-27646327B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242887</xdr:colOff>
      <xdr:row>22</xdr:row>
      <xdr:rowOff>114300</xdr:rowOff>
    </xdr:from>
    <xdr:to>
      <xdr:col>20</xdr:col>
      <xdr:colOff>466725</xdr:colOff>
      <xdr:row>35</xdr:row>
      <xdr:rowOff>57150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A994F7D-E067-43CA-B7A5-4B81BB34C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38100</xdr:rowOff>
    </xdr:from>
    <xdr:to>
      <xdr:col>6</xdr:col>
      <xdr:colOff>523875</xdr:colOff>
      <xdr:row>18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AE5E17-6D25-4EE2-950F-0BF7D83AC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22</xdr:row>
      <xdr:rowOff>95250</xdr:rowOff>
    </xdr:from>
    <xdr:to>
      <xdr:col>6</xdr:col>
      <xdr:colOff>495300</xdr:colOff>
      <xdr:row>35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BE92C2-4159-4DA6-BA4E-2E233AFF4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10</xdr:row>
      <xdr:rowOff>47624</xdr:rowOff>
    </xdr:from>
    <xdr:to>
      <xdr:col>13</xdr:col>
      <xdr:colOff>600075</xdr:colOff>
      <xdr:row>23</xdr:row>
      <xdr:rowOff>38099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E5EB215-7B50-4CD8-A09A-F4B1DFA8E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80</xdr:row>
      <xdr:rowOff>66675</xdr:rowOff>
    </xdr:from>
    <xdr:to>
      <xdr:col>7</xdr:col>
      <xdr:colOff>304800</xdr:colOff>
      <xdr:row>94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12A1C5-984D-4CDE-9F7D-64EFE62B8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123825</xdr:rowOff>
    </xdr:from>
    <xdr:to>
      <xdr:col>7</xdr:col>
      <xdr:colOff>304800</xdr:colOff>
      <xdr:row>74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A19D7E5-A259-4D95-91F2-BA4616C9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395287</xdr:colOff>
      <xdr:row>115</xdr:row>
      <xdr:rowOff>85725</xdr:rowOff>
    </xdr:from>
    <xdr:to>
      <xdr:col>15</xdr:col>
      <xdr:colOff>90487</xdr:colOff>
      <xdr:row>129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D2C795A-5595-44BE-8A24-0189104EB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228600</xdr:colOff>
      <xdr:row>4</xdr:row>
      <xdr:rowOff>180975</xdr:rowOff>
    </xdr:from>
    <xdr:to>
      <xdr:col>12</xdr:col>
      <xdr:colOff>533400</xdr:colOff>
      <xdr:row>19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F2E1D9-0239-4FE8-912D-2CEEA6698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2"/>
  <sheetViews>
    <sheetView tabSelected="1" topLeftCell="D1" workbookViewId="0">
      <selection activeCell="Q12" sqref="Q12"/>
    </sheetView>
  </sheetViews>
  <sheetFormatPr defaultRowHeight="15" x14ac:dyDescent="0.25"/>
  <cols>
    <col min="1" max="1" width="9.140625" style="2"/>
    <col min="2" max="6" width="9.140625" style="1"/>
    <col min="7" max="7" width="9.140625" style="3"/>
    <col min="8" max="8" width="9.140625" style="2"/>
    <col min="9" max="13" width="9.140625" style="1"/>
    <col min="14" max="14" width="9.140625" style="3"/>
    <col min="15" max="15" width="9.140625" style="2"/>
    <col min="16" max="20" width="9.140625" style="1"/>
    <col min="21" max="21" width="9.140625" style="3"/>
    <col min="22" max="22" width="9.140625" style="2"/>
    <col min="23" max="27" width="9.140625" style="1"/>
    <col min="28" max="28" width="9.140625" style="3"/>
    <col min="29" max="29" width="9.140625" style="2"/>
    <col min="30" max="34" width="9.140625" style="1"/>
    <col min="35" max="35" width="9.140625" style="3"/>
  </cols>
  <sheetData>
    <row r="1" spans="1:35" x14ac:dyDescent="0.25">
      <c r="A1" s="4" t="s">
        <v>0</v>
      </c>
      <c r="B1" s="5"/>
      <c r="C1" s="5"/>
      <c r="D1" s="5"/>
      <c r="E1" s="5"/>
      <c r="F1" s="5"/>
      <c r="G1" s="6"/>
      <c r="H1" s="4" t="s">
        <v>1</v>
      </c>
      <c r="I1" s="5"/>
      <c r="J1" s="5"/>
      <c r="K1" s="5"/>
      <c r="L1" s="5"/>
      <c r="M1" s="5"/>
      <c r="N1" s="6"/>
      <c r="O1" s="4" t="s">
        <v>9</v>
      </c>
      <c r="P1" s="5"/>
      <c r="Q1" s="5"/>
      <c r="R1" s="5"/>
      <c r="S1" s="5"/>
      <c r="T1" s="5"/>
      <c r="U1" s="6"/>
      <c r="V1" s="4" t="s">
        <v>10</v>
      </c>
      <c r="W1" s="5"/>
      <c r="X1" s="5"/>
      <c r="Y1" s="5"/>
      <c r="Z1" s="5"/>
      <c r="AA1" s="5"/>
      <c r="AB1" s="6"/>
      <c r="AC1" s="4" t="s">
        <v>11</v>
      </c>
      <c r="AD1" s="5"/>
      <c r="AE1" s="5"/>
      <c r="AF1" s="5"/>
      <c r="AG1" s="5"/>
      <c r="AH1" s="5"/>
      <c r="AI1" s="6"/>
    </row>
    <row r="2" spans="1:35" x14ac:dyDescent="0.25">
      <c r="A2" s="2" t="s">
        <v>2</v>
      </c>
      <c r="B2" s="1" t="s">
        <v>3</v>
      </c>
      <c r="C2" s="1" t="s">
        <v>6</v>
      </c>
      <c r="D2" s="1" t="s">
        <v>4</v>
      </c>
      <c r="E2" s="1" t="s">
        <v>5</v>
      </c>
      <c r="F2" s="1" t="s">
        <v>7</v>
      </c>
      <c r="G2" s="3" t="s">
        <v>8</v>
      </c>
      <c r="H2" s="2" t="s">
        <v>2</v>
      </c>
      <c r="I2" s="1" t="s">
        <v>3</v>
      </c>
      <c r="J2" s="1" t="s">
        <v>6</v>
      </c>
      <c r="K2" s="1" t="s">
        <v>4</v>
      </c>
      <c r="L2" s="1" t="s">
        <v>5</v>
      </c>
      <c r="M2" s="1" t="s">
        <v>7</v>
      </c>
      <c r="N2" s="3" t="s">
        <v>8</v>
      </c>
      <c r="O2" s="2" t="s">
        <v>2</v>
      </c>
      <c r="P2" s="1" t="s">
        <v>3</v>
      </c>
      <c r="Q2" s="1" t="s">
        <v>6</v>
      </c>
      <c r="R2" s="1" t="s">
        <v>4</v>
      </c>
      <c r="S2" s="1" t="s">
        <v>5</v>
      </c>
      <c r="T2" s="1" t="s">
        <v>7</v>
      </c>
      <c r="U2" s="3" t="s">
        <v>8</v>
      </c>
      <c r="V2" s="2" t="s">
        <v>2</v>
      </c>
      <c r="W2" s="1" t="s">
        <v>3</v>
      </c>
      <c r="X2" s="1" t="s">
        <v>6</v>
      </c>
      <c r="Y2" s="1" t="s">
        <v>4</v>
      </c>
      <c r="Z2" s="1" t="s">
        <v>5</v>
      </c>
      <c r="AA2" s="1" t="s">
        <v>7</v>
      </c>
      <c r="AB2" s="3" t="s">
        <v>8</v>
      </c>
      <c r="AC2" s="2" t="s">
        <v>2</v>
      </c>
      <c r="AD2" s="1" t="s">
        <v>3</v>
      </c>
      <c r="AE2" s="1" t="s">
        <v>6</v>
      </c>
      <c r="AF2" s="1" t="s">
        <v>4</v>
      </c>
      <c r="AG2" s="1" t="s">
        <v>5</v>
      </c>
      <c r="AH2" s="1" t="s">
        <v>7</v>
      </c>
      <c r="AI2" s="3" t="s">
        <v>8</v>
      </c>
    </row>
    <row r="3" spans="1:35" x14ac:dyDescent="0.25">
      <c r="A3" s="2">
        <v>530</v>
      </c>
      <c r="B3" s="1">
        <v>502.38099999999997</v>
      </c>
      <c r="C3" s="1">
        <v>1.4498200000000001</v>
      </c>
      <c r="D3" s="1">
        <v>3083.4</v>
      </c>
      <c r="E3" s="1">
        <v>1.4498200000000001</v>
      </c>
      <c r="H3">
        <v>540</v>
      </c>
      <c r="I3">
        <v>360.14100000000002</v>
      </c>
      <c r="J3">
        <v>1.1832199999999999</v>
      </c>
      <c r="K3">
        <v>3526.99</v>
      </c>
      <c r="L3">
        <v>1.1832199999999999</v>
      </c>
      <c r="M3" s="1" t="e">
        <f>LN(ABS(H3-$H$39)/$H$39)</f>
        <v>#DIV/0!</v>
      </c>
      <c r="N3" s="3" t="e">
        <f>LN(ABS(K3-I3)/$K$39)</f>
        <v>#DIV/0!</v>
      </c>
      <c r="O3">
        <v>530</v>
      </c>
      <c r="P3">
        <v>472.89600000000002</v>
      </c>
      <c r="Q3">
        <v>1.35304</v>
      </c>
      <c r="R3">
        <v>3838.3</v>
      </c>
      <c r="S3" s="1">
        <v>1.35304</v>
      </c>
      <c r="V3" s="2">
        <v>500</v>
      </c>
      <c r="W3" s="1">
        <v>288.67802</v>
      </c>
      <c r="X3" s="1">
        <v>0.89666999999999997</v>
      </c>
      <c r="Y3" s="1">
        <v>4329.7950099999998</v>
      </c>
      <c r="Z3" s="1">
        <v>0.89666999999999997</v>
      </c>
      <c r="AA3" s="1">
        <f>LN(ABS(V3-$V$73)/$V$73)</f>
        <v>-2.1057092013550185</v>
      </c>
      <c r="AB3" s="3">
        <f>LN(ABS(Y3-W3)/$Z$73)</f>
        <v>7.3891864041165363</v>
      </c>
      <c r="AC3">
        <v>530</v>
      </c>
      <c r="AD3">
        <v>470.64100000000002</v>
      </c>
      <c r="AE3">
        <v>1.4507399999999999</v>
      </c>
      <c r="AF3">
        <v>3814.89</v>
      </c>
      <c r="AG3">
        <v>1.4507399999999999</v>
      </c>
    </row>
    <row r="4" spans="1:35" x14ac:dyDescent="0.25">
      <c r="A4" s="2">
        <v>531</v>
      </c>
      <c r="B4" s="1">
        <v>512.31500000000005</v>
      </c>
      <c r="C4" s="1">
        <v>1.4715</v>
      </c>
      <c r="D4" s="1">
        <v>3063.41</v>
      </c>
      <c r="E4" s="1">
        <v>1.4715</v>
      </c>
      <c r="H4">
        <v>542</v>
      </c>
      <c r="I4">
        <v>396.411</v>
      </c>
      <c r="J4">
        <v>1.27136</v>
      </c>
      <c r="K4">
        <v>3489.24</v>
      </c>
      <c r="L4">
        <v>1.27136</v>
      </c>
      <c r="M4" s="1" t="e">
        <f t="shared" ref="M4:M39" si="0">LN(ABS(H4-$H$39)/$H$39)</f>
        <v>#DIV/0!</v>
      </c>
      <c r="N4" s="3" t="e">
        <f t="shared" ref="N4:N39" si="1">LN(ABS(K4-I4)/$K$39)</f>
        <v>#DIV/0!</v>
      </c>
      <c r="O4">
        <v>531</v>
      </c>
      <c r="P4">
        <v>482.59300000000002</v>
      </c>
      <c r="Q4">
        <v>1.3739699999999999</v>
      </c>
      <c r="R4">
        <v>3819.16</v>
      </c>
      <c r="S4" s="1">
        <v>1.3739699999999999</v>
      </c>
      <c r="V4" s="2">
        <v>501</v>
      </c>
      <c r="W4" s="1">
        <v>294.86468000000002</v>
      </c>
      <c r="X4" s="1">
        <v>0.90652999999999995</v>
      </c>
      <c r="Y4" s="1">
        <v>4316.67353</v>
      </c>
      <c r="Z4" s="1">
        <v>0.90652999999999995</v>
      </c>
      <c r="AA4" s="1">
        <f t="shared" ref="AA4:AA67" si="2">LN(ABS(V4-$V$73)/$V$73)</f>
        <v>-2.1202401167221097</v>
      </c>
      <c r="AB4" s="3">
        <f t="shared" ref="AB4:AB67" si="3">LN(ABS(Y4-W4)/$Z$73)</f>
        <v>7.3843970317991454</v>
      </c>
      <c r="AC4">
        <v>531</v>
      </c>
      <c r="AD4">
        <v>479.17</v>
      </c>
      <c r="AE4">
        <v>1.4724200000000001</v>
      </c>
      <c r="AF4">
        <v>3795.73</v>
      </c>
      <c r="AG4">
        <v>1.4724200000000001</v>
      </c>
    </row>
    <row r="5" spans="1:35" x14ac:dyDescent="0.25">
      <c r="A5" s="2">
        <v>532</v>
      </c>
      <c r="B5" s="1">
        <v>520.98500000000001</v>
      </c>
      <c r="C5" s="1">
        <v>1.4911700000000001</v>
      </c>
      <c r="D5" s="1">
        <v>3045.13</v>
      </c>
      <c r="E5" s="1">
        <v>1.4911700000000001</v>
      </c>
      <c r="H5">
        <v>544</v>
      </c>
      <c r="I5">
        <v>434.82900000000001</v>
      </c>
      <c r="J5">
        <v>1.3587100000000001</v>
      </c>
      <c r="K5">
        <v>3449.47</v>
      </c>
      <c r="L5">
        <v>1.3587100000000001</v>
      </c>
      <c r="M5" s="1" t="e">
        <f t="shared" si="0"/>
        <v>#DIV/0!</v>
      </c>
      <c r="N5" s="3" t="e">
        <f t="shared" si="1"/>
        <v>#DIV/0!</v>
      </c>
      <c r="O5">
        <v>532</v>
      </c>
      <c r="P5">
        <v>492.54500000000002</v>
      </c>
      <c r="Q5">
        <v>1.3951800000000001</v>
      </c>
      <c r="R5">
        <v>3799.79</v>
      </c>
      <c r="S5" s="1">
        <v>1.3951800000000001</v>
      </c>
      <c r="V5" s="2">
        <v>502</v>
      </c>
      <c r="W5" s="1">
        <v>301.50815</v>
      </c>
      <c r="X5" s="1">
        <v>0.91801999999999995</v>
      </c>
      <c r="Y5" s="1">
        <v>4303.7297600000002</v>
      </c>
      <c r="Z5" s="1">
        <v>0.91801999999999995</v>
      </c>
      <c r="AA5" s="1">
        <f t="shared" si="2"/>
        <v>-2.1349852968798189</v>
      </c>
      <c r="AB5" s="3">
        <f t="shared" si="3"/>
        <v>7.3795148771255077</v>
      </c>
      <c r="AC5">
        <v>532</v>
      </c>
      <c r="AD5">
        <v>487.86799999999999</v>
      </c>
      <c r="AE5">
        <v>1.49434</v>
      </c>
      <c r="AF5">
        <v>3776.37</v>
      </c>
      <c r="AG5">
        <v>1.49434</v>
      </c>
    </row>
    <row r="6" spans="1:35" x14ac:dyDescent="0.25">
      <c r="A6" s="2">
        <v>533</v>
      </c>
      <c r="B6" s="1">
        <v>533.45699999999999</v>
      </c>
      <c r="C6" s="1">
        <v>1.5163599999999999</v>
      </c>
      <c r="D6" s="1">
        <v>3064.84</v>
      </c>
      <c r="E6" s="1">
        <v>1.5163599999999999</v>
      </c>
      <c r="H6">
        <v>546</v>
      </c>
      <c r="I6">
        <v>474.93299999999999</v>
      </c>
      <c r="J6">
        <v>1.44537</v>
      </c>
      <c r="K6">
        <v>3408.12</v>
      </c>
      <c r="L6">
        <v>1.44537</v>
      </c>
      <c r="M6" s="1" t="e">
        <f t="shared" si="0"/>
        <v>#DIV/0!</v>
      </c>
      <c r="N6" s="3" t="e">
        <f t="shared" si="1"/>
        <v>#DIV/0!</v>
      </c>
      <c r="O6">
        <v>533</v>
      </c>
      <c r="P6">
        <v>502.76400000000001</v>
      </c>
      <c r="Q6">
        <v>1.41666</v>
      </c>
      <c r="R6">
        <v>3780.2</v>
      </c>
      <c r="S6" s="1">
        <v>1.41666</v>
      </c>
      <c r="V6" s="2">
        <v>503</v>
      </c>
      <c r="W6" s="1">
        <v>307.92455999999999</v>
      </c>
      <c r="X6" s="1">
        <v>0.93571000000000004</v>
      </c>
      <c r="Y6" s="1">
        <v>4291.3023700000003</v>
      </c>
      <c r="Z6" s="1">
        <v>0.93571000000000004</v>
      </c>
      <c r="AA6" s="1">
        <f t="shared" si="2"/>
        <v>-2.1499511553753843</v>
      </c>
      <c r="AB6" s="3">
        <f t="shared" si="3"/>
        <v>7.3747954230219515</v>
      </c>
      <c r="AC6">
        <v>533</v>
      </c>
      <c r="AD6">
        <v>496.738</v>
      </c>
      <c r="AE6">
        <v>1.5165</v>
      </c>
      <c r="AF6">
        <v>3756.81</v>
      </c>
      <c r="AG6">
        <v>1.5165</v>
      </c>
    </row>
    <row r="7" spans="1:35" x14ac:dyDescent="0.25">
      <c r="A7" s="2">
        <v>534</v>
      </c>
      <c r="B7" s="1">
        <v>543.25699999999995</v>
      </c>
      <c r="C7" s="1">
        <v>1.53748</v>
      </c>
      <c r="D7" s="1">
        <v>3042.99</v>
      </c>
      <c r="E7" s="1">
        <v>1.53748</v>
      </c>
      <c r="H7">
        <v>548</v>
      </c>
      <c r="I7">
        <v>517.40200000000004</v>
      </c>
      <c r="J7">
        <v>1.5313699999999999</v>
      </c>
      <c r="K7">
        <v>3364.77</v>
      </c>
      <c r="L7">
        <v>1.5313699999999999</v>
      </c>
      <c r="M7" s="1" t="e">
        <f t="shared" si="0"/>
        <v>#DIV/0!</v>
      </c>
      <c r="N7" s="3" t="e">
        <f t="shared" si="1"/>
        <v>#DIV/0!</v>
      </c>
      <c r="O7">
        <v>534</v>
      </c>
      <c r="P7">
        <v>513.26099999999997</v>
      </c>
      <c r="Q7">
        <v>1.43841</v>
      </c>
      <c r="R7">
        <v>3760.37</v>
      </c>
      <c r="S7" s="1">
        <v>1.43841</v>
      </c>
      <c r="V7" s="2">
        <v>504</v>
      </c>
      <c r="W7" s="1">
        <v>308.19328999999999</v>
      </c>
      <c r="X7" s="1">
        <v>0.95174999999999998</v>
      </c>
      <c r="Y7" s="1">
        <v>4279.1040899999998</v>
      </c>
      <c r="Z7" s="1">
        <v>0.95174999999999998</v>
      </c>
      <c r="AA7" s="1">
        <f t="shared" si="2"/>
        <v>-2.1651443981001597</v>
      </c>
      <c r="AB7" s="3">
        <f t="shared" si="3"/>
        <v>7.3716607567256176</v>
      </c>
      <c r="AC7">
        <v>534</v>
      </c>
      <c r="AD7">
        <v>505.78699999999998</v>
      </c>
      <c r="AE7">
        <v>1.5388999999999999</v>
      </c>
      <c r="AF7">
        <v>3737.04</v>
      </c>
      <c r="AG7">
        <v>1.5388999999999999</v>
      </c>
    </row>
    <row r="8" spans="1:35" x14ac:dyDescent="0.25">
      <c r="A8" s="2">
        <v>535</v>
      </c>
      <c r="B8" s="1">
        <v>548.50599999999997</v>
      </c>
      <c r="C8" s="1">
        <v>1.5520700000000001</v>
      </c>
      <c r="D8" s="1">
        <v>3032.25</v>
      </c>
      <c r="E8" s="1">
        <v>1.5520700000000001</v>
      </c>
      <c r="H8">
        <v>550</v>
      </c>
      <c r="I8">
        <v>563.16899999999998</v>
      </c>
      <c r="J8">
        <v>1.6171800000000001</v>
      </c>
      <c r="K8">
        <v>3320.31</v>
      </c>
      <c r="L8">
        <v>1.6171800000000001</v>
      </c>
      <c r="M8" s="1" t="e">
        <f t="shared" si="0"/>
        <v>#DIV/0!</v>
      </c>
      <c r="N8" s="3" t="e">
        <f t="shared" si="1"/>
        <v>#DIV/0!</v>
      </c>
      <c r="O8">
        <v>535</v>
      </c>
      <c r="P8">
        <v>524.048</v>
      </c>
      <c r="Q8">
        <v>1.46044</v>
      </c>
      <c r="R8">
        <v>3740.31</v>
      </c>
      <c r="S8" s="1">
        <v>1.46044</v>
      </c>
      <c r="V8" s="2">
        <v>505</v>
      </c>
      <c r="W8" s="1">
        <v>320.79683999999997</v>
      </c>
      <c r="X8" s="1">
        <v>0.96494000000000002</v>
      </c>
      <c r="Y8" s="1">
        <v>4266.4169499999998</v>
      </c>
      <c r="Z8" s="1">
        <v>0.96494000000000002</v>
      </c>
      <c r="AA8" s="1">
        <f t="shared" si="2"/>
        <v>-2.1805720413317129</v>
      </c>
      <c r="AB8" s="3">
        <f t="shared" si="3"/>
        <v>7.3652713984761071</v>
      </c>
      <c r="AC8">
        <v>535</v>
      </c>
      <c r="AD8">
        <v>515.01900000000001</v>
      </c>
      <c r="AE8">
        <v>1.5615300000000001</v>
      </c>
      <c r="AF8">
        <v>3717.06</v>
      </c>
      <c r="AG8">
        <v>1.5615300000000001</v>
      </c>
    </row>
    <row r="9" spans="1:35" x14ac:dyDescent="0.25">
      <c r="A9" s="2">
        <v>536</v>
      </c>
      <c r="B9" s="1">
        <v>551.39499999999998</v>
      </c>
      <c r="C9" s="1">
        <v>1.5633600000000001</v>
      </c>
      <c r="D9" s="1">
        <v>3018.76</v>
      </c>
      <c r="E9" s="1">
        <v>1.5633600000000001</v>
      </c>
      <c r="H9">
        <v>552</v>
      </c>
      <c r="I9">
        <v>611.02</v>
      </c>
      <c r="J9">
        <v>1.7014899999999999</v>
      </c>
      <c r="K9">
        <v>3273.92</v>
      </c>
      <c r="L9">
        <v>1.7014899999999999</v>
      </c>
      <c r="M9" s="1" t="e">
        <f t="shared" si="0"/>
        <v>#DIV/0!</v>
      </c>
      <c r="N9" s="3" t="e">
        <f t="shared" si="1"/>
        <v>#DIV/0!</v>
      </c>
      <c r="O9">
        <v>536</v>
      </c>
      <c r="P9">
        <v>535.13900000000001</v>
      </c>
      <c r="Q9">
        <v>1.4827600000000001</v>
      </c>
      <c r="R9">
        <v>3720</v>
      </c>
      <c r="S9" s="1">
        <v>1.4827600000000001</v>
      </c>
      <c r="V9" s="2">
        <v>506</v>
      </c>
      <c r="W9" s="1">
        <v>326.94587999999999</v>
      </c>
      <c r="X9" s="1">
        <v>0.98097000000000001</v>
      </c>
      <c r="Y9" s="1">
        <v>4254.1956399999999</v>
      </c>
      <c r="Z9" s="1">
        <v>0.98097000000000001</v>
      </c>
      <c r="AA9" s="1">
        <f t="shared" si="2"/>
        <v>-2.1962414311896126</v>
      </c>
      <c r="AB9" s="3">
        <f t="shared" si="3"/>
        <v>7.3606046419709461</v>
      </c>
      <c r="AC9">
        <v>536</v>
      </c>
      <c r="AD9">
        <v>524.44000000000005</v>
      </c>
      <c r="AE9">
        <v>1.5844100000000001</v>
      </c>
      <c r="AF9">
        <v>3696.87</v>
      </c>
      <c r="AG9">
        <v>1.5844100000000001</v>
      </c>
    </row>
    <row r="10" spans="1:35" x14ac:dyDescent="0.25">
      <c r="A10" s="2">
        <v>537</v>
      </c>
      <c r="B10" s="1">
        <v>577.31500000000005</v>
      </c>
      <c r="C10" s="1">
        <v>1.6066199999999999</v>
      </c>
      <c r="D10" s="1">
        <v>2937.47</v>
      </c>
      <c r="E10" s="1">
        <v>1.6066199999999999</v>
      </c>
      <c r="H10">
        <v>554</v>
      </c>
      <c r="I10">
        <v>662.46500000000003</v>
      </c>
      <c r="J10">
        <v>1.78539</v>
      </c>
      <c r="K10">
        <v>3225.42</v>
      </c>
      <c r="L10">
        <v>1.78539</v>
      </c>
      <c r="M10" s="1" t="e">
        <f t="shared" si="0"/>
        <v>#DIV/0!</v>
      </c>
      <c r="N10" s="3" t="e">
        <f t="shared" si="1"/>
        <v>#DIV/0!</v>
      </c>
      <c r="O10">
        <v>537</v>
      </c>
      <c r="P10">
        <v>546.54999999999995</v>
      </c>
      <c r="Q10">
        <v>1.50536</v>
      </c>
      <c r="R10">
        <v>3699.44</v>
      </c>
      <c r="S10" s="1">
        <v>1.50536</v>
      </c>
      <c r="V10" s="2">
        <v>507</v>
      </c>
      <c r="W10" s="1">
        <v>333.63247000000001</v>
      </c>
      <c r="X10" s="1">
        <v>0.99807999999999997</v>
      </c>
      <c r="Y10" s="1">
        <v>4235.9915700000001</v>
      </c>
      <c r="Z10" s="1">
        <v>0.99807999999999997</v>
      </c>
      <c r="AA10" s="1">
        <f t="shared" si="2"/>
        <v>-2.2121602646399312</v>
      </c>
      <c r="AB10" s="3">
        <f t="shared" si="3"/>
        <v>7.3542465353792892</v>
      </c>
      <c r="AC10">
        <v>537</v>
      </c>
      <c r="AD10">
        <v>534.05700000000002</v>
      </c>
      <c r="AE10">
        <v>1.60754</v>
      </c>
      <c r="AF10">
        <v>3676.44</v>
      </c>
      <c r="AG10">
        <v>1.60754</v>
      </c>
    </row>
    <row r="11" spans="1:35" x14ac:dyDescent="0.25">
      <c r="A11" s="2">
        <v>538</v>
      </c>
      <c r="B11" s="1">
        <v>589.15599999999995</v>
      </c>
      <c r="C11" s="1">
        <v>1.63</v>
      </c>
      <c r="D11" s="1">
        <v>2915.36</v>
      </c>
      <c r="E11" s="1">
        <v>1.63</v>
      </c>
      <c r="H11">
        <v>556</v>
      </c>
      <c r="I11">
        <v>718.04899999999998</v>
      </c>
      <c r="J11">
        <v>1.8688199999999999</v>
      </c>
      <c r="K11">
        <v>3174.85</v>
      </c>
      <c r="L11">
        <v>1.8688199999999999</v>
      </c>
      <c r="M11" s="1" t="e">
        <f t="shared" si="0"/>
        <v>#DIV/0!</v>
      </c>
      <c r="N11" s="3" t="e">
        <f t="shared" si="1"/>
        <v>#DIV/0!</v>
      </c>
      <c r="O11">
        <v>538</v>
      </c>
      <c r="P11">
        <v>558.29399999999998</v>
      </c>
      <c r="Q11">
        <v>1.5282500000000001</v>
      </c>
      <c r="R11">
        <v>3678.59</v>
      </c>
      <c r="S11" s="1">
        <v>1.5282500000000001</v>
      </c>
      <c r="V11" s="2">
        <v>508</v>
      </c>
      <c r="W11" s="1">
        <v>335.18617999999998</v>
      </c>
      <c r="X11" s="1">
        <v>1.0155400000000001</v>
      </c>
      <c r="Y11" s="1">
        <v>4220.6919099999996</v>
      </c>
      <c r="Z11" s="1">
        <v>1.0155400000000001</v>
      </c>
      <c r="AA11" s="1">
        <f t="shared" si="2"/>
        <v>-2.2283366121988104</v>
      </c>
      <c r="AB11" s="3">
        <f t="shared" si="3"/>
        <v>7.3499184180642523</v>
      </c>
      <c r="AC11">
        <v>538</v>
      </c>
      <c r="AD11">
        <v>543.87400000000002</v>
      </c>
      <c r="AE11">
        <v>1.6309100000000001</v>
      </c>
      <c r="AF11">
        <v>3655.78</v>
      </c>
      <c r="AG11">
        <v>1.6309100000000001</v>
      </c>
    </row>
    <row r="12" spans="1:35" x14ac:dyDescent="0.25">
      <c r="A12" s="2">
        <v>539</v>
      </c>
      <c r="B12" s="1">
        <v>601.32000000000005</v>
      </c>
      <c r="C12" s="1">
        <v>1.6536299999999999</v>
      </c>
      <c r="D12" s="1">
        <v>2892.9</v>
      </c>
      <c r="E12" s="1">
        <v>1.6536299999999999</v>
      </c>
      <c r="H12">
        <v>558</v>
      </c>
      <c r="I12">
        <v>778.18100000000004</v>
      </c>
      <c r="J12">
        <v>1.9519200000000001</v>
      </c>
      <c r="K12">
        <v>3121.8</v>
      </c>
      <c r="L12">
        <v>1.9519200000000001</v>
      </c>
      <c r="M12" s="1" t="e">
        <f t="shared" si="0"/>
        <v>#DIV/0!</v>
      </c>
      <c r="N12" s="3" t="e">
        <f t="shared" si="1"/>
        <v>#DIV/0!</v>
      </c>
      <c r="O12">
        <v>539</v>
      </c>
      <c r="P12">
        <v>570.39</v>
      </c>
      <c r="Q12">
        <v>1.55145</v>
      </c>
      <c r="R12">
        <v>3657.4</v>
      </c>
      <c r="S12" s="1">
        <v>1.55145</v>
      </c>
      <c r="V12" s="2">
        <v>509</v>
      </c>
      <c r="W12" s="1">
        <v>347.33049999999997</v>
      </c>
      <c r="X12" s="1">
        <v>1.0307500000000001</v>
      </c>
      <c r="Y12" s="1">
        <v>4221.8771900000002</v>
      </c>
      <c r="Z12" s="1">
        <v>1.0307500000000001</v>
      </c>
      <c r="AA12" s="1">
        <f t="shared" si="2"/>
        <v>-2.2447789425027231</v>
      </c>
      <c r="AB12" s="3">
        <f t="shared" si="3"/>
        <v>7.3470939404209332</v>
      </c>
      <c r="AC12">
        <v>539</v>
      </c>
      <c r="AD12">
        <v>553.9</v>
      </c>
      <c r="AE12">
        <v>1.65452</v>
      </c>
      <c r="AF12">
        <v>3634.86</v>
      </c>
      <c r="AG12">
        <v>1.65452</v>
      </c>
    </row>
    <row r="13" spans="1:35" x14ac:dyDescent="0.25">
      <c r="A13" s="2">
        <v>540</v>
      </c>
      <c r="B13" s="1">
        <v>613.82399999999996</v>
      </c>
      <c r="C13" s="1">
        <v>1.6775100000000001</v>
      </c>
      <c r="D13" s="1">
        <v>2870.07</v>
      </c>
      <c r="E13" s="1">
        <v>1.6775100000000001</v>
      </c>
      <c r="H13">
        <v>560</v>
      </c>
      <c r="I13">
        <v>843.96799999999996</v>
      </c>
      <c r="J13">
        <v>2.03424</v>
      </c>
      <c r="K13">
        <v>3065.52</v>
      </c>
      <c r="L13">
        <v>2.03424</v>
      </c>
      <c r="M13" s="1" t="e">
        <f t="shared" si="0"/>
        <v>#DIV/0!</v>
      </c>
      <c r="N13" s="3" t="e">
        <f t="shared" si="1"/>
        <v>#DIV/0!</v>
      </c>
      <c r="O13">
        <v>540</v>
      </c>
      <c r="P13">
        <v>582.85400000000004</v>
      </c>
      <c r="Q13">
        <v>1.57494</v>
      </c>
      <c r="R13">
        <v>3635.86</v>
      </c>
      <c r="S13" s="1">
        <v>1.57494</v>
      </c>
      <c r="V13" s="2">
        <v>510</v>
      </c>
      <c r="W13" s="1">
        <v>348.75524999999999</v>
      </c>
      <c r="X13" s="1">
        <v>1.04759</v>
      </c>
      <c r="Y13" s="1">
        <v>4204.1139000000003</v>
      </c>
      <c r="Z13" s="1">
        <v>1.04759</v>
      </c>
      <c r="AA13" s="1">
        <f t="shared" si="2"/>
        <v>-2.2614961489326926</v>
      </c>
      <c r="AB13" s="3">
        <f t="shared" si="3"/>
        <v>7.3421293053917598</v>
      </c>
      <c r="AC13">
        <v>540</v>
      </c>
      <c r="AD13">
        <v>564.14099999999996</v>
      </c>
      <c r="AE13">
        <v>1.67839</v>
      </c>
      <c r="AF13">
        <v>3613.68</v>
      </c>
      <c r="AG13">
        <v>1.67839</v>
      </c>
    </row>
    <row r="14" spans="1:35" x14ac:dyDescent="0.25">
      <c r="A14" s="2">
        <v>541</v>
      </c>
      <c r="B14" s="1">
        <v>626.68600000000004</v>
      </c>
      <c r="C14" s="1">
        <v>1.7016500000000001</v>
      </c>
      <c r="D14" s="1">
        <v>2846.85</v>
      </c>
      <c r="E14" s="1">
        <v>1.7016500000000001</v>
      </c>
      <c r="H14">
        <v>562</v>
      </c>
      <c r="I14">
        <v>916.86</v>
      </c>
      <c r="J14">
        <v>2.1168100000000001</v>
      </c>
      <c r="K14">
        <v>3006.36</v>
      </c>
      <c r="L14">
        <v>2.1168100000000001</v>
      </c>
      <c r="M14" s="1" t="e">
        <f t="shared" si="0"/>
        <v>#DIV/0!</v>
      </c>
      <c r="N14" s="3" t="e">
        <f t="shared" si="1"/>
        <v>#DIV/0!</v>
      </c>
      <c r="O14">
        <v>541</v>
      </c>
      <c r="P14">
        <v>595.70699999999999</v>
      </c>
      <c r="Q14">
        <v>1.59874</v>
      </c>
      <c r="R14">
        <v>3614.04</v>
      </c>
      <c r="S14" s="1">
        <v>1.59874</v>
      </c>
      <c r="V14" s="2">
        <v>511</v>
      </c>
      <c r="W14" s="1">
        <v>372.70267000000001</v>
      </c>
      <c r="X14" s="1">
        <v>1.0629900000000001</v>
      </c>
      <c r="Y14" s="1">
        <v>4190.8271699999996</v>
      </c>
      <c r="Z14" s="1">
        <v>1.0629900000000001</v>
      </c>
      <c r="AA14" s="1">
        <f t="shared" si="2"/>
        <v>-2.2784975785020212</v>
      </c>
      <c r="AB14" s="3">
        <f t="shared" si="3"/>
        <v>7.3324246011520566</v>
      </c>
      <c r="AC14">
        <v>541</v>
      </c>
      <c r="AD14">
        <v>574.60400000000004</v>
      </c>
      <c r="AE14">
        <v>1.70251</v>
      </c>
      <c r="AF14">
        <v>3592.33</v>
      </c>
      <c r="AG14">
        <v>1.70251</v>
      </c>
    </row>
    <row r="15" spans="1:35" x14ac:dyDescent="0.25">
      <c r="A15" s="2">
        <v>542</v>
      </c>
      <c r="B15" s="1">
        <v>639.923</v>
      </c>
      <c r="C15" s="1">
        <v>1.72604</v>
      </c>
      <c r="D15" s="1">
        <v>2823.22</v>
      </c>
      <c r="E15" s="1">
        <v>1.72604</v>
      </c>
      <c r="F15" s="1">
        <f>LN(ABS(A15-$A$57)/$A$57)</f>
        <v>-3.0364752309223513</v>
      </c>
      <c r="G15" s="3">
        <f>LN(ABS(D15-B15)/$D$57)</f>
        <v>0.32124905489667083</v>
      </c>
      <c r="H15">
        <v>564</v>
      </c>
      <c r="I15">
        <v>997.07299999999998</v>
      </c>
      <c r="J15">
        <v>2.1985299999999999</v>
      </c>
      <c r="K15">
        <v>2942.66</v>
      </c>
      <c r="L15">
        <v>2.1985299999999999</v>
      </c>
      <c r="M15" s="1" t="e">
        <f t="shared" si="0"/>
        <v>#DIV/0!</v>
      </c>
      <c r="N15" s="3" t="e">
        <f t="shared" si="1"/>
        <v>#DIV/0!</v>
      </c>
      <c r="O15">
        <v>542</v>
      </c>
      <c r="P15">
        <v>608.96900000000005</v>
      </c>
      <c r="Q15">
        <v>1.6228499999999999</v>
      </c>
      <c r="R15">
        <v>3592.36</v>
      </c>
      <c r="S15" s="1">
        <v>1.6228499999999999</v>
      </c>
      <c r="V15" s="2">
        <v>512</v>
      </c>
      <c r="W15" s="1">
        <v>375.99662999999998</v>
      </c>
      <c r="X15" s="1">
        <v>1.0808899999999999</v>
      </c>
      <c r="Y15" s="1">
        <v>4174.1867300000004</v>
      </c>
      <c r="Z15" s="1">
        <v>1.0808899999999999</v>
      </c>
      <c r="AA15" s="1">
        <f t="shared" si="2"/>
        <v>-2.2957930632424528</v>
      </c>
      <c r="AB15" s="3">
        <f t="shared" si="3"/>
        <v>7.3271899314812972</v>
      </c>
      <c r="AC15">
        <v>542</v>
      </c>
      <c r="AD15">
        <v>585.298</v>
      </c>
      <c r="AE15">
        <v>1.7268699999999999</v>
      </c>
      <c r="AF15">
        <v>3570.87</v>
      </c>
      <c r="AG15">
        <v>1.7268699999999999</v>
      </c>
    </row>
    <row r="16" spans="1:35" x14ac:dyDescent="0.25">
      <c r="A16" s="2">
        <v>543</v>
      </c>
      <c r="B16" s="1">
        <v>653.55700000000002</v>
      </c>
      <c r="C16" s="1">
        <v>1.7506900000000001</v>
      </c>
      <c r="D16" s="1">
        <v>2799.16</v>
      </c>
      <c r="E16" s="1">
        <v>1.7506900000000001</v>
      </c>
      <c r="H16">
        <v>566</v>
      </c>
      <c r="I16">
        <v>1087.26</v>
      </c>
      <c r="J16">
        <v>2.2803399999999998</v>
      </c>
      <c r="K16">
        <v>2874.07</v>
      </c>
      <c r="L16">
        <v>2.2803399999999998</v>
      </c>
      <c r="M16" s="1" t="e">
        <f t="shared" si="0"/>
        <v>#DIV/0!</v>
      </c>
      <c r="N16" s="3" t="e">
        <f t="shared" si="1"/>
        <v>#DIV/0!</v>
      </c>
      <c r="O16">
        <v>543</v>
      </c>
      <c r="P16">
        <v>622.66499999999996</v>
      </c>
      <c r="Q16">
        <v>1.6472800000000001</v>
      </c>
      <c r="R16">
        <v>3570.07</v>
      </c>
      <c r="S16" s="1">
        <v>1.6472800000000001</v>
      </c>
      <c r="V16" s="2">
        <v>513</v>
      </c>
      <c r="W16" s="1">
        <v>384.75864999999999</v>
      </c>
      <c r="X16" s="1">
        <v>1.09842</v>
      </c>
      <c r="Y16" s="1">
        <v>4163.67058</v>
      </c>
      <c r="Z16" s="1">
        <v>1.09842</v>
      </c>
      <c r="AA16" s="1">
        <f t="shared" si="2"/>
        <v>-2.3133929543526368</v>
      </c>
      <c r="AB16" s="3">
        <f t="shared" si="3"/>
        <v>7.3221013866731139</v>
      </c>
      <c r="AC16">
        <v>543</v>
      </c>
      <c r="AD16">
        <v>595.38</v>
      </c>
      <c r="AE16">
        <v>1.75017</v>
      </c>
      <c r="AF16">
        <v>3550.85</v>
      </c>
      <c r="AG16">
        <v>1.75017</v>
      </c>
    </row>
    <row r="17" spans="1:33" x14ac:dyDescent="0.25">
      <c r="A17" s="2">
        <v>544</v>
      </c>
      <c r="B17" s="1">
        <v>667.61</v>
      </c>
      <c r="C17" s="1">
        <v>1.7756000000000001</v>
      </c>
      <c r="D17" s="1">
        <v>2774.65</v>
      </c>
      <c r="E17" s="1">
        <v>1.7756000000000001</v>
      </c>
      <c r="H17">
        <v>568</v>
      </c>
      <c r="I17">
        <v>1187.94</v>
      </c>
      <c r="J17">
        <v>2.36191</v>
      </c>
      <c r="K17">
        <v>2798.54</v>
      </c>
      <c r="L17">
        <v>2.36191</v>
      </c>
      <c r="M17" s="1" t="e">
        <f t="shared" si="0"/>
        <v>#DIV/0!</v>
      </c>
      <c r="N17" s="3" t="e">
        <f t="shared" si="1"/>
        <v>#DIV/0!</v>
      </c>
      <c r="O17">
        <v>544</v>
      </c>
      <c r="P17">
        <v>636.803</v>
      </c>
      <c r="Q17">
        <v>1.67201</v>
      </c>
      <c r="R17">
        <v>3545.58</v>
      </c>
      <c r="S17" s="1">
        <v>1.67201</v>
      </c>
      <c r="V17" s="2">
        <v>514</v>
      </c>
      <c r="W17" s="1">
        <v>391.31909000000002</v>
      </c>
      <c r="X17" s="1">
        <v>1.11511</v>
      </c>
      <c r="Y17" s="1">
        <v>4147.9616299999998</v>
      </c>
      <c r="Z17" s="1">
        <v>1.11511</v>
      </c>
      <c r="AA17" s="1">
        <f t="shared" si="2"/>
        <v>-2.3313081594058662</v>
      </c>
      <c r="AB17" s="3">
        <f t="shared" si="3"/>
        <v>7.3161908846872041</v>
      </c>
      <c r="AC17">
        <v>544</v>
      </c>
      <c r="AD17">
        <v>594.69200000000001</v>
      </c>
      <c r="AE17">
        <v>1.7565599999999999</v>
      </c>
      <c r="AF17">
        <v>3546.09</v>
      </c>
      <c r="AG17">
        <v>1.7565599999999999</v>
      </c>
    </row>
    <row r="18" spans="1:33" x14ac:dyDescent="0.25">
      <c r="A18" s="2">
        <v>545</v>
      </c>
      <c r="B18" s="1">
        <v>682.10599999999999</v>
      </c>
      <c r="C18" s="1">
        <v>1.80077</v>
      </c>
      <c r="D18" s="1">
        <v>2749.66</v>
      </c>
      <c r="E18" s="1">
        <v>1.80077</v>
      </c>
      <c r="H18">
        <v>570</v>
      </c>
      <c r="I18">
        <v>1302.58</v>
      </c>
      <c r="J18">
        <v>2.4437700000000002</v>
      </c>
      <c r="K18">
        <v>2714.52</v>
      </c>
      <c r="L18">
        <v>2.4437700000000002</v>
      </c>
      <c r="M18" s="1" t="e">
        <f t="shared" si="0"/>
        <v>#DIV/0!</v>
      </c>
      <c r="N18" s="3" t="e">
        <f t="shared" si="1"/>
        <v>#DIV/0!</v>
      </c>
      <c r="O18">
        <v>545</v>
      </c>
      <c r="P18">
        <v>634.02200000000005</v>
      </c>
      <c r="Q18">
        <v>1.6768400000000001</v>
      </c>
      <c r="R18">
        <v>3544.16</v>
      </c>
      <c r="S18" s="1">
        <v>1.6768400000000001</v>
      </c>
      <c r="V18" s="2">
        <v>515</v>
      </c>
      <c r="W18" s="1">
        <v>397.73020000000002</v>
      </c>
      <c r="X18" s="1">
        <v>1.13523</v>
      </c>
      <c r="Y18" s="1">
        <v>4136.3025699999998</v>
      </c>
      <c r="Z18" s="1">
        <v>1.13523</v>
      </c>
      <c r="AA18" s="1">
        <f t="shared" si="2"/>
        <v>-2.3495501829519831</v>
      </c>
      <c r="AB18" s="3">
        <f t="shared" si="3"/>
        <v>7.3113690869862653</v>
      </c>
      <c r="AC18">
        <v>545</v>
      </c>
      <c r="AD18">
        <v>588.85699999999997</v>
      </c>
      <c r="AE18">
        <v>1.7546200000000001</v>
      </c>
      <c r="AF18">
        <v>3540.09</v>
      </c>
      <c r="AG18">
        <v>1.7546200000000001</v>
      </c>
    </row>
    <row r="19" spans="1:33" x14ac:dyDescent="0.25">
      <c r="A19" s="2">
        <v>546</v>
      </c>
      <c r="B19" s="1">
        <v>697.07399999999996</v>
      </c>
      <c r="C19" s="1">
        <v>1.8262</v>
      </c>
      <c r="D19" s="1">
        <v>2724.17</v>
      </c>
      <c r="E19" s="1">
        <v>1.8262</v>
      </c>
      <c r="H19">
        <v>572</v>
      </c>
      <c r="I19">
        <v>1432.19</v>
      </c>
      <c r="J19">
        <v>2.52563</v>
      </c>
      <c r="K19">
        <v>2617.15</v>
      </c>
      <c r="L19">
        <v>2.52563</v>
      </c>
      <c r="M19" s="1" t="e">
        <f t="shared" si="0"/>
        <v>#DIV/0!</v>
      </c>
      <c r="N19" s="3" t="e">
        <f t="shared" si="1"/>
        <v>#DIV/0!</v>
      </c>
      <c r="O19">
        <v>546</v>
      </c>
      <c r="P19">
        <v>675.28</v>
      </c>
      <c r="Q19">
        <v>1.7319599999999999</v>
      </c>
      <c r="R19">
        <v>3541.37</v>
      </c>
      <c r="S19" s="1">
        <v>1.7319599999999999</v>
      </c>
      <c r="V19" s="2">
        <v>516</v>
      </c>
      <c r="W19" s="1">
        <v>403.67036000000002</v>
      </c>
      <c r="X19" s="1">
        <v>1.15219</v>
      </c>
      <c r="Y19" s="1">
        <v>4118.06203</v>
      </c>
      <c r="Z19" s="1">
        <v>1.15219</v>
      </c>
      <c r="AA19" s="1">
        <f t="shared" si="2"/>
        <v>-2.3681311708919157</v>
      </c>
      <c r="AB19" s="3">
        <f t="shared" si="3"/>
        <v>7.3048801827822576</v>
      </c>
      <c r="AC19">
        <v>546</v>
      </c>
      <c r="AD19">
        <v>719.57100000000003</v>
      </c>
      <c r="AE19">
        <v>1.94303</v>
      </c>
      <c r="AF19">
        <v>3698.65</v>
      </c>
      <c r="AG19">
        <v>1.94303</v>
      </c>
    </row>
    <row r="20" spans="1:33" x14ac:dyDescent="0.25">
      <c r="A20" s="2">
        <v>547</v>
      </c>
      <c r="B20" s="1">
        <v>712.54300000000001</v>
      </c>
      <c r="C20" s="1">
        <v>1.85189</v>
      </c>
      <c r="D20" s="1">
        <v>2698.15</v>
      </c>
      <c r="E20" s="1">
        <v>1.85189</v>
      </c>
      <c r="F20" s="1">
        <f>LN(ABS(A20-$A$57)/$A$57)</f>
        <v>-3.2385291650102612</v>
      </c>
      <c r="G20" s="3">
        <f>LN(ABS(D20-B20)/$D$57)</f>
        <v>0.22633759612220816</v>
      </c>
      <c r="H20">
        <v>574</v>
      </c>
      <c r="I20">
        <v>1588.16</v>
      </c>
      <c r="J20">
        <v>2.6082900000000002</v>
      </c>
      <c r="K20">
        <v>2498.92</v>
      </c>
      <c r="L20">
        <v>2.6082900000000002</v>
      </c>
      <c r="M20" s="1" t="e">
        <f t="shared" si="0"/>
        <v>#DIV/0!</v>
      </c>
      <c r="N20" s="3" t="e">
        <f t="shared" si="1"/>
        <v>#DIV/0!</v>
      </c>
      <c r="O20">
        <v>547</v>
      </c>
      <c r="P20">
        <v>814.8</v>
      </c>
      <c r="Q20">
        <v>1.86381</v>
      </c>
      <c r="R20">
        <v>3541.34</v>
      </c>
      <c r="S20" s="1">
        <v>1.86381</v>
      </c>
      <c r="V20" s="2">
        <v>517</v>
      </c>
      <c r="W20" s="1">
        <v>409.95575000000002</v>
      </c>
      <c r="X20" s="1">
        <v>1.1693100000000001</v>
      </c>
      <c r="Y20" s="1">
        <v>4099.0703800000001</v>
      </c>
      <c r="Z20" s="1">
        <v>1.1693100000000001</v>
      </c>
      <c r="AA20" s="1">
        <f t="shared" si="2"/>
        <v>-2.3870639590534806</v>
      </c>
      <c r="AB20" s="3">
        <f t="shared" si="3"/>
        <v>7.2980517592779117</v>
      </c>
      <c r="AC20">
        <v>547</v>
      </c>
      <c r="AD20">
        <v>710.97900000000004</v>
      </c>
      <c r="AE20">
        <v>1.94258</v>
      </c>
      <c r="AF20">
        <v>3679.34</v>
      </c>
      <c r="AG20">
        <v>1.94258</v>
      </c>
    </row>
    <row r="21" spans="1:33" x14ac:dyDescent="0.25">
      <c r="A21" s="2">
        <v>548</v>
      </c>
      <c r="B21" s="1">
        <v>728.54700000000003</v>
      </c>
      <c r="C21" s="1">
        <v>1.8778600000000001</v>
      </c>
      <c r="D21" s="1">
        <v>2671.56</v>
      </c>
      <c r="E21" s="1">
        <v>1.8778600000000001</v>
      </c>
      <c r="F21" s="1">
        <f t="shared" ref="F21:F32" si="4">LN(ABS(A21-$A$57)/$A$57)</f>
        <v>-3.2843456983790684</v>
      </c>
      <c r="G21" s="3">
        <f t="shared" ref="G21:G32" si="5">LN(ABS(D21-B21)/$D$57)</f>
        <v>0.20465279633488984</v>
      </c>
      <c r="H21">
        <v>576</v>
      </c>
      <c r="I21">
        <v>1795.99</v>
      </c>
      <c r="J21">
        <v>2.6906599999999998</v>
      </c>
      <c r="K21">
        <v>2320.87</v>
      </c>
      <c r="L21">
        <v>2.6906599999999998</v>
      </c>
      <c r="M21" s="1" t="e">
        <f t="shared" si="0"/>
        <v>#DIV/0!</v>
      </c>
      <c r="N21" s="3" t="e">
        <f t="shared" si="1"/>
        <v>#DIV/0!</v>
      </c>
      <c r="O21">
        <v>548</v>
      </c>
      <c r="P21">
        <v>402.28699999999998</v>
      </c>
      <c r="Q21">
        <v>1.31152</v>
      </c>
      <c r="R21">
        <v>3517.49</v>
      </c>
      <c r="S21" s="1">
        <v>1.31152</v>
      </c>
      <c r="V21" s="2">
        <v>518</v>
      </c>
      <c r="W21" s="1">
        <v>423.34267</v>
      </c>
      <c r="X21" s="1">
        <v>1.1864300000000001</v>
      </c>
      <c r="Y21" s="1">
        <v>4086.1151300000001</v>
      </c>
      <c r="Z21" s="1">
        <v>1.1864300000000001</v>
      </c>
      <c r="AA21" s="1">
        <f t="shared" si="2"/>
        <v>-2.4063621264549879</v>
      </c>
      <c r="AB21" s="3">
        <f t="shared" si="3"/>
        <v>7.2908856310696271</v>
      </c>
      <c r="AC21">
        <v>548</v>
      </c>
      <c r="AD21">
        <v>705.23299999999995</v>
      </c>
      <c r="AE21">
        <v>1.9450499999999999</v>
      </c>
      <c r="AF21">
        <v>3659.85</v>
      </c>
      <c r="AG21">
        <v>1.9450499999999999</v>
      </c>
    </row>
    <row r="22" spans="1:33" x14ac:dyDescent="0.25">
      <c r="A22" s="2">
        <v>549</v>
      </c>
      <c r="B22" s="1">
        <v>745.12199999999996</v>
      </c>
      <c r="C22" s="1">
        <v>1.90408</v>
      </c>
      <c r="D22" s="1">
        <v>2644.36</v>
      </c>
      <c r="E22" s="1">
        <v>1.90408</v>
      </c>
      <c r="F22" s="1">
        <f t="shared" si="4"/>
        <v>-3.3323626032220721</v>
      </c>
      <c r="G22" s="3">
        <f t="shared" si="5"/>
        <v>0.18186568837516151</v>
      </c>
      <c r="H22"/>
      <c r="I22"/>
      <c r="J22"/>
      <c r="K22"/>
      <c r="L22"/>
      <c r="O22">
        <v>549</v>
      </c>
      <c r="P22">
        <v>688.279</v>
      </c>
      <c r="Q22">
        <v>1.77258</v>
      </c>
      <c r="R22">
        <v>3509.32</v>
      </c>
      <c r="S22" s="1">
        <v>1.77258</v>
      </c>
      <c r="V22" s="2">
        <v>519</v>
      </c>
      <c r="W22" s="1">
        <v>429.64958999999999</v>
      </c>
      <c r="X22" s="1">
        <v>1.2065999999999999</v>
      </c>
      <c r="Y22" s="1">
        <v>4073.0160999999998</v>
      </c>
      <c r="Z22" s="1">
        <v>1.2065999999999999</v>
      </c>
      <c r="AA22" s="1">
        <f t="shared" si="2"/>
        <v>-2.4260400538102385</v>
      </c>
      <c r="AB22" s="3">
        <f t="shared" si="3"/>
        <v>7.2855733872932955</v>
      </c>
      <c r="AC22">
        <v>549</v>
      </c>
      <c r="AD22">
        <v>701.75699999999995</v>
      </c>
      <c r="AE22">
        <v>1.9500599999999999</v>
      </c>
      <c r="AF22">
        <v>3640.16</v>
      </c>
      <c r="AG22">
        <v>1.9500599999999999</v>
      </c>
    </row>
    <row r="23" spans="1:33" x14ac:dyDescent="0.25">
      <c r="A23" s="2">
        <v>550</v>
      </c>
      <c r="B23" s="1">
        <v>762.31299999999999</v>
      </c>
      <c r="C23" s="1">
        <v>1.93058</v>
      </c>
      <c r="D23" s="1">
        <v>2616.52</v>
      </c>
      <c r="E23" s="1">
        <v>1.93058</v>
      </c>
      <c r="F23" s="1">
        <f t="shared" si="4"/>
        <v>-3.3828019376420877</v>
      </c>
      <c r="G23" s="3">
        <f t="shared" si="5"/>
        <v>0.15787004667410959</v>
      </c>
      <c r="H23"/>
      <c r="I23"/>
      <c r="J23"/>
      <c r="K23"/>
      <c r="L23"/>
      <c r="O23">
        <v>550</v>
      </c>
      <c r="P23">
        <v>673.33600000000001</v>
      </c>
      <c r="Q23">
        <v>1.7647699999999999</v>
      </c>
      <c r="R23">
        <v>3508.97</v>
      </c>
      <c r="S23" s="1">
        <v>1.7647699999999999</v>
      </c>
      <c r="V23" s="2">
        <v>520</v>
      </c>
      <c r="W23" s="1">
        <v>436.22386</v>
      </c>
      <c r="X23" s="1">
        <v>1.22637</v>
      </c>
      <c r="Y23" s="1">
        <v>4047.5629600000002</v>
      </c>
      <c r="Z23" s="1">
        <v>1.22637</v>
      </c>
      <c r="AA23" s="1">
        <f t="shared" si="2"/>
        <v>-2.4461129879062802</v>
      </c>
      <c r="AB23" s="3">
        <f t="shared" si="3"/>
        <v>7.2767439130756344</v>
      </c>
      <c r="AC23">
        <v>550</v>
      </c>
      <c r="AD23">
        <v>700.15200000000004</v>
      </c>
      <c r="AE23">
        <v>1.9573</v>
      </c>
      <c r="AF23">
        <v>3620.24</v>
      </c>
      <c r="AG23">
        <v>1.9573</v>
      </c>
    </row>
    <row r="24" spans="1:33" x14ac:dyDescent="0.25">
      <c r="A24" s="2">
        <v>551</v>
      </c>
      <c r="B24" s="1">
        <v>780.16499999999996</v>
      </c>
      <c r="C24" s="1">
        <v>1.9573499999999999</v>
      </c>
      <c r="D24" s="1">
        <v>2587.98</v>
      </c>
      <c r="E24" s="1">
        <v>1.9573499999999999</v>
      </c>
      <c r="F24" s="1">
        <f t="shared" si="4"/>
        <v>-3.4359211690107134</v>
      </c>
      <c r="G24" s="3">
        <f t="shared" si="5"/>
        <v>0.13253186900323988</v>
      </c>
      <c r="H24"/>
      <c r="I24"/>
      <c r="J24"/>
      <c r="K24"/>
      <c r="L24"/>
      <c r="O24">
        <v>551</v>
      </c>
      <c r="P24">
        <v>670.28800000000001</v>
      </c>
      <c r="Q24">
        <v>1.76993</v>
      </c>
      <c r="R24">
        <v>3508.76</v>
      </c>
      <c r="S24" s="1">
        <v>1.76993</v>
      </c>
      <c r="V24" s="2">
        <v>521</v>
      </c>
      <c r="W24" s="1">
        <v>449.05153000000001</v>
      </c>
      <c r="X24" s="1">
        <v>1.2434700000000001</v>
      </c>
      <c r="Y24" s="1">
        <v>4034.71065</v>
      </c>
      <c r="Z24" s="1">
        <v>1.2434700000000001</v>
      </c>
      <c r="AA24" s="1">
        <f t="shared" si="2"/>
        <v>-2.4665971125758639</v>
      </c>
      <c r="AB24" s="3">
        <f t="shared" si="3"/>
        <v>7.26960757978802</v>
      </c>
      <c r="AC24">
        <v>551</v>
      </c>
      <c r="AD24">
        <v>700.125</v>
      </c>
      <c r="AE24">
        <v>1.96651</v>
      </c>
      <c r="AF24">
        <v>3600.07</v>
      </c>
      <c r="AG24">
        <v>1.96651</v>
      </c>
    </row>
    <row r="25" spans="1:33" x14ac:dyDescent="0.25">
      <c r="A25" s="2">
        <v>552</v>
      </c>
      <c r="B25" s="1">
        <v>798.73299999999995</v>
      </c>
      <c r="C25" s="1">
        <v>1.9843900000000001</v>
      </c>
      <c r="D25" s="1">
        <v>2558.69</v>
      </c>
      <c r="E25" s="1">
        <v>1.9843900000000001</v>
      </c>
      <c r="F25" s="1">
        <f t="shared" si="4"/>
        <v>-3.4920211271348123</v>
      </c>
      <c r="G25" s="3">
        <f t="shared" si="5"/>
        <v>0.10570231221087779</v>
      </c>
      <c r="H25"/>
      <c r="I25"/>
      <c r="J25"/>
      <c r="K25"/>
      <c r="L25"/>
      <c r="O25">
        <v>552</v>
      </c>
      <c r="P25">
        <v>773.61</v>
      </c>
      <c r="Q25">
        <v>1.88547</v>
      </c>
      <c r="R25">
        <v>3508.54</v>
      </c>
      <c r="S25" s="1">
        <v>1.88547</v>
      </c>
      <c r="V25" s="2">
        <v>522</v>
      </c>
      <c r="W25" s="1">
        <v>455.45359999999999</v>
      </c>
      <c r="X25" s="1">
        <v>1.2634700000000001</v>
      </c>
      <c r="Y25" s="1">
        <v>4021.8973299999998</v>
      </c>
      <c r="Z25" s="1">
        <v>1.2634700000000001</v>
      </c>
      <c r="AA25" s="1">
        <f t="shared" si="2"/>
        <v>-2.4875096270922374</v>
      </c>
      <c r="AB25" s="3">
        <f t="shared" si="3"/>
        <v>7.2642342129232178</v>
      </c>
      <c r="AC25">
        <v>552</v>
      </c>
      <c r="AD25">
        <v>707.01700000000005</v>
      </c>
      <c r="AE25">
        <v>1.98475</v>
      </c>
      <c r="AF25">
        <v>3337.26</v>
      </c>
      <c r="AG25">
        <v>1.98475</v>
      </c>
    </row>
    <row r="26" spans="1:33" x14ac:dyDescent="0.25">
      <c r="A26" s="2">
        <v>553</v>
      </c>
      <c r="B26" s="1">
        <v>818.08</v>
      </c>
      <c r="C26" s="1">
        <v>2.0116999999999998</v>
      </c>
      <c r="D26" s="1">
        <v>2528.59</v>
      </c>
      <c r="E26" s="1">
        <v>2.0116999999999998</v>
      </c>
      <c r="F26" s="1">
        <f t="shared" si="4"/>
        <v>-3.551456323879953</v>
      </c>
      <c r="G26" s="3">
        <f t="shared" si="5"/>
        <v>7.7204506939682449E-2</v>
      </c>
      <c r="H26"/>
      <c r="I26"/>
      <c r="J26"/>
      <c r="K26"/>
      <c r="L26"/>
      <c r="O26">
        <v>553</v>
      </c>
      <c r="P26">
        <v>729.28399999999999</v>
      </c>
      <c r="Q26">
        <v>1.8530800000000001</v>
      </c>
      <c r="R26">
        <v>3464.73</v>
      </c>
      <c r="S26" s="1">
        <v>1.8530800000000001</v>
      </c>
      <c r="V26" s="2">
        <v>523</v>
      </c>
      <c r="W26" s="1">
        <v>461.88583999999997</v>
      </c>
      <c r="X26" s="1">
        <v>1.2834399999999999</v>
      </c>
      <c r="Y26" s="1">
        <v>4002.6403100000002</v>
      </c>
      <c r="Z26" s="1">
        <v>1.2834399999999999</v>
      </c>
      <c r="AA26" s="1">
        <f t="shared" si="2"/>
        <v>-2.5088688329376838</v>
      </c>
      <c r="AB26" s="3">
        <f t="shared" si="3"/>
        <v>7.2570050992404704</v>
      </c>
      <c r="AC26">
        <v>553</v>
      </c>
      <c r="AD26">
        <v>720.93100000000004</v>
      </c>
      <c r="AE26">
        <v>2.0119899999999999</v>
      </c>
      <c r="AF26">
        <v>3312.01</v>
      </c>
      <c r="AG26">
        <v>2.0119899999999999</v>
      </c>
    </row>
    <row r="27" spans="1:33" x14ac:dyDescent="0.25">
      <c r="A27" s="2">
        <v>554</v>
      </c>
      <c r="B27" s="1">
        <v>838.27599999999995</v>
      </c>
      <c r="C27" s="1">
        <v>2.0392899999999998</v>
      </c>
      <c r="D27" s="1">
        <v>2497.6</v>
      </c>
      <c r="E27" s="1">
        <v>2.0392899999999998</v>
      </c>
      <c r="F27" s="1">
        <f t="shared" si="4"/>
        <v>-3.6146485379786037</v>
      </c>
      <c r="G27" s="3">
        <f t="shared" si="5"/>
        <v>4.6823225790037414E-2</v>
      </c>
      <c r="H27"/>
      <c r="I27"/>
      <c r="J27"/>
      <c r="K27"/>
      <c r="L27"/>
      <c r="O27">
        <v>554</v>
      </c>
      <c r="P27">
        <v>810.74800000000005</v>
      </c>
      <c r="Q27">
        <v>1.9388099999999999</v>
      </c>
      <c r="R27">
        <v>3297.44</v>
      </c>
      <c r="S27" s="1">
        <v>1.9388099999999999</v>
      </c>
      <c r="T27" s="1">
        <f t="shared" ref="T27:T37" si="6">LN(ABS(O27-$O$51)/$O$51)</f>
        <v>-3.2140365482274498</v>
      </c>
      <c r="U27" s="3">
        <f t="shared" ref="U27:U37" si="7">LN(ABS(R27-P27)/$R$51)</f>
        <v>0.18428915486667821</v>
      </c>
      <c r="V27" s="2">
        <v>524</v>
      </c>
      <c r="W27" s="1">
        <v>473.90071999999998</v>
      </c>
      <c r="X27" s="1">
        <v>1.3014600000000001</v>
      </c>
      <c r="Y27" s="1">
        <v>3983.6424900000002</v>
      </c>
      <c r="Z27" s="1">
        <v>1.3014600000000001</v>
      </c>
      <c r="AA27" s="1">
        <f t="shared" si="2"/>
        <v>-2.5306942300426178</v>
      </c>
      <c r="AB27" s="3">
        <f t="shared" si="3"/>
        <v>7.2482077326553149</v>
      </c>
      <c r="AC27">
        <v>554</v>
      </c>
      <c r="AD27">
        <v>735.22299999999996</v>
      </c>
      <c r="AE27">
        <v>2.0395099999999999</v>
      </c>
      <c r="AF27">
        <v>3286.34</v>
      </c>
      <c r="AG27">
        <v>2.0395099999999999</v>
      </c>
    </row>
    <row r="28" spans="1:33" x14ac:dyDescent="0.25">
      <c r="A28" s="2">
        <v>555</v>
      </c>
      <c r="B28" s="1">
        <v>859.40599999999995</v>
      </c>
      <c r="C28" s="1">
        <v>2.0671599999999999</v>
      </c>
      <c r="D28" s="1">
        <v>2465.65</v>
      </c>
      <c r="E28" s="1">
        <v>2.0671599999999999</v>
      </c>
      <c r="F28" s="1">
        <f t="shared" si="4"/>
        <v>-3.6821049890222461</v>
      </c>
      <c r="G28" s="3">
        <f t="shared" si="5"/>
        <v>1.4311469523316866E-2</v>
      </c>
      <c r="H28"/>
      <c r="I28"/>
      <c r="J28"/>
      <c r="K28"/>
      <c r="L28"/>
      <c r="O28">
        <v>555</v>
      </c>
      <c r="P28">
        <v>832.37400000000002</v>
      </c>
      <c r="Q28">
        <v>1.9676</v>
      </c>
      <c r="R28">
        <v>3269.78</v>
      </c>
      <c r="S28" s="1">
        <v>1.9676</v>
      </c>
      <c r="T28" s="1">
        <f t="shared" si="6"/>
        <v>-3.2580965380214799</v>
      </c>
      <c r="U28" s="3">
        <f t="shared" si="7"/>
        <v>0.16427020074713891</v>
      </c>
      <c r="V28" s="2">
        <v>525</v>
      </c>
      <c r="W28" s="1">
        <v>481.04698999999999</v>
      </c>
      <c r="X28" s="1">
        <v>1.32375</v>
      </c>
      <c r="Y28" s="1">
        <v>3970.8760900000002</v>
      </c>
      <c r="Z28" s="1">
        <v>1.32375</v>
      </c>
      <c r="AA28" s="1">
        <f t="shared" si="2"/>
        <v>-2.553006623763395</v>
      </c>
      <c r="AB28" s="3">
        <f t="shared" si="3"/>
        <v>7.2425180342184658</v>
      </c>
      <c r="AC28">
        <v>555</v>
      </c>
      <c r="AD28">
        <v>749.91099999999994</v>
      </c>
      <c r="AE28">
        <v>2.0672899999999998</v>
      </c>
      <c r="AF28">
        <v>3260.23</v>
      </c>
      <c r="AG28">
        <v>2.0672899999999998</v>
      </c>
    </row>
    <row r="29" spans="1:33" x14ac:dyDescent="0.25">
      <c r="A29" s="2">
        <v>556</v>
      </c>
      <c r="B29" s="1">
        <v>881.56600000000003</v>
      </c>
      <c r="C29" s="1">
        <v>2.09531</v>
      </c>
      <c r="D29" s="1">
        <v>2432.63</v>
      </c>
      <c r="E29" s="1">
        <v>2.09531</v>
      </c>
      <c r="F29" s="1">
        <f t="shared" si="4"/>
        <v>-3.7544430966717091</v>
      </c>
      <c r="G29" s="3">
        <f t="shared" si="5"/>
        <v>-2.064591767862229E-2</v>
      </c>
      <c r="H29"/>
      <c r="I29"/>
      <c r="J29"/>
      <c r="K29"/>
      <c r="L29"/>
      <c r="O29">
        <v>556</v>
      </c>
      <c r="P29">
        <v>855.01400000000001</v>
      </c>
      <c r="Q29">
        <v>1.99681</v>
      </c>
      <c r="R29">
        <v>3241.47</v>
      </c>
      <c r="S29" s="1">
        <v>1.99681</v>
      </c>
      <c r="T29" s="1">
        <f t="shared" si="6"/>
        <v>-3.3041876452217469</v>
      </c>
      <c r="U29" s="3">
        <f t="shared" si="7"/>
        <v>0.14314526195560875</v>
      </c>
      <c r="V29" s="2">
        <v>526</v>
      </c>
      <c r="W29" s="1">
        <v>489.11905999999999</v>
      </c>
      <c r="X29" s="1">
        <v>1.34169</v>
      </c>
      <c r="Y29" s="1">
        <v>3951.3401899999999</v>
      </c>
      <c r="Z29" s="1">
        <v>1.34169</v>
      </c>
      <c r="AA29" s="1">
        <f t="shared" si="2"/>
        <v>-2.5758282440696338</v>
      </c>
      <c r="AB29" s="3">
        <f t="shared" si="3"/>
        <v>7.2345755958822302</v>
      </c>
      <c r="AC29" s="2">
        <v>556</v>
      </c>
      <c r="AD29" s="1">
        <v>765.01499999999999</v>
      </c>
      <c r="AE29" s="1">
        <v>2.0953499999999998</v>
      </c>
      <c r="AF29" s="1">
        <v>3233.67</v>
      </c>
      <c r="AG29" s="1">
        <v>2.0953499999999998</v>
      </c>
    </row>
    <row r="30" spans="1:33" x14ac:dyDescent="0.25">
      <c r="A30" s="2">
        <v>557</v>
      </c>
      <c r="B30" s="1">
        <v>904.87400000000002</v>
      </c>
      <c r="C30" s="1">
        <v>2.1237400000000002</v>
      </c>
      <c r="D30" s="1">
        <v>2398.4299999999998</v>
      </c>
      <c r="E30" s="1">
        <v>2.1237400000000002</v>
      </c>
      <c r="F30" s="1">
        <f t="shared" si="4"/>
        <v>-3.8324249136860731</v>
      </c>
      <c r="G30" s="3">
        <f t="shared" si="5"/>
        <v>-5.8427210936263144E-2</v>
      </c>
      <c r="H30"/>
      <c r="I30"/>
      <c r="J30"/>
      <c r="K30"/>
      <c r="L30"/>
      <c r="O30">
        <v>557</v>
      </c>
      <c r="P30">
        <v>878.75099999999998</v>
      </c>
      <c r="Q30">
        <v>2.0264500000000001</v>
      </c>
      <c r="R30">
        <v>3212.49</v>
      </c>
      <c r="S30" s="1">
        <v>2.0264500000000001</v>
      </c>
      <c r="T30" s="1">
        <f t="shared" si="6"/>
        <v>-3.3525062224925546</v>
      </c>
      <c r="U30" s="3">
        <f t="shared" si="7"/>
        <v>0.12080754412211084</v>
      </c>
      <c r="V30" s="2">
        <v>527</v>
      </c>
      <c r="W30" s="1">
        <v>500.23410000000001</v>
      </c>
      <c r="X30" s="1">
        <v>1.3636699999999999</v>
      </c>
      <c r="Y30" s="1">
        <v>3930.75873</v>
      </c>
      <c r="Z30" s="1">
        <v>1.3636699999999999</v>
      </c>
      <c r="AA30" s="1">
        <f t="shared" si="2"/>
        <v>-2.5991828786523796</v>
      </c>
      <c r="AB30" s="3">
        <f t="shared" si="3"/>
        <v>7.2253784705189474</v>
      </c>
      <c r="AC30" s="2">
        <v>557</v>
      </c>
      <c r="AD30" s="1">
        <v>780.56</v>
      </c>
      <c r="AE30" s="1">
        <v>2.1236899999999999</v>
      </c>
      <c r="AF30" s="1">
        <v>3206.62</v>
      </c>
      <c r="AG30" s="1">
        <v>2.1236899999999999</v>
      </c>
    </row>
    <row r="31" spans="1:33" x14ac:dyDescent="0.25">
      <c r="A31" s="2">
        <v>558</v>
      </c>
      <c r="B31" s="1">
        <v>929.471</v>
      </c>
      <c r="C31" s="1">
        <v>2.15245</v>
      </c>
      <c r="D31" s="1">
        <v>2362.91</v>
      </c>
      <c r="E31" s="1">
        <v>2.15245</v>
      </c>
      <c r="F31" s="1">
        <f t="shared" si="4"/>
        <v>-3.9170061558224107</v>
      </c>
      <c r="G31" s="3">
        <f t="shared" si="5"/>
        <v>-9.9510612478153918E-2</v>
      </c>
      <c r="H31"/>
      <c r="I31"/>
      <c r="J31"/>
      <c r="K31"/>
      <c r="L31"/>
      <c r="O31">
        <v>558</v>
      </c>
      <c r="P31">
        <v>903.67700000000002</v>
      </c>
      <c r="Q31">
        <v>2.05653</v>
      </c>
      <c r="R31">
        <v>3182.8</v>
      </c>
      <c r="S31" s="1">
        <v>2.05653</v>
      </c>
      <c r="T31" s="1">
        <f t="shared" si="6"/>
        <v>-3.4032785478659777</v>
      </c>
      <c r="U31" s="3">
        <f t="shared" si="7"/>
        <v>9.712656155054479E-2</v>
      </c>
      <c r="V31" s="2">
        <v>528</v>
      </c>
      <c r="W31" s="1">
        <v>512.14275999999995</v>
      </c>
      <c r="X31" s="1">
        <v>1.38486</v>
      </c>
      <c r="Y31" s="1">
        <v>3920.69956</v>
      </c>
      <c r="Z31" s="1">
        <v>1.38486</v>
      </c>
      <c r="AA31" s="1">
        <f t="shared" si="2"/>
        <v>-2.6230960219509858</v>
      </c>
      <c r="AB31" s="3">
        <f t="shared" si="3"/>
        <v>7.218954243588156</v>
      </c>
      <c r="AC31" s="2">
        <v>558</v>
      </c>
      <c r="AD31" s="1">
        <v>796.57</v>
      </c>
      <c r="AE31" s="1">
        <v>2.1522999999999999</v>
      </c>
      <c r="AF31" s="1">
        <v>3179.08</v>
      </c>
      <c r="AG31" s="1">
        <v>2.1522999999999999</v>
      </c>
    </row>
    <row r="32" spans="1:33" x14ac:dyDescent="0.25">
      <c r="A32" s="2">
        <v>559</v>
      </c>
      <c r="B32" s="1">
        <v>955.529</v>
      </c>
      <c r="C32" s="1">
        <v>2.1814499999999999</v>
      </c>
      <c r="D32" s="1">
        <v>2325.89</v>
      </c>
      <c r="E32" s="1">
        <v>2.1814499999999999</v>
      </c>
      <c r="F32" s="1">
        <f t="shared" si="4"/>
        <v>-4.0094079477307787</v>
      </c>
      <c r="G32" s="3">
        <f t="shared" si="5"/>
        <v>-0.14451285594385985</v>
      </c>
      <c r="H32"/>
      <c r="I32"/>
      <c r="J32"/>
      <c r="K32"/>
      <c r="L32"/>
      <c r="O32">
        <v>559</v>
      </c>
      <c r="P32">
        <v>929.89300000000003</v>
      </c>
      <c r="Q32">
        <v>2.0870799999999998</v>
      </c>
      <c r="R32">
        <v>3152.34</v>
      </c>
      <c r="S32" s="1">
        <v>2.0870799999999998</v>
      </c>
      <c r="T32" s="1">
        <f t="shared" si="6"/>
        <v>-3.4567672328169636</v>
      </c>
      <c r="U32" s="3">
        <f t="shared" si="7"/>
        <v>7.194468280590724E-2</v>
      </c>
      <c r="V32" s="2">
        <v>529</v>
      </c>
      <c r="W32" s="1">
        <v>519.63293999999996</v>
      </c>
      <c r="X32" s="1">
        <v>1.4031899999999999</v>
      </c>
      <c r="Y32" s="1">
        <v>3899.8144200000002</v>
      </c>
      <c r="Z32" s="1">
        <v>1.4031899999999999</v>
      </c>
      <c r="AA32" s="1">
        <f t="shared" si="2"/>
        <v>-2.6475950424393102</v>
      </c>
      <c r="AB32" s="3">
        <f t="shared" si="3"/>
        <v>7.21059466804574</v>
      </c>
      <c r="AC32" s="2">
        <v>559</v>
      </c>
      <c r="AD32" s="1">
        <v>813.07299999999998</v>
      </c>
      <c r="AE32" s="1">
        <v>2.1812</v>
      </c>
      <c r="AF32" s="1">
        <v>3151</v>
      </c>
      <c r="AG32" s="1">
        <v>2.1812</v>
      </c>
    </row>
    <row r="33" spans="1:33" x14ac:dyDescent="0.25">
      <c r="A33" s="2">
        <v>560</v>
      </c>
      <c r="B33" s="1">
        <v>983.26400000000001</v>
      </c>
      <c r="C33" s="1">
        <v>2.2107399999999999</v>
      </c>
      <c r="D33" s="1">
        <v>2287.16</v>
      </c>
      <c r="E33" s="1">
        <v>2.2107399999999999</v>
      </c>
      <c r="H33"/>
      <c r="I33"/>
      <c r="J33"/>
      <c r="K33"/>
      <c r="L33"/>
      <c r="O33">
        <v>560</v>
      </c>
      <c r="P33">
        <v>957.51300000000003</v>
      </c>
      <c r="Q33">
        <v>2.1181000000000001</v>
      </c>
      <c r="R33">
        <v>3121.06</v>
      </c>
      <c r="S33" s="1">
        <v>2.1181000000000001</v>
      </c>
      <c r="T33" s="1">
        <f t="shared" si="6"/>
        <v>-3.513279443080306</v>
      </c>
      <c r="U33" s="3">
        <f t="shared" si="7"/>
        <v>4.5084846208529372E-2</v>
      </c>
      <c r="V33" s="2">
        <v>530</v>
      </c>
      <c r="W33" s="1">
        <v>532.22994000000006</v>
      </c>
      <c r="X33" s="1">
        <v>1.4260699999999999</v>
      </c>
      <c r="Y33" s="1">
        <v>3881.5002599999998</v>
      </c>
      <c r="Z33" s="1">
        <v>1.4260699999999999</v>
      </c>
      <c r="AA33" s="1">
        <f t="shared" si="2"/>
        <v>-2.6727093709234575</v>
      </c>
      <c r="AB33" s="3">
        <f t="shared" si="3"/>
        <v>7.2014077748709866</v>
      </c>
      <c r="AC33" s="2">
        <v>560</v>
      </c>
      <c r="AD33" s="1">
        <v>830.09799999999996</v>
      </c>
      <c r="AE33" s="1">
        <v>2.2103700000000002</v>
      </c>
      <c r="AF33" s="1">
        <v>3122.37</v>
      </c>
      <c r="AG33" s="1">
        <v>2.2103700000000002</v>
      </c>
    </row>
    <row r="34" spans="1:33" x14ac:dyDescent="0.25">
      <c r="A34" s="2">
        <v>561</v>
      </c>
      <c r="B34" s="1">
        <v>1012.95</v>
      </c>
      <c r="C34" s="1">
        <v>2.24031</v>
      </c>
      <c r="D34" s="1">
        <v>2246.4499999999998</v>
      </c>
      <c r="E34" s="1">
        <v>2.24031</v>
      </c>
      <c r="H34"/>
      <c r="I34"/>
      <c r="J34"/>
      <c r="K34"/>
      <c r="L34"/>
      <c r="O34">
        <v>561</v>
      </c>
      <c r="P34">
        <v>986.66</v>
      </c>
      <c r="Q34">
        <v>2.14961</v>
      </c>
      <c r="R34">
        <v>3088.9</v>
      </c>
      <c r="S34" s="1">
        <v>2.14961</v>
      </c>
      <c r="T34" s="1">
        <f t="shared" si="6"/>
        <v>-3.5731775846613747</v>
      </c>
      <c r="U34" s="3">
        <f t="shared" si="7"/>
        <v>1.6339284614827074E-2</v>
      </c>
      <c r="V34" s="2">
        <v>531</v>
      </c>
      <c r="W34" s="1">
        <v>538.69570999999996</v>
      </c>
      <c r="X34" s="1">
        <v>1.44662</v>
      </c>
      <c r="Y34" s="1">
        <v>3861.5567299999998</v>
      </c>
      <c r="Z34" s="1">
        <v>1.44662</v>
      </c>
      <c r="AA34" s="1">
        <f t="shared" si="2"/>
        <v>-2.6984707130997636</v>
      </c>
      <c r="AB34" s="3">
        <f t="shared" si="3"/>
        <v>7.1934914325289991</v>
      </c>
      <c r="AC34" s="2">
        <v>561</v>
      </c>
      <c r="AD34" s="1">
        <v>847.68</v>
      </c>
      <c r="AE34" s="1">
        <v>2.23983</v>
      </c>
      <c r="AF34" s="1">
        <v>3093.14</v>
      </c>
      <c r="AG34" s="1">
        <v>2.23983</v>
      </c>
    </row>
    <row r="35" spans="1:33" x14ac:dyDescent="0.25">
      <c r="A35" s="2">
        <v>562</v>
      </c>
      <c r="B35" s="1">
        <v>1044.94</v>
      </c>
      <c r="C35" s="1">
        <v>2.2701699999999998</v>
      </c>
      <c r="D35" s="1">
        <v>2203.39</v>
      </c>
      <c r="E35" s="1">
        <v>2.2701699999999998</v>
      </c>
      <c r="H35"/>
      <c r="I35"/>
      <c r="J35"/>
      <c r="K35"/>
      <c r="L35"/>
      <c r="O35">
        <v>562</v>
      </c>
      <c r="P35">
        <v>1017.47</v>
      </c>
      <c r="Q35">
        <v>2.1816200000000001</v>
      </c>
      <c r="R35">
        <v>3055.77</v>
      </c>
      <c r="S35" s="1">
        <v>2.1816200000000001</v>
      </c>
      <c r="T35" s="1">
        <f t="shared" si="6"/>
        <v>-3.6368933990474823</v>
      </c>
      <c r="U35" s="3">
        <f t="shared" si="7"/>
        <v>-1.4548031189000464E-2</v>
      </c>
      <c r="V35" s="2">
        <v>532</v>
      </c>
      <c r="W35" s="1">
        <v>551.73787000000004</v>
      </c>
      <c r="X35" s="1">
        <v>1.4688300000000001</v>
      </c>
      <c r="Y35" s="1">
        <v>3843.9272500000002</v>
      </c>
      <c r="Z35" s="1">
        <v>1.4688300000000001</v>
      </c>
      <c r="AA35" s="1">
        <f t="shared" si="2"/>
        <v>-2.7249132902232804</v>
      </c>
      <c r="AB35" s="3">
        <f t="shared" si="3"/>
        <v>7.1842180761836945</v>
      </c>
      <c r="AC35" s="2">
        <v>562</v>
      </c>
      <c r="AD35" s="1">
        <v>865.85500000000002</v>
      </c>
      <c r="AE35" s="1">
        <v>2.2695699999999999</v>
      </c>
      <c r="AF35" s="1">
        <v>3063.27</v>
      </c>
      <c r="AG35" s="1">
        <v>2.2695699999999999</v>
      </c>
    </row>
    <row r="36" spans="1:33" x14ac:dyDescent="0.25">
      <c r="A36" s="2">
        <v>563</v>
      </c>
      <c r="B36" s="1">
        <v>1079.74</v>
      </c>
      <c r="C36" s="1">
        <v>2.3003300000000002</v>
      </c>
      <c r="D36" s="1">
        <v>2157.5</v>
      </c>
      <c r="E36" s="1">
        <v>2.3003300000000002</v>
      </c>
      <c r="H36"/>
      <c r="I36"/>
      <c r="J36"/>
      <c r="K36"/>
      <c r="L36"/>
      <c r="O36">
        <v>563</v>
      </c>
      <c r="P36">
        <v>1050.0999999999999</v>
      </c>
      <c r="Q36">
        <v>2.2141500000000001</v>
      </c>
      <c r="R36">
        <v>3021.6</v>
      </c>
      <c r="S36" s="1">
        <v>2.2141500000000001</v>
      </c>
      <c r="T36" s="1">
        <f t="shared" si="6"/>
        <v>-3.7049468622924975</v>
      </c>
      <c r="U36" s="3">
        <f t="shared" si="7"/>
        <v>-4.7869483961003205E-2</v>
      </c>
      <c r="V36" s="2">
        <v>533</v>
      </c>
      <c r="W36" s="1">
        <v>564.56473000000005</v>
      </c>
      <c r="X36" s="1">
        <v>1.4910699999999999</v>
      </c>
      <c r="Y36" s="1">
        <v>3823.0030000000002</v>
      </c>
      <c r="Z36" s="1">
        <v>1.4910699999999999</v>
      </c>
      <c r="AA36" s="1">
        <f t="shared" si="2"/>
        <v>-2.7520741124693306</v>
      </c>
      <c r="AB36" s="3">
        <f t="shared" si="3"/>
        <v>7.1739132899958289</v>
      </c>
      <c r="AC36" s="2">
        <v>563</v>
      </c>
      <c r="AD36" s="1">
        <v>884.66600000000005</v>
      </c>
      <c r="AE36" s="1">
        <v>2.2995899999999998</v>
      </c>
      <c r="AF36" s="1">
        <v>3032.74</v>
      </c>
      <c r="AG36" s="1">
        <v>2.2995899999999998</v>
      </c>
    </row>
    <row r="37" spans="1:33" x14ac:dyDescent="0.25">
      <c r="A37" s="2">
        <v>564</v>
      </c>
      <c r="B37" s="1">
        <v>1118.02</v>
      </c>
      <c r="C37" s="1">
        <v>2.3307799999999999</v>
      </c>
      <c r="D37" s="1">
        <v>2108.08</v>
      </c>
      <c r="E37" s="1">
        <v>2.3307799999999999</v>
      </c>
      <c r="H37"/>
      <c r="I37"/>
      <c r="J37"/>
      <c r="K37"/>
      <c r="L37"/>
      <c r="O37">
        <v>564</v>
      </c>
      <c r="P37">
        <v>1084.7</v>
      </c>
      <c r="Q37">
        <v>2.2472099999999999</v>
      </c>
      <c r="R37">
        <v>2986.27</v>
      </c>
      <c r="S37" s="1">
        <v>2.2472099999999999</v>
      </c>
      <c r="T37" s="1">
        <f t="shared" si="6"/>
        <v>-3.7779719973073873</v>
      </c>
      <c r="U37" s="3">
        <f t="shared" si="7"/>
        <v>-8.3984297545619147E-2</v>
      </c>
      <c r="V37" s="2">
        <v>534</v>
      </c>
      <c r="W37" s="1">
        <v>573.23622</v>
      </c>
      <c r="X37" s="1">
        <v>1.51159</v>
      </c>
      <c r="Y37" s="1">
        <v>3805.3670499999998</v>
      </c>
      <c r="Z37" s="1">
        <v>1.51159</v>
      </c>
      <c r="AA37" s="1">
        <f t="shared" si="2"/>
        <v>-2.7799932904666642</v>
      </c>
      <c r="AB37" s="3">
        <f t="shared" si="3"/>
        <v>7.1658068871032814</v>
      </c>
      <c r="AC37" s="2">
        <v>564</v>
      </c>
      <c r="AD37" s="1">
        <v>904.15899999999999</v>
      </c>
      <c r="AE37" s="1">
        <v>2.3298999999999999</v>
      </c>
      <c r="AF37" s="1">
        <v>3001.48</v>
      </c>
      <c r="AG37" s="1">
        <v>2.3298999999999999</v>
      </c>
    </row>
    <row r="38" spans="1:33" x14ac:dyDescent="0.25">
      <c r="A38" s="2">
        <v>565</v>
      </c>
      <c r="B38" s="1">
        <v>1160.81</v>
      </c>
      <c r="C38" s="1">
        <v>2.3615200000000001</v>
      </c>
      <c r="D38" s="1">
        <v>2054.12</v>
      </c>
      <c r="E38" s="1">
        <v>2.3615200000000001</v>
      </c>
      <c r="H38"/>
      <c r="I38"/>
      <c r="J38"/>
      <c r="K38"/>
      <c r="L38"/>
      <c r="O38">
        <v>565</v>
      </c>
      <c r="P38">
        <v>1121.47</v>
      </c>
      <c r="Q38">
        <v>2.2808299999999999</v>
      </c>
      <c r="R38">
        <v>2949.65</v>
      </c>
      <c r="S38" s="1">
        <v>2.2808299999999999</v>
      </c>
      <c r="V38" s="2">
        <v>535</v>
      </c>
      <c r="W38" s="1">
        <v>586.51736000000005</v>
      </c>
      <c r="X38" s="1">
        <v>1.5341199999999999</v>
      </c>
      <c r="Y38" s="1">
        <v>3776.59942</v>
      </c>
      <c r="Z38" s="1">
        <v>1.5341199999999999</v>
      </c>
      <c r="AA38" s="1">
        <f t="shared" si="2"/>
        <v>-2.8087143915826616</v>
      </c>
      <c r="AB38" s="3">
        <f t="shared" si="3"/>
        <v>7.1527119082883246</v>
      </c>
      <c r="AC38" s="2">
        <v>565</v>
      </c>
      <c r="AD38" s="1">
        <v>924.38800000000003</v>
      </c>
      <c r="AE38" s="1">
        <v>2.3605</v>
      </c>
      <c r="AF38" s="1">
        <v>2969.44</v>
      </c>
      <c r="AG38" s="1">
        <v>2.3605</v>
      </c>
    </row>
    <row r="39" spans="1:33" x14ac:dyDescent="0.25">
      <c r="A39" s="2">
        <v>566</v>
      </c>
      <c r="B39" s="1">
        <v>1209.8</v>
      </c>
      <c r="C39" s="1">
        <v>2.39256</v>
      </c>
      <c r="D39" s="1">
        <v>1993.92</v>
      </c>
      <c r="E39" s="1">
        <v>2.39256</v>
      </c>
      <c r="H39"/>
      <c r="I39"/>
      <c r="J39"/>
      <c r="K39"/>
      <c r="L39"/>
      <c r="O39">
        <v>566</v>
      </c>
      <c r="P39">
        <v>1160.5899999999999</v>
      </c>
      <c r="Q39">
        <v>2.3150200000000001</v>
      </c>
      <c r="R39">
        <v>2911.59</v>
      </c>
      <c r="S39" s="1">
        <v>2.3150200000000001</v>
      </c>
      <c r="T39" s="1">
        <f t="shared" ref="T39:T51" si="8">LN(ABS(O39-$O$51)/$O$51)</f>
        <v>-3.9422750485986628</v>
      </c>
      <c r="U39" s="3">
        <f t="shared" ref="U39:U51" si="9">LN(ABS(R39-P39)/$R$51)</f>
        <v>-0.16647710499283305</v>
      </c>
      <c r="V39" s="2">
        <v>536</v>
      </c>
      <c r="W39" s="1">
        <v>596.59780000000001</v>
      </c>
      <c r="X39" s="1">
        <v>1.55724</v>
      </c>
      <c r="Y39" s="1">
        <v>3759.21443</v>
      </c>
      <c r="Z39" s="1">
        <v>1.55724</v>
      </c>
      <c r="AA39" s="1">
        <f t="shared" si="2"/>
        <v>-2.8382848489037813</v>
      </c>
      <c r="AB39" s="3">
        <f t="shared" si="3"/>
        <v>7.1440650001095074</v>
      </c>
      <c r="AC39" s="2">
        <v>566</v>
      </c>
      <c r="AD39" s="1">
        <v>945.41200000000003</v>
      </c>
      <c r="AE39" s="1">
        <v>2.3914</v>
      </c>
      <c r="AF39" s="1">
        <v>2936.57</v>
      </c>
      <c r="AG39" s="1">
        <v>2.3914</v>
      </c>
    </row>
    <row r="40" spans="1:33" x14ac:dyDescent="0.25">
      <c r="A40" s="2">
        <v>567</v>
      </c>
      <c r="B40" s="1">
        <v>1268.07</v>
      </c>
      <c r="C40" s="1">
        <v>2.4239099999999998</v>
      </c>
      <c r="D40" s="1">
        <v>1924.4</v>
      </c>
      <c r="E40" s="1">
        <v>2.4239099999999998</v>
      </c>
      <c r="H40"/>
      <c r="I40"/>
      <c r="J40"/>
      <c r="K40"/>
      <c r="L40"/>
      <c r="O40">
        <v>567</v>
      </c>
      <c r="P40">
        <v>1202.28</v>
      </c>
      <c r="Q40">
        <v>2.3498000000000001</v>
      </c>
      <c r="R40">
        <v>2871.91</v>
      </c>
      <c r="S40" s="1">
        <v>2.3498000000000001</v>
      </c>
      <c r="T40" s="1">
        <f t="shared" si="8"/>
        <v>-4.0358011066094859</v>
      </c>
      <c r="U40" s="3">
        <f t="shared" si="9"/>
        <v>-0.21406211330146468</v>
      </c>
      <c r="V40" s="2">
        <v>537</v>
      </c>
      <c r="W40" s="1">
        <v>609.63944000000004</v>
      </c>
      <c r="X40" s="1">
        <v>1.58005</v>
      </c>
      <c r="Y40" s="1">
        <v>3740.4495000000002</v>
      </c>
      <c r="Z40" s="1">
        <v>1.58005</v>
      </c>
      <c r="AA40" s="1">
        <f t="shared" si="2"/>
        <v>-2.8687564325495285</v>
      </c>
      <c r="AB40" s="3">
        <f t="shared" si="3"/>
        <v>7.1339570438641182</v>
      </c>
      <c r="AC40" s="2">
        <v>567</v>
      </c>
      <c r="AD40" s="1">
        <v>967.30100000000004</v>
      </c>
      <c r="AE40" s="1">
        <v>2.42258</v>
      </c>
      <c r="AF40" s="1">
        <v>2902.8</v>
      </c>
      <c r="AG40" s="1">
        <v>2.42258</v>
      </c>
    </row>
    <row r="41" spans="1:33" x14ac:dyDescent="0.25">
      <c r="A41" s="2">
        <v>568</v>
      </c>
      <c r="B41" s="1">
        <v>1342.72</v>
      </c>
      <c r="C41" s="1">
        <v>2.4555500000000001</v>
      </c>
      <c r="D41" s="1">
        <v>1838.48</v>
      </c>
      <c r="E41" s="1">
        <v>2.4555500000000001</v>
      </c>
      <c r="H41"/>
      <c r="I41"/>
      <c r="J41"/>
      <c r="K41"/>
      <c r="L41"/>
      <c r="O41">
        <v>568</v>
      </c>
      <c r="P41">
        <v>1246.8</v>
      </c>
      <c r="Q41">
        <v>2.3851800000000001</v>
      </c>
      <c r="R41">
        <v>2830.37</v>
      </c>
      <c r="S41" s="1">
        <v>2.3851800000000001</v>
      </c>
      <c r="T41" s="1">
        <f t="shared" si="8"/>
        <v>-4.1389853428447161</v>
      </c>
      <c r="U41" s="3">
        <f t="shared" si="9"/>
        <v>-0.26698236640397549</v>
      </c>
      <c r="V41" s="2">
        <v>538</v>
      </c>
      <c r="W41" s="1">
        <v>622.25864999999999</v>
      </c>
      <c r="X41" s="1">
        <v>1.6028800000000001</v>
      </c>
      <c r="Y41" s="1">
        <v>3720.3414400000001</v>
      </c>
      <c r="Z41" s="1">
        <v>1.6028800000000001</v>
      </c>
      <c r="AA41" s="1">
        <f t="shared" si="2"/>
        <v>-2.9001857950798207</v>
      </c>
      <c r="AB41" s="3">
        <f t="shared" si="3"/>
        <v>7.1234487330148113</v>
      </c>
      <c r="AC41" s="2">
        <v>568</v>
      </c>
      <c r="AD41" s="1">
        <v>990.13400000000001</v>
      </c>
      <c r="AE41" s="1">
        <v>2.4540600000000001</v>
      </c>
      <c r="AF41" s="1">
        <v>2868.04</v>
      </c>
      <c r="AG41" s="1">
        <v>2.4540600000000001</v>
      </c>
    </row>
    <row r="42" spans="1:33" x14ac:dyDescent="0.25">
      <c r="A42" s="2">
        <v>569</v>
      </c>
      <c r="B42" s="1">
        <v>1462.6</v>
      </c>
      <c r="C42" s="1">
        <v>2.4874999999999998</v>
      </c>
      <c r="D42" s="1">
        <v>1707.28</v>
      </c>
      <c r="E42" s="1">
        <v>2.4874999999999998</v>
      </c>
      <c r="H42"/>
      <c r="I42"/>
      <c r="J42"/>
      <c r="K42"/>
      <c r="L42"/>
      <c r="O42">
        <v>569</v>
      </c>
      <c r="P42">
        <v>1294.44</v>
      </c>
      <c r="Q42">
        <v>2.4211800000000001</v>
      </c>
      <c r="R42">
        <v>2786.67</v>
      </c>
      <c r="S42" s="1">
        <v>2.4211800000000001</v>
      </c>
      <c r="T42" s="1">
        <f t="shared" si="8"/>
        <v>-4.2540546726295032</v>
      </c>
      <c r="U42" s="3">
        <f t="shared" si="9"/>
        <v>-0.32639251289973781</v>
      </c>
      <c r="V42" s="2">
        <v>539</v>
      </c>
      <c r="W42" s="1">
        <v>636.07072000000005</v>
      </c>
      <c r="X42" s="1">
        <v>1.6287799999999999</v>
      </c>
      <c r="Y42" s="1">
        <v>3694.6981300000002</v>
      </c>
      <c r="Z42" s="1">
        <v>1.6287799999999999</v>
      </c>
      <c r="AA42" s="1">
        <f t="shared" si="2"/>
        <v>-2.9326351054282522</v>
      </c>
      <c r="AB42" s="3">
        <f t="shared" si="3"/>
        <v>7.1106315241926579</v>
      </c>
      <c r="AC42" s="2">
        <v>569</v>
      </c>
      <c r="AD42" s="1">
        <v>1014.01</v>
      </c>
      <c r="AE42" s="1">
        <v>2.48583</v>
      </c>
      <c r="AF42" s="1">
        <v>2832.2</v>
      </c>
      <c r="AG42" s="1">
        <v>2.48583</v>
      </c>
    </row>
    <row r="43" spans="1:33" x14ac:dyDescent="0.25">
      <c r="A43">
        <v>568</v>
      </c>
      <c r="B43">
        <v>1342.72</v>
      </c>
      <c r="C43">
        <v>2.4555500000000001</v>
      </c>
      <c r="D43">
        <v>1838.48</v>
      </c>
      <c r="E43">
        <v>2.4555500000000001</v>
      </c>
      <c r="F43" s="1">
        <f t="shared" ref="F43:F56" si="10">LN(ABS(A43-$A$57)/$A$57)</f>
        <v>-6.059281288628636</v>
      </c>
      <c r="G43" s="3">
        <f>LN(ABS(D43-B43)/$D$57)</f>
        <v>-1.1612504050508241</v>
      </c>
      <c r="H43"/>
      <c r="I43"/>
      <c r="J43"/>
      <c r="K43"/>
      <c r="L43"/>
      <c r="O43">
        <v>570</v>
      </c>
      <c r="P43">
        <v>1345.54</v>
      </c>
      <c r="Q43">
        <v>2.4578099999999998</v>
      </c>
      <c r="R43">
        <v>2740.39</v>
      </c>
      <c r="S43" s="1">
        <v>2.4578099999999998</v>
      </c>
      <c r="T43" s="1">
        <f t="shared" si="8"/>
        <v>-4.3841078008777004</v>
      </c>
      <c r="U43" s="3">
        <f t="shared" si="9"/>
        <v>-0.39387727568636921</v>
      </c>
      <c r="V43" s="2">
        <v>540</v>
      </c>
      <c r="W43" s="1">
        <v>654.96384</v>
      </c>
      <c r="X43" s="1">
        <v>1.65137</v>
      </c>
      <c r="Y43" s="1">
        <v>3675.5340900000001</v>
      </c>
      <c r="Z43" s="1">
        <v>1.65137</v>
      </c>
      <c r="AA43" s="1">
        <f t="shared" si="2"/>
        <v>-2.9661727891839722</v>
      </c>
      <c r="AB43" s="3">
        <f t="shared" si="3"/>
        <v>7.098110905749488</v>
      </c>
      <c r="AC43" s="2">
        <v>570</v>
      </c>
      <c r="AD43" s="1">
        <v>1039.02</v>
      </c>
      <c r="AE43" s="1">
        <v>2.5179</v>
      </c>
      <c r="AF43" s="1">
        <v>2795.18</v>
      </c>
      <c r="AG43" s="1">
        <v>2.5179</v>
      </c>
    </row>
    <row r="44" spans="1:33" x14ac:dyDescent="0.25">
      <c r="A44">
        <v>568.1</v>
      </c>
      <c r="B44">
        <v>1351.69</v>
      </c>
      <c r="C44">
        <v>2.4587300000000001</v>
      </c>
      <c r="D44">
        <v>1828.38</v>
      </c>
      <c r="E44">
        <v>2.4587300000000001</v>
      </c>
      <c r="F44" s="1">
        <f t="shared" si="10"/>
        <v>-6.1374460614779887</v>
      </c>
      <c r="G44" s="3">
        <f t="shared" ref="G44:G56" si="11">LN(ABS(D44-B44)/$D$57)</f>
        <v>-1.2004759592679453</v>
      </c>
      <c r="O44">
        <v>571</v>
      </c>
      <c r="P44">
        <v>1400.58</v>
      </c>
      <c r="Q44">
        <v>2.4950899999999998</v>
      </c>
      <c r="R44">
        <v>2691</v>
      </c>
      <c r="S44" s="1">
        <v>2.4950899999999998</v>
      </c>
      <c r="T44" s="1">
        <f t="shared" si="8"/>
        <v>-4.5336395348486631</v>
      </c>
      <c r="U44" s="3">
        <f t="shared" si="9"/>
        <v>-0.47169641151773944</v>
      </c>
      <c r="V44" s="2">
        <v>541</v>
      </c>
      <c r="W44" s="1">
        <v>667.27598</v>
      </c>
      <c r="X44" s="1">
        <v>1.6764300000000001</v>
      </c>
      <c r="Y44" s="1">
        <v>3649.7947800000002</v>
      </c>
      <c r="Z44" s="1">
        <v>1.6764300000000001</v>
      </c>
      <c r="AA44" s="1">
        <f t="shared" si="2"/>
        <v>-3.0008743973769039</v>
      </c>
      <c r="AB44" s="3">
        <f t="shared" si="3"/>
        <v>7.0854334460912831</v>
      </c>
      <c r="AC44" s="2">
        <v>571</v>
      </c>
      <c r="AD44" s="1">
        <v>1065.32</v>
      </c>
      <c r="AE44" s="1">
        <v>2.5502699999999998</v>
      </c>
      <c r="AF44" s="1">
        <v>2756.84</v>
      </c>
      <c r="AG44" s="1">
        <v>2.5502699999999998</v>
      </c>
    </row>
    <row r="45" spans="1:33" x14ac:dyDescent="0.25">
      <c r="A45">
        <v>568.20000000000005</v>
      </c>
      <c r="B45">
        <v>1361.07</v>
      </c>
      <c r="C45">
        <v>2.4619200000000001</v>
      </c>
      <c r="D45">
        <v>1817.87</v>
      </c>
      <c r="E45">
        <v>2.4619200000000001</v>
      </c>
      <c r="F45" s="1">
        <f t="shared" si="10"/>
        <v>-6.2222425981380844</v>
      </c>
      <c r="G45" s="3">
        <f t="shared" si="11"/>
        <v>-1.2430966853628758</v>
      </c>
      <c r="O45">
        <v>572</v>
      </c>
      <c r="P45">
        <v>1460.26</v>
      </c>
      <c r="Q45">
        <v>2.5329999999999999</v>
      </c>
      <c r="R45">
        <v>2637.69</v>
      </c>
      <c r="S45" s="1">
        <v>2.5329999999999999</v>
      </c>
      <c r="T45" s="1">
        <f t="shared" si="8"/>
        <v>-4.7095302013123259</v>
      </c>
      <c r="U45" s="3">
        <f t="shared" si="9"/>
        <v>-0.56333006113822859</v>
      </c>
      <c r="V45" s="2">
        <v>542</v>
      </c>
      <c r="W45" s="1">
        <v>679.99784999999997</v>
      </c>
      <c r="X45" s="1">
        <v>1.69987</v>
      </c>
      <c r="Y45" s="1">
        <v>3624.11949</v>
      </c>
      <c r="Z45" s="1">
        <v>1.69987</v>
      </c>
      <c r="AA45" s="1">
        <f t="shared" si="2"/>
        <v>-3.0368236314998334</v>
      </c>
      <c r="AB45" s="3">
        <f t="shared" si="3"/>
        <v>7.072475785632351</v>
      </c>
      <c r="AC45" s="2">
        <v>572</v>
      </c>
      <c r="AD45" s="1">
        <v>1093.05</v>
      </c>
      <c r="AE45" s="1">
        <v>2.5829499999999999</v>
      </c>
      <c r="AF45" s="1">
        <v>2717.02</v>
      </c>
      <c r="AG45" s="1">
        <v>2.5829499999999999</v>
      </c>
    </row>
    <row r="46" spans="1:33" x14ac:dyDescent="0.25">
      <c r="A46">
        <v>568.29999999999995</v>
      </c>
      <c r="B46">
        <v>1370.9</v>
      </c>
      <c r="C46">
        <v>2.4651000000000001</v>
      </c>
      <c r="D46">
        <v>1806.91</v>
      </c>
      <c r="E46">
        <v>2.4651000000000001</v>
      </c>
      <c r="F46" s="1">
        <f t="shared" si="10"/>
        <v>-6.3149014286207015</v>
      </c>
      <c r="G46" s="3">
        <f t="shared" si="11"/>
        <v>-1.2896771648388465</v>
      </c>
      <c r="O46">
        <v>573</v>
      </c>
      <c r="P46">
        <v>1525.65</v>
      </c>
      <c r="Q46">
        <v>2.5715699999999999</v>
      </c>
      <c r="R46">
        <v>2579.2399999999998</v>
      </c>
      <c r="S46" s="1">
        <v>2.5715699999999999</v>
      </c>
      <c r="T46" s="1">
        <f t="shared" si="8"/>
        <v>-4.9231043016103824</v>
      </c>
      <c r="U46" s="3">
        <f t="shared" si="9"/>
        <v>-0.67446077816268979</v>
      </c>
      <c r="V46" s="2">
        <v>543</v>
      </c>
      <c r="W46" s="1">
        <v>693.01779999999997</v>
      </c>
      <c r="X46" s="1">
        <v>1.7258599999999999</v>
      </c>
      <c r="Y46" s="1">
        <v>3598.4965099999999</v>
      </c>
      <c r="Z46" s="1">
        <v>1.7258599999999999</v>
      </c>
      <c r="AA46" s="1">
        <f t="shared" si="2"/>
        <v>-3.0741135597453062</v>
      </c>
      <c r="AB46" s="3">
        <f t="shared" si="3"/>
        <v>7.0592634327083168</v>
      </c>
      <c r="AC46" s="2">
        <v>573</v>
      </c>
      <c r="AD46" s="1">
        <v>1122.4000000000001</v>
      </c>
      <c r="AE46" s="1">
        <v>2.61592</v>
      </c>
      <c r="AF46" s="1">
        <v>2675.54</v>
      </c>
      <c r="AG46" s="1">
        <v>2.61592</v>
      </c>
    </row>
    <row r="47" spans="1:33" x14ac:dyDescent="0.25">
      <c r="A47">
        <v>568.4</v>
      </c>
      <c r="B47">
        <v>1381.26</v>
      </c>
      <c r="C47">
        <v>2.4682900000000001</v>
      </c>
      <c r="D47">
        <v>1795.42</v>
      </c>
      <c r="E47">
        <v>2.4682900000000001</v>
      </c>
      <c r="F47" s="1">
        <f t="shared" si="10"/>
        <v>-6.4170309236970962</v>
      </c>
      <c r="G47" s="3">
        <f t="shared" si="11"/>
        <v>-1.3410899711110302</v>
      </c>
      <c r="O47">
        <v>574</v>
      </c>
      <c r="P47">
        <v>1598.63</v>
      </c>
      <c r="Q47">
        <v>2.6107800000000001</v>
      </c>
      <c r="R47">
        <v>2513.64</v>
      </c>
      <c r="S47" s="1">
        <v>2.6107800000000001</v>
      </c>
      <c r="T47" s="1">
        <f t="shared" si="8"/>
        <v>-5.1950380170940207</v>
      </c>
      <c r="U47" s="3">
        <f t="shared" si="9"/>
        <v>-0.8154844431011361</v>
      </c>
      <c r="V47" s="2">
        <v>544</v>
      </c>
      <c r="W47" s="1">
        <v>711.70807000000002</v>
      </c>
      <c r="X47" s="1">
        <v>1.74769</v>
      </c>
      <c r="Y47" s="1">
        <v>3579.3573299999998</v>
      </c>
      <c r="Z47" s="1">
        <v>1.74769</v>
      </c>
      <c r="AA47" s="1">
        <f t="shared" si="2"/>
        <v>-3.1128480689264473</v>
      </c>
      <c r="AB47" s="3">
        <f>LN(ABS(Y47-W47)/$Z$73)</f>
        <v>7.0461578886615897</v>
      </c>
      <c r="AC47" s="2">
        <v>574</v>
      </c>
      <c r="AD47" s="1">
        <v>1153.6099999999999</v>
      </c>
      <c r="AE47" s="1">
        <v>2.6492</v>
      </c>
      <c r="AF47" s="1">
        <v>2632.15</v>
      </c>
      <c r="AG47" s="1">
        <v>2.6492</v>
      </c>
    </row>
    <row r="48" spans="1:33" x14ac:dyDescent="0.25">
      <c r="A48">
        <v>568.5</v>
      </c>
      <c r="B48">
        <v>1392.23</v>
      </c>
      <c r="C48">
        <v>2.4714900000000002</v>
      </c>
      <c r="D48">
        <v>1783.31</v>
      </c>
      <c r="E48">
        <v>2.4714900000000002</v>
      </c>
      <c r="F48" s="1">
        <f t="shared" si="10"/>
        <v>-6.5307898090537737</v>
      </c>
      <c r="G48" s="3">
        <f t="shared" si="11"/>
        <v>-1.3984302010672061</v>
      </c>
      <c r="O48">
        <v>575</v>
      </c>
      <c r="P48">
        <v>1682.88</v>
      </c>
      <c r="Q48">
        <v>2.6506400000000001</v>
      </c>
      <c r="R48">
        <v>2437.02</v>
      </c>
      <c r="S48" s="1">
        <v>2.6506400000000001</v>
      </c>
      <c r="T48" s="1">
        <f t="shared" si="8"/>
        <v>-5.5697314665354254</v>
      </c>
      <c r="U48" s="3">
        <f t="shared" si="9"/>
        <v>-1.0088414101138843</v>
      </c>
      <c r="V48" s="2">
        <v>545</v>
      </c>
      <c r="W48" s="1">
        <v>730.55008999999995</v>
      </c>
      <c r="X48" s="1">
        <v>1.77522</v>
      </c>
      <c r="Y48" s="1">
        <v>3547.3959199999999</v>
      </c>
      <c r="Z48" s="1">
        <v>1.77522</v>
      </c>
      <c r="AA48" s="1">
        <f t="shared" si="2"/>
        <v>-3.1531436091044562</v>
      </c>
      <c r="AB48" s="3">
        <f t="shared" si="3"/>
        <v>7.0282830266465766</v>
      </c>
      <c r="AC48" s="2">
        <v>575</v>
      </c>
      <c r="AD48" s="1">
        <v>1187</v>
      </c>
      <c r="AE48" s="1">
        <v>2.6827899999999998</v>
      </c>
      <c r="AF48" s="1">
        <v>2586.56</v>
      </c>
      <c r="AG48" s="1">
        <v>2.6827899999999998</v>
      </c>
    </row>
    <row r="49" spans="1:33" x14ac:dyDescent="0.25">
      <c r="A49">
        <v>568.6</v>
      </c>
      <c r="B49">
        <v>1403.94</v>
      </c>
      <c r="C49">
        <v>2.4746800000000002</v>
      </c>
      <c r="D49">
        <v>1770.47</v>
      </c>
      <c r="E49">
        <v>2.4746800000000002</v>
      </c>
      <c r="F49" s="1">
        <f t="shared" si="10"/>
        <v>-6.659170975702005</v>
      </c>
      <c r="G49" s="3">
        <f t="shared" si="11"/>
        <v>-1.4632619703391265</v>
      </c>
      <c r="O49">
        <v>576</v>
      </c>
      <c r="P49">
        <v>1787.6</v>
      </c>
      <c r="Q49">
        <v>2.6911299999999998</v>
      </c>
      <c r="R49">
        <v>2340.0300000000002</v>
      </c>
      <c r="S49" s="1">
        <v>2.6911299999999998</v>
      </c>
      <c r="T49" s="1">
        <f t="shared" si="8"/>
        <v>-6.1758672701057238</v>
      </c>
      <c r="U49" s="3">
        <f t="shared" si="9"/>
        <v>-1.3200927087460776</v>
      </c>
      <c r="V49" s="2">
        <v>546</v>
      </c>
      <c r="W49" s="1">
        <v>744.18928000000005</v>
      </c>
      <c r="X49" s="1">
        <v>1.7997099999999999</v>
      </c>
      <c r="Y49" s="1">
        <v>3527.9271399999998</v>
      </c>
      <c r="Z49" s="1">
        <v>1.7997099999999999</v>
      </c>
      <c r="AA49" s="1">
        <f t="shared" si="2"/>
        <v>-3.1951313047201308</v>
      </c>
      <c r="AB49" s="3">
        <f t="shared" si="3"/>
        <v>7.0164598462406333</v>
      </c>
      <c r="AC49" s="2">
        <v>576</v>
      </c>
      <c r="AD49" s="1">
        <v>1222.95</v>
      </c>
      <c r="AE49" s="1">
        <v>2.7166800000000002</v>
      </c>
      <c r="AF49" s="1">
        <v>2538.36</v>
      </c>
      <c r="AG49" s="1">
        <v>2.7166800000000002</v>
      </c>
    </row>
    <row r="50" spans="1:33" x14ac:dyDescent="0.25">
      <c r="A50">
        <v>568.70000000000005</v>
      </c>
      <c r="B50">
        <v>1416.54</v>
      </c>
      <c r="C50">
        <v>2.4778799999999999</v>
      </c>
      <c r="D50">
        <v>1756.74</v>
      </c>
      <c r="E50">
        <v>2.4778799999999999</v>
      </c>
      <c r="F50" s="1">
        <f t="shared" si="10"/>
        <v>-6.8064956904588954</v>
      </c>
      <c r="G50" s="3">
        <f t="shared" si="11"/>
        <v>-1.5378086637429147</v>
      </c>
      <c r="O50">
        <v>577</v>
      </c>
      <c r="P50">
        <v>1959.1</v>
      </c>
      <c r="Q50">
        <v>2.73224</v>
      </c>
      <c r="R50">
        <v>2176.21</v>
      </c>
      <c r="S50" s="1">
        <v>2.73224</v>
      </c>
      <c r="T50" s="1">
        <f t="shared" si="8"/>
        <v>-7.9676267393335891</v>
      </c>
      <c r="U50" s="3">
        <f t="shared" si="9"/>
        <v>-2.2540152997325382</v>
      </c>
      <c r="V50" s="2">
        <v>547</v>
      </c>
      <c r="W50" s="1">
        <v>763.39427999999998</v>
      </c>
      <c r="X50" s="1">
        <v>1.82535</v>
      </c>
      <c r="Y50" s="1">
        <v>3496.8153499999999</v>
      </c>
      <c r="Z50" s="1">
        <v>1.82535</v>
      </c>
      <c r="AA50" s="1">
        <f t="shared" si="2"/>
        <v>-3.2389595286893123</v>
      </c>
      <c r="AB50" s="3">
        <f t="shared" si="3"/>
        <v>6.9982192315519312</v>
      </c>
      <c r="AC50" s="2">
        <v>577</v>
      </c>
      <c r="AD50" s="1">
        <v>1262</v>
      </c>
      <c r="AE50" s="1">
        <v>2.7508900000000001</v>
      </c>
      <c r="AF50" s="1">
        <v>2487.02</v>
      </c>
      <c r="AG50" s="1">
        <v>2.7508900000000001</v>
      </c>
    </row>
    <row r="51" spans="1:33" x14ac:dyDescent="0.25">
      <c r="A51">
        <v>568.79999999999995</v>
      </c>
      <c r="B51">
        <v>1430.25</v>
      </c>
      <c r="C51">
        <v>2.48108</v>
      </c>
      <c r="D51">
        <v>1741.9</v>
      </c>
      <c r="E51">
        <v>2.48108</v>
      </c>
      <c r="F51" s="1">
        <f t="shared" si="10"/>
        <v>-6.9793385032981359</v>
      </c>
      <c r="G51" s="3">
        <f t="shared" si="11"/>
        <v>-1.6254615804498165</v>
      </c>
      <c r="O51">
        <v>577.20000000000005</v>
      </c>
      <c r="P51">
        <v>2068.17</v>
      </c>
      <c r="Q51">
        <v>2.7404999999999999</v>
      </c>
      <c r="R51">
        <v>2068.17</v>
      </c>
      <c r="S51">
        <v>2.7404999999999999</v>
      </c>
      <c r="T51" s="1" t="e">
        <f t="shared" si="8"/>
        <v>#NUM!</v>
      </c>
      <c r="U51" s="3" t="e">
        <f t="shared" si="9"/>
        <v>#NUM!</v>
      </c>
      <c r="V51" s="2">
        <v>548</v>
      </c>
      <c r="W51" s="1">
        <v>782.69165999999996</v>
      </c>
      <c r="X51" s="1">
        <v>1.8502700000000001</v>
      </c>
      <c r="Y51" s="1">
        <v>3470.3987699999998</v>
      </c>
      <c r="Z51" s="1">
        <v>1.8502700000000001</v>
      </c>
      <c r="AA51" s="1">
        <f t="shared" si="2"/>
        <v>-3.2847970669047788</v>
      </c>
      <c r="AB51" s="3">
        <f t="shared" si="3"/>
        <v>6.9813537223550366</v>
      </c>
      <c r="AC51" s="2">
        <v>578</v>
      </c>
      <c r="AD51" s="1">
        <v>1304.9000000000001</v>
      </c>
      <c r="AE51" s="1">
        <v>2.7854100000000002</v>
      </c>
      <c r="AF51" s="1">
        <v>2431.79</v>
      </c>
      <c r="AG51" s="1">
        <v>2.7854100000000002</v>
      </c>
    </row>
    <row r="52" spans="1:33" x14ac:dyDescent="0.25">
      <c r="A52">
        <v>568.9</v>
      </c>
      <c r="B52">
        <v>1445.42</v>
      </c>
      <c r="C52">
        <v>2.4842900000000001</v>
      </c>
      <c r="D52">
        <v>1725.6</v>
      </c>
      <c r="E52">
        <v>2.4842900000000001</v>
      </c>
      <c r="F52" s="1">
        <f t="shared" si="10"/>
        <v>-7.1884303011567106</v>
      </c>
      <c r="G52" s="3">
        <f t="shared" si="11"/>
        <v>-1.7319100899367088</v>
      </c>
      <c r="O52">
        <v>576</v>
      </c>
      <c r="P52">
        <v>1787.6</v>
      </c>
      <c r="Q52">
        <v>2.6911299999999998</v>
      </c>
      <c r="R52">
        <v>2340.0300000000002</v>
      </c>
      <c r="S52">
        <v>2.6911299999999998</v>
      </c>
      <c r="T52" s="1">
        <f>LN(ABS(O52-$O$51)/$O$51)</f>
        <v>-6.1758672701057238</v>
      </c>
      <c r="U52" s="3">
        <f>LN(ABS(R52-P52)/$R$51)</f>
        <v>-1.3200927087460776</v>
      </c>
      <c r="V52" s="2">
        <v>549</v>
      </c>
      <c r="W52" s="1">
        <v>802.72663</v>
      </c>
      <c r="X52" s="1">
        <v>1.8788100000000001</v>
      </c>
      <c r="Y52" s="1">
        <v>3441.8937799999999</v>
      </c>
      <c r="Z52" s="1">
        <v>1.8788100000000001</v>
      </c>
      <c r="AA52" s="1">
        <f t="shared" si="2"/>
        <v>-3.332837043492141</v>
      </c>
      <c r="AB52" s="3">
        <f t="shared" si="3"/>
        <v>6.9631286615856487</v>
      </c>
      <c r="AC52" s="2">
        <v>579</v>
      </c>
      <c r="AD52" s="1">
        <v>1352.79</v>
      </c>
      <c r="AE52" s="1">
        <v>2.8202400000000001</v>
      </c>
      <c r="AF52" s="1">
        <v>2371.54</v>
      </c>
      <c r="AG52" s="1">
        <v>2.8202400000000001</v>
      </c>
    </row>
    <row r="53" spans="1:33" x14ac:dyDescent="0.25">
      <c r="A53">
        <v>569</v>
      </c>
      <c r="B53">
        <v>1462.6</v>
      </c>
      <c r="C53">
        <v>2.4874999999999998</v>
      </c>
      <c r="D53">
        <v>1707.28</v>
      </c>
      <c r="E53">
        <v>2.4874999999999998</v>
      </c>
      <c r="F53" s="1">
        <f t="shared" si="10"/>
        <v>-7.4531228553838167</v>
      </c>
      <c r="G53" s="3">
        <f t="shared" si="11"/>
        <v>-1.8673911093303117</v>
      </c>
      <c r="O53">
        <v>576.1</v>
      </c>
      <c r="P53">
        <v>1800.04</v>
      </c>
      <c r="Q53">
        <v>2.6952099999999999</v>
      </c>
      <c r="R53">
        <v>2328.36</v>
      </c>
      <c r="S53">
        <v>2.6952099999999999</v>
      </c>
      <c r="T53" s="1">
        <f t="shared" ref="T53:T63" si="12">LN(ABS(O53-$O$51)/$O$51)</f>
        <v>-6.2628786470953699</v>
      </c>
      <c r="U53" s="3">
        <f t="shared" ref="U53:U63" si="13">LN(ABS(R53-P53)/$R$51)</f>
        <v>-1.3647172765469215</v>
      </c>
      <c r="V53" s="2">
        <v>550</v>
      </c>
      <c r="W53" s="1">
        <v>821.18795</v>
      </c>
      <c r="X53" s="1">
        <v>1.90516</v>
      </c>
      <c r="Y53" s="1">
        <v>3412.4902200000001</v>
      </c>
      <c r="Z53" s="1">
        <v>1.90516</v>
      </c>
      <c r="AA53" s="1">
        <f t="shared" si="2"/>
        <v>-3.3833018374180504</v>
      </c>
      <c r="AB53" s="3">
        <f t="shared" si="3"/>
        <v>6.9448258239806959</v>
      </c>
      <c r="AC53" s="2">
        <v>580</v>
      </c>
      <c r="AD53" s="1">
        <v>1407.46</v>
      </c>
      <c r="AE53" s="1">
        <v>2.8553899999999999</v>
      </c>
      <c r="AF53" s="1">
        <v>2304.4699999999998</v>
      </c>
      <c r="AG53" s="1">
        <v>2.8553899999999999</v>
      </c>
    </row>
    <row r="54" spans="1:33" x14ac:dyDescent="0.25">
      <c r="A54">
        <v>569.1</v>
      </c>
      <c r="B54">
        <v>1482.85</v>
      </c>
      <c r="C54">
        <v>2.49071</v>
      </c>
      <c r="D54">
        <v>1685.89</v>
      </c>
      <c r="E54">
        <v>2.49071</v>
      </c>
      <c r="F54" s="1">
        <f t="shared" si="10"/>
        <v>-7.8141362009211921</v>
      </c>
      <c r="G54" s="3">
        <f t="shared" si="11"/>
        <v>-2.0539393397385979</v>
      </c>
      <c r="O54">
        <v>576.20000000000005</v>
      </c>
      <c r="P54">
        <v>1813.03</v>
      </c>
      <c r="Q54">
        <v>2.6993</v>
      </c>
      <c r="R54">
        <v>2316.14</v>
      </c>
      <c r="S54">
        <v>2.6993</v>
      </c>
      <c r="T54" s="1">
        <f t="shared" si="12"/>
        <v>-6.358188826899716</v>
      </c>
      <c r="U54" s="3">
        <f t="shared" si="13"/>
        <v>-1.4136106032148898</v>
      </c>
      <c r="V54" s="2">
        <v>551</v>
      </c>
      <c r="W54" s="1">
        <v>839.18257000000006</v>
      </c>
      <c r="X54" s="1">
        <v>1.9337299999999999</v>
      </c>
      <c r="Y54" s="1">
        <v>3380.1924300000001</v>
      </c>
      <c r="Z54" s="1">
        <v>1.9337299999999999</v>
      </c>
      <c r="AA54" s="1">
        <f t="shared" si="2"/>
        <v>-3.4364493069564377</v>
      </c>
      <c r="AB54" s="3">
        <f t="shared" si="3"/>
        <v>6.9252268523770617</v>
      </c>
    </row>
    <row r="55" spans="1:33" x14ac:dyDescent="0.25">
      <c r="A55">
        <v>569.20000000000005</v>
      </c>
      <c r="B55">
        <v>1508.68</v>
      </c>
      <c r="C55">
        <v>2.4939200000000001</v>
      </c>
      <c r="D55">
        <v>1658.93</v>
      </c>
      <c r="E55">
        <v>2.4939200000000001</v>
      </c>
      <c r="F55" s="1">
        <f t="shared" si="10"/>
        <v>-8.3846810593889192</v>
      </c>
      <c r="G55" s="3">
        <f t="shared" si="11"/>
        <v>-2.3550417702893593</v>
      </c>
      <c r="O55" s="2">
        <v>576.29999999999995</v>
      </c>
      <c r="P55" s="1">
        <v>1826.66</v>
      </c>
      <c r="Q55" s="1">
        <v>2.7033999999999998</v>
      </c>
      <c r="R55" s="1">
        <v>2303.2800000000002</v>
      </c>
      <c r="S55" s="1">
        <v>2.7033999999999998</v>
      </c>
      <c r="T55" s="1">
        <f t="shared" si="12"/>
        <v>-6.4635493425574415</v>
      </c>
      <c r="U55" s="3">
        <f t="shared" si="13"/>
        <v>-1.4676999095834669</v>
      </c>
      <c r="V55" s="2">
        <v>552</v>
      </c>
      <c r="W55" s="1">
        <v>866.92273</v>
      </c>
      <c r="X55" s="1">
        <v>1.9594400000000001</v>
      </c>
      <c r="Y55" s="1">
        <v>3352.5171700000001</v>
      </c>
      <c r="Z55" s="1">
        <v>1.9594400000000001</v>
      </c>
      <c r="AA55" s="1">
        <f t="shared" si="2"/>
        <v>-3.4925807630681329</v>
      </c>
      <c r="AB55" s="3">
        <f t="shared" si="3"/>
        <v>6.9031771098942452</v>
      </c>
    </row>
    <row r="56" spans="1:33" x14ac:dyDescent="0.25">
      <c r="A56">
        <v>569.29999999999995</v>
      </c>
      <c r="B56">
        <v>1551.96</v>
      </c>
      <c r="C56">
        <v>2.4971399999999999</v>
      </c>
      <c r="D56">
        <v>1614.52</v>
      </c>
      <c r="E56">
        <v>2.4971399999999999</v>
      </c>
      <c r="F56" s="1">
        <f t="shared" si="10"/>
        <v>-9.8510181281794313</v>
      </c>
      <c r="G56" s="3">
        <f t="shared" si="11"/>
        <v>-3.2312162474676214</v>
      </c>
      <c r="O56" s="2">
        <v>576.4</v>
      </c>
      <c r="P56" s="1">
        <v>1841.04</v>
      </c>
      <c r="Q56" s="1">
        <v>2.7075</v>
      </c>
      <c r="R56" s="1">
        <v>2289.67</v>
      </c>
      <c r="S56" s="1">
        <v>2.7075</v>
      </c>
      <c r="T56" s="1">
        <f t="shared" si="12"/>
        <v>-6.5813323782138404</v>
      </c>
      <c r="U56" s="3">
        <f t="shared" si="13"/>
        <v>-1.528220942707236</v>
      </c>
      <c r="V56" s="2">
        <v>553</v>
      </c>
      <c r="W56" s="1">
        <v>888.36919</v>
      </c>
      <c r="X56" s="1">
        <v>1.9878199999999999</v>
      </c>
      <c r="Y56" s="1">
        <v>3315.3892999999998</v>
      </c>
      <c r="Z56" s="1">
        <v>1.9878199999999999</v>
      </c>
      <c r="AA56" s="1">
        <f t="shared" si="2"/>
        <v>-3.5520513166664607</v>
      </c>
      <c r="AB56" s="3">
        <f t="shared" si="3"/>
        <v>6.879329480344369</v>
      </c>
    </row>
    <row r="57" spans="1:33" x14ac:dyDescent="0.25">
      <c r="A57" s="2">
        <v>569.33000000000004</v>
      </c>
      <c r="B57" s="1">
        <v>1583.42</v>
      </c>
      <c r="C57" s="1">
        <v>2.4981</v>
      </c>
      <c r="D57" s="1">
        <v>1583.42</v>
      </c>
      <c r="E57" s="1">
        <v>2.4981</v>
      </c>
      <c r="O57" s="2">
        <v>576.5</v>
      </c>
      <c r="P57" s="1">
        <v>1856.31</v>
      </c>
      <c r="Q57" s="1">
        <v>2.7116099999999999</v>
      </c>
      <c r="R57" s="1">
        <v>2275.17</v>
      </c>
      <c r="S57" s="1">
        <v>2.7116099999999999</v>
      </c>
      <c r="T57" s="1">
        <f t="shared" si="12"/>
        <v>-6.7148637708383836</v>
      </c>
      <c r="U57" s="3">
        <f t="shared" si="13"/>
        <v>-1.5968827020683198</v>
      </c>
      <c r="V57" s="2">
        <v>554</v>
      </c>
      <c r="W57" s="1">
        <v>915.23875999999996</v>
      </c>
      <c r="X57" s="1">
        <v>2.0143</v>
      </c>
      <c r="Y57" s="1">
        <v>3283.9559599999998</v>
      </c>
      <c r="Z57" s="1">
        <v>2.0143</v>
      </c>
      <c r="AA57" s="1">
        <f t="shared" si="2"/>
        <v>-3.615283501889976</v>
      </c>
      <c r="AB57" s="3">
        <f t="shared" si="3"/>
        <v>6.8550138104715312</v>
      </c>
    </row>
    <row r="58" spans="1:33" x14ac:dyDescent="0.25">
      <c r="O58" s="2">
        <v>576.6</v>
      </c>
      <c r="P58" s="1">
        <v>1872.69</v>
      </c>
      <c r="Q58" s="1">
        <v>2.7157200000000001</v>
      </c>
      <c r="R58" s="1">
        <v>2259.56</v>
      </c>
      <c r="S58" s="1">
        <v>2.7157200000000001</v>
      </c>
      <c r="T58" s="1">
        <f t="shared" si="12"/>
        <v>-6.8690144506656683</v>
      </c>
      <c r="U58" s="3">
        <f t="shared" si="13"/>
        <v>-1.6763307179944238</v>
      </c>
      <c r="V58" s="2">
        <v>555</v>
      </c>
      <c r="W58" s="1">
        <v>941.32047999999998</v>
      </c>
      <c r="X58" s="1">
        <v>2.0425499999999999</v>
      </c>
      <c r="Y58" s="1">
        <v>3245.7095399999998</v>
      </c>
      <c r="Z58" s="1">
        <v>2.0425499999999999</v>
      </c>
      <c r="AA58" s="1">
        <f t="shared" si="2"/>
        <v>-3.6827855046699218</v>
      </c>
      <c r="AB58" s="3">
        <f t="shared" si="3"/>
        <v>6.8274808591096425</v>
      </c>
    </row>
    <row r="59" spans="1:33" x14ac:dyDescent="0.25">
      <c r="O59" s="2">
        <v>576.70000000000005</v>
      </c>
      <c r="P59" s="1">
        <v>1890.48</v>
      </c>
      <c r="Q59" s="1">
        <v>2.71984</v>
      </c>
      <c r="R59" s="1">
        <v>2242.54</v>
      </c>
      <c r="S59" s="1">
        <v>2.71984</v>
      </c>
      <c r="T59" s="1">
        <f t="shared" si="12"/>
        <v>-7.0513360074596614</v>
      </c>
      <c r="U59" s="3">
        <f t="shared" si="13"/>
        <v>-1.770617821660859</v>
      </c>
      <c r="V59" s="2">
        <v>556</v>
      </c>
      <c r="W59" s="1">
        <v>968.71479999999997</v>
      </c>
      <c r="X59" s="1">
        <v>2.07382</v>
      </c>
      <c r="Y59" s="1">
        <v>3209.7891800000002</v>
      </c>
      <c r="Z59" s="1">
        <v>2.07382</v>
      </c>
      <c r="AA59" s="1">
        <f t="shared" si="2"/>
        <v>-3.7551760010901778</v>
      </c>
      <c r="AB59" s="3">
        <f t="shared" si="3"/>
        <v>6.7996206524924343</v>
      </c>
    </row>
    <row r="60" spans="1:33" x14ac:dyDescent="0.25">
      <c r="O60" s="2">
        <v>576.79999999999995</v>
      </c>
      <c r="P60" s="1">
        <v>1910.14</v>
      </c>
      <c r="Q60" s="1">
        <v>2.72397</v>
      </c>
      <c r="R60" s="1">
        <v>2223.64</v>
      </c>
      <c r="S60" s="1">
        <v>2.72397</v>
      </c>
      <c r="T60" s="1">
        <f t="shared" si="12"/>
        <v>-7.2744795587736437</v>
      </c>
      <c r="U60" s="3">
        <f t="shared" si="13"/>
        <v>-1.8866200772057105</v>
      </c>
      <c r="V60" s="2">
        <v>557</v>
      </c>
      <c r="W60" s="1">
        <v>996.72973999999999</v>
      </c>
      <c r="X60" s="1">
        <v>2.1021899999999998</v>
      </c>
      <c r="Y60" s="1">
        <v>3168.72487</v>
      </c>
      <c r="Z60" s="1">
        <v>2.1021899999999998</v>
      </c>
      <c r="AA60" s="1">
        <f t="shared" si="2"/>
        <v>-3.8332187080970468</v>
      </c>
      <c r="AB60" s="3">
        <f t="shared" si="3"/>
        <v>6.7683114275805645</v>
      </c>
    </row>
    <row r="61" spans="1:33" x14ac:dyDescent="0.25">
      <c r="O61" s="2">
        <v>576.9</v>
      </c>
      <c r="P61" s="1">
        <v>1932.47</v>
      </c>
      <c r="Q61" s="1">
        <v>2.7281</v>
      </c>
      <c r="R61" s="1">
        <v>2202.0700000000002</v>
      </c>
      <c r="S61" s="1">
        <v>2.7281</v>
      </c>
      <c r="T61" s="1">
        <f t="shared" si="12"/>
        <v>-7.5621616312254245</v>
      </c>
      <c r="U61" s="3">
        <f t="shared" si="13"/>
        <v>-2.0374800582405324</v>
      </c>
      <c r="V61" s="2">
        <v>558</v>
      </c>
      <c r="W61" s="1">
        <v>1032.01154</v>
      </c>
      <c r="X61" s="1">
        <v>2.1333600000000001</v>
      </c>
      <c r="Y61" s="1">
        <v>3129.9173900000001</v>
      </c>
      <c r="Z61" s="1">
        <v>2.1333600000000001</v>
      </c>
      <c r="AA61" s="1">
        <f t="shared" si="2"/>
        <v>-3.9178715934273831</v>
      </c>
      <c r="AB61" s="3">
        <f t="shared" si="3"/>
        <v>6.7336049005791949</v>
      </c>
    </row>
    <row r="62" spans="1:33" x14ac:dyDescent="0.25">
      <c r="O62" s="2">
        <v>577</v>
      </c>
      <c r="P62" s="1">
        <v>1959.1</v>
      </c>
      <c r="Q62" s="1">
        <v>2.73224</v>
      </c>
      <c r="R62" s="1">
        <v>2176.21</v>
      </c>
      <c r="S62" s="1">
        <v>2.73224</v>
      </c>
      <c r="T62" s="1">
        <f t="shared" si="12"/>
        <v>-7.9676267393335891</v>
      </c>
      <c r="U62" s="3">
        <f t="shared" si="13"/>
        <v>-2.2540152997325382</v>
      </c>
      <c r="V62" s="2">
        <v>559</v>
      </c>
      <c r="W62" s="1">
        <v>1059.0519300000001</v>
      </c>
      <c r="X62" s="1">
        <v>2.16194</v>
      </c>
      <c r="Y62" s="1">
        <v>3086.1096200000002</v>
      </c>
      <c r="Z62" s="1">
        <v>2.16194</v>
      </c>
      <c r="AA62" s="1">
        <f t="shared" si="2"/>
        <v>-4.010358906149003</v>
      </c>
      <c r="AB62" s="3">
        <f t="shared" si="3"/>
        <v>6.6992505955288406</v>
      </c>
    </row>
    <row r="63" spans="1:33" x14ac:dyDescent="0.25">
      <c r="O63" s="2">
        <v>577.1</v>
      </c>
      <c r="P63" s="1">
        <v>1994.46</v>
      </c>
      <c r="Q63" s="1">
        <v>2.7363900000000001</v>
      </c>
      <c r="R63" s="1">
        <v>2141.61</v>
      </c>
      <c r="S63" s="1">
        <v>2.7363900000000001</v>
      </c>
      <c r="T63" s="1">
        <f t="shared" si="12"/>
        <v>-8.6607739198935345</v>
      </c>
      <c r="U63" s="3">
        <f t="shared" si="13"/>
        <v>-2.6429669625992025</v>
      </c>
      <c r="V63" s="2">
        <v>560</v>
      </c>
      <c r="W63" s="1">
        <v>1097.23053</v>
      </c>
      <c r="X63" s="1">
        <v>2.1903299999999999</v>
      </c>
      <c r="Y63" s="1">
        <v>3039.2375299999999</v>
      </c>
      <c r="Z63" s="1">
        <v>2.1903299999999999</v>
      </c>
      <c r="AA63" s="1">
        <f t="shared" si="2"/>
        <v>-4.1122800375049193</v>
      </c>
      <c r="AB63" s="3">
        <f t="shared" si="3"/>
        <v>6.6563872420785488</v>
      </c>
    </row>
    <row r="64" spans="1:33" x14ac:dyDescent="0.25">
      <c r="V64" s="2">
        <v>561</v>
      </c>
      <c r="W64" s="1">
        <v>1135.60697</v>
      </c>
      <c r="X64" s="1">
        <v>2.2221700000000002</v>
      </c>
      <c r="Y64" s="1">
        <v>3002.2121499999998</v>
      </c>
      <c r="Z64" s="1">
        <v>2.2221700000000002</v>
      </c>
      <c r="AA64" s="1">
        <f t="shared" si="2"/>
        <v>-4.2257804113693016</v>
      </c>
      <c r="AB64" s="3">
        <f t="shared" si="3"/>
        <v>6.6167866369292705</v>
      </c>
    </row>
    <row r="65" spans="22:28" x14ac:dyDescent="0.25">
      <c r="V65" s="2">
        <v>562</v>
      </c>
      <c r="W65" s="1">
        <v>1180.35302</v>
      </c>
      <c r="X65" s="1">
        <v>2.2533699999999999</v>
      </c>
      <c r="Y65" s="1">
        <v>2943.75315</v>
      </c>
      <c r="Z65" s="1">
        <v>2.2533699999999999</v>
      </c>
      <c r="AA65" s="1">
        <f t="shared" si="2"/>
        <v>-4.3538323382291972</v>
      </c>
      <c r="AB65" s="3">
        <f t="shared" si="3"/>
        <v>6.5599091050765077</v>
      </c>
    </row>
    <row r="66" spans="22:28" x14ac:dyDescent="0.25">
      <c r="V66" s="2">
        <v>563</v>
      </c>
      <c r="W66" s="1">
        <v>1238.2099800000001</v>
      </c>
      <c r="X66" s="1">
        <v>2.28457</v>
      </c>
      <c r="Y66" s="1">
        <v>2886.4152600000002</v>
      </c>
      <c r="Z66" s="1">
        <v>2.28457</v>
      </c>
      <c r="AA66" s="1">
        <f t="shared" si="2"/>
        <v>-4.5007234580436508</v>
      </c>
      <c r="AB66" s="3">
        <f t="shared" si="3"/>
        <v>6.4923522545212373</v>
      </c>
    </row>
    <row r="67" spans="22:28" x14ac:dyDescent="0.25">
      <c r="V67" s="2">
        <v>564</v>
      </c>
      <c r="W67" s="1">
        <v>1295.80053</v>
      </c>
      <c r="X67" s="1">
        <v>2.31595</v>
      </c>
      <c r="Y67" s="1">
        <v>2822.2580600000001</v>
      </c>
      <c r="Z67" s="1">
        <v>2.31595</v>
      </c>
      <c r="AA67" s="1">
        <f t="shared" si="2"/>
        <v>-4.6729693628488622</v>
      </c>
      <c r="AB67" s="3">
        <f t="shared" si="3"/>
        <v>6.415614978675654</v>
      </c>
    </row>
    <row r="68" spans="22:28" x14ac:dyDescent="0.25">
      <c r="V68" s="2">
        <v>565</v>
      </c>
      <c r="W68" s="1">
        <v>1353.5662299999999</v>
      </c>
      <c r="X68" s="1">
        <v>2.3507400000000001</v>
      </c>
      <c r="Y68" s="1">
        <v>2751.1200199999998</v>
      </c>
      <c r="Z68" s="1">
        <v>2.3507400000000001</v>
      </c>
      <c r="AA68" s="1">
        <f t="shared" ref="AA68:AA72" si="14">LN(ABS(V68-$V$73)/$V$73)</f>
        <v>-4.8811872639463942</v>
      </c>
      <c r="AB68" s="3">
        <f t="shared" ref="AB68:AB72" si="15">LN(ABS(Y68-W68)/$Z$73)</f>
        <v>6.3273886831518924</v>
      </c>
    </row>
    <row r="69" spans="22:28" x14ac:dyDescent="0.25">
      <c r="V69" s="2">
        <v>566</v>
      </c>
      <c r="W69" s="1">
        <v>1423.9620600000001</v>
      </c>
      <c r="X69" s="1">
        <v>2.4005899999999998</v>
      </c>
      <c r="Y69" s="1">
        <v>2668.49</v>
      </c>
      <c r="Z69" s="1">
        <v>2.4005899999999998</v>
      </c>
      <c r="AA69" s="1">
        <f t="shared" si="14"/>
        <v>-5.1444778832740123</v>
      </c>
      <c r="AB69" s="3">
        <f t="shared" si="15"/>
        <v>6.2114215610414423</v>
      </c>
    </row>
    <row r="70" spans="22:28" x14ac:dyDescent="0.25">
      <c r="V70" s="2">
        <v>567</v>
      </c>
      <c r="W70" s="1">
        <v>1508.4695200000001</v>
      </c>
      <c r="X70" s="1">
        <v>2.4317000000000002</v>
      </c>
      <c r="Y70" s="1">
        <v>2570.7302199999999</v>
      </c>
      <c r="Z70" s="1">
        <v>2.4317000000000002</v>
      </c>
      <c r="AA70" s="1">
        <f t="shared" si="14"/>
        <v>-5.5028754805241844</v>
      </c>
      <c r="AB70" s="3">
        <f t="shared" si="15"/>
        <v>6.0530646406048962</v>
      </c>
    </row>
    <row r="71" spans="22:28" x14ac:dyDescent="0.25">
      <c r="V71" s="2">
        <v>568</v>
      </c>
      <c r="W71" s="1">
        <v>1610.55007</v>
      </c>
      <c r="X71" s="1">
        <v>2.46035</v>
      </c>
      <c r="Y71" s="1">
        <v>2450.37842</v>
      </c>
      <c r="Z71" s="1">
        <v>2.46035</v>
      </c>
      <c r="AA71" s="1">
        <f t="shared" si="14"/>
        <v>-6.0668109296041068</v>
      </c>
      <c r="AB71" s="3">
        <f t="shared" si="15"/>
        <v>5.8181075144202952</v>
      </c>
    </row>
    <row r="72" spans="22:28" x14ac:dyDescent="0.25">
      <c r="V72" s="2">
        <v>569</v>
      </c>
      <c r="W72" s="1">
        <v>1764.1337000000001</v>
      </c>
      <c r="X72" s="1">
        <v>2.4982000000000002</v>
      </c>
      <c r="Y72" s="1">
        <v>2276.6748200000002</v>
      </c>
      <c r="Z72" s="1">
        <v>2.4982000000000002</v>
      </c>
      <c r="AA72" s="1">
        <f t="shared" si="14"/>
        <v>-7.4838769493906332</v>
      </c>
      <c r="AB72" s="3">
        <f t="shared" si="15"/>
        <v>5.3242909306426816</v>
      </c>
    </row>
    <row r="73" spans="22:28" x14ac:dyDescent="0.25">
      <c r="V73" s="2">
        <v>569.32000000000005</v>
      </c>
      <c r="W73" s="1">
        <v>2056.4</v>
      </c>
      <c r="X73" s="1">
        <v>2.4969999999999999</v>
      </c>
      <c r="Y73" s="1">
        <v>2056.4</v>
      </c>
      <c r="Z73" s="1">
        <v>2.4969999999999999</v>
      </c>
    </row>
    <row r="74" spans="22:28" x14ac:dyDescent="0.25">
      <c r="V74" s="2">
        <v>568</v>
      </c>
      <c r="W74" s="1">
        <v>1586.6897200000001</v>
      </c>
      <c r="X74"/>
      <c r="Y74" s="1">
        <v>2422.1272399999998</v>
      </c>
      <c r="AA74" s="1">
        <f t="shared" ref="AA74:AA87" si="16">LN(ABS(V74-$V$73)/$V$73)</f>
        <v>-6.0668109296041068</v>
      </c>
      <c r="AB74" s="3">
        <f t="shared" ref="AB74:AB87" si="17">LN(ABS(Y74-W74)/$Z$73)</f>
        <v>5.8128655523736077</v>
      </c>
    </row>
    <row r="75" spans="22:28" x14ac:dyDescent="0.25">
      <c r="V75" s="2">
        <v>568.1</v>
      </c>
      <c r="W75" s="1">
        <v>1599.4770900000001</v>
      </c>
      <c r="X75"/>
      <c r="Y75" s="1">
        <v>2409.5072700000001</v>
      </c>
      <c r="AA75" s="1">
        <f t="shared" si="16"/>
        <v>-6.1455918074572375</v>
      </c>
      <c r="AB75" s="3">
        <f t="shared" si="17"/>
        <v>5.7819814949339987</v>
      </c>
    </row>
    <row r="76" spans="22:28" x14ac:dyDescent="0.25">
      <c r="V76" s="2">
        <v>568.20000000000005</v>
      </c>
      <c r="W76" s="1">
        <v>1610.9733100000001</v>
      </c>
      <c r="X76"/>
      <c r="Y76" s="1">
        <v>2395.1957600000001</v>
      </c>
      <c r="AA76" s="1">
        <f t="shared" si="16"/>
        <v>-6.231113980895417</v>
      </c>
      <c r="AB76" s="3">
        <f t="shared" si="17"/>
        <v>5.7496027060518706</v>
      </c>
    </row>
    <row r="77" spans="22:28" x14ac:dyDescent="0.25">
      <c r="V77" s="2">
        <v>568.29999999999995</v>
      </c>
      <c r="W77" s="1">
        <v>1624.8711499999999</v>
      </c>
      <c r="X77"/>
      <c r="Y77" s="1">
        <v>2378.6782699999999</v>
      </c>
      <c r="AA77" s="1">
        <f t="shared" si="16"/>
        <v>-6.3246400389061517</v>
      </c>
      <c r="AB77" s="3">
        <f t="shared" si="17"/>
        <v>5.7100465149670443</v>
      </c>
    </row>
    <row r="78" spans="22:28" x14ac:dyDescent="0.25">
      <c r="V78" s="2">
        <v>568.4</v>
      </c>
      <c r="W78" s="1">
        <v>1639.27756</v>
      </c>
      <c r="X78"/>
      <c r="Y78" s="1">
        <v>2362.9429500000001</v>
      </c>
      <c r="AA78" s="1">
        <f t="shared" si="16"/>
        <v>-6.427824275141397</v>
      </c>
      <c r="AB78" s="3">
        <f t="shared" si="17"/>
        <v>5.6692391057470104</v>
      </c>
    </row>
    <row r="79" spans="22:28" x14ac:dyDescent="0.25">
      <c r="V79" s="2">
        <v>568.5</v>
      </c>
      <c r="W79" s="1">
        <v>1653.5006000000001</v>
      </c>
      <c r="X79"/>
      <c r="Y79" s="1">
        <v>2347.0127000000002</v>
      </c>
      <c r="AA79" s="1">
        <f t="shared" si="16"/>
        <v>-6.5428936049262019</v>
      </c>
      <c r="AB79" s="3">
        <f t="shared" si="17"/>
        <v>5.6266786760339516</v>
      </c>
    </row>
    <row r="80" spans="22:28" x14ac:dyDescent="0.25">
      <c r="V80" s="2">
        <v>568.6</v>
      </c>
      <c r="W80" s="1">
        <v>1669.11573</v>
      </c>
      <c r="X80"/>
      <c r="Y80" s="1">
        <v>2329.6021900000001</v>
      </c>
      <c r="AA80" s="1">
        <f t="shared" si="16"/>
        <v>-6.672946733174423</v>
      </c>
      <c r="AB80" s="3">
        <f t="shared" si="17"/>
        <v>5.577886612833125</v>
      </c>
    </row>
    <row r="81" spans="22:28" x14ac:dyDescent="0.25">
      <c r="V81" s="2">
        <v>568.70000000000005</v>
      </c>
      <c r="W81" s="1">
        <v>1683.7086200000001</v>
      </c>
      <c r="X81"/>
      <c r="Y81" s="1">
        <v>2308.6329900000001</v>
      </c>
      <c r="AA81" s="1">
        <f t="shared" si="16"/>
        <v>-6.8224784671454168</v>
      </c>
      <c r="AB81" s="3">
        <f t="shared" si="17"/>
        <v>5.5225406231167069</v>
      </c>
    </row>
    <row r="82" spans="22:28" x14ac:dyDescent="0.25">
      <c r="V82" s="2">
        <v>568.79999999999995</v>
      </c>
      <c r="W82" s="1">
        <v>1700.37952</v>
      </c>
      <c r="X82"/>
      <c r="Y82" s="1">
        <v>2289.60664</v>
      </c>
      <c r="AA82" s="1">
        <f t="shared" si="16"/>
        <v>-6.9983691336089047</v>
      </c>
      <c r="AB82" s="3">
        <f t="shared" si="17"/>
        <v>5.4637217007447978</v>
      </c>
    </row>
    <row r="83" spans="22:28" x14ac:dyDescent="0.25">
      <c r="V83" s="2">
        <v>568.9</v>
      </c>
      <c r="W83" s="1">
        <v>1718.8401699999999</v>
      </c>
      <c r="X83"/>
      <c r="Y83" s="1">
        <v>2268.84339</v>
      </c>
      <c r="AA83" s="1">
        <f t="shared" si="16"/>
        <v>-7.2119432339069744</v>
      </c>
      <c r="AB83" s="3">
        <f t="shared" si="17"/>
        <v>5.3948341214571975</v>
      </c>
    </row>
    <row r="84" spans="22:28" x14ac:dyDescent="0.25">
      <c r="V84" s="2">
        <v>569</v>
      </c>
      <c r="W84" s="1">
        <v>1738.74872</v>
      </c>
      <c r="X84"/>
      <c r="Y84" s="1">
        <v>2246.2766799999999</v>
      </c>
      <c r="AA84" s="1">
        <f t="shared" si="16"/>
        <v>-7.4838769493906332</v>
      </c>
      <c r="AB84" s="3">
        <f t="shared" si="17"/>
        <v>5.3144617916967691</v>
      </c>
    </row>
    <row r="85" spans="22:28" x14ac:dyDescent="0.25">
      <c r="V85" s="2">
        <v>569.1</v>
      </c>
      <c r="W85" s="1">
        <v>1761.4818600000001</v>
      </c>
      <c r="X85"/>
      <c r="Y85" s="1">
        <v>2222.5554099999999</v>
      </c>
      <c r="AA85" s="1">
        <f t="shared" si="16"/>
        <v>-7.8585703988320761</v>
      </c>
      <c r="AB85" s="3">
        <f t="shared" si="17"/>
        <v>5.2184675634416937</v>
      </c>
    </row>
    <row r="86" spans="22:28" x14ac:dyDescent="0.25">
      <c r="V86" s="2">
        <v>569.20000000000005</v>
      </c>
      <c r="W86" s="1">
        <v>1785.6280999999999</v>
      </c>
      <c r="X86"/>
      <c r="Y86" s="1">
        <v>2195.9917300000002</v>
      </c>
      <c r="AA86" s="1">
        <f t="shared" si="16"/>
        <v>-8.4647062024024784</v>
      </c>
      <c r="AB86" s="3">
        <f t="shared" si="17"/>
        <v>5.101953657774164</v>
      </c>
    </row>
    <row r="87" spans="22:28" x14ac:dyDescent="0.25">
      <c r="V87" s="2">
        <v>569.29999999999995</v>
      </c>
      <c r="W87" s="1">
        <v>1814.0802699999999</v>
      </c>
      <c r="X87"/>
      <c r="Y87" s="1">
        <v>2166.4899399999999</v>
      </c>
      <c r="AA87" s="1">
        <f t="shared" si="16"/>
        <v>-10.256465671625795</v>
      </c>
      <c r="AB87" s="3">
        <f t="shared" si="17"/>
        <v>4.9497043227965341</v>
      </c>
    </row>
    <row r="89" spans="22:28" x14ac:dyDescent="0.25">
      <c r="Y89"/>
    </row>
    <row r="90" spans="22:28" x14ac:dyDescent="0.25">
      <c r="Y90"/>
    </row>
    <row r="91" spans="22:28" x14ac:dyDescent="0.25">
      <c r="Y91"/>
    </row>
    <row r="92" spans="22:28" x14ac:dyDescent="0.25">
      <c r="Y92"/>
    </row>
    <row r="93" spans="22:28" x14ac:dyDescent="0.25">
      <c r="Y93"/>
    </row>
    <row r="94" spans="22:28" x14ac:dyDescent="0.25">
      <c r="Y94"/>
    </row>
    <row r="95" spans="22:28" x14ac:dyDescent="0.25">
      <c r="Y95"/>
    </row>
    <row r="96" spans="22:28" x14ac:dyDescent="0.25">
      <c r="Y96"/>
    </row>
    <row r="97" spans="25:25" x14ac:dyDescent="0.25">
      <c r="Y97"/>
    </row>
    <row r="98" spans="25:25" x14ac:dyDescent="0.25">
      <c r="Y98"/>
    </row>
    <row r="99" spans="25:25" x14ac:dyDescent="0.25">
      <c r="Y99"/>
    </row>
    <row r="100" spans="25:25" x14ac:dyDescent="0.25">
      <c r="Y100"/>
    </row>
    <row r="101" spans="25:25" x14ac:dyDescent="0.25">
      <c r="Y101"/>
    </row>
    <row r="102" spans="25:25" x14ac:dyDescent="0.25">
      <c r="Y102"/>
    </row>
  </sheetData>
  <mergeCells count="5">
    <mergeCell ref="A1:G1"/>
    <mergeCell ref="H1:N1"/>
    <mergeCell ref="O1:U1"/>
    <mergeCell ref="V1:AB1"/>
    <mergeCell ref="AC1:AI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workbookViewId="0">
      <selection activeCell="K8" sqref="K8"/>
    </sheetView>
  </sheetViews>
  <sheetFormatPr defaultRowHeight="15" x14ac:dyDescent="0.25"/>
  <cols>
    <col min="1" max="1" width="9.140625" style="2"/>
    <col min="2" max="6" width="9.140625" style="1"/>
    <col min="7" max="7" width="9.140625" style="3"/>
    <col min="8" max="8" width="9.140625" style="2"/>
    <col min="9" max="13" width="9.140625" style="1"/>
    <col min="14" max="14" width="9.140625" style="3"/>
    <col min="15" max="15" width="9.140625" style="2"/>
    <col min="16" max="20" width="9.140625" style="1"/>
    <col min="21" max="21" width="9.140625" style="3"/>
    <col min="22" max="22" width="9.140625" style="2"/>
    <col min="23" max="27" width="9.140625" style="1"/>
    <col min="28" max="28" width="9.140625" style="3"/>
    <col min="29" max="29" width="9.140625" style="2"/>
    <col min="30" max="34" width="9.140625" style="1"/>
    <col min="35" max="35" width="9.140625" style="3"/>
  </cols>
  <sheetData>
    <row r="1" spans="1:35" x14ac:dyDescent="0.25">
      <c r="A1" s="4" t="s">
        <v>11</v>
      </c>
      <c r="B1" s="5"/>
      <c r="C1" s="5"/>
      <c r="D1" s="5"/>
      <c r="E1" s="5"/>
      <c r="F1" s="5"/>
      <c r="G1" s="6"/>
      <c r="H1" s="4" t="s">
        <v>12</v>
      </c>
      <c r="I1" s="5"/>
      <c r="J1" s="5"/>
      <c r="K1" s="5"/>
      <c r="L1" s="5"/>
      <c r="M1" s="5"/>
      <c r="N1" s="6"/>
      <c r="O1" s="4" t="s">
        <v>0</v>
      </c>
      <c r="P1" s="5"/>
      <c r="Q1" s="5"/>
      <c r="R1" s="5"/>
      <c r="S1" s="5"/>
      <c r="T1" s="5"/>
      <c r="U1" s="6"/>
      <c r="V1" s="4" t="s">
        <v>10</v>
      </c>
      <c r="W1" s="5"/>
      <c r="X1" s="5"/>
      <c r="Y1" s="5"/>
      <c r="Z1" s="5"/>
      <c r="AA1" s="5"/>
      <c r="AB1" s="6"/>
      <c r="AC1" s="4"/>
      <c r="AD1" s="5"/>
      <c r="AE1" s="5"/>
      <c r="AF1" s="5"/>
      <c r="AG1" s="5"/>
      <c r="AH1" s="5"/>
      <c r="AI1" s="6"/>
    </row>
    <row r="2" spans="1:35" x14ac:dyDescent="0.25">
      <c r="A2" s="2" t="s">
        <v>2</v>
      </c>
      <c r="B2" s="1" t="s">
        <v>3</v>
      </c>
      <c r="C2" s="1" t="s">
        <v>6</v>
      </c>
      <c r="D2" s="1" t="s">
        <v>4</v>
      </c>
      <c r="E2" s="1" t="s">
        <v>5</v>
      </c>
      <c r="F2" s="1" t="s">
        <v>7</v>
      </c>
      <c r="G2" s="3" t="s">
        <v>8</v>
      </c>
      <c r="H2" s="2" t="s">
        <v>2</v>
      </c>
      <c r="I2" s="1" t="s">
        <v>3</v>
      </c>
      <c r="J2" s="1" t="s">
        <v>6</v>
      </c>
      <c r="K2" s="1" t="s">
        <v>4</v>
      </c>
      <c r="L2" s="1" t="s">
        <v>5</v>
      </c>
      <c r="M2" s="1" t="s">
        <v>7</v>
      </c>
      <c r="N2" s="3" t="s">
        <v>8</v>
      </c>
      <c r="O2" s="2" t="s">
        <v>2</v>
      </c>
      <c r="P2" s="1" t="s">
        <v>3</v>
      </c>
      <c r="Q2" s="1" t="s">
        <v>6</v>
      </c>
      <c r="R2" s="1" t="s">
        <v>4</v>
      </c>
      <c r="S2" s="1" t="s">
        <v>5</v>
      </c>
      <c r="T2" s="1" t="s">
        <v>7</v>
      </c>
      <c r="U2" s="3" t="s">
        <v>8</v>
      </c>
      <c r="V2" s="2" t="s">
        <v>2</v>
      </c>
      <c r="W2" s="1" t="s">
        <v>3</v>
      </c>
      <c r="X2" s="1" t="s">
        <v>6</v>
      </c>
      <c r="Y2" s="1" t="s">
        <v>4</v>
      </c>
      <c r="Z2" s="1" t="s">
        <v>5</v>
      </c>
      <c r="AA2" s="1" t="s">
        <v>7</v>
      </c>
      <c r="AB2" s="3" t="s">
        <v>8</v>
      </c>
    </row>
    <row r="3" spans="1:35" x14ac:dyDescent="0.25">
      <c r="A3" s="2">
        <v>531</v>
      </c>
      <c r="B3" s="1">
        <v>8125.97</v>
      </c>
      <c r="C3" s="1">
        <v>10.3645</v>
      </c>
      <c r="D3" s="1">
        <v>8125.97</v>
      </c>
      <c r="E3" s="1">
        <v>10.3645</v>
      </c>
      <c r="H3">
        <v>523</v>
      </c>
      <c r="I3">
        <v>8574.14</v>
      </c>
      <c r="J3">
        <v>10.0305</v>
      </c>
      <c r="K3">
        <v>8574.42</v>
      </c>
      <c r="L3">
        <v>10.0305</v>
      </c>
    </row>
    <row r="4" spans="1:35" x14ac:dyDescent="0.25">
      <c r="A4" s="2">
        <v>500</v>
      </c>
      <c r="B4" s="1">
        <v>2964.96</v>
      </c>
      <c r="C4" s="1">
        <v>6.4720599999999999</v>
      </c>
      <c r="D4" s="1">
        <v>14611</v>
      </c>
      <c r="E4" s="1">
        <v>6.4720599999999999</v>
      </c>
      <c r="F4" s="1">
        <f>LN(ABS(A4-$A$3)/$A$3)</f>
        <v>-2.8407748167567926</v>
      </c>
      <c r="G4" s="3">
        <f>LN(ABS(B4-D4)/$D$3)</f>
        <v>0.3599011023592959</v>
      </c>
      <c r="H4">
        <v>500</v>
      </c>
      <c r="I4">
        <v>3693.93</v>
      </c>
      <c r="J4">
        <v>6.8977300000000001</v>
      </c>
      <c r="K4">
        <v>13971.6</v>
      </c>
      <c r="L4">
        <v>6.8977300000000001</v>
      </c>
      <c r="M4" s="1">
        <f>LN(ABS(H4-$H$3)/$H$3)</f>
        <v>-3.1240872481357731</v>
      </c>
      <c r="N4" s="3">
        <f>LN(ABS(I4-K4)/$K$3)</f>
        <v>0.1811902283602369</v>
      </c>
    </row>
    <row r="5" spans="1:35" x14ac:dyDescent="0.25">
      <c r="A5" s="2">
        <v>501</v>
      </c>
      <c r="B5" s="1">
        <v>3030.79</v>
      </c>
      <c r="C5" s="1">
        <v>6.5778499999999998</v>
      </c>
      <c r="D5" s="1">
        <v>14502.5</v>
      </c>
      <c r="E5" s="1">
        <v>6.5778499999999998</v>
      </c>
      <c r="F5" s="1">
        <f t="shared" ref="F5:F34" si="0">LN(ABS(A5-$A$3)/$A$3)</f>
        <v>-2.8735646395797834</v>
      </c>
      <c r="G5" s="3">
        <f t="shared" ref="G5:G34" si="1">LN(ABS(B5-D5)/$D$3)</f>
        <v>0.34481889889230893</v>
      </c>
      <c r="H5">
        <v>501</v>
      </c>
      <c r="I5">
        <v>3792.01</v>
      </c>
      <c r="J5">
        <v>7.0161300000000004</v>
      </c>
      <c r="K5">
        <v>13845.4</v>
      </c>
      <c r="L5">
        <v>7.0161300000000004</v>
      </c>
      <c r="M5" s="1">
        <f t="shared" ref="M5:M26" si="2">LN(ABS(H5-$H$3)/$H$3)</f>
        <v>-3.1685390107066072</v>
      </c>
      <c r="N5" s="3">
        <f t="shared" ref="N5:N26" si="3">LN(ABS(I5-K5)/$K$3)</f>
        <v>0.15912653878008137</v>
      </c>
    </row>
    <row r="6" spans="1:35" x14ac:dyDescent="0.25">
      <c r="A6" s="2">
        <v>502</v>
      </c>
      <c r="B6" s="1">
        <v>3098.47</v>
      </c>
      <c r="C6" s="1">
        <v>6.6848900000000002</v>
      </c>
      <c r="D6" s="1">
        <v>14392.2</v>
      </c>
      <c r="E6" s="1">
        <v>6.6848900000000002</v>
      </c>
      <c r="F6" s="1">
        <f t="shared" si="0"/>
        <v>-2.9074661912554647</v>
      </c>
      <c r="G6" s="3">
        <f t="shared" si="1"/>
        <v>0.32918259876044442</v>
      </c>
      <c r="H6">
        <v>502</v>
      </c>
      <c r="I6">
        <v>3893.62</v>
      </c>
      <c r="J6">
        <v>7.1360999999999999</v>
      </c>
      <c r="K6">
        <v>13716.3</v>
      </c>
      <c r="L6">
        <v>7.1360999999999999</v>
      </c>
      <c r="M6" s="1">
        <f t="shared" si="2"/>
        <v>-3.2150590263414998</v>
      </c>
      <c r="N6" s="3">
        <f t="shared" si="3"/>
        <v>0.1359106452757253</v>
      </c>
    </row>
    <row r="7" spans="1:35" x14ac:dyDescent="0.25">
      <c r="A7" s="2">
        <v>503</v>
      </c>
      <c r="B7" s="1">
        <v>3168.09</v>
      </c>
      <c r="C7" s="1">
        <v>6.7931699999999999</v>
      </c>
      <c r="D7" s="1">
        <v>14279.8</v>
      </c>
      <c r="E7" s="1">
        <v>6.7931699999999999</v>
      </c>
      <c r="F7" s="1">
        <f t="shared" si="0"/>
        <v>-2.942557511066735</v>
      </c>
      <c r="G7" s="3">
        <f t="shared" si="1"/>
        <v>0.31293440149390928</v>
      </c>
      <c r="H7">
        <v>503</v>
      </c>
      <c r="I7">
        <v>3998.99</v>
      </c>
      <c r="J7">
        <v>7.2576299999999998</v>
      </c>
      <c r="K7">
        <v>13584</v>
      </c>
      <c r="L7">
        <v>7.2576299999999998</v>
      </c>
      <c r="M7" s="1">
        <f t="shared" si="2"/>
        <v>-3.2638491905109319</v>
      </c>
      <c r="N7" s="3">
        <f t="shared" si="3"/>
        <v>0.11141706751342829</v>
      </c>
    </row>
    <row r="8" spans="1:35" x14ac:dyDescent="0.25">
      <c r="A8" s="2">
        <v>504</v>
      </c>
      <c r="B8" s="1">
        <v>3239.76</v>
      </c>
      <c r="C8" s="1">
        <v>6.9027000000000003</v>
      </c>
      <c r="D8" s="1">
        <v>14165.3</v>
      </c>
      <c r="E8" s="1">
        <v>6.9027000000000003</v>
      </c>
      <c r="F8" s="1">
        <f t="shared" si="0"/>
        <v>-2.9789251552376097</v>
      </c>
      <c r="G8" s="3">
        <f t="shared" si="1"/>
        <v>0.29603806197234483</v>
      </c>
      <c r="H8">
        <v>504</v>
      </c>
      <c r="I8">
        <v>4108.34</v>
      </c>
      <c r="J8">
        <v>7.3807600000000004</v>
      </c>
      <c r="K8">
        <v>13448.3</v>
      </c>
      <c r="L8">
        <v>7.3807600000000004</v>
      </c>
      <c r="M8" s="1">
        <f t="shared" si="2"/>
        <v>-3.3151424848984825</v>
      </c>
      <c r="N8" s="3">
        <f t="shared" si="3"/>
        <v>8.5518617295881214E-2</v>
      </c>
    </row>
    <row r="9" spans="1:35" x14ac:dyDescent="0.25">
      <c r="A9" s="2">
        <v>505</v>
      </c>
      <c r="B9" s="1">
        <v>3313.58</v>
      </c>
      <c r="C9" s="1">
        <v>7.0135100000000001</v>
      </c>
      <c r="D9" s="1">
        <v>14048.6</v>
      </c>
      <c r="E9" s="1">
        <v>7.0135100000000001</v>
      </c>
      <c r="F9" s="1">
        <f t="shared" si="0"/>
        <v>-3.0166654832204567</v>
      </c>
      <c r="G9" s="3">
        <f t="shared" si="1"/>
        <v>0.27844618868834059</v>
      </c>
      <c r="H9">
        <v>505</v>
      </c>
      <c r="I9">
        <v>4221.96</v>
      </c>
      <c r="J9">
        <v>7.5054800000000004</v>
      </c>
      <c r="K9">
        <v>13309</v>
      </c>
      <c r="L9">
        <v>7.5054800000000004</v>
      </c>
      <c r="M9" s="1">
        <f t="shared" si="2"/>
        <v>-3.3692097061687583</v>
      </c>
      <c r="N9" s="3">
        <f t="shared" si="3"/>
        <v>5.8065870315882381E-2</v>
      </c>
    </row>
    <row r="10" spans="1:35" x14ac:dyDescent="0.25">
      <c r="A10" s="2">
        <v>506</v>
      </c>
      <c r="B10" s="1">
        <v>3389.67</v>
      </c>
      <c r="C10" s="1">
        <v>7.1255800000000002</v>
      </c>
      <c r="D10" s="1">
        <v>13929.5</v>
      </c>
      <c r="E10" s="1">
        <v>7.1255800000000002</v>
      </c>
      <c r="F10" s="1">
        <f t="shared" si="0"/>
        <v>-3.0558861963737383</v>
      </c>
      <c r="G10" s="3">
        <f t="shared" si="1"/>
        <v>0.26009630824547419</v>
      </c>
      <c r="H10">
        <v>506</v>
      </c>
      <c r="I10">
        <v>4340.1499999999996</v>
      </c>
      <c r="J10">
        <v>7.6318099999999998</v>
      </c>
      <c r="K10">
        <v>13165.6</v>
      </c>
      <c r="L10">
        <v>7.6318099999999998</v>
      </c>
      <c r="M10" s="1">
        <f>LN(ABS(H10-$H$3)/$H$3)</f>
        <v>-3.4263681200087066</v>
      </c>
      <c r="N10" s="3">
        <f t="shared" si="3"/>
        <v>2.8856240740301301E-2</v>
      </c>
    </row>
    <row r="11" spans="1:35" x14ac:dyDescent="0.25">
      <c r="A11" s="2">
        <v>507</v>
      </c>
      <c r="B11" s="1">
        <v>3468.17</v>
      </c>
      <c r="C11" s="1">
        <v>7.2389400000000004</v>
      </c>
      <c r="D11" s="1">
        <v>13807.9</v>
      </c>
      <c r="E11" s="1">
        <v>7.2389400000000004</v>
      </c>
      <c r="F11" s="1">
        <f t="shared" si="0"/>
        <v>-3.0967081908939931</v>
      </c>
      <c r="G11" s="3">
        <f t="shared" si="1"/>
        <v>0.2409286508482576</v>
      </c>
      <c r="H11">
        <v>507</v>
      </c>
      <c r="I11">
        <v>4463.25</v>
      </c>
      <c r="J11">
        <v>7.75976</v>
      </c>
      <c r="K11">
        <v>13018</v>
      </c>
      <c r="L11">
        <v>7.75976</v>
      </c>
      <c r="M11" s="1">
        <f t="shared" si="2"/>
        <v>-3.4869927418251416</v>
      </c>
      <c r="N11" s="3">
        <f t="shared" si="3"/>
        <v>-2.2966680400842814E-3</v>
      </c>
    </row>
    <row r="12" spans="1:35" x14ac:dyDescent="0.25">
      <c r="A12" s="2">
        <v>508</v>
      </c>
      <c r="B12" s="1">
        <v>3549.23</v>
      </c>
      <c r="C12" s="1">
        <v>7.3535899999999996</v>
      </c>
      <c r="D12" s="1">
        <v>13683.7</v>
      </c>
      <c r="E12" s="1">
        <v>7.3535899999999996</v>
      </c>
      <c r="F12" s="1">
        <f t="shared" si="0"/>
        <v>-3.1392678053127892</v>
      </c>
      <c r="G12" s="3">
        <f t="shared" si="1"/>
        <v>0.22087737880058614</v>
      </c>
      <c r="H12">
        <v>508</v>
      </c>
      <c r="I12">
        <v>4591.67</v>
      </c>
      <c r="J12">
        <v>7.8893399999999998</v>
      </c>
      <c r="K12">
        <v>12865.7</v>
      </c>
      <c r="L12">
        <v>7.8893399999999998</v>
      </c>
      <c r="M12" s="1">
        <f t="shared" si="2"/>
        <v>-3.5515312629627127</v>
      </c>
      <c r="N12" s="3">
        <f t="shared" si="3"/>
        <v>-3.5661658431998047E-2</v>
      </c>
    </row>
    <row r="13" spans="1:35" x14ac:dyDescent="0.25">
      <c r="A13" s="2">
        <v>509</v>
      </c>
      <c r="B13" s="1">
        <v>3633.01</v>
      </c>
      <c r="C13" s="1">
        <v>7.4695299999999998</v>
      </c>
      <c r="D13" s="1">
        <v>13556.7</v>
      </c>
      <c r="E13" s="1">
        <v>7.4695299999999998</v>
      </c>
      <c r="F13" s="1">
        <f t="shared" si="0"/>
        <v>-3.1837195678836228</v>
      </c>
      <c r="G13" s="3">
        <f t="shared" si="1"/>
        <v>0.1998597222319746</v>
      </c>
      <c r="H13">
        <v>509</v>
      </c>
      <c r="I13">
        <v>4725.88</v>
      </c>
      <c r="J13">
        <v>8.0205500000000001</v>
      </c>
      <c r="K13">
        <v>12708.1</v>
      </c>
      <c r="L13">
        <v>8.0205500000000001</v>
      </c>
      <c r="M13" s="1">
        <f t="shared" si="2"/>
        <v>-3.6205241344496644</v>
      </c>
      <c r="N13" s="3">
        <f t="shared" si="3"/>
        <v>-7.1566784019203661E-2</v>
      </c>
    </row>
    <row r="14" spans="1:35" x14ac:dyDescent="0.25">
      <c r="A14" s="2">
        <v>510</v>
      </c>
      <c r="B14" s="1">
        <v>3719.7</v>
      </c>
      <c r="C14" s="1">
        <v>7.5867800000000001</v>
      </c>
      <c r="D14" s="1">
        <v>13426.7</v>
      </c>
      <c r="E14" s="1">
        <v>7.5867800000000001</v>
      </c>
      <c r="F14" s="1">
        <f t="shared" si="0"/>
        <v>-3.2302395835185158</v>
      </c>
      <c r="G14" s="3">
        <f t="shared" si="1"/>
        <v>0.17778216902467955</v>
      </c>
      <c r="H14">
        <v>510</v>
      </c>
      <c r="I14">
        <v>4866.4399999999996</v>
      </c>
      <c r="J14">
        <v>8.1534099999999992</v>
      </c>
      <c r="K14">
        <v>12544.8</v>
      </c>
      <c r="L14">
        <v>8.1534099999999992</v>
      </c>
      <c r="M14" s="1">
        <f t="shared" si="2"/>
        <v>-3.694632106603386</v>
      </c>
      <c r="N14" s="3">
        <f t="shared" si="3"/>
        <v>-0.11037736959080721</v>
      </c>
    </row>
    <row r="15" spans="1:35" x14ac:dyDescent="0.25">
      <c r="A15" s="2">
        <v>511</v>
      </c>
      <c r="B15" s="1">
        <v>3809.49</v>
      </c>
      <c r="C15" s="1">
        <v>7.7053399999999996</v>
      </c>
      <c r="D15" s="1">
        <v>13293.6</v>
      </c>
      <c r="E15" s="1">
        <v>7.7053399999999996</v>
      </c>
      <c r="F15" s="1">
        <f t="shared" si="0"/>
        <v>-3.279029747687948</v>
      </c>
      <c r="G15" s="3">
        <f t="shared" si="1"/>
        <v>0.1545526609121407</v>
      </c>
      <c r="H15">
        <v>511</v>
      </c>
      <c r="I15">
        <v>5014.01</v>
      </c>
      <c r="J15">
        <v>8.2879100000000001</v>
      </c>
      <c r="K15">
        <v>12375</v>
      </c>
      <c r="L15">
        <v>8.2879100000000001</v>
      </c>
      <c r="M15" s="1">
        <f t="shared" si="2"/>
        <v>-3.7746748142769224</v>
      </c>
      <c r="N15" s="3">
        <f t="shared" si="3"/>
        <v>-0.15258891771587893</v>
      </c>
    </row>
    <row r="16" spans="1:35" x14ac:dyDescent="0.25">
      <c r="A16" s="2">
        <v>512</v>
      </c>
      <c r="B16" s="1">
        <v>3902.63</v>
      </c>
      <c r="C16" s="1">
        <v>7.8252199999999998</v>
      </c>
      <c r="D16" s="1">
        <v>13157</v>
      </c>
      <c r="E16" s="1">
        <v>7.8252199999999998</v>
      </c>
      <c r="F16" s="1">
        <f t="shared" si="0"/>
        <v>-3.3303230420754986</v>
      </c>
      <c r="G16" s="3">
        <f t="shared" si="1"/>
        <v>0.13003076669029015</v>
      </c>
      <c r="H16">
        <v>512</v>
      </c>
      <c r="I16">
        <v>5169.41</v>
      </c>
      <c r="J16">
        <v>8.4240700000000004</v>
      </c>
      <c r="K16">
        <v>12197.9</v>
      </c>
      <c r="L16">
        <v>8.4240700000000004</v>
      </c>
      <c r="M16" s="1">
        <f t="shared" si="2"/>
        <v>-3.8616861912665525</v>
      </c>
      <c r="N16" s="3">
        <f t="shared" si="3"/>
        <v>-0.19881146327046861</v>
      </c>
    </row>
    <row r="17" spans="1:14" x14ac:dyDescent="0.25">
      <c r="A17" s="2">
        <v>513</v>
      </c>
      <c r="B17" s="1">
        <v>3999.36</v>
      </c>
      <c r="C17" s="1">
        <v>7.9464300000000003</v>
      </c>
      <c r="D17" s="1">
        <v>13016.7</v>
      </c>
      <c r="E17" s="1">
        <v>7.9464300000000003</v>
      </c>
      <c r="F17" s="1">
        <f t="shared" si="0"/>
        <v>-3.3843902633457743</v>
      </c>
      <c r="G17" s="3">
        <f t="shared" si="1"/>
        <v>0.10408428465577199</v>
      </c>
      <c r="H17">
        <v>513</v>
      </c>
      <c r="I17">
        <v>5333.66</v>
      </c>
      <c r="J17">
        <v>8.56189</v>
      </c>
      <c r="K17">
        <v>12012.5</v>
      </c>
      <c r="L17">
        <v>8.56189</v>
      </c>
      <c r="M17" s="1">
        <f t="shared" si="2"/>
        <v>-3.9569963710708773</v>
      </c>
      <c r="N17" s="3">
        <f t="shared" si="3"/>
        <v>-0.24983903250588455</v>
      </c>
    </row>
    <row r="18" spans="1:14" x14ac:dyDescent="0.25">
      <c r="A18" s="2">
        <v>514</v>
      </c>
      <c r="B18" s="1">
        <v>4100</v>
      </c>
      <c r="C18" s="1">
        <v>8.0689799999999998</v>
      </c>
      <c r="D18" s="1">
        <v>12872.5</v>
      </c>
      <c r="E18" s="1">
        <v>8.0689799999999998</v>
      </c>
      <c r="F18" s="1">
        <f t="shared" si="0"/>
        <v>-3.4415486771857227</v>
      </c>
      <c r="G18" s="3">
        <f t="shared" si="1"/>
        <v>7.6556722769823296E-2</v>
      </c>
      <c r="H18">
        <v>514</v>
      </c>
      <c r="I18">
        <v>5508.07</v>
      </c>
      <c r="J18">
        <v>8.7013700000000007</v>
      </c>
      <c r="K18">
        <v>11817.3</v>
      </c>
      <c r="L18">
        <v>8.7013700000000007</v>
      </c>
      <c r="M18" s="1">
        <f t="shared" si="2"/>
        <v>-4.0623568867287032</v>
      </c>
      <c r="N18" s="3">
        <f t="shared" si="3"/>
        <v>-0.30676971169956685</v>
      </c>
    </row>
    <row r="19" spans="1:14" x14ac:dyDescent="0.25">
      <c r="A19" s="2">
        <v>515</v>
      </c>
      <c r="B19" s="1">
        <v>4204.88</v>
      </c>
      <c r="C19" s="1">
        <v>8.1928699999999992</v>
      </c>
      <c r="D19" s="1">
        <v>12723.9</v>
      </c>
      <c r="E19" s="1">
        <v>8.1928699999999992</v>
      </c>
      <c r="F19" s="1">
        <f t="shared" si="0"/>
        <v>-3.5021732990021577</v>
      </c>
      <c r="G19" s="3">
        <f t="shared" si="1"/>
        <v>4.7236205045929035E-2</v>
      </c>
      <c r="H19">
        <v>515</v>
      </c>
      <c r="I19">
        <v>5694.38</v>
      </c>
      <c r="J19">
        <v>8.8425100000000008</v>
      </c>
      <c r="K19">
        <v>11610.4</v>
      </c>
      <c r="L19">
        <v>8.8425100000000008</v>
      </c>
      <c r="M19" s="1">
        <f t="shared" si="2"/>
        <v>-4.180139922385087</v>
      </c>
      <c r="N19" s="3">
        <f t="shared" si="3"/>
        <v>-0.37111942677500442</v>
      </c>
    </row>
    <row r="20" spans="1:14" x14ac:dyDescent="0.25">
      <c r="A20" s="2">
        <v>516</v>
      </c>
      <c r="B20" s="1">
        <v>4314.3999999999996</v>
      </c>
      <c r="C20" s="1">
        <v>8.3181100000000008</v>
      </c>
      <c r="D20" s="1">
        <v>12570.8</v>
      </c>
      <c r="E20" s="1">
        <v>8.3181100000000008</v>
      </c>
      <c r="F20" s="1">
        <f t="shared" si="0"/>
        <v>-3.5667118201397288</v>
      </c>
      <c r="G20" s="3">
        <f t="shared" si="1"/>
        <v>1.5923551472555704E-2</v>
      </c>
      <c r="H20">
        <v>516</v>
      </c>
      <c r="I20">
        <v>5894.94</v>
      </c>
      <c r="J20">
        <v>8.9853199999999998</v>
      </c>
      <c r="K20">
        <v>11390.1</v>
      </c>
      <c r="L20">
        <v>8.9853199999999998</v>
      </c>
      <c r="M20" s="1">
        <f t="shared" si="2"/>
        <v>-4.3136713150096098</v>
      </c>
      <c r="N20" s="3">
        <f t="shared" si="3"/>
        <v>-0.44491564746933526</v>
      </c>
    </row>
    <row r="21" spans="1:14" x14ac:dyDescent="0.25">
      <c r="A21" s="2">
        <v>517</v>
      </c>
      <c r="B21" s="1">
        <v>4429.03</v>
      </c>
      <c r="C21" s="1">
        <v>8.4447200000000002</v>
      </c>
      <c r="D21" s="1">
        <v>12412.1</v>
      </c>
      <c r="E21" s="1">
        <v>8.4447200000000002</v>
      </c>
      <c r="F21" s="1">
        <f t="shared" si="0"/>
        <v>-3.63570469162668</v>
      </c>
      <c r="G21" s="3">
        <f t="shared" si="1"/>
        <v>-1.7742056446846219E-2</v>
      </c>
      <c r="H21">
        <v>517</v>
      </c>
      <c r="I21">
        <v>6113.12</v>
      </c>
      <c r="J21">
        <v>9.1297800000000002</v>
      </c>
      <c r="K21">
        <v>11151.9</v>
      </c>
      <c r="L21">
        <v>9.1297800000000002</v>
      </c>
      <c r="M21" s="1">
        <f t="shared" si="2"/>
        <v>-4.4678219948368678</v>
      </c>
      <c r="N21" s="3">
        <f t="shared" si="3"/>
        <v>-0.53161936299133528</v>
      </c>
    </row>
    <row r="22" spans="1:14" x14ac:dyDescent="0.25">
      <c r="A22" s="2">
        <v>518</v>
      </c>
      <c r="B22" s="1">
        <v>4549.32</v>
      </c>
      <c r="C22" s="1">
        <v>8.5726899999999997</v>
      </c>
      <c r="D22" s="1">
        <v>12247.8</v>
      </c>
      <c r="E22" s="1">
        <v>8.5726899999999997</v>
      </c>
      <c r="F22" s="1">
        <f t="shared" si="0"/>
        <v>-3.7098126637804021</v>
      </c>
      <c r="G22" s="3">
        <f t="shared" si="1"/>
        <v>-5.4042198929631441E-2</v>
      </c>
      <c r="H22">
        <v>518</v>
      </c>
      <c r="I22">
        <v>6353.98</v>
      </c>
      <c r="J22">
        <v>9.2758900000000004</v>
      </c>
      <c r="K22">
        <v>10891.5</v>
      </c>
      <c r="L22">
        <v>9.2758900000000004</v>
      </c>
      <c r="M22" s="1">
        <f t="shared" si="2"/>
        <v>-4.6501435516308227</v>
      </c>
      <c r="N22" s="3">
        <f t="shared" si="3"/>
        <v>-0.63640274498569938</v>
      </c>
    </row>
    <row r="23" spans="1:14" x14ac:dyDescent="0.25">
      <c r="A23" s="2">
        <v>519</v>
      </c>
      <c r="B23" s="1">
        <v>4675.9399999999996</v>
      </c>
      <c r="C23" s="1">
        <v>8.7020400000000002</v>
      </c>
      <c r="D23" s="1">
        <v>12077.6</v>
      </c>
      <c r="E23" s="1">
        <v>8.7020400000000002</v>
      </c>
      <c r="F23" s="1">
        <f t="shared" si="0"/>
        <v>-3.7898553714539385</v>
      </c>
      <c r="G23" s="3">
        <f t="shared" si="1"/>
        <v>-9.3360806327900378E-2</v>
      </c>
      <c r="H23">
        <v>519</v>
      </c>
      <c r="I23">
        <v>6625.87</v>
      </c>
      <c r="J23">
        <v>9.4236500000000003</v>
      </c>
      <c r="K23">
        <v>10600.5</v>
      </c>
      <c r="L23">
        <v>9.4236500000000003</v>
      </c>
      <c r="M23" s="1">
        <f t="shared" si="2"/>
        <v>-4.8732871029450324</v>
      </c>
      <c r="N23" s="3">
        <f t="shared" si="3"/>
        <v>-0.76885169026754019</v>
      </c>
    </row>
    <row r="24" spans="1:14" x14ac:dyDescent="0.25">
      <c r="A24" s="2">
        <v>520</v>
      </c>
      <c r="B24" s="1">
        <v>4809.68</v>
      </c>
      <c r="C24" s="1">
        <v>8.8327799999999996</v>
      </c>
      <c r="D24" s="1">
        <v>11899.3</v>
      </c>
      <c r="E24" s="1">
        <v>8.8327799999999996</v>
      </c>
      <c r="F24" s="1">
        <f t="shared" si="0"/>
        <v>-3.8768667484435682</v>
      </c>
      <c r="G24" s="3">
        <f t="shared" si="1"/>
        <v>-0.13643336321267435</v>
      </c>
      <c r="H24">
        <v>520</v>
      </c>
      <c r="I24">
        <v>6944.18</v>
      </c>
      <c r="J24">
        <v>9.5730500000000003</v>
      </c>
      <c r="K24">
        <v>10261.9</v>
      </c>
      <c r="L24">
        <v>9.5730500000000003</v>
      </c>
      <c r="M24" s="1">
        <f t="shared" si="2"/>
        <v>-5.1609691753968132</v>
      </c>
      <c r="N24" s="3">
        <f t="shared" si="3"/>
        <v>-0.94950555225873789</v>
      </c>
    </row>
    <row r="25" spans="1:14" x14ac:dyDescent="0.25">
      <c r="A25" s="2">
        <v>521</v>
      </c>
      <c r="B25" s="1">
        <v>4951.55</v>
      </c>
      <c r="C25" s="1">
        <v>8.9649099999999997</v>
      </c>
      <c r="D25" s="1">
        <v>11713.3</v>
      </c>
      <c r="E25" s="1">
        <v>8.9649099999999997</v>
      </c>
      <c r="F25" s="1">
        <f t="shared" si="0"/>
        <v>-3.9721769282478934</v>
      </c>
      <c r="G25" s="3">
        <f t="shared" si="1"/>
        <v>-0.18378337341343468</v>
      </c>
      <c r="H25">
        <v>521</v>
      </c>
      <c r="I25">
        <v>7344.76</v>
      </c>
      <c r="J25">
        <v>9.7240800000000007</v>
      </c>
      <c r="K25">
        <v>9842.5400000000009</v>
      </c>
      <c r="L25">
        <v>9.7240800000000007</v>
      </c>
      <c r="M25" s="1">
        <f t="shared" si="2"/>
        <v>-5.5664342835049778</v>
      </c>
      <c r="N25" s="3">
        <f t="shared" si="3"/>
        <v>-1.2333810149118625</v>
      </c>
    </row>
    <row r="26" spans="1:14" x14ac:dyDescent="0.25">
      <c r="A26" s="2">
        <v>522</v>
      </c>
      <c r="B26" s="1">
        <v>5102.79</v>
      </c>
      <c r="C26" s="1">
        <v>9.0984400000000001</v>
      </c>
      <c r="D26" s="1">
        <v>11517.7</v>
      </c>
      <c r="E26" s="1">
        <v>9.0984400000000001</v>
      </c>
      <c r="F26" s="1">
        <f t="shared" si="0"/>
        <v>-4.0775374439057197</v>
      </c>
      <c r="G26" s="3">
        <f t="shared" si="1"/>
        <v>-0.23644013735430852</v>
      </c>
      <c r="H26">
        <v>522</v>
      </c>
      <c r="I26">
        <v>7975.55</v>
      </c>
      <c r="J26">
        <v>9.8767200000000006</v>
      </c>
      <c r="K26">
        <v>9189.44</v>
      </c>
      <c r="L26">
        <v>9.8767200000000006</v>
      </c>
      <c r="M26" s="1">
        <f t="shared" si="2"/>
        <v>-6.2595814640649232</v>
      </c>
      <c r="N26" s="3">
        <f t="shared" si="3"/>
        <v>-1.9549532733036294</v>
      </c>
    </row>
    <row r="27" spans="1:14" x14ac:dyDescent="0.25">
      <c r="A27" s="2">
        <v>523</v>
      </c>
      <c r="B27" s="1">
        <v>5265.04</v>
      </c>
      <c r="C27" s="1">
        <v>9.2333800000000004</v>
      </c>
      <c r="D27" s="1">
        <v>11311.1</v>
      </c>
      <c r="E27" s="1">
        <v>9.2333800000000004</v>
      </c>
      <c r="F27" s="1">
        <f t="shared" si="0"/>
        <v>-4.1953204795621026</v>
      </c>
      <c r="G27" s="3">
        <f t="shared" si="1"/>
        <v>-0.29565828548074607</v>
      </c>
      <c r="H27"/>
      <c r="I27"/>
      <c r="J27"/>
      <c r="K27"/>
      <c r="L27"/>
    </row>
    <row r="28" spans="1:14" x14ac:dyDescent="0.25">
      <c r="A28" s="2">
        <v>524</v>
      </c>
      <c r="B28" s="1">
        <v>5440.47</v>
      </c>
      <c r="C28" s="1">
        <v>9.3697300000000006</v>
      </c>
      <c r="D28" s="1">
        <v>11091.4</v>
      </c>
      <c r="E28" s="1">
        <v>9.3697300000000006</v>
      </c>
      <c r="F28" s="1">
        <f t="shared" si="0"/>
        <v>-4.3288518721866254</v>
      </c>
      <c r="G28" s="3">
        <f t="shared" si="1"/>
        <v>-0.36324497232253378</v>
      </c>
      <c r="H28"/>
      <c r="I28"/>
      <c r="J28"/>
      <c r="K28"/>
      <c r="L28"/>
    </row>
    <row r="29" spans="1:14" x14ac:dyDescent="0.25">
      <c r="A29" s="2">
        <v>525</v>
      </c>
      <c r="B29" s="1">
        <v>5632.07</v>
      </c>
      <c r="C29" s="1">
        <v>9.5075099999999999</v>
      </c>
      <c r="D29" s="1">
        <v>10855.4</v>
      </c>
      <c r="E29" s="1">
        <v>9.5075099999999999</v>
      </c>
      <c r="F29" s="1">
        <f t="shared" si="0"/>
        <v>-4.4830025520138834</v>
      </c>
      <c r="G29" s="3">
        <f t="shared" si="1"/>
        <v>-0.44192997616788682</v>
      </c>
      <c r="H29"/>
      <c r="I29"/>
      <c r="J29"/>
      <c r="K29"/>
      <c r="L29"/>
    </row>
    <row r="30" spans="1:14" x14ac:dyDescent="0.25">
      <c r="A30" s="2">
        <v>526</v>
      </c>
      <c r="B30" s="1">
        <v>5844.23</v>
      </c>
      <c r="C30" s="1">
        <v>9.6467200000000002</v>
      </c>
      <c r="D30" s="1">
        <v>10598.5</v>
      </c>
      <c r="E30" s="1">
        <v>9.6467200000000002</v>
      </c>
      <c r="F30" s="1">
        <f t="shared" si="0"/>
        <v>-4.6653241088078383</v>
      </c>
      <c r="G30" s="3">
        <f t="shared" si="1"/>
        <v>-0.53602194410163906</v>
      </c>
      <c r="H30"/>
      <c r="I30"/>
      <c r="J30"/>
      <c r="K30"/>
      <c r="L30"/>
    </row>
    <row r="31" spans="1:14" x14ac:dyDescent="0.25">
      <c r="A31" s="2">
        <v>527</v>
      </c>
      <c r="B31" s="1">
        <v>6083.82</v>
      </c>
      <c r="C31" s="1">
        <v>9.7873699999999992</v>
      </c>
      <c r="D31" s="1">
        <v>10313.9</v>
      </c>
      <c r="E31" s="1">
        <v>9.7873699999999992</v>
      </c>
      <c r="F31" s="1">
        <f t="shared" si="0"/>
        <v>-4.888467660122048</v>
      </c>
      <c r="G31" s="3">
        <f t="shared" si="1"/>
        <v>-0.65284420029651191</v>
      </c>
      <c r="H31"/>
      <c r="I31"/>
      <c r="J31"/>
      <c r="K31"/>
      <c r="L31"/>
    </row>
    <row r="32" spans="1:14" x14ac:dyDescent="0.25">
      <c r="A32" s="2">
        <v>528</v>
      </c>
      <c r="B32" s="1">
        <v>6362.66</v>
      </c>
      <c r="C32" s="1">
        <v>9.9294700000000002</v>
      </c>
      <c r="D32" s="1">
        <v>9990.9500000000007</v>
      </c>
      <c r="E32" s="1">
        <v>9.9294700000000002</v>
      </c>
      <c r="F32" s="1">
        <f t="shared" si="0"/>
        <v>-5.1761497325738288</v>
      </c>
      <c r="G32" s="3">
        <f t="shared" si="1"/>
        <v>-0.80630364279920907</v>
      </c>
      <c r="H32"/>
      <c r="I32"/>
      <c r="J32"/>
      <c r="K32"/>
      <c r="L32"/>
    </row>
    <row r="33" spans="1:12" x14ac:dyDescent="0.25">
      <c r="A33" s="2">
        <v>529</v>
      </c>
      <c r="B33" s="1">
        <v>6705.14</v>
      </c>
      <c r="C33" s="1">
        <v>10.073</v>
      </c>
      <c r="D33" s="1">
        <v>9602.49</v>
      </c>
      <c r="E33" s="1">
        <v>10.073</v>
      </c>
      <c r="F33" s="1">
        <f t="shared" si="0"/>
        <v>-5.5816148406819934</v>
      </c>
      <c r="G33" s="3">
        <f t="shared" si="1"/>
        <v>-1.0312685795798668</v>
      </c>
      <c r="H33"/>
      <c r="I33"/>
      <c r="J33"/>
      <c r="K33"/>
      <c r="L33"/>
    </row>
    <row r="34" spans="1:12" x14ac:dyDescent="0.25">
      <c r="A34" s="2">
        <v>530</v>
      </c>
      <c r="B34" s="1">
        <v>7181.78</v>
      </c>
      <c r="C34" s="1">
        <v>10.2181</v>
      </c>
      <c r="D34" s="1">
        <v>9080.57</v>
      </c>
      <c r="E34" s="1">
        <v>10.2181</v>
      </c>
      <c r="F34" s="1">
        <f t="shared" si="0"/>
        <v>-6.2747620212419388</v>
      </c>
      <c r="G34" s="3">
        <f t="shared" si="1"/>
        <v>-1.453848264508347</v>
      </c>
    </row>
    <row r="35" spans="1:12" x14ac:dyDescent="0.25">
      <c r="H35"/>
      <c r="I35"/>
      <c r="J35"/>
      <c r="K35"/>
      <c r="L35"/>
    </row>
    <row r="36" spans="1:12" x14ac:dyDescent="0.25">
      <c r="H36"/>
      <c r="I36"/>
      <c r="J36"/>
      <c r="K36"/>
      <c r="L36"/>
    </row>
    <row r="37" spans="1:12" x14ac:dyDescent="0.25">
      <c r="H37"/>
      <c r="I37"/>
      <c r="J37"/>
      <c r="K37"/>
      <c r="L37"/>
    </row>
    <row r="38" spans="1:12" x14ac:dyDescent="0.25">
      <c r="H38"/>
      <c r="I38"/>
      <c r="J38"/>
      <c r="K38"/>
      <c r="L38"/>
    </row>
    <row r="39" spans="1:12" x14ac:dyDescent="0.25">
      <c r="H39"/>
      <c r="I39"/>
      <c r="J39"/>
      <c r="K39"/>
      <c r="L39"/>
    </row>
    <row r="40" spans="1:12" x14ac:dyDescent="0.25">
      <c r="H40"/>
      <c r="I40"/>
      <c r="J40"/>
      <c r="K40"/>
      <c r="L40"/>
    </row>
    <row r="41" spans="1:12" x14ac:dyDescent="0.25">
      <c r="H41"/>
      <c r="I41"/>
      <c r="J41"/>
      <c r="K41"/>
      <c r="L41"/>
    </row>
    <row r="42" spans="1:12" x14ac:dyDescent="0.25">
      <c r="H42"/>
      <c r="I42"/>
      <c r="J42"/>
      <c r="K42"/>
      <c r="L42"/>
    </row>
    <row r="43" spans="1:12" x14ac:dyDescent="0.25">
      <c r="H43"/>
      <c r="I43"/>
      <c r="J43"/>
      <c r="K43"/>
      <c r="L43"/>
    </row>
    <row r="44" spans="1:12" x14ac:dyDescent="0.25">
      <c r="H44"/>
      <c r="I44"/>
      <c r="J44"/>
      <c r="K44"/>
      <c r="L44"/>
    </row>
  </sheetData>
  <mergeCells count="5">
    <mergeCell ref="A1:G1"/>
    <mergeCell ref="H1:N1"/>
    <mergeCell ref="O1:U1"/>
    <mergeCell ref="V1:AB1"/>
    <mergeCell ref="AC1:AI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3"/>
  <sheetViews>
    <sheetView workbookViewId="0">
      <selection activeCell="O17" sqref="O17"/>
    </sheetView>
  </sheetViews>
  <sheetFormatPr defaultRowHeight="15" x14ac:dyDescent="0.25"/>
  <cols>
    <col min="1" max="1" width="9.140625" style="2"/>
    <col min="2" max="6" width="9.140625" style="1"/>
    <col min="7" max="7" width="9.140625" style="3"/>
    <col min="8" max="8" width="9.140625" style="2"/>
    <col min="9" max="13" width="9.140625" style="1"/>
    <col min="14" max="14" width="9.140625" style="3"/>
    <col min="15" max="15" width="9.140625" style="2"/>
    <col min="16" max="20" width="9.140625" style="1"/>
    <col min="21" max="21" width="9.140625" style="3"/>
    <col min="22" max="22" width="9.140625" style="2"/>
    <col min="23" max="27" width="9.140625" style="1"/>
    <col min="28" max="28" width="9.140625" style="3"/>
  </cols>
  <sheetData>
    <row r="1" spans="1:28" x14ac:dyDescent="0.25">
      <c r="A1" s="4" t="s">
        <v>14</v>
      </c>
      <c r="B1" s="5"/>
      <c r="C1" s="5"/>
      <c r="D1" s="5"/>
      <c r="E1" s="5"/>
      <c r="F1" s="5"/>
      <c r="G1" s="6"/>
      <c r="H1" s="4" t="s">
        <v>13</v>
      </c>
      <c r="I1" s="5"/>
      <c r="J1" s="5"/>
      <c r="K1" s="5"/>
      <c r="L1" s="5"/>
      <c r="M1" s="5"/>
      <c r="N1" s="6"/>
      <c r="O1" s="4" t="s">
        <v>10</v>
      </c>
      <c r="P1" s="5"/>
      <c r="Q1" s="5"/>
      <c r="R1" s="5"/>
      <c r="S1" s="5"/>
      <c r="T1" s="5"/>
      <c r="U1" s="6"/>
      <c r="V1" s="4"/>
      <c r="W1" s="5"/>
      <c r="X1" s="5"/>
      <c r="Y1" s="5"/>
      <c r="Z1" s="5"/>
      <c r="AA1" s="5"/>
      <c r="AB1" s="6"/>
    </row>
    <row r="2" spans="1:28" x14ac:dyDescent="0.25">
      <c r="A2" s="2" t="s">
        <v>2</v>
      </c>
      <c r="B2" s="1" t="s">
        <v>3</v>
      </c>
      <c r="C2" s="1" t="s">
        <v>6</v>
      </c>
      <c r="D2" s="1" t="s">
        <v>4</v>
      </c>
      <c r="E2" s="1" t="s">
        <v>5</v>
      </c>
      <c r="F2" s="1" t="s">
        <v>7</v>
      </c>
      <c r="G2" s="3" t="s">
        <v>8</v>
      </c>
      <c r="H2" s="2" t="s">
        <v>2</v>
      </c>
      <c r="I2" s="1" t="s">
        <v>3</v>
      </c>
      <c r="J2" s="1" t="s">
        <v>6</v>
      </c>
      <c r="K2" s="1" t="s">
        <v>4</v>
      </c>
      <c r="L2" s="1" t="s">
        <v>5</v>
      </c>
      <c r="M2" s="1" t="s">
        <v>7</v>
      </c>
      <c r="N2" s="3" t="s">
        <v>8</v>
      </c>
      <c r="O2" s="2" t="s">
        <v>2</v>
      </c>
      <c r="P2" s="1" t="s">
        <v>3</v>
      </c>
      <c r="Q2" s="1" t="s">
        <v>6</v>
      </c>
      <c r="R2" s="1" t="s">
        <v>4</v>
      </c>
      <c r="S2" s="1" t="s">
        <v>5</v>
      </c>
      <c r="T2" s="1" t="s">
        <v>7</v>
      </c>
      <c r="U2" s="3" t="s">
        <v>8</v>
      </c>
    </row>
    <row r="3" spans="1:28" x14ac:dyDescent="0.25">
      <c r="A3">
        <v>350</v>
      </c>
      <c r="B3">
        <v>2764.54</v>
      </c>
      <c r="C3">
        <v>2.2942800000000001</v>
      </c>
      <c r="D3">
        <v>8809.2800000000007</v>
      </c>
      <c r="E3">
        <v>2.2942800000000001</v>
      </c>
      <c r="O3">
        <v>350</v>
      </c>
      <c r="P3">
        <v>8664.2765600000002</v>
      </c>
      <c r="R3">
        <v>423.58685000000003</v>
      </c>
    </row>
    <row r="4" spans="1:28" x14ac:dyDescent="0.25">
      <c r="A4">
        <v>351</v>
      </c>
      <c r="B4">
        <v>2458.9</v>
      </c>
      <c r="C4">
        <v>0.83053600000000005</v>
      </c>
      <c r="D4">
        <v>8789.0400000000009</v>
      </c>
      <c r="E4">
        <v>0.83053600000000005</v>
      </c>
      <c r="O4">
        <v>351</v>
      </c>
      <c r="P4">
        <v>8637.8976700000003</v>
      </c>
      <c r="R4">
        <v>422.8639</v>
      </c>
    </row>
    <row r="5" spans="1:28" x14ac:dyDescent="0.25">
      <c r="A5">
        <v>352</v>
      </c>
      <c r="B5">
        <v>2457.75</v>
      </c>
      <c r="C5">
        <v>0.84716800000000003</v>
      </c>
      <c r="D5">
        <v>8771.61</v>
      </c>
      <c r="E5">
        <v>0.84716800000000003</v>
      </c>
      <c r="O5">
        <v>352</v>
      </c>
      <c r="P5">
        <v>8614.7693099999997</v>
      </c>
      <c r="R5">
        <v>429.73333000000002</v>
      </c>
    </row>
    <row r="6" spans="1:28" x14ac:dyDescent="0.25">
      <c r="A6">
        <v>353</v>
      </c>
      <c r="B6">
        <v>2454.31</v>
      </c>
      <c r="C6">
        <v>0.82213999999999998</v>
      </c>
      <c r="D6">
        <v>8753.64</v>
      </c>
      <c r="E6">
        <v>0.82213999999999998</v>
      </c>
      <c r="O6">
        <v>353</v>
      </c>
      <c r="P6">
        <v>8587.2614599999997</v>
      </c>
      <c r="R6">
        <v>436.42912000000001</v>
      </c>
    </row>
    <row r="7" spans="1:28" x14ac:dyDescent="0.25">
      <c r="A7">
        <v>354</v>
      </c>
      <c r="B7">
        <v>2463.46</v>
      </c>
      <c r="C7">
        <v>0.78117000000000003</v>
      </c>
      <c r="D7">
        <v>8553.6200000000008</v>
      </c>
      <c r="E7">
        <v>0.78117000000000003</v>
      </c>
      <c r="O7">
        <v>354</v>
      </c>
      <c r="P7">
        <v>8561.1956699999992</v>
      </c>
      <c r="R7">
        <v>449.25878999999998</v>
      </c>
    </row>
    <row r="8" spans="1:28" x14ac:dyDescent="0.25">
      <c r="A8">
        <v>355</v>
      </c>
      <c r="B8">
        <v>2474.3200000000002</v>
      </c>
      <c r="C8">
        <v>0.99931599999999998</v>
      </c>
      <c r="D8">
        <v>8534.49</v>
      </c>
      <c r="E8">
        <v>0.99931599999999998</v>
      </c>
      <c r="O8">
        <v>355</v>
      </c>
      <c r="P8">
        <v>8537.4608599999992</v>
      </c>
      <c r="R8">
        <v>461.66194000000002</v>
      </c>
    </row>
    <row r="9" spans="1:28" x14ac:dyDescent="0.25">
      <c r="A9">
        <v>356</v>
      </c>
      <c r="B9">
        <v>4490.8100000000004</v>
      </c>
      <c r="C9">
        <v>1.0188600000000001</v>
      </c>
      <c r="D9">
        <v>8518.56</v>
      </c>
      <c r="E9">
        <v>1.0188600000000001</v>
      </c>
      <c r="O9">
        <v>356</v>
      </c>
      <c r="P9">
        <v>8512.7819999999992</v>
      </c>
      <c r="R9">
        <v>477.59631000000002</v>
      </c>
    </row>
    <row r="10" spans="1:28" x14ac:dyDescent="0.25">
      <c r="A10">
        <v>357</v>
      </c>
      <c r="B10">
        <v>4489.29</v>
      </c>
      <c r="C10">
        <v>1.1617900000000001</v>
      </c>
      <c r="D10">
        <v>8516.2000000000007</v>
      </c>
      <c r="E10">
        <v>1.1617900000000001</v>
      </c>
      <c r="O10">
        <v>357</v>
      </c>
      <c r="P10">
        <v>8484.0868800000007</v>
      </c>
      <c r="R10">
        <v>475.07236</v>
      </c>
    </row>
    <row r="11" spans="1:28" x14ac:dyDescent="0.25">
      <c r="A11">
        <v>358</v>
      </c>
      <c r="B11">
        <v>4488.05</v>
      </c>
      <c r="C11">
        <v>1.1566799999999999</v>
      </c>
      <c r="D11">
        <v>8511.75</v>
      </c>
      <c r="E11">
        <v>1.1566799999999999</v>
      </c>
      <c r="O11">
        <v>358</v>
      </c>
      <c r="P11">
        <v>8456.3682100000005</v>
      </c>
      <c r="R11">
        <v>498.46848999999997</v>
      </c>
    </row>
    <row r="12" spans="1:28" x14ac:dyDescent="0.25">
      <c r="A12">
        <v>359</v>
      </c>
      <c r="B12">
        <v>4485.8999999999996</v>
      </c>
      <c r="C12">
        <v>1.2710600000000001</v>
      </c>
      <c r="D12">
        <v>8505.4500000000007</v>
      </c>
      <c r="E12">
        <v>1.2710600000000001</v>
      </c>
      <c r="O12">
        <v>359</v>
      </c>
      <c r="P12">
        <v>8420.4252400000005</v>
      </c>
      <c r="R12">
        <v>500.60275000000001</v>
      </c>
    </row>
    <row r="13" spans="1:28" x14ac:dyDescent="0.25">
      <c r="A13">
        <v>360</v>
      </c>
      <c r="B13">
        <v>4483.2</v>
      </c>
      <c r="C13">
        <v>1.28345</v>
      </c>
      <c r="D13">
        <v>8497.48</v>
      </c>
      <c r="E13">
        <v>1.28345</v>
      </c>
      <c r="O13">
        <v>360</v>
      </c>
      <c r="P13">
        <v>8407.3380199999992</v>
      </c>
      <c r="R13">
        <v>513.44294000000002</v>
      </c>
    </row>
    <row r="14" spans="1:28" x14ac:dyDescent="0.25">
      <c r="A14">
        <v>361</v>
      </c>
      <c r="B14">
        <v>4480.96</v>
      </c>
      <c r="C14">
        <v>1.3409599999999999</v>
      </c>
      <c r="D14">
        <v>8488.0300000000007</v>
      </c>
      <c r="E14">
        <v>1.3409599999999999</v>
      </c>
      <c r="O14">
        <v>361</v>
      </c>
      <c r="P14">
        <v>8369.0383600000005</v>
      </c>
      <c r="R14">
        <v>525.59540000000004</v>
      </c>
    </row>
    <row r="15" spans="1:28" x14ac:dyDescent="0.25">
      <c r="A15">
        <v>362</v>
      </c>
      <c r="B15">
        <v>4477.42</v>
      </c>
      <c r="C15">
        <v>1.41753</v>
      </c>
      <c r="D15">
        <v>8477.23</v>
      </c>
      <c r="E15">
        <v>1.41753</v>
      </c>
      <c r="O15">
        <v>362</v>
      </c>
      <c r="P15">
        <v>8342.7355499999994</v>
      </c>
      <c r="R15">
        <v>539.31403999999998</v>
      </c>
    </row>
    <row r="16" spans="1:28" x14ac:dyDescent="0.25">
      <c r="A16">
        <v>363</v>
      </c>
      <c r="B16">
        <v>4473.93</v>
      </c>
      <c r="C16">
        <v>1.4222900000000001</v>
      </c>
      <c r="D16">
        <v>8465.2099999999991</v>
      </c>
      <c r="E16">
        <v>1.4222900000000001</v>
      </c>
      <c r="O16">
        <v>363</v>
      </c>
      <c r="P16">
        <v>8317.7709699999996</v>
      </c>
      <c r="R16">
        <v>552.70501000000002</v>
      </c>
    </row>
    <row r="17" spans="1:18" x14ac:dyDescent="0.25">
      <c r="A17">
        <v>364</v>
      </c>
      <c r="B17">
        <v>4470.7299999999996</v>
      </c>
      <c r="C17">
        <v>1.4908999999999999</v>
      </c>
      <c r="D17">
        <v>8452.09</v>
      </c>
      <c r="E17">
        <v>1.4908999999999999</v>
      </c>
      <c r="F17" s="1">
        <f t="shared" ref="F17:F48" si="0">LN(ABS(A17-$A$95)/$A$95)</f>
        <v>-1.9328380674879604</v>
      </c>
      <c r="G17" s="3">
        <f t="shared" ref="G17:G48" si="1">LN((D17-B17)/$B$95)</f>
        <v>-6.6421937635883443E-2</v>
      </c>
      <c r="O17">
        <v>364</v>
      </c>
      <c r="P17">
        <v>8279.3238399999991</v>
      </c>
      <c r="R17">
        <v>564.73622</v>
      </c>
    </row>
    <row r="18" spans="1:18" x14ac:dyDescent="0.25">
      <c r="A18">
        <v>365</v>
      </c>
      <c r="B18">
        <v>4465.5200000000004</v>
      </c>
      <c r="C18">
        <v>1.5398000000000001</v>
      </c>
      <c r="D18">
        <v>8437.94</v>
      </c>
      <c r="E18">
        <v>1.5398000000000001</v>
      </c>
      <c r="F18" s="1">
        <f t="shared" si="0"/>
        <v>-1.9492050449521654</v>
      </c>
      <c r="G18" s="3">
        <f t="shared" si="1"/>
        <v>-6.8669926331779652E-2</v>
      </c>
      <c r="O18">
        <v>365</v>
      </c>
      <c r="P18">
        <v>8253.6708299999991</v>
      </c>
      <c r="R18">
        <v>577.61846000000003</v>
      </c>
    </row>
    <row r="19" spans="1:18" x14ac:dyDescent="0.25">
      <c r="A19">
        <v>366</v>
      </c>
      <c r="B19">
        <v>4461.62</v>
      </c>
      <c r="C19">
        <v>1.5270300000000001</v>
      </c>
      <c r="D19">
        <v>8422.8799999999992</v>
      </c>
      <c r="E19">
        <v>1.5270300000000001</v>
      </c>
      <c r="F19" s="1">
        <f t="shared" si="0"/>
        <v>-1.9658443639561303</v>
      </c>
      <c r="G19" s="3">
        <f t="shared" si="1"/>
        <v>-7.1483250630404782E-2</v>
      </c>
      <c r="O19">
        <v>366</v>
      </c>
      <c r="P19">
        <v>8227.9768399999994</v>
      </c>
      <c r="R19">
        <v>590.42758000000003</v>
      </c>
    </row>
    <row r="20" spans="1:18" x14ac:dyDescent="0.25">
      <c r="A20">
        <v>367</v>
      </c>
      <c r="B20">
        <v>4457.8999999999996</v>
      </c>
      <c r="C20">
        <v>1.58575</v>
      </c>
      <c r="D20">
        <v>8406.9599999999991</v>
      </c>
      <c r="E20">
        <v>1.58575</v>
      </c>
      <c r="F20" s="1">
        <f t="shared" si="0"/>
        <v>-1.9827652414444674</v>
      </c>
      <c r="G20" s="3">
        <f t="shared" si="1"/>
        <v>-7.4567831196857878E-2</v>
      </c>
      <c r="O20">
        <v>367</v>
      </c>
      <c r="P20">
        <v>8201.4121200000009</v>
      </c>
      <c r="R20">
        <v>603.13882999999998</v>
      </c>
    </row>
    <row r="21" spans="1:18" x14ac:dyDescent="0.25">
      <c r="A21">
        <v>368</v>
      </c>
      <c r="B21">
        <v>4452.74</v>
      </c>
      <c r="C21">
        <v>1.6354200000000001</v>
      </c>
      <c r="D21">
        <v>8390.27</v>
      </c>
      <c r="E21">
        <v>1.6354200000000001</v>
      </c>
      <c r="F21" s="1">
        <f t="shared" si="0"/>
        <v>-1.9999773703255888</v>
      </c>
      <c r="G21" s="3">
        <f t="shared" si="1"/>
        <v>-7.7491783935529912E-2</v>
      </c>
      <c r="O21">
        <v>368</v>
      </c>
      <c r="P21">
        <v>8163.6925499999998</v>
      </c>
      <c r="R21">
        <v>616.28414999999995</v>
      </c>
    </row>
    <row r="22" spans="1:18" x14ac:dyDescent="0.25">
      <c r="A22">
        <v>369</v>
      </c>
      <c r="B22">
        <v>4447.92</v>
      </c>
      <c r="C22">
        <v>1.6374599999999999</v>
      </c>
      <c r="D22">
        <v>8372.84</v>
      </c>
      <c r="E22">
        <v>1.6374599999999999</v>
      </c>
      <c r="F22" s="1">
        <f t="shared" si="0"/>
        <v>-2.0174909528182972</v>
      </c>
      <c r="G22" s="3">
        <f t="shared" si="1"/>
        <v>-8.0699438244828267E-2</v>
      </c>
      <c r="O22">
        <v>369</v>
      </c>
      <c r="P22">
        <v>8138.11715</v>
      </c>
      <c r="R22">
        <v>630.54638999999997</v>
      </c>
    </row>
    <row r="23" spans="1:18" x14ac:dyDescent="0.25">
      <c r="A23">
        <v>370</v>
      </c>
      <c r="B23">
        <v>4443.76</v>
      </c>
      <c r="C23">
        <v>1.6646099999999999</v>
      </c>
      <c r="D23">
        <v>8354.74</v>
      </c>
      <c r="E23">
        <v>1.6646099999999999</v>
      </c>
      <c r="F23" s="1">
        <f t="shared" si="0"/>
        <v>-2.0353167367708975</v>
      </c>
      <c r="G23" s="3">
        <f t="shared" si="1"/>
        <v>-8.4257425127215818E-2</v>
      </c>
      <c r="O23">
        <v>370</v>
      </c>
      <c r="P23">
        <v>8100.9376899999997</v>
      </c>
      <c r="R23">
        <v>641.83885999999995</v>
      </c>
    </row>
    <row r="24" spans="1:18" x14ac:dyDescent="0.25">
      <c r="A24">
        <v>371</v>
      </c>
      <c r="B24">
        <v>4439.18</v>
      </c>
      <c r="C24">
        <v>1.7111499999999999</v>
      </c>
      <c r="D24">
        <v>8336.01</v>
      </c>
      <c r="E24">
        <v>1.7111499999999999</v>
      </c>
      <c r="F24" s="1">
        <f t="shared" si="0"/>
        <v>-2.0534660552765751</v>
      </c>
      <c r="G24" s="3">
        <f t="shared" si="1"/>
        <v>-8.7882005000801788E-2</v>
      </c>
      <c r="O24">
        <v>371</v>
      </c>
      <c r="P24">
        <v>8072.5797199999997</v>
      </c>
      <c r="R24">
        <v>654.63421000000005</v>
      </c>
    </row>
    <row r="25" spans="1:18" x14ac:dyDescent="0.25">
      <c r="A25">
        <v>372</v>
      </c>
      <c r="B25">
        <v>4433.43</v>
      </c>
      <c r="C25">
        <v>1.74417</v>
      </c>
      <c r="D25">
        <v>8316.69</v>
      </c>
      <c r="E25">
        <v>1.74417</v>
      </c>
      <c r="F25" s="1">
        <f t="shared" si="0"/>
        <v>-2.0719508699506779</v>
      </c>
      <c r="G25" s="3">
        <f t="shared" si="1"/>
        <v>-9.1370400060754767E-2</v>
      </c>
      <c r="O25">
        <v>372</v>
      </c>
      <c r="P25">
        <v>8049.9038</v>
      </c>
      <c r="R25">
        <v>667.49717999999996</v>
      </c>
    </row>
    <row r="26" spans="1:18" x14ac:dyDescent="0.25">
      <c r="A26">
        <v>373</v>
      </c>
      <c r="B26">
        <v>4428.53</v>
      </c>
      <c r="C26">
        <v>1.7414700000000001</v>
      </c>
      <c r="D26">
        <v>8296.82</v>
      </c>
      <c r="E26">
        <v>1.7414700000000001</v>
      </c>
      <c r="F26" s="1">
        <f t="shared" si="0"/>
        <v>-2.0907838182837701</v>
      </c>
      <c r="G26" s="3">
        <f t="shared" si="1"/>
        <v>-9.5232858178402893E-2</v>
      </c>
      <c r="O26">
        <v>373</v>
      </c>
      <c r="P26">
        <v>8017.2707700000001</v>
      </c>
      <c r="R26">
        <v>680.75954000000002</v>
      </c>
    </row>
    <row r="27" spans="1:18" x14ac:dyDescent="0.25">
      <c r="A27">
        <v>374</v>
      </c>
      <c r="B27">
        <v>4424.0600000000004</v>
      </c>
      <c r="C27">
        <v>1.77274</v>
      </c>
      <c r="D27">
        <v>8276.43</v>
      </c>
      <c r="E27">
        <v>1.77274</v>
      </c>
      <c r="F27" s="1">
        <f t="shared" si="0"/>
        <v>-2.1099782655399171</v>
      </c>
      <c r="G27" s="3">
        <f t="shared" si="1"/>
        <v>-9.9356863784963445E-2</v>
      </c>
      <c r="O27">
        <v>374</v>
      </c>
      <c r="P27">
        <v>7983.9729600000001</v>
      </c>
      <c r="R27">
        <v>705.69844000000001</v>
      </c>
    </row>
    <row r="28" spans="1:18" x14ac:dyDescent="0.25">
      <c r="A28">
        <v>375</v>
      </c>
      <c r="B28">
        <v>4419.25</v>
      </c>
      <c r="C28">
        <v>1.8123100000000001</v>
      </c>
      <c r="D28">
        <v>8255.5499999999993</v>
      </c>
      <c r="E28">
        <v>1.8123100000000001</v>
      </c>
      <c r="F28" s="1">
        <f t="shared" si="0"/>
        <v>-2.1295483617340145</v>
      </c>
      <c r="G28" s="3">
        <f t="shared" si="1"/>
        <v>-0.10353704667758259</v>
      </c>
      <c r="O28">
        <v>375</v>
      </c>
      <c r="P28">
        <v>7953.9996300000003</v>
      </c>
      <c r="R28">
        <v>714.58145999999999</v>
      </c>
    </row>
    <row r="29" spans="1:18" x14ac:dyDescent="0.25">
      <c r="A29">
        <v>376</v>
      </c>
      <c r="B29">
        <v>4414.04</v>
      </c>
      <c r="C29">
        <v>1.84124</v>
      </c>
      <c r="D29">
        <v>8234.2000000000007</v>
      </c>
      <c r="E29">
        <v>1.84124</v>
      </c>
      <c r="F29" s="1">
        <f t="shared" si="0"/>
        <v>-2.1495091042965524</v>
      </c>
      <c r="G29" s="3">
        <f t="shared" si="1"/>
        <v>-0.10775310054778239</v>
      </c>
      <c r="O29">
        <v>376</v>
      </c>
      <c r="P29">
        <v>7920.2843199999998</v>
      </c>
      <c r="R29">
        <v>731.18802000000005</v>
      </c>
    </row>
    <row r="30" spans="1:18" x14ac:dyDescent="0.25">
      <c r="A30">
        <v>377</v>
      </c>
      <c r="B30">
        <v>4408.5</v>
      </c>
      <c r="C30">
        <v>1.86222</v>
      </c>
      <c r="D30">
        <v>8212.41</v>
      </c>
      <c r="E30">
        <v>1.86222</v>
      </c>
      <c r="F30" s="1">
        <f t="shared" si="0"/>
        <v>-2.1698764071209862</v>
      </c>
      <c r="G30" s="3">
        <f t="shared" si="1"/>
        <v>-0.11201592200861148</v>
      </c>
      <c r="O30">
        <v>377</v>
      </c>
      <c r="P30">
        <v>7894.0163499999999</v>
      </c>
      <c r="R30">
        <v>743.88300000000004</v>
      </c>
    </row>
    <row r="31" spans="1:18" x14ac:dyDescent="0.25">
      <c r="A31">
        <v>378</v>
      </c>
      <c r="B31">
        <v>4403.63</v>
      </c>
      <c r="C31">
        <v>1.8718699999999999</v>
      </c>
      <c r="D31">
        <v>8190.2</v>
      </c>
      <c r="E31">
        <v>1.8718699999999999</v>
      </c>
      <c r="F31" s="1">
        <f t="shared" si="0"/>
        <v>-2.1906671767900598</v>
      </c>
      <c r="G31" s="3">
        <f t="shared" si="1"/>
        <v>-0.11658481097584361</v>
      </c>
      <c r="O31">
        <v>378</v>
      </c>
      <c r="P31">
        <v>7855.6816900000003</v>
      </c>
      <c r="R31">
        <v>755.66265999999996</v>
      </c>
    </row>
    <row r="32" spans="1:18" x14ac:dyDescent="0.25">
      <c r="A32">
        <v>379</v>
      </c>
      <c r="B32">
        <v>4399.03</v>
      </c>
      <c r="C32">
        <v>1.90242</v>
      </c>
      <c r="D32">
        <v>8167.58</v>
      </c>
      <c r="E32">
        <v>1.90242</v>
      </c>
      <c r="F32" s="1">
        <f t="shared" si="0"/>
        <v>-2.2118993968958338</v>
      </c>
      <c r="G32" s="3">
        <f t="shared" si="1"/>
        <v>-0.12135509501403949</v>
      </c>
      <c r="O32">
        <v>379</v>
      </c>
      <c r="P32">
        <v>7824.8331799999996</v>
      </c>
      <c r="R32">
        <v>782.56881999999996</v>
      </c>
    </row>
    <row r="33" spans="1:18" x14ac:dyDescent="0.25">
      <c r="A33">
        <v>380</v>
      </c>
      <c r="B33">
        <v>4394.1899999999996</v>
      </c>
      <c r="C33">
        <v>1.9354800000000001</v>
      </c>
      <c r="D33">
        <v>8144.58</v>
      </c>
      <c r="E33">
        <v>1.9354800000000001</v>
      </c>
      <c r="F33" s="1">
        <f t="shared" si="0"/>
        <v>-2.2335922215070938</v>
      </c>
      <c r="G33" s="3">
        <f t="shared" si="1"/>
        <v>-0.12618557253118137</v>
      </c>
      <c r="O33">
        <v>380</v>
      </c>
      <c r="P33">
        <v>7791.4794099999999</v>
      </c>
      <c r="R33">
        <v>795.77313000000004</v>
      </c>
    </row>
    <row r="34" spans="1:18" x14ac:dyDescent="0.25">
      <c r="A34">
        <v>381</v>
      </c>
      <c r="B34">
        <v>4389.1000000000004</v>
      </c>
      <c r="C34">
        <v>1.96197</v>
      </c>
      <c r="D34">
        <v>8121.19</v>
      </c>
      <c r="E34">
        <v>1.96197</v>
      </c>
      <c r="F34" s="1">
        <f t="shared" si="0"/>
        <v>-2.255766079001416</v>
      </c>
      <c r="G34" s="3">
        <f t="shared" si="1"/>
        <v>-0.1310770086559318</v>
      </c>
      <c r="O34">
        <v>381</v>
      </c>
      <c r="P34">
        <v>7752.9319299999997</v>
      </c>
      <c r="R34">
        <v>821.30020999999999</v>
      </c>
    </row>
    <row r="35" spans="1:18" x14ac:dyDescent="0.25">
      <c r="A35">
        <v>382</v>
      </c>
      <c r="B35">
        <v>4384.05</v>
      </c>
      <c r="C35">
        <v>1.98983</v>
      </c>
      <c r="D35">
        <v>8097.44</v>
      </c>
      <c r="E35">
        <v>1.98983</v>
      </c>
      <c r="F35" s="1">
        <f t="shared" si="0"/>
        <v>-2.2784427876724456</v>
      </c>
      <c r="G35" s="3">
        <f t="shared" si="1"/>
        <v>-0.13610020106812548</v>
      </c>
      <c r="O35">
        <v>382</v>
      </c>
      <c r="P35">
        <v>7728.6640399999997</v>
      </c>
      <c r="R35">
        <v>834.04907000000003</v>
      </c>
    </row>
    <row r="36" spans="1:18" x14ac:dyDescent="0.25">
      <c r="A36">
        <v>383</v>
      </c>
      <c r="B36">
        <v>4378.99</v>
      </c>
      <c r="C36">
        <v>2.0166300000000001</v>
      </c>
      <c r="D36">
        <v>8073.32</v>
      </c>
      <c r="E36">
        <v>2.0166300000000001</v>
      </c>
      <c r="F36" s="1">
        <f t="shared" si="0"/>
        <v>-2.3016456847521094</v>
      </c>
      <c r="G36" s="3">
        <f t="shared" si="1"/>
        <v>-0.14124619526365204</v>
      </c>
      <c r="O36">
        <v>383</v>
      </c>
      <c r="P36">
        <v>7688.8139799999999</v>
      </c>
      <c r="R36">
        <v>855.00266999999997</v>
      </c>
    </row>
    <row r="37" spans="1:18" x14ac:dyDescent="0.25">
      <c r="A37">
        <v>384</v>
      </c>
      <c r="B37">
        <v>4373.75</v>
      </c>
      <c r="C37">
        <v>2.0408200000000001</v>
      </c>
      <c r="D37">
        <v>8048.86</v>
      </c>
      <c r="E37">
        <v>2.0408200000000001</v>
      </c>
      <c r="F37" s="1">
        <f t="shared" si="0"/>
        <v>-2.3253997707602165</v>
      </c>
      <c r="G37" s="3">
        <f t="shared" si="1"/>
        <v>-0.14646234291623939</v>
      </c>
      <c r="O37">
        <v>384</v>
      </c>
      <c r="P37">
        <v>7650.1547399999999</v>
      </c>
      <c r="R37">
        <v>872.82893999999999</v>
      </c>
    </row>
    <row r="38" spans="1:18" x14ac:dyDescent="0.25">
      <c r="A38">
        <v>385</v>
      </c>
      <c r="B38">
        <v>4368.67</v>
      </c>
      <c r="C38">
        <v>2.0608200000000001</v>
      </c>
      <c r="D38">
        <v>8024.06</v>
      </c>
      <c r="E38">
        <v>2.0608200000000001</v>
      </c>
      <c r="F38" s="1">
        <f t="shared" si="0"/>
        <v>-2.3497318714197473</v>
      </c>
      <c r="G38" s="3">
        <f t="shared" si="1"/>
        <v>-0.15184261645013483</v>
      </c>
      <c r="O38">
        <v>385</v>
      </c>
      <c r="P38">
        <v>7610.2901400000001</v>
      </c>
      <c r="R38">
        <v>884.16441999999995</v>
      </c>
    </row>
    <row r="39" spans="1:18" x14ac:dyDescent="0.25">
      <c r="A39">
        <v>386</v>
      </c>
      <c r="B39">
        <v>4363.83</v>
      </c>
      <c r="C39">
        <v>2.0833599999999999</v>
      </c>
      <c r="D39">
        <v>7998.92</v>
      </c>
      <c r="E39">
        <v>2.0833599999999999</v>
      </c>
      <c r="F39" s="1">
        <f t="shared" si="0"/>
        <v>-2.3746708197669992</v>
      </c>
      <c r="G39" s="3">
        <f t="shared" si="1"/>
        <v>-0.15741153714216735</v>
      </c>
      <c r="O39">
        <v>386</v>
      </c>
      <c r="P39">
        <v>7577.0245000000004</v>
      </c>
      <c r="R39">
        <v>911.35541999999998</v>
      </c>
    </row>
    <row r="40" spans="1:18" x14ac:dyDescent="0.25">
      <c r="A40">
        <v>387</v>
      </c>
      <c r="B40">
        <v>4359.32</v>
      </c>
      <c r="C40">
        <v>2.10988</v>
      </c>
      <c r="D40">
        <v>7973.45</v>
      </c>
      <c r="E40">
        <v>2.10988</v>
      </c>
      <c r="F40" s="1">
        <f t="shared" si="0"/>
        <v>-2.4002476615566488</v>
      </c>
      <c r="G40" s="3">
        <f t="shared" si="1"/>
        <v>-0.16319424435976634</v>
      </c>
      <c r="O40">
        <v>387</v>
      </c>
      <c r="P40">
        <v>7547.3644899999999</v>
      </c>
      <c r="R40">
        <v>934.63783000000001</v>
      </c>
    </row>
    <row r="41" spans="1:18" x14ac:dyDescent="0.25">
      <c r="A41">
        <v>388</v>
      </c>
      <c r="B41">
        <v>4354.91</v>
      </c>
      <c r="C41">
        <v>2.1408999999999998</v>
      </c>
      <c r="D41">
        <v>7947.65</v>
      </c>
      <c r="E41">
        <v>2.1408999999999998</v>
      </c>
      <c r="F41" s="1">
        <f t="shared" si="0"/>
        <v>-2.4264958876315852</v>
      </c>
      <c r="G41" s="3">
        <f t="shared" si="1"/>
        <v>-0.16913026452073263</v>
      </c>
      <c r="O41">
        <v>388</v>
      </c>
      <c r="P41">
        <v>7508.9494000000004</v>
      </c>
      <c r="R41">
        <v>950.39400999999998</v>
      </c>
    </row>
    <row r="42" spans="1:18" x14ac:dyDescent="0.25">
      <c r="A42">
        <v>389</v>
      </c>
      <c r="B42">
        <v>4350.55</v>
      </c>
      <c r="C42">
        <v>2.1710699999999998</v>
      </c>
      <c r="D42">
        <v>7921.52</v>
      </c>
      <c r="E42">
        <v>2.1710699999999998</v>
      </c>
      <c r="F42" s="1">
        <f t="shared" si="0"/>
        <v>-2.4534516976201135</v>
      </c>
      <c r="G42" s="3">
        <f t="shared" si="1"/>
        <v>-0.17520813953697406</v>
      </c>
      <c r="O42">
        <v>389</v>
      </c>
      <c r="P42">
        <v>7471.9619400000001</v>
      </c>
      <c r="R42">
        <v>973.61382000000003</v>
      </c>
    </row>
    <row r="43" spans="1:18" x14ac:dyDescent="0.25">
      <c r="A43">
        <v>390</v>
      </c>
      <c r="B43">
        <v>4346.2</v>
      </c>
      <c r="C43">
        <v>2.20058</v>
      </c>
      <c r="D43">
        <v>7895.06</v>
      </c>
      <c r="E43">
        <v>2.20058</v>
      </c>
      <c r="F43" s="1">
        <f t="shared" si="0"/>
        <v>-2.4811543001694494</v>
      </c>
      <c r="G43" s="3">
        <f t="shared" si="1"/>
        <v>-0.18141898195135392</v>
      </c>
      <c r="O43">
        <v>390</v>
      </c>
      <c r="P43">
        <v>7431.7247100000004</v>
      </c>
      <c r="R43">
        <v>1001.1393399999999</v>
      </c>
    </row>
    <row r="44" spans="1:18" x14ac:dyDescent="0.25">
      <c r="A44">
        <v>391</v>
      </c>
      <c r="B44">
        <v>4341.82</v>
      </c>
      <c r="C44">
        <v>2.23021</v>
      </c>
      <c r="D44">
        <v>7868.27</v>
      </c>
      <c r="E44">
        <v>2.23021</v>
      </c>
      <c r="F44" s="1">
        <f t="shared" si="0"/>
        <v>-2.5096462559637556</v>
      </c>
      <c r="G44" s="3">
        <f t="shared" si="1"/>
        <v>-0.18775370790410958</v>
      </c>
      <c r="O44">
        <v>391</v>
      </c>
      <c r="P44">
        <v>7393.4661699999997</v>
      </c>
      <c r="R44">
        <v>1027.5157200000001</v>
      </c>
    </row>
    <row r="45" spans="1:18" x14ac:dyDescent="0.25">
      <c r="A45">
        <v>392</v>
      </c>
      <c r="B45">
        <v>4337.42</v>
      </c>
      <c r="C45">
        <v>2.2606799999999998</v>
      </c>
      <c r="D45">
        <v>7841.15</v>
      </c>
      <c r="E45">
        <v>2.2606799999999998</v>
      </c>
      <c r="F45" s="1">
        <f t="shared" si="0"/>
        <v>-2.5389738710582752</v>
      </c>
      <c r="G45" s="3">
        <f t="shared" si="1"/>
        <v>-0.19421729179512473</v>
      </c>
      <c r="O45">
        <v>392</v>
      </c>
      <c r="P45">
        <v>7343.19409</v>
      </c>
      <c r="R45">
        <v>1051.53181</v>
      </c>
    </row>
    <row r="46" spans="1:18" x14ac:dyDescent="0.25">
      <c r="A46">
        <v>393</v>
      </c>
      <c r="B46">
        <v>4333.0200000000004</v>
      </c>
      <c r="C46">
        <v>2.2930600000000001</v>
      </c>
      <c r="D46">
        <v>7813.7</v>
      </c>
      <c r="E46">
        <v>2.2930600000000001</v>
      </c>
      <c r="F46" s="1">
        <f t="shared" si="0"/>
        <v>-2.5691876496547721</v>
      </c>
      <c r="G46" s="3">
        <f t="shared" si="1"/>
        <v>-0.20081773010918502</v>
      </c>
      <c r="O46">
        <v>393</v>
      </c>
      <c r="P46">
        <v>7316.1478299999999</v>
      </c>
      <c r="R46">
        <v>1073.25342</v>
      </c>
    </row>
    <row r="47" spans="1:18" x14ac:dyDescent="0.25">
      <c r="A47">
        <v>394</v>
      </c>
      <c r="B47">
        <v>4328.74</v>
      </c>
      <c r="C47">
        <v>2.3243200000000002</v>
      </c>
      <c r="D47">
        <v>7785.91</v>
      </c>
      <c r="E47">
        <v>2.3243200000000002</v>
      </c>
      <c r="F47" s="1">
        <f t="shared" si="0"/>
        <v>-2.6003428174345675</v>
      </c>
      <c r="G47" s="3">
        <f t="shared" si="1"/>
        <v>-0.20759507178969985</v>
      </c>
      <c r="O47">
        <v>394</v>
      </c>
      <c r="P47">
        <v>7263.5714799999996</v>
      </c>
      <c r="R47">
        <v>1093.13706</v>
      </c>
    </row>
    <row r="48" spans="1:18" x14ac:dyDescent="0.25">
      <c r="A48">
        <v>395</v>
      </c>
      <c r="B48">
        <v>4324.67</v>
      </c>
      <c r="C48">
        <v>2.3553500000000001</v>
      </c>
      <c r="D48">
        <v>7757.79</v>
      </c>
      <c r="E48">
        <v>2.3553500000000001</v>
      </c>
      <c r="F48" s="1">
        <f t="shared" si="0"/>
        <v>-2.6324999290690987</v>
      </c>
      <c r="G48" s="3">
        <f t="shared" si="1"/>
        <v>-0.21457593839124195</v>
      </c>
      <c r="O48">
        <v>395</v>
      </c>
      <c r="P48">
        <v>7226.6353499999996</v>
      </c>
      <c r="R48">
        <v>1129.3974900000001</v>
      </c>
    </row>
    <row r="49" spans="1:18" x14ac:dyDescent="0.25">
      <c r="A49">
        <v>396</v>
      </c>
      <c r="B49">
        <v>4320.67</v>
      </c>
      <c r="C49">
        <v>2.3871000000000002</v>
      </c>
      <c r="D49">
        <v>7729.32</v>
      </c>
      <c r="E49">
        <v>2.3871000000000002</v>
      </c>
      <c r="F49" s="1">
        <f t="shared" ref="F49:F80" si="2">LN(ABS(A49-$A$95)/$A$95)</f>
        <v>-2.6657255766974193</v>
      </c>
      <c r="G49" s="3">
        <f t="shared" ref="G49:G80" si="3">LN((D49-B49)/$B$95)</f>
        <v>-0.22172908862549143</v>
      </c>
      <c r="O49">
        <v>396</v>
      </c>
      <c r="P49">
        <v>7187.7625600000001</v>
      </c>
      <c r="R49">
        <v>1150.60169</v>
      </c>
    </row>
    <row r="50" spans="1:18" x14ac:dyDescent="0.25">
      <c r="A50">
        <v>397</v>
      </c>
      <c r="B50">
        <v>4316.18</v>
      </c>
      <c r="C50">
        <v>2.4205999999999999</v>
      </c>
      <c r="D50">
        <v>7700.56</v>
      </c>
      <c r="E50">
        <v>2.4205999999999999</v>
      </c>
      <c r="F50" s="1">
        <f t="shared" si="2"/>
        <v>-2.700093220201627</v>
      </c>
      <c r="G50" s="3">
        <f t="shared" si="3"/>
        <v>-0.22887467852209406</v>
      </c>
      <c r="O50">
        <v>397</v>
      </c>
      <c r="P50">
        <v>7134.8085600000004</v>
      </c>
      <c r="R50">
        <v>1182.58241</v>
      </c>
    </row>
    <row r="51" spans="1:18" x14ac:dyDescent="0.25">
      <c r="A51">
        <v>398</v>
      </c>
      <c r="B51">
        <v>4311.95</v>
      </c>
      <c r="C51">
        <v>2.4521999999999999</v>
      </c>
      <c r="D51">
        <v>7671.44</v>
      </c>
      <c r="E51">
        <v>2.4521999999999999</v>
      </c>
      <c r="F51" s="1">
        <f t="shared" si="2"/>
        <v>-2.7356841653043298</v>
      </c>
      <c r="G51" s="3">
        <f t="shared" si="3"/>
        <v>-0.23625623036566612</v>
      </c>
      <c r="O51">
        <v>398</v>
      </c>
      <c r="P51">
        <v>7098.38508</v>
      </c>
      <c r="R51">
        <v>1206.7326499999999</v>
      </c>
    </row>
    <row r="52" spans="1:18" x14ac:dyDescent="0.25">
      <c r="A52">
        <v>399</v>
      </c>
      <c r="B52">
        <v>4308.32</v>
      </c>
      <c r="C52">
        <v>2.4862000000000002</v>
      </c>
      <c r="D52">
        <v>7641.95</v>
      </c>
      <c r="E52">
        <v>2.4862000000000002</v>
      </c>
      <c r="F52" s="1">
        <f t="shared" si="2"/>
        <v>-2.7725887222397803</v>
      </c>
      <c r="G52" s="3">
        <f t="shared" si="3"/>
        <v>-0.24398360674020489</v>
      </c>
      <c r="O52">
        <v>399</v>
      </c>
      <c r="P52">
        <v>7060.2884800000002</v>
      </c>
      <c r="R52">
        <v>1232.16686</v>
      </c>
    </row>
    <row r="53" spans="1:18" x14ac:dyDescent="0.25">
      <c r="A53">
        <v>400</v>
      </c>
      <c r="B53">
        <v>4305.08</v>
      </c>
      <c r="C53">
        <v>2.5210499999999998</v>
      </c>
      <c r="D53">
        <v>7612.08</v>
      </c>
      <c r="E53">
        <v>2.5210499999999998</v>
      </c>
      <c r="F53" s="1">
        <f t="shared" si="2"/>
        <v>-2.8109075865419171</v>
      </c>
      <c r="G53" s="3">
        <f t="shared" si="3"/>
        <v>-0.25200397310622008</v>
      </c>
      <c r="O53">
        <v>400</v>
      </c>
      <c r="P53">
        <v>7009.8086800000001</v>
      </c>
      <c r="R53">
        <v>1256.55512</v>
      </c>
    </row>
    <row r="54" spans="1:18" x14ac:dyDescent="0.25">
      <c r="A54">
        <v>401</v>
      </c>
      <c r="B54">
        <v>4302.24</v>
      </c>
      <c r="C54">
        <v>2.5579700000000001</v>
      </c>
      <c r="D54">
        <v>7581.83</v>
      </c>
      <c r="E54">
        <v>2.5579700000000001</v>
      </c>
      <c r="F54" s="1">
        <f t="shared" si="2"/>
        <v>-2.8507534950891165</v>
      </c>
      <c r="G54" s="3">
        <f t="shared" si="3"/>
        <v>-0.26032699252297448</v>
      </c>
      <c r="O54">
        <v>401</v>
      </c>
      <c r="P54">
        <v>6956.9678400000003</v>
      </c>
      <c r="R54">
        <v>1296.40121</v>
      </c>
    </row>
    <row r="55" spans="1:18" x14ac:dyDescent="0.25">
      <c r="A55">
        <v>402</v>
      </c>
      <c r="B55">
        <v>4299.7299999999996</v>
      </c>
      <c r="C55">
        <v>2.5961799999999999</v>
      </c>
      <c r="D55">
        <v>7551.18</v>
      </c>
      <c r="E55">
        <v>2.5961799999999999</v>
      </c>
      <c r="F55" s="1">
        <f t="shared" si="2"/>
        <v>-2.8922532259958693</v>
      </c>
      <c r="G55" s="3">
        <f t="shared" si="3"/>
        <v>-0.26894435641510994</v>
      </c>
      <c r="O55">
        <v>402</v>
      </c>
      <c r="P55">
        <v>6905.14473</v>
      </c>
      <c r="R55">
        <v>1335.2771</v>
      </c>
    </row>
    <row r="56" spans="1:18" x14ac:dyDescent="0.25">
      <c r="A56">
        <v>403</v>
      </c>
      <c r="B56">
        <v>4297.46</v>
      </c>
      <c r="C56">
        <v>2.6334</v>
      </c>
      <c r="D56">
        <v>7520.13</v>
      </c>
      <c r="E56">
        <v>2.6334</v>
      </c>
      <c r="F56" s="1">
        <f t="shared" si="2"/>
        <v>-2.9355500317491936</v>
      </c>
      <c r="G56" s="3">
        <f t="shared" si="3"/>
        <v>-0.27783519859319283</v>
      </c>
      <c r="O56">
        <v>403</v>
      </c>
      <c r="P56">
        <v>6859.2000699999999</v>
      </c>
      <c r="R56">
        <v>1360.9865299999999</v>
      </c>
    </row>
    <row r="57" spans="1:18" x14ac:dyDescent="0.25">
      <c r="A57">
        <v>404</v>
      </c>
      <c r="B57">
        <v>4295.42</v>
      </c>
      <c r="C57">
        <v>2.67388</v>
      </c>
      <c r="D57">
        <v>7488.66</v>
      </c>
      <c r="E57">
        <v>2.67388</v>
      </c>
      <c r="F57" s="1">
        <f t="shared" si="2"/>
        <v>-2.9808066233373141</v>
      </c>
      <c r="G57" s="3">
        <f t="shared" si="3"/>
        <v>-0.28700933177576105</v>
      </c>
      <c r="O57">
        <v>404</v>
      </c>
      <c r="P57">
        <v>6805.8769899999998</v>
      </c>
      <c r="R57">
        <v>1399.3353400000001</v>
      </c>
    </row>
    <row r="58" spans="1:18" x14ac:dyDescent="0.25">
      <c r="A58">
        <v>405</v>
      </c>
      <c r="B58">
        <v>4293.7299999999996</v>
      </c>
      <c r="C58">
        <v>2.7121400000000002</v>
      </c>
      <c r="D58">
        <v>7456.76</v>
      </c>
      <c r="E58">
        <v>2.7121400000000002</v>
      </c>
      <c r="F58" s="1">
        <f t="shared" si="2"/>
        <v>-3.0282088622318981</v>
      </c>
      <c r="G58" s="3">
        <f t="shared" si="3"/>
        <v>-0.29651497816088712</v>
      </c>
      <c r="O58">
        <v>405</v>
      </c>
      <c r="P58">
        <v>6751.7497599999997</v>
      </c>
      <c r="R58">
        <v>1437.6318699999999</v>
      </c>
    </row>
    <row r="59" spans="1:18" x14ac:dyDescent="0.25">
      <c r="A59">
        <v>406</v>
      </c>
      <c r="B59">
        <v>4292.28</v>
      </c>
      <c r="C59">
        <v>2.7547700000000002</v>
      </c>
      <c r="D59">
        <v>7424.43</v>
      </c>
      <c r="E59">
        <v>2.7547700000000002</v>
      </c>
      <c r="F59" s="1">
        <f t="shared" si="2"/>
        <v>-3.0779703717909621</v>
      </c>
      <c r="G59" s="3">
        <f t="shared" si="3"/>
        <v>-0.30632573740383223</v>
      </c>
      <c r="O59">
        <v>406</v>
      </c>
      <c r="P59">
        <v>6699.0180399999999</v>
      </c>
      <c r="R59">
        <v>1466.8529900000001</v>
      </c>
    </row>
    <row r="60" spans="1:18" x14ac:dyDescent="0.25">
      <c r="A60">
        <v>407</v>
      </c>
      <c r="B60">
        <v>4291.18</v>
      </c>
      <c r="C60">
        <v>2.79501</v>
      </c>
      <c r="D60">
        <v>7391.64</v>
      </c>
      <c r="E60">
        <v>2.79501</v>
      </c>
      <c r="F60" s="1">
        <f t="shared" si="2"/>
        <v>-3.1303383573082781</v>
      </c>
      <c r="G60" s="3">
        <f t="shared" si="3"/>
        <v>-0.31649491952627729</v>
      </c>
      <c r="O60">
        <v>407</v>
      </c>
      <c r="P60">
        <v>6655.1660400000001</v>
      </c>
      <c r="R60">
        <v>1509.95462</v>
      </c>
    </row>
    <row r="61" spans="1:18" x14ac:dyDescent="0.25">
      <c r="A61">
        <v>408</v>
      </c>
      <c r="B61">
        <v>4290.32</v>
      </c>
      <c r="C61">
        <v>2.8385099999999999</v>
      </c>
      <c r="D61">
        <v>7358.38</v>
      </c>
      <c r="E61">
        <v>2.8385099999999999</v>
      </c>
      <c r="F61" s="1">
        <f t="shared" si="2"/>
        <v>-3.1856010359833271</v>
      </c>
      <c r="G61" s="3">
        <f t="shared" si="3"/>
        <v>-0.32699996707762402</v>
      </c>
      <c r="O61">
        <v>408</v>
      </c>
      <c r="P61">
        <v>6597.9339499999996</v>
      </c>
      <c r="R61">
        <v>1552.8988400000001</v>
      </c>
    </row>
    <row r="62" spans="1:18" x14ac:dyDescent="0.25">
      <c r="A62">
        <v>409</v>
      </c>
      <c r="B62">
        <v>4289.95</v>
      </c>
      <c r="C62">
        <v>2.8818899999999998</v>
      </c>
      <c r="D62">
        <v>7324.64</v>
      </c>
      <c r="E62">
        <v>2.8818899999999998</v>
      </c>
      <c r="F62" s="1">
        <f t="shared" si="2"/>
        <v>-3.2440972426649357</v>
      </c>
      <c r="G62" s="3">
        <f t="shared" si="3"/>
        <v>-0.33793612949162605</v>
      </c>
      <c r="O62">
        <v>409</v>
      </c>
      <c r="P62">
        <v>6534.2020199999997</v>
      </c>
      <c r="R62">
        <v>1593.4554700000001</v>
      </c>
    </row>
    <row r="63" spans="1:18" x14ac:dyDescent="0.25">
      <c r="A63">
        <v>410</v>
      </c>
      <c r="B63">
        <v>4289.43</v>
      </c>
      <c r="C63">
        <v>2.9246099999999999</v>
      </c>
      <c r="D63">
        <v>7257.8</v>
      </c>
      <c r="E63">
        <v>2.9246099999999999</v>
      </c>
      <c r="F63" s="1">
        <f t="shared" si="2"/>
        <v>-3.3062290237719418</v>
      </c>
      <c r="G63" s="3">
        <f t="shared" si="3"/>
        <v>-0.36003242649776079</v>
      </c>
      <c r="O63">
        <v>410</v>
      </c>
      <c r="P63">
        <v>6460.3409799999999</v>
      </c>
      <c r="R63">
        <v>1643.3923199999999</v>
      </c>
    </row>
    <row r="64" spans="1:18" x14ac:dyDescent="0.25">
      <c r="A64">
        <v>411</v>
      </c>
      <c r="B64">
        <v>4289.42</v>
      </c>
      <c r="C64">
        <v>2.9685199999999998</v>
      </c>
      <c r="D64">
        <v>7224.56</v>
      </c>
      <c r="E64">
        <v>2.9685199999999998</v>
      </c>
      <c r="F64" s="1">
        <f t="shared" si="2"/>
        <v>-3.3724784093131426</v>
      </c>
      <c r="G64" s="3">
        <f t="shared" si="3"/>
        <v>-0.37129025479307509</v>
      </c>
      <c r="O64">
        <v>411</v>
      </c>
      <c r="P64">
        <v>6405.6781000000001</v>
      </c>
      <c r="R64">
        <v>1693.63795</v>
      </c>
    </row>
    <row r="65" spans="1:18" x14ac:dyDescent="0.25">
      <c r="A65">
        <v>412</v>
      </c>
      <c r="B65">
        <v>4289.9399999999996</v>
      </c>
      <c r="C65">
        <v>3.0136400000000001</v>
      </c>
      <c r="D65">
        <v>7158.36</v>
      </c>
      <c r="E65">
        <v>3.0136400000000001</v>
      </c>
      <c r="F65" s="1">
        <f t="shared" si="2"/>
        <v>-3.4434301452854266</v>
      </c>
      <c r="G65" s="3">
        <f t="shared" si="3"/>
        <v>-0.39428405157566232</v>
      </c>
      <c r="O65">
        <v>412</v>
      </c>
      <c r="P65">
        <v>6340.9235600000002</v>
      </c>
      <c r="R65">
        <v>1745.75648</v>
      </c>
    </row>
    <row r="66" spans="1:18" x14ac:dyDescent="0.25">
      <c r="A66">
        <v>413</v>
      </c>
      <c r="B66">
        <v>4290.34</v>
      </c>
      <c r="C66">
        <v>3.0591699999999999</v>
      </c>
      <c r="D66">
        <v>7093.66</v>
      </c>
      <c r="E66">
        <v>3.0591699999999999</v>
      </c>
      <c r="F66" s="1">
        <f t="shared" si="2"/>
        <v>-3.5198031240700005</v>
      </c>
      <c r="G66" s="3">
        <f t="shared" si="3"/>
        <v>-0.41724097804300819</v>
      </c>
      <c r="O66">
        <v>413</v>
      </c>
      <c r="P66">
        <v>6262.4290499999997</v>
      </c>
      <c r="R66">
        <v>1795.5737799999999</v>
      </c>
    </row>
    <row r="67" spans="1:18" x14ac:dyDescent="0.25">
      <c r="A67">
        <v>414</v>
      </c>
      <c r="B67">
        <v>4290.7700000000004</v>
      </c>
      <c r="C67">
        <v>3.10636</v>
      </c>
      <c r="D67">
        <v>7030.11</v>
      </c>
      <c r="E67">
        <v>3.10636</v>
      </c>
      <c r="F67" s="1">
        <f t="shared" si="2"/>
        <v>-3.602494839915114</v>
      </c>
      <c r="G67" s="3">
        <f t="shared" si="3"/>
        <v>-0.44032839163356802</v>
      </c>
      <c r="O67">
        <v>414</v>
      </c>
      <c r="P67">
        <v>6186.5859499999997</v>
      </c>
      <c r="R67">
        <v>1846.4702</v>
      </c>
    </row>
    <row r="68" spans="1:18" x14ac:dyDescent="0.25">
      <c r="A68">
        <v>415</v>
      </c>
      <c r="B68">
        <v>4291.59</v>
      </c>
      <c r="C68">
        <v>3.15158</v>
      </c>
      <c r="D68">
        <v>6938.1</v>
      </c>
      <c r="E68">
        <v>3.15158</v>
      </c>
      <c r="F68" s="1">
        <f t="shared" si="2"/>
        <v>-3.6926459369094111</v>
      </c>
      <c r="G68" s="3">
        <f t="shared" si="3"/>
        <v>-0.47480361622163225</v>
      </c>
      <c r="O68">
        <v>415</v>
      </c>
      <c r="P68">
        <v>6110.4066300000004</v>
      </c>
      <c r="R68">
        <v>1924.9237599999999</v>
      </c>
    </row>
    <row r="69" spans="1:18" x14ac:dyDescent="0.25">
      <c r="A69">
        <v>416</v>
      </c>
      <c r="B69">
        <v>4292.1400000000003</v>
      </c>
      <c r="C69">
        <v>3.19991</v>
      </c>
      <c r="D69">
        <v>6878.32</v>
      </c>
      <c r="E69">
        <v>3.19991</v>
      </c>
      <c r="F69" s="1">
        <f t="shared" si="2"/>
        <v>-3.7917368395536419</v>
      </c>
      <c r="G69" s="3">
        <f t="shared" si="3"/>
        <v>-0.49786352361012004</v>
      </c>
      <c r="O69">
        <v>416</v>
      </c>
      <c r="P69">
        <v>6033.7872100000004</v>
      </c>
      <c r="R69">
        <v>1990.15616</v>
      </c>
    </row>
    <row r="70" spans="1:18" x14ac:dyDescent="0.25">
      <c r="A70">
        <v>417</v>
      </c>
      <c r="B70">
        <v>4294.18</v>
      </c>
      <c r="C70">
        <v>3.2486100000000002</v>
      </c>
      <c r="D70">
        <v>6790.38</v>
      </c>
      <c r="E70">
        <v>3.2486100000000002</v>
      </c>
      <c r="F70" s="1">
        <f t="shared" si="2"/>
        <v>-3.9017377347679703</v>
      </c>
      <c r="G70" s="3">
        <f t="shared" si="3"/>
        <v>-0.53327583160365966</v>
      </c>
      <c r="O70">
        <v>417</v>
      </c>
      <c r="P70">
        <v>5945.6639800000003</v>
      </c>
      <c r="R70">
        <v>2059.92821</v>
      </c>
    </row>
    <row r="71" spans="1:18" x14ac:dyDescent="0.25">
      <c r="A71">
        <v>418</v>
      </c>
      <c r="B71">
        <v>4297.4399999999996</v>
      </c>
      <c r="C71">
        <v>3.2997000000000001</v>
      </c>
      <c r="D71">
        <v>6705.08</v>
      </c>
      <c r="E71">
        <v>3.2997000000000001</v>
      </c>
      <c r="F71" s="1">
        <f t="shared" si="2"/>
        <v>-4.0253516907351461</v>
      </c>
      <c r="G71" s="3">
        <f t="shared" si="3"/>
        <v>-0.56939839249691793</v>
      </c>
      <c r="O71">
        <v>418</v>
      </c>
      <c r="P71">
        <v>5840.4113699999998</v>
      </c>
      <c r="R71">
        <v>2143.8586</v>
      </c>
    </row>
    <row r="72" spans="1:18" x14ac:dyDescent="0.25">
      <c r="A72">
        <v>419</v>
      </c>
      <c r="B72">
        <v>4301.05</v>
      </c>
      <c r="C72">
        <v>3.3522599999999998</v>
      </c>
      <c r="D72">
        <v>6621.39</v>
      </c>
      <c r="E72">
        <v>3.3522599999999998</v>
      </c>
      <c r="F72" s="1">
        <f t="shared" si="2"/>
        <v>-4.1664302889950511</v>
      </c>
      <c r="G72" s="3">
        <f t="shared" si="3"/>
        <v>-0.60633168044117414</v>
      </c>
      <c r="O72">
        <v>419</v>
      </c>
      <c r="P72">
        <v>5738.1737199999998</v>
      </c>
      <c r="R72">
        <v>2221.5707900000002</v>
      </c>
    </row>
    <row r="73" spans="1:18" x14ac:dyDescent="0.25">
      <c r="A73">
        <v>420</v>
      </c>
      <c r="B73">
        <v>4307.8500000000004</v>
      </c>
      <c r="C73">
        <v>3.4056799999999998</v>
      </c>
      <c r="D73">
        <v>6512.75</v>
      </c>
      <c r="E73">
        <v>3.4056799999999998</v>
      </c>
      <c r="F73" s="1">
        <f t="shared" si="2"/>
        <v>-4.3307333402863266</v>
      </c>
      <c r="G73" s="3">
        <f t="shared" si="3"/>
        <v>-0.65736325070939872</v>
      </c>
      <c r="O73">
        <v>420</v>
      </c>
      <c r="P73">
        <v>5624.8612999999996</v>
      </c>
      <c r="R73">
        <v>2322.56916</v>
      </c>
    </row>
    <row r="74" spans="1:18" x14ac:dyDescent="0.25">
      <c r="A74">
        <v>421</v>
      </c>
      <c r="B74">
        <v>4314.91</v>
      </c>
      <c r="C74">
        <v>3.4603000000000002</v>
      </c>
      <c r="D74">
        <v>6383.02</v>
      </c>
      <c r="E74">
        <v>3.4603000000000002</v>
      </c>
      <c r="F74" s="1">
        <f t="shared" si="2"/>
        <v>-4.5274436345323803</v>
      </c>
      <c r="G74" s="3">
        <f t="shared" si="3"/>
        <v>-0.72141026038494827</v>
      </c>
      <c r="O74">
        <v>421</v>
      </c>
      <c r="P74">
        <v>5496.56495</v>
      </c>
      <c r="R74">
        <v>2435.8472700000002</v>
      </c>
    </row>
    <row r="75" spans="1:18" x14ac:dyDescent="0.25">
      <c r="A75">
        <v>422</v>
      </c>
      <c r="B75">
        <v>4325.53</v>
      </c>
      <c r="C75">
        <v>3.5167000000000002</v>
      </c>
      <c r="D75">
        <v>6257.73</v>
      </c>
      <c r="E75">
        <v>3.5167000000000002</v>
      </c>
      <c r="F75" s="1">
        <f t="shared" si="2"/>
        <v>-4.7725660925653637</v>
      </c>
      <c r="G75" s="3">
        <f t="shared" si="3"/>
        <v>-0.78938615700460368</v>
      </c>
      <c r="O75">
        <v>422</v>
      </c>
      <c r="P75">
        <v>5339.8216700000003</v>
      </c>
      <c r="R75">
        <v>2580.0650700000001</v>
      </c>
    </row>
    <row r="76" spans="1:18" x14ac:dyDescent="0.25">
      <c r="A76">
        <v>423</v>
      </c>
      <c r="B76">
        <v>4346.2700000000004</v>
      </c>
      <c r="C76">
        <v>3.57524</v>
      </c>
      <c r="D76">
        <v>6110.16</v>
      </c>
      <c r="E76">
        <v>3.57524</v>
      </c>
      <c r="F76" s="1">
        <f t="shared" si="2"/>
        <v>-5.0979884929999892</v>
      </c>
      <c r="G76" s="3">
        <f t="shared" si="3"/>
        <v>-0.88052380974227873</v>
      </c>
      <c r="O76">
        <v>423</v>
      </c>
      <c r="P76">
        <v>5149.9532900000004</v>
      </c>
      <c r="R76">
        <v>2732.7849299999998</v>
      </c>
    </row>
    <row r="77" spans="1:18" x14ac:dyDescent="0.25">
      <c r="A77">
        <v>424</v>
      </c>
      <c r="B77">
        <v>4481.78</v>
      </c>
      <c r="C77">
        <v>3.6217600000000001</v>
      </c>
      <c r="D77">
        <v>5479.64</v>
      </c>
      <c r="E77">
        <v>3.6217600000000001</v>
      </c>
      <c r="F77" s="1">
        <f t="shared" si="2"/>
        <v>-5.5834963087816849</v>
      </c>
      <c r="G77" s="3">
        <f t="shared" si="3"/>
        <v>-1.4501877001779087</v>
      </c>
      <c r="O77">
        <v>424</v>
      </c>
      <c r="P77">
        <v>4853.9913100000003</v>
      </c>
      <c r="R77">
        <v>2993.4957300000001</v>
      </c>
    </row>
    <row r="78" spans="1:18" x14ac:dyDescent="0.25">
      <c r="A78">
        <v>425</v>
      </c>
      <c r="B78">
        <v>4470.9799999999996</v>
      </c>
      <c r="C78">
        <v>3.6899700000000002</v>
      </c>
      <c r="D78">
        <v>5463.1</v>
      </c>
      <c r="E78">
        <v>3.6899700000000002</v>
      </c>
      <c r="F78" s="1">
        <f t="shared" si="2"/>
        <v>-6.5643255617933871</v>
      </c>
      <c r="G78" s="3">
        <f t="shared" si="3"/>
        <v>-1.455956618377211</v>
      </c>
      <c r="O78">
        <v>425</v>
      </c>
      <c r="P78">
        <v>4298.1123399999997</v>
      </c>
      <c r="R78">
        <v>3529.90726</v>
      </c>
    </row>
    <row r="79" spans="1:18" x14ac:dyDescent="0.25">
      <c r="A79">
        <v>424</v>
      </c>
      <c r="B79">
        <v>3003.05</v>
      </c>
      <c r="C79">
        <v>3.6242200000000002</v>
      </c>
      <c r="D79">
        <v>5501.91</v>
      </c>
      <c r="E79">
        <v>3.6242200000000002</v>
      </c>
      <c r="F79" s="1">
        <f t="shared" si="2"/>
        <v>-5.5834963087816849</v>
      </c>
      <c r="G79" s="3">
        <f t="shared" si="3"/>
        <v>-0.53221077923133786</v>
      </c>
    </row>
    <row r="80" spans="1:18" x14ac:dyDescent="0.25">
      <c r="A80">
        <v>424.1</v>
      </c>
      <c r="B80">
        <v>3030.04</v>
      </c>
      <c r="C80">
        <v>3.63063</v>
      </c>
      <c r="D80">
        <v>5475.41</v>
      </c>
      <c r="E80">
        <v>3.63063</v>
      </c>
      <c r="F80" s="1">
        <f t="shared" si="2"/>
        <v>-5.6480348299192702</v>
      </c>
      <c r="G80" s="3">
        <f t="shared" si="3"/>
        <v>-0.55384896638480163</v>
      </c>
    </row>
    <row r="81" spans="1:7" x14ac:dyDescent="0.25">
      <c r="A81">
        <v>424.2</v>
      </c>
      <c r="B81">
        <v>3058.36</v>
      </c>
      <c r="C81">
        <v>3.6370499999999999</v>
      </c>
      <c r="D81">
        <v>5447.57</v>
      </c>
      <c r="E81">
        <v>3.6370499999999999</v>
      </c>
      <c r="F81" s="1">
        <f t="shared" ref="F81:F95" si="4">LN(ABS(A81-$A$95)/$A$95)</f>
        <v>-5.717027701406197</v>
      </c>
      <c r="G81" s="3">
        <f t="shared" ref="G81:G95" si="5">LN((D81-B81)/$B$95)</f>
        <v>-0.57708263973719831</v>
      </c>
    </row>
    <row r="82" spans="1:7" x14ac:dyDescent="0.25">
      <c r="A82">
        <v>424.3</v>
      </c>
      <c r="B82">
        <v>3088.17</v>
      </c>
      <c r="C82">
        <v>3.6435</v>
      </c>
      <c r="D82">
        <v>5418.2</v>
      </c>
      <c r="E82">
        <v>3.6435</v>
      </c>
      <c r="F82" s="1">
        <f t="shared" si="4"/>
        <v>-5.7911356735599346</v>
      </c>
      <c r="G82" s="3">
        <f t="shared" si="5"/>
        <v>-0.60216426407467505</v>
      </c>
    </row>
    <row r="83" spans="1:7" x14ac:dyDescent="0.25">
      <c r="A83">
        <v>424.4</v>
      </c>
      <c r="B83">
        <v>3119.7</v>
      </c>
      <c r="C83">
        <v>3.6499600000000001</v>
      </c>
      <c r="D83">
        <v>5387.08</v>
      </c>
      <c r="E83">
        <v>3.6499600000000001</v>
      </c>
      <c r="F83" s="1">
        <f t="shared" si="4"/>
        <v>-5.8711783812334426</v>
      </c>
      <c r="G83" s="3">
        <f t="shared" si="5"/>
        <v>-0.62942042721908076</v>
      </c>
    </row>
    <row r="84" spans="1:7" x14ac:dyDescent="0.25">
      <c r="A84">
        <v>424.5</v>
      </c>
      <c r="B84">
        <v>3153.22</v>
      </c>
      <c r="C84">
        <v>3.6564299999999998</v>
      </c>
      <c r="D84">
        <v>5353.96</v>
      </c>
      <c r="E84">
        <v>3.6564299999999998</v>
      </c>
      <c r="F84" s="1">
        <f t="shared" si="4"/>
        <v>-5.9581897582230896</v>
      </c>
      <c r="G84" s="3">
        <f t="shared" si="5"/>
        <v>-0.65925173966280759</v>
      </c>
    </row>
    <row r="85" spans="1:7" x14ac:dyDescent="0.25">
      <c r="A85">
        <v>424.6</v>
      </c>
      <c r="B85">
        <v>3189.06</v>
      </c>
      <c r="C85">
        <v>3.6629299999999998</v>
      </c>
      <c r="D85">
        <v>5318.48</v>
      </c>
      <c r="E85">
        <v>3.6629299999999998</v>
      </c>
      <c r="F85" s="1">
        <f t="shared" si="4"/>
        <v>-6.0534999380274348</v>
      </c>
      <c r="G85" s="3">
        <f t="shared" si="5"/>
        <v>-0.69219576493453006</v>
      </c>
    </row>
    <row r="86" spans="1:7" x14ac:dyDescent="0.25">
      <c r="A86">
        <v>424.7</v>
      </c>
      <c r="B86">
        <v>3227.66</v>
      </c>
      <c r="C86">
        <v>3.6694399999999998</v>
      </c>
      <c r="D86">
        <v>5280.19</v>
      </c>
      <c r="E86">
        <v>3.6694399999999998</v>
      </c>
      <c r="F86" s="1">
        <f t="shared" si="4"/>
        <v>-6.1588604536852234</v>
      </c>
      <c r="G86" s="3">
        <f t="shared" si="5"/>
        <v>-0.72897222854668808</v>
      </c>
    </row>
    <row r="87" spans="1:7" x14ac:dyDescent="0.25">
      <c r="A87">
        <v>424.8</v>
      </c>
      <c r="B87">
        <v>3269.66</v>
      </c>
      <c r="C87">
        <v>3.67597</v>
      </c>
      <c r="D87">
        <v>5238.49</v>
      </c>
      <c r="E87">
        <v>3.67597</v>
      </c>
      <c r="F87" s="1">
        <f t="shared" si="4"/>
        <v>-6.2766434893416303</v>
      </c>
      <c r="G87" s="3">
        <f t="shared" si="5"/>
        <v>-0.77060594941901084</v>
      </c>
    </row>
    <row r="88" spans="1:7" x14ac:dyDescent="0.25">
      <c r="A88">
        <v>424.9</v>
      </c>
      <c r="B88">
        <v>3315.88</v>
      </c>
      <c r="C88">
        <v>3.6825199999999998</v>
      </c>
      <c r="D88">
        <v>5192.53</v>
      </c>
      <c r="E88">
        <v>3.6825199999999998</v>
      </c>
      <c r="F88" s="1">
        <f t="shared" si="4"/>
        <v>-6.4101748819661024</v>
      </c>
      <c r="G88" s="3">
        <f t="shared" si="5"/>
        <v>-0.81855713465649438</v>
      </c>
    </row>
    <row r="89" spans="1:7" x14ac:dyDescent="0.25">
      <c r="A89">
        <v>425</v>
      </c>
      <c r="B89">
        <v>3367.58</v>
      </c>
      <c r="C89">
        <v>3.6890800000000001</v>
      </c>
      <c r="D89">
        <v>5141.05</v>
      </c>
      <c r="E89">
        <v>3.6890800000000001</v>
      </c>
      <c r="F89" s="1">
        <f t="shared" si="4"/>
        <v>-6.5643255617933871</v>
      </c>
      <c r="G89" s="3">
        <f t="shared" si="5"/>
        <v>-0.87510732772081967</v>
      </c>
    </row>
    <row r="90" spans="1:7" x14ac:dyDescent="0.25">
      <c r="A90">
        <v>425.1</v>
      </c>
      <c r="B90">
        <v>3426.78</v>
      </c>
      <c r="C90">
        <v>3.6956699999999998</v>
      </c>
      <c r="D90">
        <v>5082.07</v>
      </c>
      <c r="E90">
        <v>3.6956699999999998</v>
      </c>
      <c r="F90" s="1">
        <f t="shared" si="4"/>
        <v>-6.7466471185873802</v>
      </c>
      <c r="G90" s="3">
        <f t="shared" si="5"/>
        <v>-0.94406918704113219</v>
      </c>
    </row>
    <row r="91" spans="1:7" x14ac:dyDescent="0.25">
      <c r="A91">
        <v>425.2</v>
      </c>
      <c r="B91">
        <v>3496.98</v>
      </c>
      <c r="C91">
        <v>3.70228</v>
      </c>
      <c r="D91">
        <v>5012.07</v>
      </c>
      <c r="E91">
        <v>3.70228</v>
      </c>
      <c r="F91" s="1">
        <f t="shared" si="4"/>
        <v>-6.9697906699015046</v>
      </c>
      <c r="G91" s="3">
        <f t="shared" si="5"/>
        <v>-1.0325705639684126</v>
      </c>
    </row>
    <row r="92" spans="1:7" x14ac:dyDescent="0.25">
      <c r="A92">
        <v>425.3</v>
      </c>
      <c r="B92">
        <v>3585.33</v>
      </c>
      <c r="C92">
        <v>3.7089099999999999</v>
      </c>
      <c r="D92">
        <v>4923.8900000000003</v>
      </c>
      <c r="E92">
        <v>3.7089099999999999</v>
      </c>
      <c r="F92" s="1">
        <f t="shared" si="4"/>
        <v>-7.2574727423533325</v>
      </c>
      <c r="G92" s="3">
        <f t="shared" si="5"/>
        <v>-1.156450997834179</v>
      </c>
    </row>
    <row r="93" spans="1:7" x14ac:dyDescent="0.25">
      <c r="A93">
        <v>425.4</v>
      </c>
      <c r="B93">
        <v>3711.1</v>
      </c>
      <c r="C93">
        <v>3.71556</v>
      </c>
      <c r="D93">
        <v>4798.3</v>
      </c>
      <c r="E93">
        <v>3.71556</v>
      </c>
      <c r="F93" s="1">
        <f t="shared" si="4"/>
        <v>-7.6629378504613079</v>
      </c>
      <c r="G93" s="3">
        <f t="shared" si="5"/>
        <v>-1.3644398232510786</v>
      </c>
    </row>
    <row r="94" spans="1:7" x14ac:dyDescent="0.25">
      <c r="A94">
        <v>425.5</v>
      </c>
      <c r="B94">
        <v>4013.01</v>
      </c>
      <c r="C94">
        <v>3.7222400000000002</v>
      </c>
      <c r="D94">
        <v>4496.5600000000004</v>
      </c>
      <c r="E94">
        <v>3.7222400000000002</v>
      </c>
      <c r="F94" s="1">
        <f t="shared" si="4"/>
        <v>-8.3560850310212533</v>
      </c>
      <c r="G94" s="3">
        <f t="shared" si="5"/>
        <v>-2.1746459639250402</v>
      </c>
    </row>
    <row r="95" spans="1:7" x14ac:dyDescent="0.25">
      <c r="A95">
        <v>425.6</v>
      </c>
      <c r="B95">
        <v>4254.79</v>
      </c>
      <c r="C95">
        <v>3.7289400000000001</v>
      </c>
      <c r="D95">
        <v>4254.8</v>
      </c>
      <c r="E95">
        <v>3.7289400000000001</v>
      </c>
      <c r="F95" s="1" t="e">
        <f t="shared" si="4"/>
        <v>#NUM!</v>
      </c>
      <c r="G95" s="3">
        <f t="shared" si="5"/>
        <v>-12.960970872054276</v>
      </c>
    </row>
    <row r="97" spans="1:7" x14ac:dyDescent="0.25">
      <c r="A97" s="2">
        <v>422</v>
      </c>
      <c r="B97" s="1">
        <v>2617.09</v>
      </c>
      <c r="C97" s="1">
        <v>3.4990700000000001</v>
      </c>
      <c r="D97" s="1">
        <v>5875.65</v>
      </c>
      <c r="E97" s="1">
        <v>3.4990700000000001</v>
      </c>
      <c r="F97" s="1">
        <f t="shared" ref="F97" si="6">LN(ABS(A97-$A$95)/$A$95)</f>
        <v>-4.7725660925653637</v>
      </c>
      <c r="G97" s="3">
        <f t="shared" ref="G97" si="7">LN((D97-B97)/$B$95)</f>
        <v>-0.26676002710471247</v>
      </c>
    </row>
    <row r="98" spans="1:7" x14ac:dyDescent="0.25">
      <c r="A98" s="2">
        <v>422.1</v>
      </c>
      <c r="B98" s="1">
        <v>2632.1</v>
      </c>
      <c r="C98" s="1">
        <v>3.5051899999999998</v>
      </c>
      <c r="D98" s="1">
        <v>5861.3</v>
      </c>
      <c r="E98" s="1">
        <v>3.5051899999999998</v>
      </c>
      <c r="F98" s="1">
        <f t="shared" ref="F98:F133" si="8">LN(ABS(A98-$A$95)/$A$95)</f>
        <v>-4.8007369695320667</v>
      </c>
      <c r="G98" s="3">
        <f t="shared" ref="G98:G133" si="9">LN((D98-B98)/$B$95)</f>
        <v>-0.27581097856715237</v>
      </c>
    </row>
    <row r="99" spans="1:7" x14ac:dyDescent="0.25">
      <c r="A99" s="2">
        <v>422.2</v>
      </c>
      <c r="B99" s="1">
        <v>2647.42</v>
      </c>
      <c r="C99" s="1">
        <v>3.5113300000000001</v>
      </c>
      <c r="D99" s="1">
        <v>5846.65</v>
      </c>
      <c r="E99" s="1">
        <v>3.5113300000000001</v>
      </c>
      <c r="F99" s="1">
        <f t="shared" si="8"/>
        <v>-4.8297245064053094</v>
      </c>
      <c r="G99" s="3">
        <f t="shared" si="9"/>
        <v>-0.28513525125503542</v>
      </c>
    </row>
    <row r="100" spans="1:7" x14ac:dyDescent="0.25">
      <c r="A100" s="2">
        <v>422.3</v>
      </c>
      <c r="B100" s="1">
        <v>2663.05</v>
      </c>
      <c r="C100" s="1">
        <v>3.51749</v>
      </c>
      <c r="D100" s="1">
        <v>5831.67</v>
      </c>
      <c r="E100" s="1">
        <v>3.51749</v>
      </c>
      <c r="F100" s="1">
        <f t="shared" si="8"/>
        <v>-4.8595774695549965</v>
      </c>
      <c r="G100" s="3">
        <f t="shared" si="9"/>
        <v>-0.29474924523111984</v>
      </c>
    </row>
    <row r="101" spans="1:7" x14ac:dyDescent="0.25">
      <c r="A101" s="2">
        <v>422.4</v>
      </c>
      <c r="B101" s="1">
        <v>2679.02</v>
      </c>
      <c r="C101" s="1">
        <v>3.5236499999999999</v>
      </c>
      <c r="D101" s="1">
        <v>5816.36</v>
      </c>
      <c r="E101" s="1">
        <v>3.5236499999999999</v>
      </c>
      <c r="F101" s="1">
        <f t="shared" si="8"/>
        <v>-4.8903491282217395</v>
      </c>
      <c r="G101" s="3">
        <f t="shared" si="9"/>
        <v>-0.30467009996425093</v>
      </c>
    </row>
    <row r="102" spans="1:7" x14ac:dyDescent="0.25">
      <c r="A102" s="2">
        <v>422.5</v>
      </c>
      <c r="B102" s="1">
        <v>2695.35</v>
      </c>
      <c r="C102" s="1">
        <v>3.52983</v>
      </c>
      <c r="D102" s="1">
        <v>5800.68</v>
      </c>
      <c r="E102" s="1">
        <v>3.52983</v>
      </c>
      <c r="F102" s="1">
        <f t="shared" si="8"/>
        <v>-4.9220978265363264</v>
      </c>
      <c r="G102" s="3">
        <f t="shared" si="9"/>
        <v>-0.31492541717453654</v>
      </c>
    </row>
    <row r="103" spans="1:7" x14ac:dyDescent="0.25">
      <c r="A103" s="2">
        <v>422.6</v>
      </c>
      <c r="B103" s="1">
        <v>2712.05</v>
      </c>
      <c r="C103" s="1">
        <v>3.5360299999999998</v>
      </c>
      <c r="D103" s="1">
        <v>5784.63</v>
      </c>
      <c r="E103" s="1">
        <v>3.5360299999999998</v>
      </c>
      <c r="F103" s="1">
        <f t="shared" si="8"/>
        <v>-4.9548876493593248</v>
      </c>
      <c r="G103" s="3">
        <f t="shared" si="9"/>
        <v>-0.32552780755798716</v>
      </c>
    </row>
    <row r="104" spans="1:7" x14ac:dyDescent="0.25">
      <c r="A104" s="2">
        <v>422.7</v>
      </c>
      <c r="B104" s="1">
        <v>2729.15</v>
      </c>
      <c r="C104" s="1">
        <v>3.54223</v>
      </c>
      <c r="D104" s="1">
        <v>5768.17</v>
      </c>
      <c r="E104" s="1">
        <v>3.54223</v>
      </c>
      <c r="F104" s="1">
        <f t="shared" si="8"/>
        <v>-4.9887892010349946</v>
      </c>
      <c r="G104" s="3">
        <f t="shared" si="9"/>
        <v>-0.33651031208066723</v>
      </c>
    </row>
    <row r="105" spans="1:7" x14ac:dyDescent="0.25">
      <c r="A105" s="2">
        <v>422.8</v>
      </c>
      <c r="B105" s="1">
        <v>2746.68</v>
      </c>
      <c r="C105" s="1">
        <v>3.5484499999999999</v>
      </c>
      <c r="D105" s="1">
        <v>5751.29</v>
      </c>
      <c r="E105" s="1">
        <v>3.5484499999999999</v>
      </c>
      <c r="F105" s="1">
        <f t="shared" si="8"/>
        <v>-5.023880520846272</v>
      </c>
      <c r="G105" s="3">
        <f t="shared" si="9"/>
        <v>-0.34789763123518075</v>
      </c>
    </row>
    <row r="106" spans="1:7" x14ac:dyDescent="0.25">
      <c r="A106" s="2">
        <v>422.9</v>
      </c>
      <c r="B106" s="1">
        <v>2764.64</v>
      </c>
      <c r="C106" s="1">
        <v>3.5546899999999999</v>
      </c>
      <c r="D106" s="1">
        <v>5733.96</v>
      </c>
      <c r="E106" s="1">
        <v>3.5546899999999999</v>
      </c>
      <c r="F106" s="1">
        <f t="shared" si="8"/>
        <v>-5.0602481650171347</v>
      </c>
      <c r="G106" s="3">
        <f t="shared" si="9"/>
        <v>-0.35971243673470243</v>
      </c>
    </row>
    <row r="107" spans="1:7" x14ac:dyDescent="0.25">
      <c r="A107" s="2">
        <v>423</v>
      </c>
      <c r="B107" s="1">
        <v>2783.09</v>
      </c>
      <c r="C107" s="1">
        <v>3.56094</v>
      </c>
      <c r="D107" s="1">
        <v>5716.14</v>
      </c>
      <c r="E107" s="1">
        <v>3.56094</v>
      </c>
      <c r="F107" s="1">
        <f t="shared" si="8"/>
        <v>-5.0979884929999892</v>
      </c>
      <c r="G107" s="3">
        <f t="shared" si="9"/>
        <v>-0.37200256986411789</v>
      </c>
    </row>
    <row r="108" spans="1:7" x14ac:dyDescent="0.25">
      <c r="A108" s="2">
        <v>423.1</v>
      </c>
      <c r="B108" s="1">
        <v>2802.04</v>
      </c>
      <c r="C108" s="1">
        <v>3.5672000000000001</v>
      </c>
      <c r="D108" s="1">
        <v>5697.81</v>
      </c>
      <c r="E108" s="1">
        <v>3.5672000000000001</v>
      </c>
      <c r="F108" s="1">
        <f t="shared" si="8"/>
        <v>-5.1372092061532797</v>
      </c>
      <c r="G108" s="3">
        <f t="shared" si="9"/>
        <v>-0.38479435562583492</v>
      </c>
    </row>
    <row r="109" spans="1:7" x14ac:dyDescent="0.25">
      <c r="A109" s="2">
        <v>423.2</v>
      </c>
      <c r="B109" s="1">
        <v>2821.53</v>
      </c>
      <c r="C109" s="1">
        <v>3.5734699999999999</v>
      </c>
      <c r="D109" s="1">
        <v>5678.93</v>
      </c>
      <c r="E109" s="1">
        <v>3.5734699999999999</v>
      </c>
      <c r="F109" s="1">
        <f t="shared" si="8"/>
        <v>-5.1780312006735203</v>
      </c>
      <c r="G109" s="3">
        <f t="shared" si="9"/>
        <v>-0.39813328665695519</v>
      </c>
    </row>
    <row r="110" spans="1:7" x14ac:dyDescent="0.25">
      <c r="A110" s="2">
        <v>423.3</v>
      </c>
      <c r="B110" s="1">
        <v>2841.61</v>
      </c>
      <c r="C110" s="1">
        <v>3.5797599999999998</v>
      </c>
      <c r="D110" s="1">
        <v>5659.46</v>
      </c>
      <c r="E110" s="1">
        <v>3.5797599999999998</v>
      </c>
      <c r="F110" s="1">
        <f t="shared" si="8"/>
        <v>-5.2205908150923257</v>
      </c>
      <c r="G110" s="3">
        <f t="shared" si="9"/>
        <v>-0.41207122428670995</v>
      </c>
    </row>
    <row r="111" spans="1:7" x14ac:dyDescent="0.25">
      <c r="A111" s="2">
        <v>423.4</v>
      </c>
      <c r="B111" s="1">
        <v>2862.31</v>
      </c>
      <c r="C111" s="1">
        <v>3.5860699999999999</v>
      </c>
      <c r="D111" s="1">
        <v>5639.35</v>
      </c>
      <c r="E111" s="1">
        <v>3.5860699999999999</v>
      </c>
      <c r="F111" s="1">
        <f t="shared" si="8"/>
        <v>-5.2650425776631442</v>
      </c>
      <c r="G111" s="3">
        <f t="shared" si="9"/>
        <v>-0.42665979485182098</v>
      </c>
    </row>
    <row r="112" spans="1:7" x14ac:dyDescent="0.25">
      <c r="A112" s="2">
        <v>423.5</v>
      </c>
      <c r="B112" s="1">
        <v>2883.69</v>
      </c>
      <c r="C112" s="1">
        <v>3.59239</v>
      </c>
      <c r="D112" s="1">
        <v>5618.56</v>
      </c>
      <c r="E112" s="1">
        <v>3.59239</v>
      </c>
      <c r="F112" s="1">
        <f t="shared" si="8"/>
        <v>-5.3115625932980466</v>
      </c>
      <c r="G112" s="3">
        <f t="shared" si="9"/>
        <v>-0.44196150435429948</v>
      </c>
    </row>
    <row r="113" spans="1:7" x14ac:dyDescent="0.25">
      <c r="A113" s="2">
        <v>423.6</v>
      </c>
      <c r="B113" s="1">
        <v>2905.81</v>
      </c>
      <c r="C113" s="1">
        <v>3.5987200000000001</v>
      </c>
      <c r="D113" s="1">
        <v>5597.02</v>
      </c>
      <c r="E113" s="1">
        <v>3.5987200000000001</v>
      </c>
      <c r="F113" s="1">
        <f t="shared" si="8"/>
        <v>-5.3603527574674894</v>
      </c>
      <c r="G113" s="3">
        <f t="shared" si="9"/>
        <v>-0.45805450050178093</v>
      </c>
    </row>
    <row r="114" spans="1:7" x14ac:dyDescent="0.25">
      <c r="A114" s="2">
        <v>423.7</v>
      </c>
      <c r="B114" s="1">
        <v>2928.72</v>
      </c>
      <c r="C114" s="1">
        <v>3.60507</v>
      </c>
      <c r="D114" s="1">
        <v>5574.66</v>
      </c>
      <c r="E114" s="1">
        <v>3.60507</v>
      </c>
      <c r="F114" s="1">
        <f t="shared" si="8"/>
        <v>-5.4116460518550218</v>
      </c>
      <c r="G114" s="3">
        <f t="shared" si="9"/>
        <v>-0.47501901740717173</v>
      </c>
    </row>
    <row r="115" spans="1:7" x14ac:dyDescent="0.25">
      <c r="A115" s="2">
        <v>423.8</v>
      </c>
      <c r="B115" s="1">
        <v>2952.5</v>
      </c>
      <c r="C115" s="1">
        <v>3.61144</v>
      </c>
      <c r="D115" s="1">
        <v>5551.42</v>
      </c>
      <c r="E115" s="1">
        <v>3.61144</v>
      </c>
      <c r="F115" s="1">
        <f t="shared" si="8"/>
        <v>-5.4657132731253091</v>
      </c>
      <c r="G115" s="3">
        <f t="shared" si="9"/>
        <v>-0.49294943298991156</v>
      </c>
    </row>
    <row r="116" spans="1:7" x14ac:dyDescent="0.25">
      <c r="A116" s="2">
        <v>423.9</v>
      </c>
      <c r="B116" s="1">
        <v>2977.25</v>
      </c>
      <c r="C116" s="1">
        <v>3.61782</v>
      </c>
      <c r="D116" s="1">
        <v>5527.21</v>
      </c>
      <c r="E116" s="1">
        <v>3.61782</v>
      </c>
      <c r="F116" s="1">
        <f t="shared" si="8"/>
        <v>-5.5228716869652379</v>
      </c>
      <c r="G116" s="3">
        <f t="shared" si="9"/>
        <v>-0.51196773433308174</v>
      </c>
    </row>
    <row r="117" spans="1:7" x14ac:dyDescent="0.25">
      <c r="A117" s="2">
        <v>424</v>
      </c>
      <c r="B117" s="1">
        <v>3003.05</v>
      </c>
      <c r="C117" s="1">
        <v>3.6242200000000002</v>
      </c>
      <c r="D117" s="1">
        <v>5501.91</v>
      </c>
      <c r="E117" s="1">
        <v>3.6242200000000002</v>
      </c>
      <c r="F117" s="1">
        <f t="shared" si="8"/>
        <v>-5.5834963087816849</v>
      </c>
      <c r="G117" s="3">
        <f t="shared" si="9"/>
        <v>-0.53221077923133786</v>
      </c>
    </row>
    <row r="118" spans="1:7" x14ac:dyDescent="0.25">
      <c r="A118" s="2">
        <v>424.1</v>
      </c>
      <c r="B118" s="1">
        <v>3030.04</v>
      </c>
      <c r="C118" s="1">
        <v>3.63063</v>
      </c>
      <c r="D118" s="1">
        <v>5475.41</v>
      </c>
      <c r="E118" s="1">
        <v>3.63063</v>
      </c>
      <c r="F118" s="1">
        <f t="shared" si="8"/>
        <v>-5.6480348299192702</v>
      </c>
      <c r="G118" s="3">
        <f t="shared" si="9"/>
        <v>-0.55384896638480163</v>
      </c>
    </row>
    <row r="119" spans="1:7" x14ac:dyDescent="0.25">
      <c r="A119" s="2">
        <v>424.2</v>
      </c>
      <c r="B119" s="1">
        <v>3058.36</v>
      </c>
      <c r="C119" s="1">
        <v>3.6370499999999999</v>
      </c>
      <c r="D119" s="1">
        <v>5447.57</v>
      </c>
      <c r="E119" s="1">
        <v>3.6370499999999999</v>
      </c>
      <c r="F119" s="1">
        <f t="shared" si="8"/>
        <v>-5.717027701406197</v>
      </c>
      <c r="G119" s="3">
        <f t="shared" si="9"/>
        <v>-0.57708263973719831</v>
      </c>
    </row>
    <row r="120" spans="1:7" x14ac:dyDescent="0.25">
      <c r="A120" s="2">
        <v>424.3</v>
      </c>
      <c r="B120" s="1">
        <v>3088.17</v>
      </c>
      <c r="C120" s="1">
        <v>3.6435</v>
      </c>
      <c r="D120" s="1">
        <v>5418.2</v>
      </c>
      <c r="E120" s="1">
        <v>3.6435</v>
      </c>
      <c r="F120" s="1">
        <f t="shared" si="8"/>
        <v>-5.7911356735599346</v>
      </c>
      <c r="G120" s="3">
        <f t="shared" si="9"/>
        <v>-0.60216426407467505</v>
      </c>
    </row>
    <row r="121" spans="1:7" x14ac:dyDescent="0.25">
      <c r="A121" s="2">
        <v>424.4</v>
      </c>
      <c r="B121" s="1">
        <v>3119.7</v>
      </c>
      <c r="C121" s="1">
        <v>3.6499600000000001</v>
      </c>
      <c r="D121" s="1">
        <v>5387.08</v>
      </c>
      <c r="E121" s="1">
        <v>3.6499600000000001</v>
      </c>
      <c r="F121" s="1">
        <f t="shared" si="8"/>
        <v>-5.8711783812334426</v>
      </c>
      <c r="G121" s="3">
        <f t="shared" si="9"/>
        <v>-0.62942042721908076</v>
      </c>
    </row>
    <row r="122" spans="1:7" x14ac:dyDescent="0.25">
      <c r="A122" s="2">
        <v>424.5</v>
      </c>
      <c r="B122" s="1">
        <v>3153.22</v>
      </c>
      <c r="C122" s="1">
        <v>3.6564299999999998</v>
      </c>
      <c r="D122" s="1">
        <v>5353.96</v>
      </c>
      <c r="E122" s="1">
        <v>3.6564299999999998</v>
      </c>
      <c r="F122" s="1">
        <f t="shared" si="8"/>
        <v>-5.9581897582230896</v>
      </c>
      <c r="G122" s="3">
        <f t="shared" si="9"/>
        <v>-0.65925173966280759</v>
      </c>
    </row>
    <row r="123" spans="1:7" x14ac:dyDescent="0.25">
      <c r="A123" s="2">
        <v>424.6</v>
      </c>
      <c r="B123" s="1">
        <v>3189.06</v>
      </c>
      <c r="C123" s="1">
        <v>3.6629299999999998</v>
      </c>
      <c r="D123" s="1">
        <v>5318.48</v>
      </c>
      <c r="E123" s="1">
        <v>3.6629299999999998</v>
      </c>
      <c r="F123" s="1">
        <f t="shared" si="8"/>
        <v>-6.0534999380274348</v>
      </c>
      <c r="G123" s="3">
        <f t="shared" si="9"/>
        <v>-0.69219576493453006</v>
      </c>
    </row>
    <row r="124" spans="1:7" x14ac:dyDescent="0.25">
      <c r="A124" s="2">
        <v>424.7</v>
      </c>
      <c r="B124" s="1">
        <v>3227.66</v>
      </c>
      <c r="C124" s="1">
        <v>3.6694399999999998</v>
      </c>
      <c r="D124" s="1">
        <v>5280.19</v>
      </c>
      <c r="E124" s="1">
        <v>3.6694399999999998</v>
      </c>
      <c r="F124" s="1">
        <f t="shared" si="8"/>
        <v>-6.1588604536852234</v>
      </c>
      <c r="G124" s="3">
        <f t="shared" si="9"/>
        <v>-0.72897222854668808</v>
      </c>
    </row>
    <row r="125" spans="1:7" x14ac:dyDescent="0.25">
      <c r="A125" s="2">
        <v>424.8</v>
      </c>
      <c r="B125" s="1">
        <v>3269.66</v>
      </c>
      <c r="C125" s="1">
        <v>3.67597</v>
      </c>
      <c r="D125" s="1">
        <v>5238.49</v>
      </c>
      <c r="E125" s="1">
        <v>3.67597</v>
      </c>
      <c r="F125" s="1">
        <f t="shared" si="8"/>
        <v>-6.2766434893416303</v>
      </c>
      <c r="G125" s="3">
        <f t="shared" si="9"/>
        <v>-0.77060594941901084</v>
      </c>
    </row>
    <row r="126" spans="1:7" x14ac:dyDescent="0.25">
      <c r="A126" s="2">
        <v>424.9</v>
      </c>
      <c r="B126" s="1">
        <v>3315.88</v>
      </c>
      <c r="C126" s="1">
        <v>3.6825199999999998</v>
      </c>
      <c r="D126" s="1">
        <v>5192.53</v>
      </c>
      <c r="E126" s="1">
        <v>3.6825199999999998</v>
      </c>
      <c r="F126" s="1">
        <f t="shared" si="8"/>
        <v>-6.4101748819661024</v>
      </c>
      <c r="G126" s="3">
        <f t="shared" si="9"/>
        <v>-0.81855713465649438</v>
      </c>
    </row>
    <row r="127" spans="1:7" x14ac:dyDescent="0.25">
      <c r="A127" s="2">
        <v>425</v>
      </c>
      <c r="B127" s="1">
        <v>3367.58</v>
      </c>
      <c r="C127" s="1">
        <v>3.6890800000000001</v>
      </c>
      <c r="D127" s="1">
        <v>5141.05</v>
      </c>
      <c r="E127" s="1">
        <v>3.6890800000000001</v>
      </c>
      <c r="F127" s="1">
        <f t="shared" si="8"/>
        <v>-6.5643255617933871</v>
      </c>
      <c r="G127" s="3">
        <f t="shared" si="9"/>
        <v>-0.87510732772081967</v>
      </c>
    </row>
    <row r="128" spans="1:7" x14ac:dyDescent="0.25">
      <c r="A128" s="2">
        <v>425.1</v>
      </c>
      <c r="B128" s="1">
        <v>3426.78</v>
      </c>
      <c r="C128" s="1">
        <v>3.6956699999999998</v>
      </c>
      <c r="D128" s="1">
        <v>5082.07</v>
      </c>
      <c r="E128" s="1">
        <v>3.6956699999999998</v>
      </c>
      <c r="F128" s="1">
        <f t="shared" si="8"/>
        <v>-6.7466471185873802</v>
      </c>
      <c r="G128" s="3">
        <f t="shared" si="9"/>
        <v>-0.94406918704113219</v>
      </c>
    </row>
    <row r="129" spans="1:7" x14ac:dyDescent="0.25">
      <c r="A129" s="2">
        <v>425.2</v>
      </c>
      <c r="B129" s="1">
        <v>3496.98</v>
      </c>
      <c r="C129" s="1">
        <v>3.70228</v>
      </c>
      <c r="D129" s="1">
        <v>5012.07</v>
      </c>
      <c r="E129" s="1">
        <v>3.70228</v>
      </c>
      <c r="F129" s="1">
        <f t="shared" si="8"/>
        <v>-6.9697906699015046</v>
      </c>
      <c r="G129" s="3">
        <f t="shared" si="9"/>
        <v>-1.0325705639684126</v>
      </c>
    </row>
    <row r="130" spans="1:7" x14ac:dyDescent="0.25">
      <c r="A130" s="2">
        <v>425.3</v>
      </c>
      <c r="B130" s="1">
        <v>3585.33</v>
      </c>
      <c r="C130" s="1">
        <v>3.7089099999999999</v>
      </c>
      <c r="D130" s="1">
        <v>4923.8900000000003</v>
      </c>
      <c r="E130" s="1">
        <v>3.7089099999999999</v>
      </c>
      <c r="F130" s="1">
        <f t="shared" si="8"/>
        <v>-7.2574727423533325</v>
      </c>
      <c r="G130" s="3">
        <f t="shared" si="9"/>
        <v>-1.156450997834179</v>
      </c>
    </row>
    <row r="131" spans="1:7" x14ac:dyDescent="0.25">
      <c r="A131" s="2">
        <v>425.4</v>
      </c>
      <c r="B131" s="1">
        <v>3711.1</v>
      </c>
      <c r="C131" s="1">
        <v>3.71556</v>
      </c>
      <c r="D131" s="1">
        <v>4798.3</v>
      </c>
      <c r="E131" s="1">
        <v>3.71556</v>
      </c>
      <c r="F131" s="1">
        <f t="shared" si="8"/>
        <v>-7.6629378504613079</v>
      </c>
      <c r="G131" s="3">
        <f t="shared" si="9"/>
        <v>-1.3644398232510786</v>
      </c>
    </row>
    <row r="132" spans="1:7" x14ac:dyDescent="0.25">
      <c r="A132" s="2">
        <v>425.5</v>
      </c>
      <c r="B132" s="1">
        <v>4013.01</v>
      </c>
      <c r="C132" s="1">
        <v>3.7222400000000002</v>
      </c>
      <c r="D132" s="1">
        <v>4496.5600000000004</v>
      </c>
      <c r="E132" s="1">
        <v>3.7222400000000002</v>
      </c>
      <c r="F132" s="1">
        <f t="shared" si="8"/>
        <v>-8.3560850310212533</v>
      </c>
      <c r="G132" s="3">
        <f t="shared" si="9"/>
        <v>-2.1746459639250402</v>
      </c>
    </row>
    <row r="133" spans="1:7" x14ac:dyDescent="0.25">
      <c r="A133" s="2">
        <v>425.6</v>
      </c>
      <c r="B133" s="1">
        <v>4254.79</v>
      </c>
      <c r="C133" s="1">
        <v>3.7289400000000001</v>
      </c>
      <c r="D133" s="1">
        <v>4254.8</v>
      </c>
      <c r="E133" s="1">
        <v>3.7289400000000001</v>
      </c>
      <c r="F133" s="1" t="e">
        <f t="shared" si="8"/>
        <v>#NUM!</v>
      </c>
      <c r="G133" s="3">
        <f t="shared" si="9"/>
        <v>-12.960970872054276</v>
      </c>
    </row>
  </sheetData>
  <mergeCells count="4">
    <mergeCell ref="A1:G1"/>
    <mergeCell ref="H1:N1"/>
    <mergeCell ref="O1:U1"/>
    <mergeCell ref="V1:A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SRK - OCTANO</vt:lpstr>
      <vt:lpstr>CPA - METANOL</vt:lpstr>
      <vt:lpstr>MSA - BUTANO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2017-02-05T00:56:42Z</dcterms:created>
  <dcterms:modified xsi:type="dcterms:W3CDTF">2017-02-06T04:04:06Z</dcterms:modified>
</cp:coreProperties>
</file>