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-15" yWindow="-15" windowWidth="10800" windowHeight="10305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Calculation_Cubic Spline" sheetId="22" r:id="rId2"/>
  </sheets>
  <functionGroups builtInGroupCount="18"/>
  <externalReferences>
    <externalReference r:id="rId3"/>
  </externalReferences>
  <definedNames>
    <definedName name="A">#REF!</definedName>
    <definedName name="B">#REF!</definedName>
    <definedName name="butanol" localSheetId="8">'Cubic Spline'!$AJ$2:$AL$62</definedName>
    <definedName name="C_">#REF!</definedName>
    <definedName name="D">#REF!</definedName>
    <definedName name="Renormalization_1" localSheetId="8">'Cubic Spline'!$A$2:$D$1002</definedName>
  </definedNames>
  <calcPr calcId="162913"/>
</workbook>
</file>

<file path=xl/calcChain.xml><?xml version="1.0" encoding="utf-8"?>
<calcChain xmlns="http://schemas.openxmlformats.org/spreadsheetml/2006/main">
  <c r="AP21" i="13" l="1"/>
  <c r="AP4" i="13"/>
  <c r="AP8" i="13"/>
  <c r="AP12" i="13"/>
  <c r="AP16" i="13"/>
  <c r="AP20" i="13"/>
  <c r="AP24" i="13"/>
  <c r="AP28" i="13"/>
  <c r="AP32" i="13"/>
  <c r="AP36" i="13"/>
  <c r="AP40" i="13"/>
  <c r="AP44" i="13"/>
  <c r="AP48" i="13"/>
  <c r="AP52" i="13"/>
  <c r="AP10" i="13"/>
  <c r="AP18" i="13"/>
  <c r="AP26" i="13"/>
  <c r="AP34" i="13"/>
  <c r="AP42" i="13"/>
  <c r="AP50" i="13"/>
  <c r="AP11" i="13"/>
  <c r="AP19" i="13"/>
  <c r="AP27" i="13"/>
  <c r="AP35" i="13"/>
  <c r="AP47" i="13"/>
  <c r="AP5" i="13"/>
  <c r="AP9" i="13"/>
  <c r="AP13" i="13"/>
  <c r="AP17" i="13"/>
  <c r="AP25" i="13"/>
  <c r="AP29" i="13"/>
  <c r="AP33" i="13"/>
  <c r="AP37" i="13"/>
  <c r="AP41" i="13"/>
  <c r="AP45" i="13"/>
  <c r="AP49" i="13"/>
  <c r="AP53" i="13"/>
  <c r="AP6" i="13"/>
  <c r="AP14" i="13"/>
  <c r="AP22" i="13"/>
  <c r="AP30" i="13"/>
  <c r="AP38" i="13"/>
  <c r="AP46" i="13"/>
  <c r="AP7" i="13"/>
  <c r="AP15" i="13"/>
  <c r="AP23" i="13"/>
  <c r="AP31" i="13"/>
  <c r="AP39" i="13"/>
  <c r="AP43" i="13"/>
  <c r="AP51" i="13"/>
  <c r="AP3" i="13"/>
  <c r="A402" i="22" l="1"/>
  <c r="G402" i="22" s="1"/>
  <c r="A403" i="22"/>
  <c r="G403" i="22" s="1"/>
  <c r="A404" i="22"/>
  <c r="G404" i="22" s="1"/>
  <c r="A405" i="22"/>
  <c r="G405" i="22" s="1"/>
  <c r="A406" i="22"/>
  <c r="G406" i="22" s="1"/>
  <c r="A407" i="22"/>
  <c r="G407" i="22" s="1"/>
  <c r="A408" i="22"/>
  <c r="G408" i="22" s="1"/>
  <c r="A409" i="22"/>
  <c r="G409" i="22" s="1"/>
  <c r="A410" i="22"/>
  <c r="G410" i="22" s="1"/>
  <c r="A411" i="22"/>
  <c r="G411" i="22" s="1"/>
  <c r="A412" i="22"/>
  <c r="G412" i="22" s="1"/>
  <c r="A413" i="22"/>
  <c r="G413" i="22" s="1"/>
  <c r="A414" i="22"/>
  <c r="G414" i="22" s="1"/>
  <c r="A415" i="22"/>
  <c r="G415" i="22" s="1"/>
  <c r="A416" i="22"/>
  <c r="G416" i="22" s="1"/>
  <c r="A417" i="22"/>
  <c r="G417" i="22" s="1"/>
  <c r="A418" i="22"/>
  <c r="G418" i="22" s="1"/>
  <c r="A419" i="22"/>
  <c r="G419" i="22" s="1"/>
  <c r="A420" i="22"/>
  <c r="G420" i="22" s="1"/>
  <c r="A421" i="22"/>
  <c r="G421" i="22" s="1"/>
  <c r="A422" i="22"/>
  <c r="G422" i="22" s="1"/>
  <c r="A423" i="22"/>
  <c r="G423" i="22" s="1"/>
  <c r="A424" i="22"/>
  <c r="G424" i="22" s="1"/>
  <c r="A425" i="22"/>
  <c r="G425" i="22" s="1"/>
  <c r="A426" i="22"/>
  <c r="G426" i="22" s="1"/>
  <c r="A427" i="22"/>
  <c r="G427" i="22" s="1"/>
  <c r="A428" i="22"/>
  <c r="G428" i="22" s="1"/>
  <c r="A429" i="22"/>
  <c r="G429" i="22" s="1"/>
  <c r="A430" i="22"/>
  <c r="G430" i="22" s="1"/>
  <c r="A431" i="22"/>
  <c r="G431" i="22" s="1"/>
  <c r="A432" i="22"/>
  <c r="G432" i="22" s="1"/>
  <c r="A433" i="22"/>
  <c r="G433" i="22" s="1"/>
  <c r="A434" i="22"/>
  <c r="G434" i="22" s="1"/>
  <c r="A435" i="22"/>
  <c r="G435" i="22" s="1"/>
  <c r="A436" i="22"/>
  <c r="G436" i="22" s="1"/>
  <c r="A437" i="22"/>
  <c r="G437" i="22" s="1"/>
  <c r="A438" i="22"/>
  <c r="G438" i="22" s="1"/>
  <c r="A439" i="22"/>
  <c r="G439" i="22" s="1"/>
  <c r="A440" i="22"/>
  <c r="G440" i="22" s="1"/>
  <c r="A441" i="22"/>
  <c r="G441" i="22" s="1"/>
  <c r="A442" i="22"/>
  <c r="G442" i="22" s="1"/>
  <c r="A443" i="22"/>
  <c r="G443" i="22" s="1"/>
  <c r="A444" i="22"/>
  <c r="G444" i="22" s="1"/>
  <c r="A445" i="22"/>
  <c r="G445" i="22" s="1"/>
  <c r="A446" i="22"/>
  <c r="G446" i="22" s="1"/>
  <c r="A447" i="22"/>
  <c r="G447" i="22" s="1"/>
  <c r="A448" i="22"/>
  <c r="G448" i="22" s="1"/>
  <c r="A449" i="22"/>
  <c r="G449" i="22" s="1"/>
  <c r="A450" i="22"/>
  <c r="G450" i="22" s="1"/>
  <c r="A451" i="22"/>
  <c r="G451" i="22" s="1"/>
  <c r="A452" i="22"/>
  <c r="G452" i="22" s="1"/>
  <c r="A453" i="22"/>
  <c r="G453" i="22" s="1"/>
  <c r="A454" i="22"/>
  <c r="G454" i="22" s="1"/>
  <c r="A455" i="22"/>
  <c r="G455" i="22" s="1"/>
  <c r="A456" i="22"/>
  <c r="G456" i="22" s="1"/>
  <c r="A457" i="22"/>
  <c r="G457" i="22" s="1"/>
  <c r="A458" i="22"/>
  <c r="G458" i="22" s="1"/>
  <c r="A459" i="22"/>
  <c r="G459" i="22" s="1"/>
  <c r="A460" i="22"/>
  <c r="G460" i="22" s="1"/>
  <c r="A461" i="22"/>
  <c r="G461" i="22" s="1"/>
  <c r="A462" i="22"/>
  <c r="G462" i="22" s="1"/>
  <c r="A463" i="22"/>
  <c r="G463" i="22" s="1"/>
  <c r="A464" i="22"/>
  <c r="G464" i="22" s="1"/>
  <c r="A465" i="22"/>
  <c r="G465" i="22" s="1"/>
  <c r="A466" i="22"/>
  <c r="G466" i="22" s="1"/>
  <c r="A467" i="22"/>
  <c r="G467" i="22" s="1"/>
  <c r="A468" i="22"/>
  <c r="G468" i="22" s="1"/>
  <c r="A469" i="22"/>
  <c r="G469" i="22" s="1"/>
  <c r="A470" i="22"/>
  <c r="G470" i="22" s="1"/>
  <c r="A471" i="22"/>
  <c r="G471" i="22" s="1"/>
  <c r="A472" i="22"/>
  <c r="G472" i="22" s="1"/>
  <c r="A473" i="22"/>
  <c r="G473" i="22" s="1"/>
  <c r="A474" i="22"/>
  <c r="G474" i="22" s="1"/>
  <c r="A475" i="22"/>
  <c r="G475" i="22" s="1"/>
  <c r="A476" i="22"/>
  <c r="G476" i="22" s="1"/>
  <c r="A477" i="22"/>
  <c r="G477" i="22" s="1"/>
  <c r="A478" i="22"/>
  <c r="G478" i="22" s="1"/>
  <c r="A479" i="22"/>
  <c r="G479" i="22" s="1"/>
  <c r="A480" i="22"/>
  <c r="G480" i="22" s="1"/>
  <c r="A481" i="22"/>
  <c r="G481" i="22" s="1"/>
  <c r="A482" i="22"/>
  <c r="G482" i="22" s="1"/>
  <c r="A483" i="22"/>
  <c r="G483" i="22" s="1"/>
  <c r="A484" i="22"/>
  <c r="G484" i="22" s="1"/>
  <c r="A485" i="22"/>
  <c r="G485" i="22" s="1"/>
  <c r="A486" i="22"/>
  <c r="G486" i="22" s="1"/>
  <c r="A487" i="22"/>
  <c r="G487" i="22" s="1"/>
  <c r="A488" i="22"/>
  <c r="G488" i="22" s="1"/>
  <c r="A489" i="22"/>
  <c r="G489" i="22" s="1"/>
  <c r="A490" i="22"/>
  <c r="G490" i="22" s="1"/>
  <c r="A491" i="22"/>
  <c r="G491" i="22" s="1"/>
  <c r="A492" i="22"/>
  <c r="G492" i="22" s="1"/>
  <c r="A493" i="22"/>
  <c r="G493" i="22" s="1"/>
  <c r="A494" i="22"/>
  <c r="G494" i="22" s="1"/>
  <c r="A495" i="22"/>
  <c r="G495" i="22" s="1"/>
  <c r="A496" i="22"/>
  <c r="G496" i="22" s="1"/>
  <c r="A497" i="22"/>
  <c r="G497" i="22" s="1"/>
  <c r="A498" i="22"/>
  <c r="G498" i="22" s="1"/>
  <c r="A499" i="22"/>
  <c r="G499" i="22" s="1"/>
  <c r="A500" i="22"/>
  <c r="G500" i="22" s="1"/>
  <c r="A501" i="22"/>
  <c r="G501" i="22" s="1"/>
  <c r="A502" i="22"/>
  <c r="G502" i="22" s="1"/>
  <c r="A503" i="22"/>
  <c r="G503" i="22" s="1"/>
  <c r="A504" i="22"/>
  <c r="G504" i="22" s="1"/>
  <c r="A505" i="22"/>
  <c r="G505" i="22" s="1"/>
  <c r="A506" i="22"/>
  <c r="G506" i="22" s="1"/>
  <c r="A507" i="22"/>
  <c r="G507" i="22" s="1"/>
  <c r="A508" i="22"/>
  <c r="G508" i="22" s="1"/>
  <c r="A509" i="22"/>
  <c r="G509" i="22" s="1"/>
  <c r="A510" i="22"/>
  <c r="G510" i="22" s="1"/>
  <c r="A511" i="22"/>
  <c r="G511" i="22" s="1"/>
  <c r="A512" i="22"/>
  <c r="G512" i="22" s="1"/>
  <c r="A513" i="22"/>
  <c r="G513" i="22" s="1"/>
  <c r="A514" i="22"/>
  <c r="G514" i="22" s="1"/>
  <c r="A515" i="22"/>
  <c r="G515" i="22" s="1"/>
  <c r="A516" i="22"/>
  <c r="G516" i="22" s="1"/>
  <c r="A517" i="22"/>
  <c r="G517" i="22" s="1"/>
  <c r="A518" i="22"/>
  <c r="G518" i="22" s="1"/>
  <c r="A519" i="22"/>
  <c r="G519" i="22" s="1"/>
  <c r="A520" i="22"/>
  <c r="G520" i="22" s="1"/>
  <c r="A521" i="22"/>
  <c r="G521" i="22" s="1"/>
  <c r="A522" i="22"/>
  <c r="G522" i="22" s="1"/>
  <c r="A523" i="22"/>
  <c r="G523" i="22" s="1"/>
  <c r="A524" i="22"/>
  <c r="G524" i="22" s="1"/>
  <c r="A525" i="22"/>
  <c r="G525" i="22" s="1"/>
  <c r="A526" i="22"/>
  <c r="G526" i="22" s="1"/>
  <c r="A527" i="22"/>
  <c r="G527" i="22" s="1"/>
  <c r="A528" i="22"/>
  <c r="G528" i="22" s="1"/>
  <c r="A529" i="22"/>
  <c r="G529" i="22" s="1"/>
  <c r="A530" i="22"/>
  <c r="G530" i="22" s="1"/>
  <c r="A531" i="22"/>
  <c r="G531" i="22" s="1"/>
  <c r="A532" i="22"/>
  <c r="G532" i="22" s="1"/>
  <c r="A533" i="22"/>
  <c r="G533" i="22" s="1"/>
  <c r="A534" i="22"/>
  <c r="G534" i="22" s="1"/>
  <c r="A535" i="22"/>
  <c r="G535" i="22" s="1"/>
  <c r="A536" i="22"/>
  <c r="G536" i="22" s="1"/>
  <c r="A537" i="22"/>
  <c r="G537" i="22" s="1"/>
  <c r="A538" i="22"/>
  <c r="G538" i="22" s="1"/>
  <c r="A539" i="22"/>
  <c r="G539" i="22" s="1"/>
  <c r="A540" i="22"/>
  <c r="G540" i="22" s="1"/>
  <c r="A541" i="22"/>
  <c r="G541" i="22" s="1"/>
  <c r="A542" i="22"/>
  <c r="G542" i="22" s="1"/>
  <c r="A543" i="22"/>
  <c r="G543" i="22" s="1"/>
  <c r="A544" i="22"/>
  <c r="G544" i="22" s="1"/>
  <c r="A545" i="22"/>
  <c r="G545" i="22" s="1"/>
  <c r="A546" i="22"/>
  <c r="G546" i="22" s="1"/>
  <c r="A547" i="22"/>
  <c r="G547" i="22" s="1"/>
  <c r="A548" i="22"/>
  <c r="G548" i="22" s="1"/>
  <c r="A549" i="22"/>
  <c r="G549" i="22" s="1"/>
  <c r="A550" i="22"/>
  <c r="G550" i="22" s="1"/>
  <c r="A551" i="22"/>
  <c r="G551" i="22" s="1"/>
  <c r="A552" i="22"/>
  <c r="G552" i="22" s="1"/>
  <c r="A553" i="22"/>
  <c r="G553" i="22" s="1"/>
  <c r="A554" i="22"/>
  <c r="G554" i="22" s="1"/>
  <c r="A555" i="22"/>
  <c r="G555" i="22" s="1"/>
  <c r="A556" i="22"/>
  <c r="G556" i="22" s="1"/>
  <c r="A557" i="22"/>
  <c r="G557" i="22" s="1"/>
  <c r="A558" i="22"/>
  <c r="G558" i="22" s="1"/>
  <c r="A559" i="22"/>
  <c r="G559" i="22" s="1"/>
  <c r="A560" i="22"/>
  <c r="G560" i="22" s="1"/>
  <c r="A561" i="22"/>
  <c r="G561" i="22" s="1"/>
  <c r="A562" i="22"/>
  <c r="G562" i="22" s="1"/>
  <c r="A563" i="22"/>
  <c r="G563" i="22" s="1"/>
  <c r="A564" i="22"/>
  <c r="G564" i="22" s="1"/>
  <c r="A565" i="22"/>
  <c r="G565" i="22" s="1"/>
  <c r="A566" i="22"/>
  <c r="G566" i="22" s="1"/>
  <c r="A567" i="22"/>
  <c r="G567" i="22" s="1"/>
  <c r="A568" i="22"/>
  <c r="G568" i="22" s="1"/>
  <c r="A569" i="22"/>
  <c r="G569" i="22" s="1"/>
  <c r="A570" i="22"/>
  <c r="G570" i="22" s="1"/>
  <c r="A571" i="22"/>
  <c r="G571" i="22" s="1"/>
  <c r="A572" i="22"/>
  <c r="G572" i="22" s="1"/>
  <c r="A573" i="22"/>
  <c r="G573" i="22" s="1"/>
  <c r="A574" i="22"/>
  <c r="G574" i="22" s="1"/>
  <c r="A575" i="22"/>
  <c r="G575" i="22" s="1"/>
  <c r="A576" i="22"/>
  <c r="G576" i="22" s="1"/>
  <c r="A577" i="22"/>
  <c r="G577" i="22" s="1"/>
  <c r="A578" i="22"/>
  <c r="G578" i="22" s="1"/>
  <c r="A579" i="22"/>
  <c r="G579" i="22" s="1"/>
  <c r="A580" i="22"/>
  <c r="G580" i="22" s="1"/>
  <c r="A581" i="22"/>
  <c r="G581" i="22" s="1"/>
  <c r="A582" i="22"/>
  <c r="G582" i="22" s="1"/>
  <c r="A583" i="22"/>
  <c r="G583" i="22" s="1"/>
  <c r="A584" i="22"/>
  <c r="G584" i="22" s="1"/>
  <c r="A585" i="22"/>
  <c r="G585" i="22" s="1"/>
  <c r="A586" i="22"/>
  <c r="G586" i="22" s="1"/>
  <c r="A587" i="22"/>
  <c r="G587" i="22" s="1"/>
  <c r="A588" i="22"/>
  <c r="G588" i="22" s="1"/>
  <c r="A589" i="22"/>
  <c r="G589" i="22" s="1"/>
  <c r="A590" i="22"/>
  <c r="G590" i="22" s="1"/>
  <c r="A591" i="22"/>
  <c r="G591" i="22" s="1"/>
  <c r="A592" i="22"/>
  <c r="G592" i="22" s="1"/>
  <c r="A593" i="22"/>
  <c r="G593" i="22" s="1"/>
  <c r="A594" i="22"/>
  <c r="G594" i="22" s="1"/>
  <c r="A595" i="22"/>
  <c r="G595" i="22" s="1"/>
  <c r="A596" i="22"/>
  <c r="G596" i="22" s="1"/>
  <c r="A597" i="22"/>
  <c r="G597" i="22" s="1"/>
  <c r="A598" i="22"/>
  <c r="G598" i="22" s="1"/>
  <c r="A599" i="22"/>
  <c r="G599" i="22" s="1"/>
  <c r="A600" i="22"/>
  <c r="G600" i="22" s="1"/>
  <c r="A601" i="22"/>
  <c r="G601" i="22" s="1"/>
  <c r="A602" i="22"/>
  <c r="G602" i="22" s="1"/>
  <c r="A603" i="22"/>
  <c r="G603" i="22" s="1"/>
  <c r="A604" i="22"/>
  <c r="G604" i="22" s="1"/>
  <c r="A605" i="22"/>
  <c r="G605" i="22" s="1"/>
  <c r="A606" i="22"/>
  <c r="G606" i="22" s="1"/>
  <c r="A607" i="22"/>
  <c r="G607" i="22" s="1"/>
  <c r="A608" i="22"/>
  <c r="G608" i="22" s="1"/>
  <c r="A609" i="22"/>
  <c r="G609" i="22" s="1"/>
  <c r="A610" i="22"/>
  <c r="G610" i="22" s="1"/>
  <c r="A611" i="22"/>
  <c r="G611" i="22" s="1"/>
  <c r="A612" i="22"/>
  <c r="G612" i="22" s="1"/>
  <c r="A613" i="22"/>
  <c r="G613" i="22" s="1"/>
  <c r="A614" i="22"/>
  <c r="G614" i="22" s="1"/>
  <c r="A615" i="22"/>
  <c r="G615" i="22" s="1"/>
  <c r="A616" i="22"/>
  <c r="G616" i="22" s="1"/>
  <c r="A617" i="22"/>
  <c r="G617" i="22" s="1"/>
  <c r="A618" i="22"/>
  <c r="G618" i="22" s="1"/>
  <c r="A619" i="22"/>
  <c r="G619" i="22" s="1"/>
  <c r="A620" i="22"/>
  <c r="G620" i="22" s="1"/>
  <c r="A621" i="22"/>
  <c r="G621" i="22" s="1"/>
  <c r="A622" i="22"/>
  <c r="G622" i="22" s="1"/>
  <c r="A623" i="22"/>
  <c r="G623" i="22" s="1"/>
  <c r="A624" i="22"/>
  <c r="G624" i="22" s="1"/>
  <c r="A625" i="22"/>
  <c r="G625" i="22" s="1"/>
  <c r="A626" i="22"/>
  <c r="G626" i="22" s="1"/>
  <c r="A627" i="22"/>
  <c r="G627" i="22" s="1"/>
  <c r="A628" i="22"/>
  <c r="G628" i="22" s="1"/>
  <c r="A629" i="22"/>
  <c r="G629" i="22" s="1"/>
  <c r="A630" i="22"/>
  <c r="G630" i="22" s="1"/>
  <c r="A631" i="22"/>
  <c r="G631" i="22" s="1"/>
  <c r="A632" i="22"/>
  <c r="G632" i="22" s="1"/>
  <c r="A633" i="22"/>
  <c r="G633" i="22" s="1"/>
  <c r="A634" i="22"/>
  <c r="G634" i="22" s="1"/>
  <c r="A635" i="22"/>
  <c r="G635" i="22" s="1"/>
  <c r="A636" i="22"/>
  <c r="G636" i="22" s="1"/>
  <c r="A637" i="22"/>
  <c r="G637" i="22" s="1"/>
  <c r="A638" i="22"/>
  <c r="G638" i="22" s="1"/>
  <c r="A639" i="22"/>
  <c r="G639" i="22" s="1"/>
  <c r="A640" i="22"/>
  <c r="G640" i="22" s="1"/>
  <c r="A641" i="22"/>
  <c r="G641" i="22" s="1"/>
  <c r="A642" i="22"/>
  <c r="G642" i="22" s="1"/>
  <c r="A643" i="22"/>
  <c r="G643" i="22" s="1"/>
  <c r="A644" i="22"/>
  <c r="G644" i="22" s="1"/>
  <c r="A645" i="22"/>
  <c r="G645" i="22" s="1"/>
  <c r="A646" i="22"/>
  <c r="G646" i="22" s="1"/>
  <c r="A647" i="22"/>
  <c r="G647" i="22" s="1"/>
  <c r="A648" i="22"/>
  <c r="G648" i="22" s="1"/>
  <c r="A649" i="22"/>
  <c r="G649" i="22" s="1"/>
  <c r="A650" i="22"/>
  <c r="G650" i="22" s="1"/>
  <c r="A651" i="22"/>
  <c r="G651" i="22" s="1"/>
  <c r="A652" i="22"/>
  <c r="G652" i="22" s="1"/>
  <c r="A653" i="22"/>
  <c r="G653" i="22" s="1"/>
  <c r="A654" i="22"/>
  <c r="G654" i="22" s="1"/>
  <c r="A655" i="22"/>
  <c r="G655" i="22" s="1"/>
  <c r="A656" i="22"/>
  <c r="G656" i="22" s="1"/>
  <c r="A657" i="22"/>
  <c r="G657" i="22" s="1"/>
  <c r="A658" i="22"/>
  <c r="G658" i="22" s="1"/>
  <c r="A659" i="22"/>
  <c r="G659" i="22" s="1"/>
  <c r="A660" i="22"/>
  <c r="G660" i="22" s="1"/>
  <c r="A661" i="22"/>
  <c r="G661" i="22" s="1"/>
  <c r="A662" i="22"/>
  <c r="G662" i="22" s="1"/>
  <c r="A663" i="22"/>
  <c r="G663" i="22" s="1"/>
  <c r="A664" i="22"/>
  <c r="G664" i="22" s="1"/>
  <c r="A665" i="22"/>
  <c r="G665" i="22" s="1"/>
  <c r="A666" i="22"/>
  <c r="G666" i="22" s="1"/>
  <c r="A667" i="22"/>
  <c r="G667" i="22" s="1"/>
  <c r="A668" i="22"/>
  <c r="G668" i="22" s="1"/>
  <c r="A669" i="22"/>
  <c r="G669" i="22" s="1"/>
  <c r="A670" i="22"/>
  <c r="G670" i="22" s="1"/>
  <c r="A671" i="22"/>
  <c r="G671" i="22" s="1"/>
  <c r="A672" i="22"/>
  <c r="G672" i="22" s="1"/>
  <c r="A673" i="22"/>
  <c r="G673" i="22" s="1"/>
  <c r="A674" i="22"/>
  <c r="G674" i="22" s="1"/>
  <c r="A675" i="22"/>
  <c r="G675" i="22" s="1"/>
  <c r="A676" i="22"/>
  <c r="G676" i="22" s="1"/>
  <c r="A677" i="22"/>
  <c r="G677" i="22" s="1"/>
  <c r="A678" i="22"/>
  <c r="G678" i="22" s="1"/>
  <c r="A679" i="22"/>
  <c r="G679" i="22" s="1"/>
  <c r="A680" i="22"/>
  <c r="G680" i="22" s="1"/>
  <c r="A681" i="22"/>
  <c r="G681" i="22" s="1"/>
  <c r="A682" i="22"/>
  <c r="G682" i="22" s="1"/>
  <c r="A683" i="22"/>
  <c r="G683" i="22" s="1"/>
  <c r="A684" i="22"/>
  <c r="G684" i="22" s="1"/>
  <c r="A685" i="22"/>
  <c r="G685" i="22" s="1"/>
  <c r="A686" i="22"/>
  <c r="G686" i="22" s="1"/>
  <c r="A687" i="22"/>
  <c r="G687" i="22" s="1"/>
  <c r="A688" i="22"/>
  <c r="G688" i="22" s="1"/>
  <c r="A689" i="22"/>
  <c r="G689" i="22" s="1"/>
  <c r="A690" i="22"/>
  <c r="G690" i="22" s="1"/>
  <c r="A691" i="22"/>
  <c r="G691" i="22" s="1"/>
  <c r="A692" i="22"/>
  <c r="G692" i="22" s="1"/>
  <c r="A693" i="22"/>
  <c r="G693" i="22" s="1"/>
  <c r="A694" i="22"/>
  <c r="G694" i="22" s="1"/>
  <c r="A695" i="22"/>
  <c r="G695" i="22" s="1"/>
  <c r="A696" i="22"/>
  <c r="G696" i="22" s="1"/>
  <c r="A697" i="22"/>
  <c r="G697" i="22" s="1"/>
  <c r="A698" i="22"/>
  <c r="G698" i="22" s="1"/>
  <c r="A699" i="22"/>
  <c r="G699" i="22" s="1"/>
  <c r="A700" i="22"/>
  <c r="G700" i="22" s="1"/>
  <c r="A701" i="22"/>
  <c r="G701" i="22" s="1"/>
  <c r="A702" i="22"/>
  <c r="G702" i="22" s="1"/>
  <c r="A703" i="22"/>
  <c r="G703" i="22" s="1"/>
  <c r="A704" i="22"/>
  <c r="G704" i="22" s="1"/>
  <c r="A705" i="22"/>
  <c r="G705" i="22" s="1"/>
  <c r="A706" i="22"/>
  <c r="G706" i="22" s="1"/>
  <c r="A707" i="22"/>
  <c r="G707" i="22" s="1"/>
  <c r="A708" i="22"/>
  <c r="G708" i="22" s="1"/>
  <c r="A709" i="22"/>
  <c r="G709" i="22" s="1"/>
  <c r="A710" i="22"/>
  <c r="G710" i="22" s="1"/>
  <c r="A711" i="22"/>
  <c r="G711" i="22" s="1"/>
  <c r="A712" i="22"/>
  <c r="G712" i="22" s="1"/>
  <c r="A713" i="22"/>
  <c r="G713" i="22" s="1"/>
  <c r="A714" i="22"/>
  <c r="G714" i="22" s="1"/>
  <c r="A715" i="22"/>
  <c r="G715" i="22" s="1"/>
  <c r="A716" i="22"/>
  <c r="G716" i="22" s="1"/>
  <c r="A717" i="22"/>
  <c r="G717" i="22" s="1"/>
  <c r="A718" i="22"/>
  <c r="G718" i="22" s="1"/>
  <c r="A719" i="22"/>
  <c r="G719" i="22" s="1"/>
  <c r="A720" i="22"/>
  <c r="G720" i="22" s="1"/>
  <c r="A721" i="22"/>
  <c r="G721" i="22" s="1"/>
  <c r="A722" i="22"/>
  <c r="G722" i="22" s="1"/>
  <c r="A723" i="22"/>
  <c r="G723" i="22" s="1"/>
  <c r="A724" i="22"/>
  <c r="G724" i="22" s="1"/>
  <c r="A725" i="22"/>
  <c r="G725" i="22" s="1"/>
  <c r="A726" i="22"/>
  <c r="G726" i="22" s="1"/>
  <c r="A727" i="22"/>
  <c r="G727" i="22" s="1"/>
  <c r="A728" i="22"/>
  <c r="G728" i="22" s="1"/>
  <c r="A729" i="22"/>
  <c r="G729" i="22" s="1"/>
  <c r="A730" i="22"/>
  <c r="G730" i="22" s="1"/>
  <c r="A731" i="22"/>
  <c r="G731" i="22" s="1"/>
  <c r="A732" i="22"/>
  <c r="G732" i="22" s="1"/>
  <c r="A733" i="22"/>
  <c r="G733" i="22" s="1"/>
  <c r="A734" i="22"/>
  <c r="G734" i="22" s="1"/>
  <c r="A735" i="22"/>
  <c r="G735" i="22" s="1"/>
  <c r="A736" i="22"/>
  <c r="G736" i="22" s="1"/>
  <c r="A737" i="22"/>
  <c r="G737" i="22" s="1"/>
  <c r="A738" i="22"/>
  <c r="G738" i="22" s="1"/>
  <c r="A739" i="22"/>
  <c r="G739" i="22" s="1"/>
  <c r="A740" i="22"/>
  <c r="G740" i="22" s="1"/>
  <c r="A741" i="22"/>
  <c r="G741" i="22" s="1"/>
  <c r="A742" i="22"/>
  <c r="G742" i="22" s="1"/>
  <c r="A743" i="22"/>
  <c r="G743" i="22" s="1"/>
  <c r="A744" i="22"/>
  <c r="G744" i="22" s="1"/>
  <c r="A745" i="22"/>
  <c r="G745" i="22" s="1"/>
  <c r="A746" i="22"/>
  <c r="G746" i="22" s="1"/>
  <c r="A747" i="22"/>
  <c r="G747" i="22" s="1"/>
  <c r="A748" i="22"/>
  <c r="G748" i="22" s="1"/>
  <c r="A749" i="22"/>
  <c r="G749" i="22" s="1"/>
  <c r="A750" i="22"/>
  <c r="G750" i="22" s="1"/>
  <c r="A751" i="22"/>
  <c r="G751" i="22" s="1"/>
  <c r="A752" i="22"/>
  <c r="G752" i="22" s="1"/>
  <c r="A753" i="22"/>
  <c r="G753" i="22" s="1"/>
  <c r="A754" i="22"/>
  <c r="G754" i="22" s="1"/>
  <c r="A755" i="22"/>
  <c r="G755" i="22" s="1"/>
  <c r="A756" i="22"/>
  <c r="G756" i="22" s="1"/>
  <c r="A757" i="22"/>
  <c r="G757" i="22" s="1"/>
  <c r="A758" i="22"/>
  <c r="G758" i="22" s="1"/>
  <c r="A759" i="22"/>
  <c r="G759" i="22" s="1"/>
  <c r="A760" i="22"/>
  <c r="G760" i="22" s="1"/>
  <c r="A761" i="22"/>
  <c r="G761" i="22" s="1"/>
  <c r="A762" i="22"/>
  <c r="G762" i="22" s="1"/>
  <c r="A763" i="22"/>
  <c r="G763" i="22" s="1"/>
  <c r="A764" i="22"/>
  <c r="G764" i="22" s="1"/>
  <c r="A765" i="22"/>
  <c r="G765" i="22" s="1"/>
  <c r="A766" i="22"/>
  <c r="G766" i="22" s="1"/>
  <c r="A767" i="22"/>
  <c r="G767" i="22" s="1"/>
  <c r="A768" i="22"/>
  <c r="G768" i="22" s="1"/>
  <c r="A769" i="22"/>
  <c r="G769" i="22" s="1"/>
  <c r="A770" i="22"/>
  <c r="G770" i="22" s="1"/>
  <c r="A771" i="22"/>
  <c r="G771" i="22" s="1"/>
  <c r="A772" i="22"/>
  <c r="G772" i="22" s="1"/>
  <c r="A773" i="22"/>
  <c r="G773" i="22" s="1"/>
  <c r="A774" i="22"/>
  <c r="G774" i="22" s="1"/>
  <c r="A775" i="22"/>
  <c r="G775" i="22" s="1"/>
  <c r="A776" i="22"/>
  <c r="G776" i="22" s="1"/>
  <c r="A777" i="22"/>
  <c r="G777" i="22" s="1"/>
  <c r="A778" i="22"/>
  <c r="G778" i="22" s="1"/>
  <c r="A779" i="22"/>
  <c r="G779" i="22" s="1"/>
  <c r="A780" i="22"/>
  <c r="G780" i="22" s="1"/>
  <c r="A781" i="22"/>
  <c r="G781" i="22" s="1"/>
  <c r="A782" i="22"/>
  <c r="G782" i="22" s="1"/>
  <c r="A783" i="22"/>
  <c r="G783" i="22" s="1"/>
  <c r="A784" i="22"/>
  <c r="G784" i="22" s="1"/>
  <c r="A785" i="22"/>
  <c r="G785" i="22" s="1"/>
  <c r="A786" i="22"/>
  <c r="G786" i="22" s="1"/>
  <c r="A787" i="22"/>
  <c r="G787" i="22" s="1"/>
  <c r="A788" i="22"/>
  <c r="G788" i="22" s="1"/>
  <c r="A789" i="22"/>
  <c r="G789" i="22" s="1"/>
  <c r="A790" i="22"/>
  <c r="G790" i="22" s="1"/>
  <c r="A791" i="22"/>
  <c r="G791" i="22" s="1"/>
  <c r="A792" i="22"/>
  <c r="G792" i="22" s="1"/>
  <c r="A793" i="22"/>
  <c r="G793" i="22" s="1"/>
  <c r="A794" i="22"/>
  <c r="G794" i="22" s="1"/>
  <c r="A795" i="22"/>
  <c r="G795" i="22" s="1"/>
  <c r="A796" i="22"/>
  <c r="G796" i="22" s="1"/>
  <c r="A797" i="22"/>
  <c r="G797" i="22" s="1"/>
  <c r="A798" i="22"/>
  <c r="G798" i="22" s="1"/>
  <c r="A799" i="22"/>
  <c r="G799" i="22" s="1"/>
  <c r="A800" i="22"/>
  <c r="G800" i="22" s="1"/>
  <c r="A801" i="22"/>
  <c r="G801" i="22" s="1"/>
  <c r="A802" i="22"/>
  <c r="G802" i="22" s="1"/>
  <c r="A803" i="22"/>
  <c r="G803" i="22" s="1"/>
  <c r="A804" i="22"/>
  <c r="G804" i="22" s="1"/>
  <c r="A805" i="22"/>
  <c r="G805" i="22" s="1"/>
  <c r="A806" i="22"/>
  <c r="G806" i="22" s="1"/>
  <c r="A807" i="22"/>
  <c r="G807" i="22" s="1"/>
  <c r="A808" i="22"/>
  <c r="G808" i="22" s="1"/>
  <c r="A809" i="22"/>
  <c r="G809" i="22" s="1"/>
  <c r="A810" i="22"/>
  <c r="G810" i="22" s="1"/>
  <c r="A811" i="22"/>
  <c r="G811" i="22" s="1"/>
  <c r="A812" i="22"/>
  <c r="G812" i="22" s="1"/>
  <c r="A813" i="22"/>
  <c r="G813" i="22" s="1"/>
  <c r="A814" i="22"/>
  <c r="G814" i="22" s="1"/>
  <c r="A815" i="22"/>
  <c r="G815" i="22" s="1"/>
  <c r="A816" i="22"/>
  <c r="G816" i="22" s="1"/>
  <c r="A817" i="22"/>
  <c r="G817" i="22" s="1"/>
  <c r="A818" i="22"/>
  <c r="G818" i="22" s="1"/>
  <c r="A819" i="22"/>
  <c r="G819" i="22" s="1"/>
  <c r="A820" i="22"/>
  <c r="G820" i="22" s="1"/>
  <c r="A821" i="22"/>
  <c r="G821" i="22" s="1"/>
  <c r="A822" i="22"/>
  <c r="G822" i="22" s="1"/>
  <c r="A823" i="22"/>
  <c r="G823" i="22" s="1"/>
  <c r="A824" i="22"/>
  <c r="G824" i="22" s="1"/>
  <c r="A825" i="22"/>
  <c r="G825" i="22" s="1"/>
  <c r="A826" i="22"/>
  <c r="G826" i="22" s="1"/>
  <c r="A827" i="22"/>
  <c r="G827" i="22" s="1"/>
  <c r="A828" i="22"/>
  <c r="G828" i="22" s="1"/>
  <c r="A829" i="22"/>
  <c r="G829" i="22" s="1"/>
  <c r="A830" i="22"/>
  <c r="G830" i="22" s="1"/>
  <c r="A831" i="22"/>
  <c r="G831" i="22" s="1"/>
  <c r="A832" i="22"/>
  <c r="G832" i="22" s="1"/>
  <c r="A833" i="22"/>
  <c r="G833" i="22" s="1"/>
  <c r="A834" i="22"/>
  <c r="G834" i="22" s="1"/>
  <c r="A835" i="22"/>
  <c r="G835" i="22" s="1"/>
  <c r="A836" i="22"/>
  <c r="G836" i="22" s="1"/>
  <c r="A837" i="22"/>
  <c r="G837" i="22" s="1"/>
  <c r="A838" i="22"/>
  <c r="G838" i="22" s="1"/>
  <c r="A839" i="22"/>
  <c r="G839" i="22" s="1"/>
  <c r="A840" i="22"/>
  <c r="G840" i="22" s="1"/>
  <c r="A841" i="22"/>
  <c r="G841" i="22" s="1"/>
  <c r="A842" i="22"/>
  <c r="G842" i="22" s="1"/>
  <c r="A843" i="22"/>
  <c r="G843" i="22" s="1"/>
  <c r="A844" i="22"/>
  <c r="G844" i="22" s="1"/>
  <c r="A845" i="22"/>
  <c r="G845" i="22" s="1"/>
  <c r="A846" i="22"/>
  <c r="G846" i="22" s="1"/>
  <c r="A847" i="22"/>
  <c r="G847" i="22" s="1"/>
  <c r="A848" i="22"/>
  <c r="G848" i="22" s="1"/>
  <c r="A849" i="22"/>
  <c r="G849" i="22" s="1"/>
  <c r="A850" i="22"/>
  <c r="G850" i="22" s="1"/>
  <c r="A851" i="22"/>
  <c r="G851" i="22" s="1"/>
  <c r="A852" i="22"/>
  <c r="G852" i="22" s="1"/>
  <c r="A853" i="22"/>
  <c r="G853" i="22" s="1"/>
  <c r="A854" i="22"/>
  <c r="G854" i="22" s="1"/>
  <c r="A855" i="22"/>
  <c r="G855" i="22" s="1"/>
  <c r="A856" i="22"/>
  <c r="G856" i="22" s="1"/>
  <c r="A857" i="22"/>
  <c r="G857" i="22" s="1"/>
  <c r="A858" i="22"/>
  <c r="G858" i="22" s="1"/>
  <c r="A859" i="22"/>
  <c r="G859" i="22" s="1"/>
  <c r="A860" i="22"/>
  <c r="G860" i="22" s="1"/>
  <c r="A861" i="22"/>
  <c r="G861" i="22" s="1"/>
  <c r="A862" i="22"/>
  <c r="G862" i="22" s="1"/>
  <c r="A863" i="22"/>
  <c r="G863" i="22" s="1"/>
  <c r="A864" i="22"/>
  <c r="G864" i="22" s="1"/>
  <c r="A865" i="22"/>
  <c r="G865" i="22" s="1"/>
  <c r="A866" i="22"/>
  <c r="G866" i="22" s="1"/>
  <c r="A867" i="22"/>
  <c r="G867" i="22" s="1"/>
  <c r="A868" i="22"/>
  <c r="G868" i="22" s="1"/>
  <c r="A869" i="22"/>
  <c r="G869" i="22" s="1"/>
  <c r="A870" i="22"/>
  <c r="G870" i="22" s="1"/>
  <c r="A871" i="22"/>
  <c r="G871" i="22" s="1"/>
  <c r="A872" i="22"/>
  <c r="G872" i="22" s="1"/>
  <c r="A873" i="22"/>
  <c r="G873" i="22" s="1"/>
  <c r="A874" i="22"/>
  <c r="G874" i="22" s="1"/>
  <c r="A875" i="22"/>
  <c r="G875" i="22" s="1"/>
  <c r="A876" i="22"/>
  <c r="G876" i="22" s="1"/>
  <c r="A877" i="22"/>
  <c r="G877" i="22" s="1"/>
  <c r="A878" i="22"/>
  <c r="G878" i="22" s="1"/>
  <c r="A879" i="22"/>
  <c r="G879" i="22" s="1"/>
  <c r="A880" i="22"/>
  <c r="G880" i="22" s="1"/>
  <c r="A881" i="22"/>
  <c r="G881" i="22" s="1"/>
  <c r="A882" i="22"/>
  <c r="G882" i="22" s="1"/>
  <c r="A883" i="22"/>
  <c r="G883" i="22" s="1"/>
  <c r="A884" i="22"/>
  <c r="G884" i="22" s="1"/>
  <c r="A885" i="22"/>
  <c r="G885" i="22" s="1"/>
  <c r="A886" i="22"/>
  <c r="G886" i="22" s="1"/>
  <c r="A887" i="22"/>
  <c r="G887" i="22" s="1"/>
  <c r="A888" i="22"/>
  <c r="G888" i="22" s="1"/>
  <c r="A889" i="22"/>
  <c r="G889" i="22" s="1"/>
  <c r="A890" i="22"/>
  <c r="G890" i="22" s="1"/>
  <c r="A891" i="22"/>
  <c r="G891" i="22" s="1"/>
  <c r="A892" i="22"/>
  <c r="G892" i="22" s="1"/>
  <c r="A893" i="22"/>
  <c r="G893" i="22" s="1"/>
  <c r="A894" i="22"/>
  <c r="G894" i="22" s="1"/>
  <c r="A895" i="22"/>
  <c r="G895" i="22" s="1"/>
  <c r="A896" i="22"/>
  <c r="G896" i="22" s="1"/>
  <c r="A897" i="22"/>
  <c r="G897" i="22" s="1"/>
  <c r="A898" i="22"/>
  <c r="G898" i="22" s="1"/>
  <c r="A899" i="22"/>
  <c r="G899" i="22" s="1"/>
  <c r="A900" i="22"/>
  <c r="G900" i="22" s="1"/>
  <c r="A901" i="22"/>
  <c r="G901" i="22" s="1"/>
  <c r="A902" i="22"/>
  <c r="G902" i="22" s="1"/>
  <c r="A903" i="22"/>
  <c r="G903" i="22" s="1"/>
  <c r="A904" i="22"/>
  <c r="G904" i="22" s="1"/>
  <c r="A905" i="22"/>
  <c r="G905" i="22" s="1"/>
  <c r="A906" i="22"/>
  <c r="G906" i="22" s="1"/>
  <c r="A907" i="22"/>
  <c r="G907" i="22" s="1"/>
  <c r="A908" i="22"/>
  <c r="G908" i="22" s="1"/>
  <c r="A909" i="22"/>
  <c r="G909" i="22" s="1"/>
  <c r="A910" i="22"/>
  <c r="G910" i="22" s="1"/>
  <c r="A911" i="22"/>
  <c r="G911" i="22" s="1"/>
  <c r="A912" i="22"/>
  <c r="G912" i="22" s="1"/>
  <c r="A913" i="22"/>
  <c r="G913" i="22" s="1"/>
  <c r="A914" i="22"/>
  <c r="G914" i="22" s="1"/>
  <c r="A915" i="22"/>
  <c r="G915" i="22" s="1"/>
  <c r="A916" i="22"/>
  <c r="G916" i="22" s="1"/>
  <c r="A917" i="22"/>
  <c r="G917" i="22" s="1"/>
  <c r="A918" i="22"/>
  <c r="G918" i="22" s="1"/>
  <c r="A919" i="22"/>
  <c r="G919" i="22" s="1"/>
  <c r="A920" i="22"/>
  <c r="G920" i="22" s="1"/>
  <c r="A921" i="22"/>
  <c r="G921" i="22" s="1"/>
  <c r="A922" i="22"/>
  <c r="G922" i="22" s="1"/>
  <c r="A923" i="22"/>
  <c r="G923" i="22" s="1"/>
  <c r="A924" i="22"/>
  <c r="G924" i="22" s="1"/>
  <c r="A925" i="22"/>
  <c r="G925" i="22" s="1"/>
  <c r="A926" i="22"/>
  <c r="G926" i="22" s="1"/>
  <c r="A927" i="22"/>
  <c r="G927" i="22" s="1"/>
  <c r="A928" i="22"/>
  <c r="G928" i="22" s="1"/>
  <c r="A929" i="22"/>
  <c r="G929" i="22" s="1"/>
  <c r="A930" i="22"/>
  <c r="G930" i="22" s="1"/>
  <c r="A931" i="22"/>
  <c r="G931" i="22" s="1"/>
  <c r="A932" i="22"/>
  <c r="G932" i="22" s="1"/>
  <c r="A933" i="22"/>
  <c r="G933" i="22" s="1"/>
  <c r="A934" i="22"/>
  <c r="G934" i="22" s="1"/>
  <c r="A935" i="22"/>
  <c r="G935" i="22" s="1"/>
  <c r="A936" i="22"/>
  <c r="G936" i="22" s="1"/>
  <c r="A937" i="22"/>
  <c r="G937" i="22" s="1"/>
  <c r="A938" i="22"/>
  <c r="G938" i="22" s="1"/>
  <c r="A939" i="22"/>
  <c r="G939" i="22" s="1"/>
  <c r="A940" i="22"/>
  <c r="G940" i="22" s="1"/>
  <c r="A941" i="22"/>
  <c r="G941" i="22" s="1"/>
  <c r="A942" i="22"/>
  <c r="G942" i="22" s="1"/>
  <c r="A943" i="22"/>
  <c r="G943" i="22" s="1"/>
  <c r="A944" i="22"/>
  <c r="G944" i="22" s="1"/>
  <c r="A945" i="22"/>
  <c r="G945" i="22" s="1"/>
  <c r="A946" i="22"/>
  <c r="G946" i="22" s="1"/>
  <c r="A947" i="22"/>
  <c r="G947" i="22" s="1"/>
  <c r="A948" i="22"/>
  <c r="G948" i="22" s="1"/>
  <c r="A949" i="22"/>
  <c r="G949" i="22" s="1"/>
  <c r="A950" i="22"/>
  <c r="G950" i="22" s="1"/>
  <c r="A951" i="22"/>
  <c r="G951" i="22" s="1"/>
  <c r="A952" i="22"/>
  <c r="G952" i="22" s="1"/>
  <c r="A953" i="22"/>
  <c r="G953" i="22" s="1"/>
  <c r="A954" i="22"/>
  <c r="G954" i="22" s="1"/>
  <c r="A955" i="22"/>
  <c r="G955" i="22" s="1"/>
  <c r="A956" i="22"/>
  <c r="G956" i="22" s="1"/>
  <c r="A957" i="22"/>
  <c r="G957" i="22" s="1"/>
  <c r="A958" i="22"/>
  <c r="G958" i="22" s="1"/>
  <c r="A959" i="22"/>
  <c r="G959" i="22" s="1"/>
  <c r="A960" i="22"/>
  <c r="G960" i="22" s="1"/>
  <c r="A961" i="22"/>
  <c r="G961" i="22" s="1"/>
  <c r="A962" i="22"/>
  <c r="G962" i="22" s="1"/>
  <c r="A963" i="22"/>
  <c r="G963" i="22" s="1"/>
  <c r="A964" i="22"/>
  <c r="G964" i="22" s="1"/>
  <c r="A965" i="22"/>
  <c r="G965" i="22" s="1"/>
  <c r="A966" i="22"/>
  <c r="G966" i="22" s="1"/>
  <c r="A967" i="22"/>
  <c r="G967" i="22" s="1"/>
  <c r="A968" i="22"/>
  <c r="G968" i="22" s="1"/>
  <c r="A969" i="22"/>
  <c r="G969" i="22" s="1"/>
  <c r="A970" i="22"/>
  <c r="G970" i="22" s="1"/>
  <c r="A971" i="22"/>
  <c r="G971" i="22" s="1"/>
  <c r="A972" i="22"/>
  <c r="G972" i="22" s="1"/>
  <c r="A973" i="22"/>
  <c r="G973" i="22" s="1"/>
  <c r="A974" i="22"/>
  <c r="G974" i="22" s="1"/>
  <c r="A975" i="22"/>
  <c r="G975" i="22" s="1"/>
  <c r="A976" i="22"/>
  <c r="G976" i="22" s="1"/>
  <c r="A977" i="22"/>
  <c r="G977" i="22" s="1"/>
  <c r="A978" i="22"/>
  <c r="G978" i="22" s="1"/>
  <c r="A979" i="22"/>
  <c r="G979" i="22" s="1"/>
  <c r="A980" i="22"/>
  <c r="G980" i="22" s="1"/>
  <c r="A981" i="22"/>
  <c r="G981" i="22" s="1"/>
  <c r="A982" i="22"/>
  <c r="G982" i="22" s="1"/>
  <c r="A983" i="22"/>
  <c r="G983" i="22" s="1"/>
  <c r="A984" i="22"/>
  <c r="G984" i="22" s="1"/>
  <c r="A985" i="22"/>
  <c r="G985" i="22" s="1"/>
  <c r="A986" i="22"/>
  <c r="G986" i="22" s="1"/>
  <c r="A987" i="22"/>
  <c r="G987" i="22" s="1"/>
  <c r="A988" i="22"/>
  <c r="G988" i="22" s="1"/>
  <c r="A989" i="22"/>
  <c r="G989" i="22" s="1"/>
  <c r="A990" i="22"/>
  <c r="G990" i="22" s="1"/>
  <c r="A991" i="22"/>
  <c r="G991" i="22" s="1"/>
  <c r="A992" i="22"/>
  <c r="G992" i="22" s="1"/>
  <c r="A993" i="22"/>
  <c r="G993" i="22" s="1"/>
  <c r="A994" i="22"/>
  <c r="G994" i="22" s="1"/>
  <c r="A995" i="22"/>
  <c r="G995" i="22" s="1"/>
  <c r="A996" i="22"/>
  <c r="G996" i="22" s="1"/>
  <c r="A997" i="22"/>
  <c r="G997" i="22" s="1"/>
  <c r="A998" i="22"/>
  <c r="G998" i="22" s="1"/>
  <c r="A999" i="22"/>
  <c r="G999" i="22" s="1"/>
  <c r="A1000" i="22"/>
  <c r="G1000" i="22" s="1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3" i="22"/>
  <c r="H404" i="22" a="1"/>
  <c r="H408" i="22" a="1"/>
  <c r="H412" i="22" a="1"/>
  <c r="H416" i="22" a="1"/>
  <c r="H420" i="22" a="1"/>
  <c r="H424" i="22" a="1"/>
  <c r="H428" i="22" a="1"/>
  <c r="H432" i="22" a="1"/>
  <c r="H436" i="22" a="1"/>
  <c r="H440" i="22" a="1"/>
  <c r="H444" i="22" a="1"/>
  <c r="H448" i="22" a="1"/>
  <c r="H452" i="22" a="1"/>
  <c r="H456" i="22" a="1"/>
  <c r="H460" i="22" a="1"/>
  <c r="H464" i="22" a="1"/>
  <c r="H468" i="22" a="1"/>
  <c r="H472" i="22" a="1"/>
  <c r="H403" i="22" a="1"/>
  <c r="H407" i="22" a="1"/>
  <c r="H411" i="22" a="1"/>
  <c r="H415" i="22" a="1"/>
  <c r="H419" i="22" a="1"/>
  <c r="H423" i="22" a="1"/>
  <c r="H427" i="22" a="1"/>
  <c r="H431" i="22" a="1"/>
  <c r="H435" i="22" a="1"/>
  <c r="H439" i="22" a="1"/>
  <c r="H443" i="22" a="1"/>
  <c r="H447" i="22" a="1"/>
  <c r="H451" i="22" a="1"/>
  <c r="H455" i="22" a="1"/>
  <c r="H459" i="22" a="1"/>
  <c r="H463" i="22" a="1"/>
  <c r="H467" i="22" a="1"/>
  <c r="H471" i="22" a="1"/>
  <c r="H475" i="22" a="1"/>
  <c r="H479" i="22" a="1"/>
  <c r="H483" i="22" a="1"/>
  <c r="H487" i="22" a="1"/>
  <c r="H491" i="22" a="1"/>
  <c r="H495" i="22" a="1"/>
  <c r="H499" i="22" a="1"/>
  <c r="H503" i="22" a="1"/>
  <c r="H402" i="22" a="1"/>
  <c r="H406" i="22" a="1"/>
  <c r="H410" i="22" a="1"/>
  <c r="H414" i="22" a="1"/>
  <c r="H418" i="22" a="1"/>
  <c r="H422" i="22" a="1"/>
  <c r="H426" i="22" a="1"/>
  <c r="H430" i="22" a="1"/>
  <c r="H434" i="22" a="1"/>
  <c r="H438" i="22" a="1"/>
  <c r="H442" i="22" a="1"/>
  <c r="H446" i="22" a="1"/>
  <c r="H450" i="22" a="1"/>
  <c r="H454" i="22" a="1"/>
  <c r="H458" i="22" a="1"/>
  <c r="H462" i="22" a="1"/>
  <c r="H466" i="22" a="1"/>
  <c r="H470" i="22" a="1"/>
  <c r="H405" i="22" a="1"/>
  <c r="H421" i="22" a="1"/>
  <c r="H437" i="22" a="1"/>
  <c r="H453" i="22" a="1"/>
  <c r="H469" i="22" a="1"/>
  <c r="H476" i="22" a="1"/>
  <c r="H478" i="22" a="1"/>
  <c r="H485" i="22" a="1"/>
  <c r="H492" i="22" a="1"/>
  <c r="H494" i="22" a="1"/>
  <c r="H501" i="22" a="1"/>
  <c r="H507" i="22" a="1"/>
  <c r="H511" i="22" a="1"/>
  <c r="H515" i="22" a="1"/>
  <c r="H519" i="22" a="1"/>
  <c r="H523" i="22" a="1"/>
  <c r="H527" i="22" a="1"/>
  <c r="H531" i="22" a="1"/>
  <c r="H535" i="22" a="1"/>
  <c r="H539" i="22" a="1"/>
  <c r="H543" i="22" a="1"/>
  <c r="H547" i="22" a="1"/>
  <c r="H551" i="22" a="1"/>
  <c r="H555" i="22" a="1"/>
  <c r="H559" i="22" a="1"/>
  <c r="H563" i="22" a="1"/>
  <c r="H567" i="22" a="1"/>
  <c r="H571" i="22" a="1"/>
  <c r="H575" i="22" a="1"/>
  <c r="H579" i="22" a="1"/>
  <c r="H583" i="22" a="1"/>
  <c r="H587" i="22" a="1"/>
  <c r="H591" i="22" a="1"/>
  <c r="H595" i="22" a="1"/>
  <c r="H599" i="22" a="1"/>
  <c r="H603" i="22" a="1"/>
  <c r="H607" i="22" a="1"/>
  <c r="H611" i="22" a="1"/>
  <c r="H615" i="22" a="1"/>
  <c r="H619" i="22" a="1"/>
  <c r="H623" i="22" a="1"/>
  <c r="H627" i="22" a="1"/>
  <c r="H631" i="22" a="1"/>
  <c r="H635" i="22" a="1"/>
  <c r="H639" i="22" a="1"/>
  <c r="H643" i="22" a="1"/>
  <c r="H647" i="22" a="1"/>
  <c r="H651" i="22" a="1"/>
  <c r="H655" i="22" a="1"/>
  <c r="H659" i="22" a="1"/>
  <c r="H663" i="22" a="1"/>
  <c r="H667" i="22" a="1"/>
  <c r="H671" i="22" a="1"/>
  <c r="H675" i="22" a="1"/>
  <c r="H679" i="22" a="1"/>
  <c r="H417" i="22" a="1"/>
  <c r="H433" i="22" a="1"/>
  <c r="H449" i="22" a="1"/>
  <c r="H465" i="22" a="1"/>
  <c r="H473" i="22" a="1"/>
  <c r="H480" i="22" a="1"/>
  <c r="H482" i="22" a="1"/>
  <c r="H489" i="22" a="1"/>
  <c r="H496" i="22" a="1"/>
  <c r="H498" i="22" a="1"/>
  <c r="H506" i="22" a="1"/>
  <c r="H510" i="22" a="1"/>
  <c r="H514" i="22" a="1"/>
  <c r="H518" i="22" a="1"/>
  <c r="H522" i="22" a="1"/>
  <c r="H526" i="22" a="1"/>
  <c r="H530" i="22" a="1"/>
  <c r="H534" i="22" a="1"/>
  <c r="H538" i="22" a="1"/>
  <c r="H542" i="22" a="1"/>
  <c r="H546" i="22" a="1"/>
  <c r="H550" i="22" a="1"/>
  <c r="H554" i="22" a="1"/>
  <c r="H558" i="22" a="1"/>
  <c r="H562" i="22" a="1"/>
  <c r="H566" i="22" a="1"/>
  <c r="H570" i="22" a="1"/>
  <c r="H574" i="22" a="1"/>
  <c r="H578" i="22" a="1"/>
  <c r="H582" i="22" a="1"/>
  <c r="H586" i="22" a="1"/>
  <c r="H590" i="22" a="1"/>
  <c r="H594" i="22" a="1"/>
  <c r="H598" i="22" a="1"/>
  <c r="H602" i="22" a="1"/>
  <c r="H606" i="22" a="1"/>
  <c r="H610" i="22" a="1"/>
  <c r="H614" i="22" a="1"/>
  <c r="H618" i="22" a="1"/>
  <c r="H622" i="22" a="1"/>
  <c r="H626" i="22" a="1"/>
  <c r="H630" i="22" a="1"/>
  <c r="H634" i="22" a="1"/>
  <c r="H638" i="22" a="1"/>
  <c r="H642" i="22" a="1"/>
  <c r="H646" i="22" a="1"/>
  <c r="H650" i="22" a="1"/>
  <c r="H654" i="22" a="1"/>
  <c r="H658" i="22" a="1"/>
  <c r="H662" i="22" a="1"/>
  <c r="H666" i="22" a="1"/>
  <c r="H670" i="22" a="1"/>
  <c r="H674" i="22" a="1"/>
  <c r="H678" i="22" a="1"/>
  <c r="H682" i="22" a="1"/>
  <c r="H413" i="22" a="1"/>
  <c r="H429" i="22" a="1"/>
  <c r="H445" i="22" a="1"/>
  <c r="H461" i="22" a="1"/>
  <c r="H477" i="22" a="1"/>
  <c r="H484" i="22" a="1"/>
  <c r="H486" i="22" a="1"/>
  <c r="H493" i="22" a="1"/>
  <c r="H500" i="22" a="1"/>
  <c r="H502" i="22" a="1"/>
  <c r="H505" i="22" a="1"/>
  <c r="H509" i="22" a="1"/>
  <c r="H513" i="22" a="1"/>
  <c r="H517" i="22" a="1"/>
  <c r="H521" i="22" a="1"/>
  <c r="H525" i="22" a="1"/>
  <c r="H529" i="22" a="1"/>
  <c r="H533" i="22" a="1"/>
  <c r="H537" i="22" a="1"/>
  <c r="H541" i="22" a="1"/>
  <c r="H545" i="22" a="1"/>
  <c r="H549" i="22" a="1"/>
  <c r="H553" i="22" a="1"/>
  <c r="H557" i="22" a="1"/>
  <c r="H561" i="22" a="1"/>
  <c r="H565" i="22" a="1"/>
  <c r="H569" i="22" a="1"/>
  <c r="H573" i="22" a="1"/>
  <c r="H577" i="22" a="1"/>
  <c r="H581" i="22" a="1"/>
  <c r="H585" i="22" a="1"/>
  <c r="H589" i="22" a="1"/>
  <c r="H593" i="22" a="1"/>
  <c r="H597" i="22" a="1"/>
  <c r="H601" i="22" a="1"/>
  <c r="H605" i="22" a="1"/>
  <c r="H609" i="22" a="1"/>
  <c r="H613" i="22" a="1"/>
  <c r="H617" i="22" a="1"/>
  <c r="H621" i="22" a="1"/>
  <c r="H625" i="22" a="1"/>
  <c r="H629" i="22" a="1"/>
  <c r="H633" i="22" a="1"/>
  <c r="H637" i="22" a="1"/>
  <c r="H641" i="22" a="1"/>
  <c r="H645" i="22" a="1"/>
  <c r="H649" i="22" a="1"/>
  <c r="H653" i="22" a="1"/>
  <c r="H657" i="22" a="1"/>
  <c r="H661" i="22" a="1"/>
  <c r="H665" i="22" a="1"/>
  <c r="H425" i="22" a="1"/>
  <c r="H516" i="22" a="1"/>
  <c r="H532" i="22" a="1"/>
  <c r="H548" i="22" a="1"/>
  <c r="H564" i="22" a="1"/>
  <c r="H580" i="22" a="1"/>
  <c r="H596" i="22" a="1"/>
  <c r="H612" i="22" a="1"/>
  <c r="H628" i="22" a="1"/>
  <c r="H644" i="22" a="1"/>
  <c r="H660" i="22" a="1"/>
  <c r="H669" i="22" a="1"/>
  <c r="H677" i="22" a="1"/>
  <c r="H683" i="22" a="1"/>
  <c r="H687" i="22" a="1"/>
  <c r="H691" i="22" a="1"/>
  <c r="H695" i="22" a="1"/>
  <c r="H699" i="22" a="1"/>
  <c r="H703" i="22" a="1"/>
  <c r="H707" i="22" a="1"/>
  <c r="H711" i="22" a="1"/>
  <c r="H715" i="22" a="1"/>
  <c r="H719" i="22" a="1"/>
  <c r="H723" i="22" a="1"/>
  <c r="H727" i="22" a="1"/>
  <c r="H731" i="22" a="1"/>
  <c r="H735" i="22" a="1"/>
  <c r="H739" i="22" a="1"/>
  <c r="H743" i="22" a="1"/>
  <c r="H747" i="22" a="1"/>
  <c r="H751" i="22" a="1"/>
  <c r="H755" i="22" a="1"/>
  <c r="H759" i="22" a="1"/>
  <c r="H763" i="22" a="1"/>
  <c r="H767" i="22" a="1"/>
  <c r="H771" i="22" a="1"/>
  <c r="H775" i="22" a="1"/>
  <c r="H779" i="22" a="1"/>
  <c r="H783" i="22" a="1"/>
  <c r="H787" i="22" a="1"/>
  <c r="H791" i="22" a="1"/>
  <c r="H795" i="22" a="1"/>
  <c r="H799" i="22" a="1"/>
  <c r="H803" i="22" a="1"/>
  <c r="H807" i="22" a="1"/>
  <c r="H811" i="22" a="1"/>
  <c r="H815" i="22" a="1"/>
  <c r="H819" i="22" a="1"/>
  <c r="H823" i="22" a="1"/>
  <c r="H827" i="22" a="1"/>
  <c r="H831" i="22" a="1"/>
  <c r="H835" i="22" a="1"/>
  <c r="H839" i="22" a="1"/>
  <c r="H843" i="22" a="1"/>
  <c r="H847" i="22" a="1"/>
  <c r="H851" i="22" a="1"/>
  <c r="H855" i="22" a="1"/>
  <c r="H859" i="22" a="1"/>
  <c r="H863" i="22" a="1"/>
  <c r="H867" i="22" a="1"/>
  <c r="H409" i="22" a="1"/>
  <c r="H512" i="22" a="1"/>
  <c r="H528" i="22" a="1"/>
  <c r="H544" i="22" a="1"/>
  <c r="H560" i="22" a="1"/>
  <c r="H576" i="22" a="1"/>
  <c r="H592" i="22" a="1"/>
  <c r="H608" i="22" a="1"/>
  <c r="H624" i="22" a="1"/>
  <c r="H640" i="22" a="1"/>
  <c r="H656" i="22" a="1"/>
  <c r="H672" i="22" a="1"/>
  <c r="H680" i="22" a="1"/>
  <c r="H686" i="22" a="1"/>
  <c r="H690" i="22" a="1"/>
  <c r="H694" i="22" a="1"/>
  <c r="H698" i="22" a="1"/>
  <c r="H702" i="22" a="1"/>
  <c r="H706" i="22" a="1"/>
  <c r="H710" i="22" a="1"/>
  <c r="H714" i="22" a="1"/>
  <c r="H718" i="22" a="1"/>
  <c r="H722" i="22" a="1"/>
  <c r="H726" i="22" a="1"/>
  <c r="H730" i="22" a="1"/>
  <c r="H734" i="22" a="1"/>
  <c r="H738" i="22" a="1"/>
  <c r="H742" i="22" a="1"/>
  <c r="H746" i="22" a="1"/>
  <c r="H750" i="22" a="1"/>
  <c r="H754" i="22" a="1"/>
  <c r="H758" i="22" a="1"/>
  <c r="H762" i="22" a="1"/>
  <c r="H766" i="22" a="1"/>
  <c r="H770" i="22" a="1"/>
  <c r="H774" i="22" a="1"/>
  <c r="H778" i="22" a="1"/>
  <c r="H782" i="22" a="1"/>
  <c r="H786" i="22" a="1"/>
  <c r="H790" i="22" a="1"/>
  <c r="H794" i="22" a="1"/>
  <c r="H798" i="22" a="1"/>
  <c r="H802" i="22" a="1"/>
  <c r="H806" i="22" a="1"/>
  <c r="H810" i="22" a="1"/>
  <c r="H814" i="22" a="1"/>
  <c r="H818" i="22" a="1"/>
  <c r="H822" i="22" a="1"/>
  <c r="H826" i="22" a="1"/>
  <c r="H830" i="22" a="1"/>
  <c r="H834" i="22" a="1"/>
  <c r="H838" i="22" a="1"/>
  <c r="H842" i="22" a="1"/>
  <c r="H846" i="22" a="1"/>
  <c r="H850" i="22" a="1"/>
  <c r="H854" i="22" a="1"/>
  <c r="H858" i="22" a="1"/>
  <c r="H862" i="22" a="1"/>
  <c r="H866" i="22" a="1"/>
  <c r="H870" i="22" a="1"/>
  <c r="H874" i="22" a="1"/>
  <c r="H878" i="22" a="1"/>
  <c r="H882" i="22" a="1"/>
  <c r="H886" i="22" a="1"/>
  <c r="H890" i="22" a="1"/>
  <c r="H894" i="22" a="1"/>
  <c r="H898" i="22" a="1"/>
  <c r="H902" i="22" a="1"/>
  <c r="H457" i="22" a="1"/>
  <c r="H474" i="22" a="1"/>
  <c r="H481" i="22" a="1"/>
  <c r="H488" i="22" a="1"/>
  <c r="H508" i="22" a="1"/>
  <c r="H524" i="22" a="1"/>
  <c r="H540" i="22" a="1"/>
  <c r="H556" i="22" a="1"/>
  <c r="H572" i="22" a="1"/>
  <c r="H588" i="22" a="1"/>
  <c r="H604" i="22" a="1"/>
  <c r="H620" i="22" a="1"/>
  <c r="H636" i="22" a="1"/>
  <c r="H652" i="22" a="1"/>
  <c r="H673" i="22" a="1"/>
  <c r="H685" i="22" a="1"/>
  <c r="H689" i="22" a="1"/>
  <c r="H693" i="22" a="1"/>
  <c r="H697" i="22" a="1"/>
  <c r="H701" i="22" a="1"/>
  <c r="H705" i="22" a="1"/>
  <c r="H709" i="22" a="1"/>
  <c r="H713" i="22" a="1"/>
  <c r="H717" i="22" a="1"/>
  <c r="H721" i="22" a="1"/>
  <c r="H725" i="22" a="1"/>
  <c r="H729" i="22" a="1"/>
  <c r="H733" i="22" a="1"/>
  <c r="H737" i="22" a="1"/>
  <c r="H741" i="22" a="1"/>
  <c r="H745" i="22" a="1"/>
  <c r="H749" i="22" a="1"/>
  <c r="H753" i="22" a="1"/>
  <c r="H757" i="22" a="1"/>
  <c r="H761" i="22" a="1"/>
  <c r="H765" i="22" a="1"/>
  <c r="H769" i="22" a="1"/>
  <c r="H773" i="22" a="1"/>
  <c r="H777" i="22" a="1"/>
  <c r="H781" i="22" a="1"/>
  <c r="H785" i="22" a="1"/>
  <c r="H789" i="22" a="1"/>
  <c r="H793" i="22" a="1"/>
  <c r="H797" i="22" a="1"/>
  <c r="H801" i="22" a="1"/>
  <c r="H805" i="22" a="1"/>
  <c r="H809" i="22" a="1"/>
  <c r="H813" i="22" a="1"/>
  <c r="H817" i="22" a="1"/>
  <c r="H821" i="22" a="1"/>
  <c r="H825" i="22" a="1"/>
  <c r="H829" i="22" a="1"/>
  <c r="H833" i="22" a="1"/>
  <c r="H837" i="22" a="1"/>
  <c r="H841" i="22" a="1"/>
  <c r="H845" i="22" a="1"/>
  <c r="H849" i="22" a="1"/>
  <c r="H853" i="22" a="1"/>
  <c r="H857" i="22" a="1"/>
  <c r="H861" i="22" a="1"/>
  <c r="H865" i="22" a="1"/>
  <c r="H869" i="22" a="1"/>
  <c r="H441" i="22" a="1"/>
  <c r="H490" i="22" a="1"/>
  <c r="H536" i="22" a="1"/>
  <c r="H600" i="22" a="1"/>
  <c r="H664" i="22" a="1"/>
  <c r="H676" i="22" a="1"/>
  <c r="H684" i="22" a="1"/>
  <c r="H700" i="22" a="1"/>
  <c r="H716" i="22" a="1"/>
  <c r="H732" i="22" a="1"/>
  <c r="H748" i="22" a="1"/>
  <c r="H764" i="22" a="1"/>
  <c r="H780" i="22" a="1"/>
  <c r="H796" i="22" a="1"/>
  <c r="H812" i="22" a="1"/>
  <c r="H828" i="22" a="1"/>
  <c r="H844" i="22" a="1"/>
  <c r="H860" i="22" a="1"/>
  <c r="H871" i="22" a="1"/>
  <c r="H873" i="22" a="1"/>
  <c r="H880" i="22" a="1"/>
  <c r="H887" i="22" a="1"/>
  <c r="H889" i="22" a="1"/>
  <c r="H896" i="22" a="1"/>
  <c r="H903" i="22" a="1"/>
  <c r="H907" i="22" a="1"/>
  <c r="H911" i="22" a="1"/>
  <c r="H915" i="22" a="1"/>
  <c r="H919" i="22" a="1"/>
  <c r="H923" i="22" a="1"/>
  <c r="H927" i="22" a="1"/>
  <c r="H931" i="22" a="1"/>
  <c r="H935" i="22" a="1"/>
  <c r="H939" i="22" a="1"/>
  <c r="H943" i="22" a="1"/>
  <c r="H947" i="22" a="1"/>
  <c r="H951" i="22" a="1"/>
  <c r="H955" i="22" a="1"/>
  <c r="H959" i="22" a="1"/>
  <c r="H963" i="22" a="1"/>
  <c r="H967" i="22" a="1"/>
  <c r="H971" i="22" a="1"/>
  <c r="H975" i="22" a="1"/>
  <c r="H979" i="22" a="1"/>
  <c r="H983" i="22" a="1"/>
  <c r="H987" i="22" a="1"/>
  <c r="H991" i="22" a="1"/>
  <c r="H995" i="22" a="1"/>
  <c r="H999" i="22" a="1"/>
  <c r="H552" i="22" a="1"/>
  <c r="H720" i="22" a="1"/>
  <c r="H768" i="22" a="1"/>
  <c r="H800" i="22" a="1"/>
  <c r="H848" i="22" a="1"/>
  <c r="H883" i="22" a="1"/>
  <c r="H899" i="22" a="1"/>
  <c r="H912" i="22" a="1"/>
  <c r="H924" i="22" a="1"/>
  <c r="H936" i="22" a="1"/>
  <c r="H944" i="22" a="1"/>
  <c r="H956" i="22" a="1"/>
  <c r="H964" i="22" a="1"/>
  <c r="H976" i="22" a="1"/>
  <c r="H988" i="22" a="1"/>
  <c r="H497" i="22" a="1"/>
  <c r="H520" i="22" a="1"/>
  <c r="H584" i="22" a="1"/>
  <c r="H648" i="22" a="1"/>
  <c r="H668" i="22" a="1"/>
  <c r="H696" i="22" a="1"/>
  <c r="H712" i="22" a="1"/>
  <c r="H728" i="22" a="1"/>
  <c r="H744" i="22" a="1"/>
  <c r="H760" i="22" a="1"/>
  <c r="H776" i="22" a="1"/>
  <c r="H792" i="22" a="1"/>
  <c r="H808" i="22" a="1"/>
  <c r="H824" i="22" a="1"/>
  <c r="H840" i="22" a="1"/>
  <c r="H856" i="22" a="1"/>
  <c r="H875" i="22" a="1"/>
  <c r="H877" i="22" a="1"/>
  <c r="H884" i="22" a="1"/>
  <c r="H891" i="22" a="1"/>
  <c r="H893" i="22" a="1"/>
  <c r="H900" i="22" a="1"/>
  <c r="H906" i="22" a="1"/>
  <c r="H910" i="22" a="1"/>
  <c r="H914" i="22" a="1"/>
  <c r="H918" i="22" a="1"/>
  <c r="H922" i="22" a="1"/>
  <c r="H926" i="22" a="1"/>
  <c r="H930" i="22" a="1"/>
  <c r="H934" i="22" a="1"/>
  <c r="H938" i="22" a="1"/>
  <c r="H942" i="22" a="1"/>
  <c r="H946" i="22" a="1"/>
  <c r="H950" i="22" a="1"/>
  <c r="H954" i="22" a="1"/>
  <c r="H958" i="22" a="1"/>
  <c r="H962" i="22" a="1"/>
  <c r="H966" i="22" a="1"/>
  <c r="H970" i="22" a="1"/>
  <c r="H974" i="22" a="1"/>
  <c r="H978" i="22" a="1"/>
  <c r="H982" i="22" a="1"/>
  <c r="H986" i="22" a="1"/>
  <c r="H990" i="22" a="1"/>
  <c r="H994" i="22" a="1"/>
  <c r="H998" i="22" a="1"/>
  <c r="H616" i="22" a="1"/>
  <c r="H704" i="22" a="1"/>
  <c r="H752" i="22" a="1"/>
  <c r="H784" i="22" a="1"/>
  <c r="H832" i="22" a="1"/>
  <c r="H864" i="22" a="1"/>
  <c r="H885" i="22" a="1"/>
  <c r="H901" i="22" a="1"/>
  <c r="H908" i="22" a="1"/>
  <c r="H920" i="22" a="1"/>
  <c r="H932" i="22" a="1"/>
  <c r="H948" i="22" a="1"/>
  <c r="H960" i="22" a="1"/>
  <c r="H968" i="22" a="1"/>
  <c r="H980" i="22" a="1"/>
  <c r="H996" i="22" a="1"/>
  <c r="H504" i="22" a="1"/>
  <c r="H568" i="22" a="1"/>
  <c r="H632" i="22" a="1"/>
  <c r="H681" i="22" a="1"/>
  <c r="H692" i="22" a="1"/>
  <c r="H708" i="22" a="1"/>
  <c r="H724" i="22" a="1"/>
  <c r="H740" i="22" a="1"/>
  <c r="H756" i="22" a="1"/>
  <c r="H772" i="22" a="1"/>
  <c r="H788" i="22" a="1"/>
  <c r="H804" i="22" a="1"/>
  <c r="H820" i="22" a="1"/>
  <c r="H836" i="22" a="1"/>
  <c r="H852" i="22" a="1"/>
  <c r="H868" i="22" a="1"/>
  <c r="H872" i="22" a="1"/>
  <c r="H879" i="22" a="1"/>
  <c r="H881" i="22" a="1"/>
  <c r="H888" i="22" a="1"/>
  <c r="H895" i="22" a="1"/>
  <c r="H897" i="22" a="1"/>
  <c r="H905" i="22" a="1"/>
  <c r="H909" i="22" a="1"/>
  <c r="H913" i="22" a="1"/>
  <c r="H917" i="22" a="1"/>
  <c r="H921" i="22" a="1"/>
  <c r="H925" i="22" a="1"/>
  <c r="H929" i="22" a="1"/>
  <c r="H933" i="22" a="1"/>
  <c r="H937" i="22" a="1"/>
  <c r="H941" i="22" a="1"/>
  <c r="H945" i="22" a="1"/>
  <c r="H949" i="22" a="1"/>
  <c r="H953" i="22" a="1"/>
  <c r="H957" i="22" a="1"/>
  <c r="H961" i="22" a="1"/>
  <c r="H965" i="22" a="1"/>
  <c r="H969" i="22" a="1"/>
  <c r="H973" i="22" a="1"/>
  <c r="H977" i="22" a="1"/>
  <c r="H981" i="22" a="1"/>
  <c r="H985" i="22" a="1"/>
  <c r="H989" i="22" a="1"/>
  <c r="H993" i="22" a="1"/>
  <c r="H997" i="22" a="1"/>
  <c r="H688" i="22" a="1"/>
  <c r="H736" i="22" a="1"/>
  <c r="H816" i="22" a="1"/>
  <c r="H876" i="22" a="1"/>
  <c r="H892" i="22" a="1"/>
  <c r="H904" i="22" a="1"/>
  <c r="H916" i="22" a="1"/>
  <c r="H928" i="22" a="1"/>
  <c r="H940" i="22" a="1"/>
  <c r="H952" i="22" a="1"/>
  <c r="H972" i="22" a="1"/>
  <c r="H984" i="22" a="1"/>
  <c r="H992" i="22" a="1"/>
  <c r="H1000" i="22" a="1"/>
  <c r="B4" i="22" a="1"/>
  <c r="B8" i="22" a="1"/>
  <c r="B12" i="22" a="1"/>
  <c r="B16" i="22" a="1"/>
  <c r="B20" i="22" a="1"/>
  <c r="B24" i="22" a="1"/>
  <c r="B28" i="22" a="1"/>
  <c r="B32" i="22" a="1"/>
  <c r="B36" i="22" a="1"/>
  <c r="B40" i="22" a="1"/>
  <c r="B44" i="22" a="1"/>
  <c r="B48" i="22" a="1"/>
  <c r="B52" i="22" a="1"/>
  <c r="B56" i="22" a="1"/>
  <c r="B60" i="22" a="1"/>
  <c r="B64" i="22" a="1"/>
  <c r="B68" i="22" a="1"/>
  <c r="B72" i="22" a="1"/>
  <c r="B76" i="22" a="1"/>
  <c r="B80" i="22" a="1"/>
  <c r="B84" i="22" a="1"/>
  <c r="B88" i="22" a="1"/>
  <c r="B92" i="22" a="1"/>
  <c r="B96" i="22" a="1"/>
  <c r="B100" i="22" a="1"/>
  <c r="B104" i="22" a="1"/>
  <c r="B108" i="22" a="1"/>
  <c r="B112" i="22" a="1"/>
  <c r="B116" i="22" a="1"/>
  <c r="B120" i="22" a="1"/>
  <c r="B124" i="22" a="1"/>
  <c r="B7" i="22" a="1"/>
  <c r="B11" i="22" a="1"/>
  <c r="B15" i="22" a="1"/>
  <c r="B19" i="22" a="1"/>
  <c r="B23" i="22" a="1"/>
  <c r="B27" i="22" a="1"/>
  <c r="B31" i="22" a="1"/>
  <c r="B35" i="22" a="1"/>
  <c r="B39" i="22" a="1"/>
  <c r="B43" i="22" a="1"/>
  <c r="B47" i="22" a="1"/>
  <c r="B51" i="22" a="1"/>
  <c r="B55" i="22" a="1"/>
  <c r="B59" i="22" a="1"/>
  <c r="B63" i="22" a="1"/>
  <c r="B67" i="22" a="1"/>
  <c r="B71" i="22" a="1"/>
  <c r="B75" i="22" a="1"/>
  <c r="B79" i="22" a="1"/>
  <c r="B83" i="22" a="1"/>
  <c r="B87" i="22" a="1"/>
  <c r="B91" i="22" a="1"/>
  <c r="B95" i="22" a="1"/>
  <c r="B99" i="22" a="1"/>
  <c r="B103" i="22" a="1"/>
  <c r="B107" i="22" a="1"/>
  <c r="B111" i="22" a="1"/>
  <c r="B115" i="22" a="1"/>
  <c r="B119" i="22" a="1"/>
  <c r="B123" i="22" a="1"/>
  <c r="B127" i="22" a="1"/>
  <c r="B6" i="22" a="1"/>
  <c r="B10" i="22" a="1"/>
  <c r="B14" i="22" a="1"/>
  <c r="B18" i="22" a="1"/>
  <c r="B22" i="22" a="1"/>
  <c r="B26" i="22" a="1"/>
  <c r="B30" i="22" a="1"/>
  <c r="B34" i="22" a="1"/>
  <c r="B38" i="22" a="1"/>
  <c r="B42" i="22" a="1"/>
  <c r="B46" i="22" a="1"/>
  <c r="B50" i="22" a="1"/>
  <c r="B54" i="22" a="1"/>
  <c r="B58" i="22" a="1"/>
  <c r="B62" i="22" a="1"/>
  <c r="B66" i="22" a="1"/>
  <c r="B70" i="22" a="1"/>
  <c r="B74" i="22" a="1"/>
  <c r="B78" i="22" a="1"/>
  <c r="B82" i="22" a="1"/>
  <c r="B86" i="22" a="1"/>
  <c r="B90" i="22" a="1"/>
  <c r="B94" i="22" a="1"/>
  <c r="B98" i="22" a="1"/>
  <c r="B102" i="22" a="1"/>
  <c r="B106" i="22" a="1"/>
  <c r="B110" i="22" a="1"/>
  <c r="B114" i="22" a="1"/>
  <c r="B118" i="22" a="1"/>
  <c r="B122" i="22" a="1"/>
  <c r="B126" i="22" a="1"/>
  <c r="B5" i="22" a="1"/>
  <c r="B21" i="22" a="1"/>
  <c r="B37" i="22" a="1"/>
  <c r="B53" i="22" a="1"/>
  <c r="B69" i="22" a="1"/>
  <c r="B85" i="22" a="1"/>
  <c r="B101" i="22" a="1"/>
  <c r="B117" i="22" a="1"/>
  <c r="B128" i="22" a="1"/>
  <c r="B130" i="22" a="1"/>
  <c r="B134" i="22" a="1"/>
  <c r="B138" i="22" a="1"/>
  <c r="B142" i="22" a="1"/>
  <c r="B146" i="22" a="1"/>
  <c r="B150" i="22" a="1"/>
  <c r="B154" i="22" a="1"/>
  <c r="B158" i="22" a="1"/>
  <c r="B162" i="22" a="1"/>
  <c r="B166" i="22" a="1"/>
  <c r="B170" i="22" a="1"/>
  <c r="B174" i="22" a="1"/>
  <c r="B178" i="22" a="1"/>
  <c r="B182" i="22" a="1"/>
  <c r="B186" i="22" a="1"/>
  <c r="B190" i="22" a="1"/>
  <c r="B194" i="22" a="1"/>
  <c r="B198" i="22" a="1"/>
  <c r="B202" i="22" a="1"/>
  <c r="B206" i="22" a="1"/>
  <c r="B210" i="22" a="1"/>
  <c r="B214" i="22" a="1"/>
  <c r="B218" i="22" a="1"/>
  <c r="B17" i="22" a="1"/>
  <c r="B33" i="22" a="1"/>
  <c r="B49" i="22" a="1"/>
  <c r="B65" i="22" a="1"/>
  <c r="B81" i="22" a="1"/>
  <c r="B97" i="22" a="1"/>
  <c r="B113" i="22" a="1"/>
  <c r="B133" i="22" a="1"/>
  <c r="B137" i="22" a="1"/>
  <c r="B141" i="22" a="1"/>
  <c r="B145" i="22" a="1"/>
  <c r="B149" i="22" a="1"/>
  <c r="B153" i="22" a="1"/>
  <c r="B157" i="22" a="1"/>
  <c r="B161" i="22" a="1"/>
  <c r="B165" i="22" a="1"/>
  <c r="B169" i="22" a="1"/>
  <c r="B173" i="22" a="1"/>
  <c r="B177" i="22" a="1"/>
  <c r="B181" i="22" a="1"/>
  <c r="B185" i="22" a="1"/>
  <c r="B189" i="22" a="1"/>
  <c r="B193" i="22" a="1"/>
  <c r="B197" i="22" a="1"/>
  <c r="B201" i="22" a="1"/>
  <c r="B205" i="22" a="1"/>
  <c r="B209" i="22" a="1"/>
  <c r="B213" i="22" a="1"/>
  <c r="B217" i="22" a="1"/>
  <c r="B221" i="22" a="1"/>
  <c r="B225" i="22" a="1"/>
  <c r="B229" i="22" a="1"/>
  <c r="B233" i="22" a="1"/>
  <c r="B237" i="22" a="1"/>
  <c r="B13" i="22" a="1"/>
  <c r="B29" i="22" a="1"/>
  <c r="B45" i="22" a="1"/>
  <c r="B61" i="22" a="1"/>
  <c r="B77" i="22" a="1"/>
  <c r="B93" i="22" a="1"/>
  <c r="B109" i="22" a="1"/>
  <c r="B125" i="22" a="1"/>
  <c r="B129" i="22" a="1"/>
  <c r="B132" i="22" a="1"/>
  <c r="B136" i="22" a="1"/>
  <c r="B140" i="22" a="1"/>
  <c r="B144" i="22" a="1"/>
  <c r="B148" i="22" a="1"/>
  <c r="B152" i="22" a="1"/>
  <c r="B156" i="22" a="1"/>
  <c r="B160" i="22" a="1"/>
  <c r="B164" i="22" a="1"/>
  <c r="B168" i="22" a="1"/>
  <c r="B172" i="22" a="1"/>
  <c r="B176" i="22" a="1"/>
  <c r="B180" i="22" a="1"/>
  <c r="B184" i="22" a="1"/>
  <c r="B188" i="22" a="1"/>
  <c r="B192" i="22" a="1"/>
  <c r="B196" i="22" a="1"/>
  <c r="B200" i="22" a="1"/>
  <c r="B204" i="22" a="1"/>
  <c r="B208" i="22" a="1"/>
  <c r="B212" i="22" a="1"/>
  <c r="B216" i="22" a="1"/>
  <c r="B220" i="22" a="1"/>
  <c r="B224" i="22" a="1"/>
  <c r="B9" i="22" a="1"/>
  <c r="B73" i="22" a="1"/>
  <c r="B135" i="22" a="1"/>
  <c r="B151" i="22" a="1"/>
  <c r="B167" i="22" a="1"/>
  <c r="B183" i="22" a="1"/>
  <c r="B199" i="22" a="1"/>
  <c r="B215" i="22" a="1"/>
  <c r="B222" i="22" a="1"/>
  <c r="B230" i="22" a="1"/>
  <c r="B232" i="22" a="1"/>
  <c r="B240" i="22" a="1"/>
  <c r="B244" i="22" a="1"/>
  <c r="B248" i="22" a="1"/>
  <c r="B252" i="22" a="1"/>
  <c r="B256" i="22" a="1"/>
  <c r="B260" i="22" a="1"/>
  <c r="B264" i="22" a="1"/>
  <c r="B268" i="22" a="1"/>
  <c r="B272" i="22" a="1"/>
  <c r="B276" i="22" a="1"/>
  <c r="B280" i="22" a="1"/>
  <c r="B284" i="22" a="1"/>
  <c r="B288" i="22" a="1"/>
  <c r="B292" i="22" a="1"/>
  <c r="B296" i="22" a="1"/>
  <c r="B300" i="22" a="1"/>
  <c r="B304" i="22" a="1"/>
  <c r="B308" i="22" a="1"/>
  <c r="B312" i="22" a="1"/>
  <c r="B316" i="22" a="1"/>
  <c r="B320" i="22" a="1"/>
  <c r="B57" i="22" a="1"/>
  <c r="B121" i="22" a="1"/>
  <c r="B131" i="22" a="1"/>
  <c r="B147" i="22" a="1"/>
  <c r="B163" i="22" a="1"/>
  <c r="B179" i="22" a="1"/>
  <c r="B195" i="22" a="1"/>
  <c r="B211" i="22" a="1"/>
  <c r="B223" i="22" a="1"/>
  <c r="B227" i="22" a="1"/>
  <c r="B234" i="22" a="1"/>
  <c r="B236" i="22" a="1"/>
  <c r="B239" i="22" a="1"/>
  <c r="B243" i="22" a="1"/>
  <c r="B247" i="22" a="1"/>
  <c r="B251" i="22" a="1"/>
  <c r="B255" i="22" a="1"/>
  <c r="B259" i="22" a="1"/>
  <c r="B263" i="22" a="1"/>
  <c r="B267" i="22" a="1"/>
  <c r="B271" i="22" a="1"/>
  <c r="B275" i="22" a="1"/>
  <c r="B279" i="22" a="1"/>
  <c r="B283" i="22" a="1"/>
  <c r="B287" i="22" a="1"/>
  <c r="B291" i="22" a="1"/>
  <c r="B295" i="22" a="1"/>
  <c r="B299" i="22" a="1"/>
  <c r="B303" i="22" a="1"/>
  <c r="B307" i="22" a="1"/>
  <c r="B311" i="22" a="1"/>
  <c r="B315" i="22" a="1"/>
  <c r="B319" i="22" a="1"/>
  <c r="B323" i="22" a="1"/>
  <c r="B327" i="22" a="1"/>
  <c r="B41" i="22" a="1"/>
  <c r="B105" i="22" a="1"/>
  <c r="B143" i="22" a="1"/>
  <c r="B159" i="22" a="1"/>
  <c r="B175" i="22" a="1"/>
  <c r="B191" i="22" a="1"/>
  <c r="B207" i="22" a="1"/>
  <c r="B231" i="22" a="1"/>
  <c r="B238" i="22" a="1"/>
  <c r="B242" i="22" a="1"/>
  <c r="B246" i="22" a="1"/>
  <c r="B250" i="22" a="1"/>
  <c r="B254" i="22" a="1"/>
  <c r="B258" i="22" a="1"/>
  <c r="B262" i="22" a="1"/>
  <c r="B266" i="22" a="1"/>
  <c r="B270" i="22" a="1"/>
  <c r="B274" i="22" a="1"/>
  <c r="B278" i="22" a="1"/>
  <c r="B282" i="22" a="1"/>
  <c r="B286" i="22" a="1"/>
  <c r="B290" i="22" a="1"/>
  <c r="B294" i="22" a="1"/>
  <c r="B298" i="22" a="1"/>
  <c r="B302" i="22" a="1"/>
  <c r="B306" i="22" a="1"/>
  <c r="B310" i="22" a="1"/>
  <c r="B314" i="22" a="1"/>
  <c r="B318" i="22" a="1"/>
  <c r="B322" i="22" a="1"/>
  <c r="B326" i="22" a="1"/>
  <c r="B330" i="22" a="1"/>
  <c r="B334" i="22" a="1"/>
  <c r="B338" i="22" a="1"/>
  <c r="B342" i="22" a="1"/>
  <c r="B346" i="22" a="1"/>
  <c r="B350" i="22" a="1"/>
  <c r="B354" i="22" a="1"/>
  <c r="B358" i="22" a="1"/>
  <c r="B362" i="22" a="1"/>
  <c r="B366" i="22" a="1"/>
  <c r="B370" i="22" a="1"/>
  <c r="B374" i="22" a="1"/>
  <c r="B378" i="22" a="1"/>
  <c r="B382" i="22" a="1"/>
  <c r="B386" i="22" a="1"/>
  <c r="B390" i="22" a="1"/>
  <c r="B394" i="22" a="1"/>
  <c r="B398" i="22" a="1"/>
  <c r="B402" i="22" a="1"/>
  <c r="B25" i="22" a="1"/>
  <c r="B187" i="22" a="1"/>
  <c r="B249" i="22" a="1"/>
  <c r="B265" i="22" a="1"/>
  <c r="B281" i="22" a="1"/>
  <c r="B297" i="22" a="1"/>
  <c r="B313" i="22" a="1"/>
  <c r="B328" i="22" a="1"/>
  <c r="B335" i="22" a="1"/>
  <c r="B337" i="22" a="1"/>
  <c r="B344" i="22" a="1"/>
  <c r="B351" i="22" a="1"/>
  <c r="B353" i="22" a="1"/>
  <c r="B360" i="22" a="1"/>
  <c r="B367" i="22" a="1"/>
  <c r="B369" i="22" a="1"/>
  <c r="B376" i="22" a="1"/>
  <c r="B383" i="22" a="1"/>
  <c r="B385" i="22" a="1"/>
  <c r="B392" i="22" a="1"/>
  <c r="B399" i="22" a="1"/>
  <c r="B401" i="22" a="1"/>
  <c r="B406" i="22" a="1"/>
  <c r="B410" i="22" a="1"/>
  <c r="B414" i="22" a="1"/>
  <c r="B418" i="22" a="1"/>
  <c r="B422" i="22" a="1"/>
  <c r="B426" i="22" a="1"/>
  <c r="B430" i="22" a="1"/>
  <c r="B434" i="22" a="1"/>
  <c r="B438" i="22" a="1"/>
  <c r="B442" i="22" a="1"/>
  <c r="B446" i="22" a="1"/>
  <c r="B450" i="22" a="1"/>
  <c r="B454" i="22" a="1"/>
  <c r="B458" i="22" a="1"/>
  <c r="B462" i="22" a="1"/>
  <c r="B466" i="22" a="1"/>
  <c r="B470" i="22" a="1"/>
  <c r="B474" i="22" a="1"/>
  <c r="B478" i="22" a="1"/>
  <c r="B482" i="22" a="1"/>
  <c r="B486" i="22" a="1"/>
  <c r="B490" i="22" a="1"/>
  <c r="B494" i="22" a="1"/>
  <c r="B498" i="22" a="1"/>
  <c r="B502" i="22" a="1"/>
  <c r="B506" i="22" a="1"/>
  <c r="B510" i="22" a="1"/>
  <c r="B514" i="22" a="1"/>
  <c r="B518" i="22" a="1"/>
  <c r="B522" i="22" a="1"/>
  <c r="B526" i="22" a="1"/>
  <c r="B530" i="22" a="1"/>
  <c r="B534" i="22" a="1"/>
  <c r="B538" i="22" a="1"/>
  <c r="B542" i="22" a="1"/>
  <c r="B546" i="22" a="1"/>
  <c r="B550" i="22" a="1"/>
  <c r="B554" i="22" a="1"/>
  <c r="B558" i="22" a="1"/>
  <c r="B562" i="22" a="1"/>
  <c r="B566" i="22" a="1"/>
  <c r="B171" i="22" a="1"/>
  <c r="B226" i="22" a="1"/>
  <c r="B245" i="22" a="1"/>
  <c r="B261" i="22" a="1"/>
  <c r="B277" i="22" a="1"/>
  <c r="B293" i="22" a="1"/>
  <c r="B309" i="22" a="1"/>
  <c r="B332" i="22" a="1"/>
  <c r="B339" i="22" a="1"/>
  <c r="B341" i="22" a="1"/>
  <c r="B348" i="22" a="1"/>
  <c r="B355" i="22" a="1"/>
  <c r="B357" i="22" a="1"/>
  <c r="B364" i="22" a="1"/>
  <c r="B371" i="22" a="1"/>
  <c r="B373" i="22" a="1"/>
  <c r="B380" i="22" a="1"/>
  <c r="B387" i="22" a="1"/>
  <c r="B389" i="22" a="1"/>
  <c r="B396" i="22" a="1"/>
  <c r="B403" i="22" a="1"/>
  <c r="B405" i="22" a="1"/>
  <c r="B409" i="22" a="1"/>
  <c r="B413" i="22" a="1"/>
  <c r="B417" i="22" a="1"/>
  <c r="B421" i="22" a="1"/>
  <c r="B425" i="22" a="1"/>
  <c r="B429" i="22" a="1"/>
  <c r="B433" i="22" a="1"/>
  <c r="B437" i="22" a="1"/>
  <c r="B441" i="22" a="1"/>
  <c r="B445" i="22" a="1"/>
  <c r="B449" i="22" a="1"/>
  <c r="B453" i="22" a="1"/>
  <c r="B457" i="22" a="1"/>
  <c r="B461" i="22" a="1"/>
  <c r="B465" i="22" a="1"/>
  <c r="B469" i="22" a="1"/>
  <c r="B473" i="22" a="1"/>
  <c r="B477" i="22" a="1"/>
  <c r="B481" i="22" a="1"/>
  <c r="B485" i="22" a="1"/>
  <c r="B489" i="22" a="1"/>
  <c r="B493" i="22" a="1"/>
  <c r="B497" i="22" a="1"/>
  <c r="B501" i="22" a="1"/>
  <c r="B505" i="22" a="1"/>
  <c r="B509" i="22" a="1"/>
  <c r="B513" i="22" a="1"/>
  <c r="B517" i="22" a="1"/>
  <c r="B521" i="22" a="1"/>
  <c r="B525" i="22" a="1"/>
  <c r="B529" i="22" a="1"/>
  <c r="B533" i="22" a="1"/>
  <c r="B537" i="22" a="1"/>
  <c r="B541" i="22" a="1"/>
  <c r="B545" i="22" a="1"/>
  <c r="B549" i="22" a="1"/>
  <c r="B553" i="22" a="1"/>
  <c r="B557" i="22" a="1"/>
  <c r="B155" i="22" a="1"/>
  <c r="B219" i="22" a="1"/>
  <c r="B228" i="22" a="1"/>
  <c r="B235" i="22" a="1"/>
  <c r="B241" i="22" a="1"/>
  <c r="B257" i="22" a="1"/>
  <c r="B273" i="22" a="1"/>
  <c r="B289" i="22" a="1"/>
  <c r="B305" i="22" a="1"/>
  <c r="B321" i="22" a="1"/>
  <c r="B324" i="22" a="1"/>
  <c r="B329" i="22" a="1"/>
  <c r="B336" i="22" a="1"/>
  <c r="B343" i="22" a="1"/>
  <c r="B345" i="22" a="1"/>
  <c r="B352" i="22" a="1"/>
  <c r="B359" i="22" a="1"/>
  <c r="B361" i="22" a="1"/>
  <c r="B368" i="22" a="1"/>
  <c r="B375" i="22" a="1"/>
  <c r="B377" i="22" a="1"/>
  <c r="B384" i="22" a="1"/>
  <c r="B391" i="22" a="1"/>
  <c r="B393" i="22" a="1"/>
  <c r="B400" i="22" a="1"/>
  <c r="B408" i="22" a="1"/>
  <c r="B412" i="22" a="1"/>
  <c r="B416" i="22" a="1"/>
  <c r="B420" i="22" a="1"/>
  <c r="B424" i="22" a="1"/>
  <c r="B428" i="22" a="1"/>
  <c r="B432" i="22" a="1"/>
  <c r="B436" i="22" a="1"/>
  <c r="B440" i="22" a="1"/>
  <c r="B444" i="22" a="1"/>
  <c r="B448" i="22" a="1"/>
  <c r="B452" i="22" a="1"/>
  <c r="B456" i="22" a="1"/>
  <c r="B460" i="22" a="1"/>
  <c r="B464" i="22" a="1"/>
  <c r="B468" i="22" a="1"/>
  <c r="B472" i="22" a="1"/>
  <c r="B476" i="22" a="1"/>
  <c r="B480" i="22" a="1"/>
  <c r="B484" i="22" a="1"/>
  <c r="B488" i="22" a="1"/>
  <c r="B492" i="22" a="1"/>
  <c r="B496" i="22" a="1"/>
  <c r="B500" i="22" a="1"/>
  <c r="B504" i="22" a="1"/>
  <c r="B508" i="22" a="1"/>
  <c r="B512" i="22" a="1"/>
  <c r="B516" i="22" a="1"/>
  <c r="B520" i="22" a="1"/>
  <c r="B524" i="22" a="1"/>
  <c r="B528" i="22" a="1"/>
  <c r="B532" i="22" a="1"/>
  <c r="B536" i="22" a="1"/>
  <c r="B540" i="22" a="1"/>
  <c r="B544" i="22" a="1"/>
  <c r="B548" i="22" a="1"/>
  <c r="B552" i="22" a="1"/>
  <c r="B556" i="22" a="1"/>
  <c r="B560" i="22" a="1"/>
  <c r="B564" i="22" a="1"/>
  <c r="B89" i="22" a="1"/>
  <c r="B203" i="22" a="1"/>
  <c r="B285" i="22" a="1"/>
  <c r="B325" i="22" a="1"/>
  <c r="B333" i="22" a="1"/>
  <c r="B340" i="22" a="1"/>
  <c r="B347" i="22" a="1"/>
  <c r="B397" i="22" a="1"/>
  <c r="B404" i="22" a="1"/>
  <c r="B415" i="22" a="1"/>
  <c r="B431" i="22" a="1"/>
  <c r="B447" i="22" a="1"/>
  <c r="B463" i="22" a="1"/>
  <c r="B479" i="22" a="1"/>
  <c r="B495" i="22" a="1"/>
  <c r="B511" i="22" a="1"/>
  <c r="B527" i="22" a="1"/>
  <c r="B543" i="22" a="1"/>
  <c r="B561" i="22" a="1"/>
  <c r="B570" i="22" a="1"/>
  <c r="B574" i="22" a="1"/>
  <c r="B578" i="22" a="1"/>
  <c r="B582" i="22" a="1"/>
  <c r="B586" i="22" a="1"/>
  <c r="B590" i="22" a="1"/>
  <c r="B594" i="22" a="1"/>
  <c r="B598" i="22" a="1"/>
  <c r="B602" i="22" a="1"/>
  <c r="B606" i="22" a="1"/>
  <c r="B610" i="22" a="1"/>
  <c r="B614" i="22" a="1"/>
  <c r="B618" i="22" a="1"/>
  <c r="B622" i="22" a="1"/>
  <c r="B626" i="22" a="1"/>
  <c r="B630" i="22" a="1"/>
  <c r="B634" i="22" a="1"/>
  <c r="B638" i="22" a="1"/>
  <c r="B642" i="22" a="1"/>
  <c r="B646" i="22" a="1"/>
  <c r="B650" i="22" a="1"/>
  <c r="B654" i="22" a="1"/>
  <c r="B658" i="22" a="1"/>
  <c r="B662" i="22" a="1"/>
  <c r="B666" i="22" a="1"/>
  <c r="B670" i="22" a="1"/>
  <c r="B674" i="22" a="1"/>
  <c r="B678" i="22" a="1"/>
  <c r="B682" i="22" a="1"/>
  <c r="B686" i="22" a="1"/>
  <c r="B690" i="22" a="1"/>
  <c r="B694" i="22" a="1"/>
  <c r="B698" i="22" a="1"/>
  <c r="B702" i="22" a="1"/>
  <c r="B706" i="22" a="1"/>
  <c r="B710" i="22" a="1"/>
  <c r="B714" i="22" a="1"/>
  <c r="B718" i="22" a="1"/>
  <c r="B722" i="22" a="1"/>
  <c r="B726" i="22" a="1"/>
  <c r="B730" i="22" a="1"/>
  <c r="B734" i="22" a="1"/>
  <c r="B738" i="22" a="1"/>
  <c r="B742" i="22" a="1"/>
  <c r="B746" i="22" a="1"/>
  <c r="B750" i="22" a="1"/>
  <c r="B754" i="22" a="1"/>
  <c r="B139" i="22" a="1"/>
  <c r="B269" i="22" a="1"/>
  <c r="B349" i="22" a="1"/>
  <c r="B356" i="22" a="1"/>
  <c r="B363" i="22" a="1"/>
  <c r="B411" i="22" a="1"/>
  <c r="B427" i="22" a="1"/>
  <c r="B443" i="22" a="1"/>
  <c r="B459" i="22" a="1"/>
  <c r="B475" i="22" a="1"/>
  <c r="B491" i="22" a="1"/>
  <c r="B507" i="22" a="1"/>
  <c r="B523" i="22" a="1"/>
  <c r="B539" i="22" a="1"/>
  <c r="B555" i="22" a="1"/>
  <c r="B559" i="22" a="1"/>
  <c r="B569" i="22" a="1"/>
  <c r="B573" i="22" a="1"/>
  <c r="B577" i="22" a="1"/>
  <c r="B581" i="22" a="1"/>
  <c r="B585" i="22" a="1"/>
  <c r="B589" i="22" a="1"/>
  <c r="B593" i="22" a="1"/>
  <c r="B597" i="22" a="1"/>
  <c r="B601" i="22" a="1"/>
  <c r="B605" i="22" a="1"/>
  <c r="B609" i="22" a="1"/>
  <c r="B613" i="22" a="1"/>
  <c r="B617" i="22" a="1"/>
  <c r="B621" i="22" a="1"/>
  <c r="B625" i="22" a="1"/>
  <c r="B629" i="22" a="1"/>
  <c r="B633" i="22" a="1"/>
  <c r="B637" i="22" a="1"/>
  <c r="B641" i="22" a="1"/>
  <c r="B645" i="22" a="1"/>
  <c r="B649" i="22" a="1"/>
  <c r="B653" i="22" a="1"/>
  <c r="B657" i="22" a="1"/>
  <c r="B661" i="22" a="1"/>
  <c r="B665" i="22" a="1"/>
  <c r="B669" i="22" a="1"/>
  <c r="B673" i="22" a="1"/>
  <c r="B677" i="22" a="1"/>
  <c r="B681" i="22" a="1"/>
  <c r="B685" i="22" a="1"/>
  <c r="B689" i="22" a="1"/>
  <c r="B693" i="22" a="1"/>
  <c r="B697" i="22" a="1"/>
  <c r="B701" i="22" a="1"/>
  <c r="B705" i="22" a="1"/>
  <c r="B709" i="22" a="1"/>
  <c r="B713" i="22" a="1"/>
  <c r="B717" i="22" a="1"/>
  <c r="B721" i="22" a="1"/>
  <c r="B725" i="22" a="1"/>
  <c r="B729" i="22" a="1"/>
  <c r="B733" i="22" a="1"/>
  <c r="B737" i="22" a="1"/>
  <c r="B741" i="22" a="1"/>
  <c r="B253" i="22" a="1"/>
  <c r="B317" i="22" a="1"/>
  <c r="B365" i="22" a="1"/>
  <c r="B372" i="22" a="1"/>
  <c r="B379" i="22" a="1"/>
  <c r="B407" i="22" a="1"/>
  <c r="B423" i="22" a="1"/>
  <c r="B439" i="22" a="1"/>
  <c r="B455" i="22" a="1"/>
  <c r="B471" i="22" a="1"/>
  <c r="B487" i="22" a="1"/>
  <c r="B503" i="22" a="1"/>
  <c r="B519" i="22" a="1"/>
  <c r="B535" i="22" a="1"/>
  <c r="B551" i="22" a="1"/>
  <c r="B565" i="22" a="1"/>
  <c r="B568" i="22" a="1"/>
  <c r="B572" i="22" a="1"/>
  <c r="B576" i="22" a="1"/>
  <c r="B580" i="22" a="1"/>
  <c r="B584" i="22" a="1"/>
  <c r="B588" i="22" a="1"/>
  <c r="B592" i="22" a="1"/>
  <c r="B596" i="22" a="1"/>
  <c r="B600" i="22" a="1"/>
  <c r="B604" i="22" a="1"/>
  <c r="B608" i="22" a="1"/>
  <c r="B612" i="22" a="1"/>
  <c r="B616" i="22" a="1"/>
  <c r="B620" i="22" a="1"/>
  <c r="B624" i="22" a="1"/>
  <c r="B628" i="22" a="1"/>
  <c r="B632" i="22" a="1"/>
  <c r="B636" i="22" a="1"/>
  <c r="B640" i="22" a="1"/>
  <c r="B644" i="22" a="1"/>
  <c r="B648" i="22" a="1"/>
  <c r="B652" i="22" a="1"/>
  <c r="B656" i="22" a="1"/>
  <c r="B660" i="22" a="1"/>
  <c r="B664" i="22" a="1"/>
  <c r="B668" i="22" a="1"/>
  <c r="B672" i="22" a="1"/>
  <c r="B676" i="22" a="1"/>
  <c r="B680" i="22" a="1"/>
  <c r="B684" i="22" a="1"/>
  <c r="B688" i="22" a="1"/>
  <c r="B692" i="22" a="1"/>
  <c r="B696" i="22" a="1"/>
  <c r="B700" i="22" a="1"/>
  <c r="B704" i="22" a="1"/>
  <c r="B708" i="22" a="1"/>
  <c r="B712" i="22" a="1"/>
  <c r="B716" i="22" a="1"/>
  <c r="B720" i="22" a="1"/>
  <c r="B724" i="22" a="1"/>
  <c r="B728" i="22" a="1"/>
  <c r="B732" i="22" a="1"/>
  <c r="B736" i="22" a="1"/>
  <c r="B740" i="22" a="1"/>
  <c r="B744" i="22" a="1"/>
  <c r="B748" i="22" a="1"/>
  <c r="B752" i="22" a="1"/>
  <c r="B301" i="22" a="1"/>
  <c r="B467" i="22" a="1"/>
  <c r="B531" i="22" a="1"/>
  <c r="B571" i="22" a="1"/>
  <c r="B587" i="22" a="1"/>
  <c r="B603" i="22" a="1"/>
  <c r="B619" i="22" a="1"/>
  <c r="B635" i="22" a="1"/>
  <c r="B651" i="22" a="1"/>
  <c r="B667" i="22" a="1"/>
  <c r="B683" i="22" a="1"/>
  <c r="B699" i="22" a="1"/>
  <c r="B715" i="22" a="1"/>
  <c r="B731" i="22" a="1"/>
  <c r="B747" i="22" a="1"/>
  <c r="B755" i="22" a="1"/>
  <c r="B758" i="22" a="1"/>
  <c r="B762" i="22" a="1"/>
  <c r="B766" i="22" a="1"/>
  <c r="B770" i="22" a="1"/>
  <c r="B774" i="22" a="1"/>
  <c r="B778" i="22" a="1"/>
  <c r="B782" i="22" a="1"/>
  <c r="B786" i="22" a="1"/>
  <c r="B790" i="22" a="1"/>
  <c r="B794" i="22" a="1"/>
  <c r="B798" i="22" a="1"/>
  <c r="B802" i="22" a="1"/>
  <c r="B806" i="22" a="1"/>
  <c r="B810" i="22" a="1"/>
  <c r="B814" i="22" a="1"/>
  <c r="B818" i="22" a="1"/>
  <c r="B822" i="22" a="1"/>
  <c r="B826" i="22" a="1"/>
  <c r="B830" i="22" a="1"/>
  <c r="B834" i="22" a="1"/>
  <c r="B838" i="22" a="1"/>
  <c r="B842" i="22" a="1"/>
  <c r="B846" i="22" a="1"/>
  <c r="B850" i="22" a="1"/>
  <c r="B854" i="22" a="1"/>
  <c r="B858" i="22" a="1"/>
  <c r="B862" i="22" a="1"/>
  <c r="B866" i="22" a="1"/>
  <c r="B870" i="22" a="1"/>
  <c r="B874" i="22" a="1"/>
  <c r="B878" i="22" a="1"/>
  <c r="B882" i="22" a="1"/>
  <c r="B886" i="22" a="1"/>
  <c r="B890" i="22" a="1"/>
  <c r="B894" i="22" a="1"/>
  <c r="B898" i="22" a="1"/>
  <c r="B902" i="22" a="1"/>
  <c r="B906" i="22" a="1"/>
  <c r="B910" i="22" a="1"/>
  <c r="B914" i="22" a="1"/>
  <c r="B918" i="22" a="1"/>
  <c r="B922" i="22" a="1"/>
  <c r="B926" i="22" a="1"/>
  <c r="B930" i="22" a="1"/>
  <c r="B934" i="22" a="1"/>
  <c r="B938" i="22" a="1"/>
  <c r="B942" i="22" a="1"/>
  <c r="B946" i="22" a="1"/>
  <c r="B950" i="22" a="1"/>
  <c r="B954" i="22" a="1"/>
  <c r="B958" i="22" a="1"/>
  <c r="B962" i="22" a="1"/>
  <c r="B381" i="22" a="1"/>
  <c r="B451" i="22" a="1"/>
  <c r="B515" i="22" a="1"/>
  <c r="B567" i="22" a="1"/>
  <c r="B583" i="22" a="1"/>
  <c r="B599" i="22" a="1"/>
  <c r="B615" i="22" a="1"/>
  <c r="B631" i="22" a="1"/>
  <c r="B647" i="22" a="1"/>
  <c r="B663" i="22" a="1"/>
  <c r="B679" i="22" a="1"/>
  <c r="B695" i="22" a="1"/>
  <c r="B711" i="22" a="1"/>
  <c r="B727" i="22" a="1"/>
  <c r="B745" i="22" a="1"/>
  <c r="B753" i="22" a="1"/>
  <c r="B757" i="22" a="1"/>
  <c r="B761" i="22" a="1"/>
  <c r="B765" i="22" a="1"/>
  <c r="B769" i="22" a="1"/>
  <c r="B773" i="22" a="1"/>
  <c r="B777" i="22" a="1"/>
  <c r="B781" i="22" a="1"/>
  <c r="B785" i="22" a="1"/>
  <c r="B789" i="22" a="1"/>
  <c r="B793" i="22" a="1"/>
  <c r="B797" i="22" a="1"/>
  <c r="B801" i="22" a="1"/>
  <c r="B805" i="22" a="1"/>
  <c r="B809" i="22" a="1"/>
  <c r="B813" i="22" a="1"/>
  <c r="B817" i="22" a="1"/>
  <c r="B821" i="22" a="1"/>
  <c r="B825" i="22" a="1"/>
  <c r="B829" i="22" a="1"/>
  <c r="B833" i="22" a="1"/>
  <c r="B837" i="22" a="1"/>
  <c r="B841" i="22" a="1"/>
  <c r="B845" i="22" a="1"/>
  <c r="B849" i="22" a="1"/>
  <c r="B853" i="22" a="1"/>
  <c r="B857" i="22" a="1"/>
  <c r="B861" i="22" a="1"/>
  <c r="B865" i="22" a="1"/>
  <c r="B869" i="22" a="1"/>
  <c r="B873" i="22" a="1"/>
  <c r="B877" i="22" a="1"/>
  <c r="B881" i="22" a="1"/>
  <c r="B885" i="22" a="1"/>
  <c r="B889" i="22" a="1"/>
  <c r="B893" i="22" a="1"/>
  <c r="B897" i="22" a="1"/>
  <c r="B901" i="22" a="1"/>
  <c r="B905" i="22" a="1"/>
  <c r="B909" i="22" a="1"/>
  <c r="B913" i="22" a="1"/>
  <c r="B917" i="22" a="1"/>
  <c r="B921" i="22" a="1"/>
  <c r="B925" i="22" a="1"/>
  <c r="B929" i="22" a="1"/>
  <c r="B933" i="22" a="1"/>
  <c r="B937" i="22" a="1"/>
  <c r="B941" i="22" a="1"/>
  <c r="B331" i="22" a="1"/>
  <c r="B388" i="22" a="1"/>
  <c r="B435" i="22" a="1"/>
  <c r="B499" i="22" a="1"/>
  <c r="B579" i="22" a="1"/>
  <c r="B595" i="22" a="1"/>
  <c r="B611" i="22" a="1"/>
  <c r="B627" i="22" a="1"/>
  <c r="B643" i="22" a="1"/>
  <c r="B659" i="22" a="1"/>
  <c r="B675" i="22" a="1"/>
  <c r="B691" i="22" a="1"/>
  <c r="B707" i="22" a="1"/>
  <c r="B723" i="22" a="1"/>
  <c r="B739" i="22" a="1"/>
  <c r="B743" i="22" a="1"/>
  <c r="B751" i="22" a="1"/>
  <c r="B756" i="22" a="1"/>
  <c r="B760" i="22" a="1"/>
  <c r="B764" i="22" a="1"/>
  <c r="B768" i="22" a="1"/>
  <c r="B772" i="22" a="1"/>
  <c r="B776" i="22" a="1"/>
  <c r="B780" i="22" a="1"/>
  <c r="B784" i="22" a="1"/>
  <c r="B788" i="22" a="1"/>
  <c r="B792" i="22" a="1"/>
  <c r="B796" i="22" a="1"/>
  <c r="B800" i="22" a="1"/>
  <c r="B804" i="22" a="1"/>
  <c r="B808" i="22" a="1"/>
  <c r="B812" i="22" a="1"/>
  <c r="B816" i="22" a="1"/>
  <c r="B820" i="22" a="1"/>
  <c r="B824" i="22" a="1"/>
  <c r="B828" i="22" a="1"/>
  <c r="B832" i="22" a="1"/>
  <c r="B836" i="22" a="1"/>
  <c r="B840" i="22" a="1"/>
  <c r="B844" i="22" a="1"/>
  <c r="B848" i="22" a="1"/>
  <c r="B852" i="22" a="1"/>
  <c r="B856" i="22" a="1"/>
  <c r="B860" i="22" a="1"/>
  <c r="B864" i="22" a="1"/>
  <c r="B868" i="22" a="1"/>
  <c r="B872" i="22" a="1"/>
  <c r="B876" i="22" a="1"/>
  <c r="B880" i="22" a="1"/>
  <c r="B884" i="22" a="1"/>
  <c r="B888" i="22" a="1"/>
  <c r="B892" i="22" a="1"/>
  <c r="B896" i="22" a="1"/>
  <c r="B900" i="22" a="1"/>
  <c r="B904" i="22" a="1"/>
  <c r="B908" i="22" a="1"/>
  <c r="B912" i="22" a="1"/>
  <c r="B916" i="22" a="1"/>
  <c r="B920" i="22" a="1"/>
  <c r="B924" i="22" a="1"/>
  <c r="B928" i="22" a="1"/>
  <c r="B932" i="22" a="1"/>
  <c r="B936" i="22" a="1"/>
  <c r="B940" i="22" a="1"/>
  <c r="B944" i="22" a="1"/>
  <c r="B948" i="22" a="1"/>
  <c r="B952" i="22" a="1"/>
  <c r="B956" i="22" a="1"/>
  <c r="B960" i="22" a="1"/>
  <c r="B964" i="22" a="1"/>
  <c r="B419" i="22" a="1"/>
  <c r="B591" i="22" a="1"/>
  <c r="B655" i="22" a="1"/>
  <c r="B719" i="22" a="1"/>
  <c r="B759" i="22" a="1"/>
  <c r="B775" i="22" a="1"/>
  <c r="B791" i="22" a="1"/>
  <c r="B807" i="22" a="1"/>
  <c r="B823" i="22" a="1"/>
  <c r="B839" i="22" a="1"/>
  <c r="B855" i="22" a="1"/>
  <c r="B871" i="22" a="1"/>
  <c r="B887" i="22" a="1"/>
  <c r="B903" i="22" a="1"/>
  <c r="B919" i="22" a="1"/>
  <c r="B935" i="22" a="1"/>
  <c r="B947" i="22" a="1"/>
  <c r="B955" i="22" a="1"/>
  <c r="B963" i="22" a="1"/>
  <c r="B966" i="22" a="1"/>
  <c r="B970" i="22" a="1"/>
  <c r="B974" i="22" a="1"/>
  <c r="B978" i="22" a="1"/>
  <c r="B982" i="22" a="1"/>
  <c r="B986" i="22" a="1"/>
  <c r="B990" i="22" a="1"/>
  <c r="B994" i="22" a="1"/>
  <c r="B998" i="22" a="1"/>
  <c r="B575" i="22" a="1"/>
  <c r="B639" i="22" a="1"/>
  <c r="B703" i="22" a="1"/>
  <c r="B771" i="22" a="1"/>
  <c r="B787" i="22" a="1"/>
  <c r="B803" i="22" a="1"/>
  <c r="B819" i="22" a="1"/>
  <c r="B835" i="22" a="1"/>
  <c r="B851" i="22" a="1"/>
  <c r="B867" i="22" a="1"/>
  <c r="B883" i="22" a="1"/>
  <c r="B899" i="22" a="1"/>
  <c r="B915" i="22" a="1"/>
  <c r="B931" i="22" a="1"/>
  <c r="B945" i="22" a="1"/>
  <c r="B953" i="22" a="1"/>
  <c r="B961" i="22" a="1"/>
  <c r="B965" i="22" a="1"/>
  <c r="B969" i="22" a="1"/>
  <c r="B973" i="22" a="1"/>
  <c r="B977" i="22" a="1"/>
  <c r="B981" i="22" a="1"/>
  <c r="B985" i="22" a="1"/>
  <c r="B989" i="22" a="1"/>
  <c r="B993" i="22" a="1"/>
  <c r="B997" i="22" a="1"/>
  <c r="B547" i="22" a="1"/>
  <c r="B623" i="22" a="1"/>
  <c r="B687" i="22" a="1"/>
  <c r="B767" i="22" a="1"/>
  <c r="B783" i="22" a="1"/>
  <c r="B799" i="22" a="1"/>
  <c r="B815" i="22" a="1"/>
  <c r="B831" i="22" a="1"/>
  <c r="B847" i="22" a="1"/>
  <c r="B863" i="22" a="1"/>
  <c r="B879" i="22" a="1"/>
  <c r="B895" i="22" a="1"/>
  <c r="B911" i="22" a="1"/>
  <c r="B927" i="22" a="1"/>
  <c r="B943" i="22" a="1"/>
  <c r="B951" i="22" a="1"/>
  <c r="B959" i="22" a="1"/>
  <c r="B968" i="22" a="1"/>
  <c r="B972" i="22" a="1"/>
  <c r="B976" i="22" a="1"/>
  <c r="B980" i="22" a="1"/>
  <c r="B984" i="22" a="1"/>
  <c r="B988" i="22" a="1"/>
  <c r="B992" i="22" a="1"/>
  <c r="B996" i="22" a="1"/>
  <c r="B1000" i="22" a="1"/>
  <c r="B395" i="22" a="1"/>
  <c r="B607" i="22" a="1"/>
  <c r="B779" i="22" a="1"/>
  <c r="B843" i="22" a="1"/>
  <c r="B907" i="22" a="1"/>
  <c r="B957" i="22" a="1"/>
  <c r="B971" i="22" a="1"/>
  <c r="B987" i="22" a="1"/>
  <c r="B483" i="22" a="1"/>
  <c r="B763" i="22" a="1"/>
  <c r="B827" i="22" a="1"/>
  <c r="B891" i="22" a="1"/>
  <c r="B949" i="22" a="1"/>
  <c r="B967" i="22" a="1"/>
  <c r="B983" i="22" a="1"/>
  <c r="B999" i="22" a="1"/>
  <c r="B563" i="22" a="1"/>
  <c r="B735" i="22" a="1"/>
  <c r="B811" i="22" a="1"/>
  <c r="B875" i="22" a="1"/>
  <c r="B939" i="22" a="1"/>
  <c r="B979" i="22" a="1"/>
  <c r="B995" i="22" a="1"/>
  <c r="B671" i="22" a="1"/>
  <c r="B749" i="22" a="1"/>
  <c r="B795" i="22" a="1"/>
  <c r="B859" i="22" a="1"/>
  <c r="B923" i="22" a="1"/>
  <c r="B975" i="22" a="1"/>
  <c r="B991" i="22" a="1"/>
  <c r="B3" i="22" a="1"/>
  <c r="H1000" i="22" l="1"/>
  <c r="I1000" i="22"/>
  <c r="H992" i="22"/>
  <c r="I992" i="22"/>
  <c r="J992" i="22" s="1"/>
  <c r="H984" i="22"/>
  <c r="I984" i="22"/>
  <c r="H972" i="22"/>
  <c r="I972" i="22"/>
  <c r="J972" i="22" s="1"/>
  <c r="H952" i="22"/>
  <c r="I952" i="22"/>
  <c r="H940" i="22"/>
  <c r="I940" i="22"/>
  <c r="J940" i="22" s="1"/>
  <c r="H928" i="22"/>
  <c r="I928" i="22"/>
  <c r="H916" i="22"/>
  <c r="I916" i="22"/>
  <c r="H904" i="22"/>
  <c r="I904" i="22"/>
  <c r="I892" i="22"/>
  <c r="H892" i="22"/>
  <c r="I876" i="22"/>
  <c r="H876" i="22"/>
  <c r="H816" i="22"/>
  <c r="I816" i="22"/>
  <c r="J816" i="22" s="1"/>
  <c r="H736" i="22"/>
  <c r="I736" i="22"/>
  <c r="H688" i="22"/>
  <c r="I688" i="22"/>
  <c r="J688" i="22" s="1"/>
  <c r="I997" i="22"/>
  <c r="H997" i="22"/>
  <c r="I993" i="22"/>
  <c r="H993" i="22"/>
  <c r="I989" i="22"/>
  <c r="H989" i="22"/>
  <c r="I985" i="22"/>
  <c r="H985" i="22"/>
  <c r="I981" i="22"/>
  <c r="H981" i="22"/>
  <c r="I977" i="22"/>
  <c r="H977" i="22"/>
  <c r="I973" i="22"/>
  <c r="H973" i="22"/>
  <c r="I969" i="22"/>
  <c r="H969" i="22"/>
  <c r="I965" i="22"/>
  <c r="H965" i="22"/>
  <c r="I961" i="22"/>
  <c r="H961" i="22"/>
  <c r="I957" i="22"/>
  <c r="H957" i="22"/>
  <c r="I953" i="22"/>
  <c r="H953" i="22"/>
  <c r="I949" i="22"/>
  <c r="H949" i="22"/>
  <c r="I945" i="22"/>
  <c r="H945" i="22"/>
  <c r="I941" i="22"/>
  <c r="H941" i="22"/>
  <c r="I937" i="22"/>
  <c r="H937" i="22"/>
  <c r="I933" i="22"/>
  <c r="H933" i="22"/>
  <c r="I929" i="22"/>
  <c r="H929" i="22"/>
  <c r="I925" i="22"/>
  <c r="H925" i="22"/>
  <c r="I921" i="22"/>
  <c r="H921" i="22"/>
  <c r="I917" i="22"/>
  <c r="H917" i="22"/>
  <c r="I913" i="22"/>
  <c r="H913" i="22"/>
  <c r="I909" i="22"/>
  <c r="H909" i="22"/>
  <c r="I905" i="22"/>
  <c r="H905" i="22"/>
  <c r="I897" i="22"/>
  <c r="H897" i="22"/>
  <c r="H895" i="22"/>
  <c r="I895" i="22"/>
  <c r="J895" i="22" s="1"/>
  <c r="I888" i="22"/>
  <c r="H888" i="22"/>
  <c r="I881" i="22"/>
  <c r="H881" i="22"/>
  <c r="H879" i="22"/>
  <c r="I879" i="22"/>
  <c r="I872" i="22"/>
  <c r="H872" i="22"/>
  <c r="I868" i="22"/>
  <c r="H868" i="22"/>
  <c r="H852" i="22"/>
  <c r="I852" i="22"/>
  <c r="J852" i="22" s="1"/>
  <c r="H836" i="22"/>
  <c r="I836" i="22"/>
  <c r="H820" i="22"/>
  <c r="I820" i="22"/>
  <c r="J820" i="22" s="1"/>
  <c r="H804" i="22"/>
  <c r="I804" i="22"/>
  <c r="H788" i="22"/>
  <c r="I788" i="22"/>
  <c r="H772" i="22"/>
  <c r="I772" i="22"/>
  <c r="H756" i="22"/>
  <c r="I756" i="22"/>
  <c r="H740" i="22"/>
  <c r="I740" i="22"/>
  <c r="H724" i="22"/>
  <c r="I724" i="22"/>
  <c r="H708" i="22"/>
  <c r="I708" i="22"/>
  <c r="H692" i="22"/>
  <c r="I692" i="22"/>
  <c r="H681" i="22"/>
  <c r="I681" i="22"/>
  <c r="H632" i="22"/>
  <c r="I632" i="22"/>
  <c r="J632" i="22" s="1"/>
  <c r="H568" i="22"/>
  <c r="I568" i="22"/>
  <c r="H504" i="22"/>
  <c r="I504" i="22"/>
  <c r="H996" i="22"/>
  <c r="I996" i="22"/>
  <c r="H980" i="22"/>
  <c r="I980" i="22"/>
  <c r="J980" i="22" s="1"/>
  <c r="H968" i="22"/>
  <c r="I968" i="22"/>
  <c r="H960" i="22"/>
  <c r="I960" i="22"/>
  <c r="J960" i="22" s="1"/>
  <c r="H948" i="22"/>
  <c r="I948" i="22"/>
  <c r="H932" i="22"/>
  <c r="I932" i="22"/>
  <c r="H920" i="22"/>
  <c r="I920" i="22"/>
  <c r="H908" i="22"/>
  <c r="I908" i="22"/>
  <c r="J908" i="22" s="1"/>
  <c r="H901" i="22"/>
  <c r="I901" i="22"/>
  <c r="H885" i="22"/>
  <c r="I885" i="22"/>
  <c r="J885" i="22" s="1"/>
  <c r="H864" i="22"/>
  <c r="I864" i="22"/>
  <c r="H832" i="22"/>
  <c r="I832" i="22"/>
  <c r="H784" i="22"/>
  <c r="I784" i="22"/>
  <c r="H752" i="22"/>
  <c r="I752" i="22"/>
  <c r="J752" i="22" s="1"/>
  <c r="H704" i="22"/>
  <c r="I704" i="22"/>
  <c r="H616" i="22"/>
  <c r="I616" i="22"/>
  <c r="I998" i="22"/>
  <c r="H998" i="22"/>
  <c r="I994" i="22"/>
  <c r="H994" i="22"/>
  <c r="I990" i="22"/>
  <c r="H990" i="22"/>
  <c r="I986" i="22"/>
  <c r="H986" i="22"/>
  <c r="H982" i="22"/>
  <c r="I982" i="22"/>
  <c r="H978" i="22"/>
  <c r="I978" i="22"/>
  <c r="J978" i="22" s="1"/>
  <c r="I974" i="22"/>
  <c r="H974" i="22"/>
  <c r="H970" i="22"/>
  <c r="I970" i="22"/>
  <c r="J970" i="22" s="1"/>
  <c r="H966" i="22"/>
  <c r="I966" i="22"/>
  <c r="H962" i="22"/>
  <c r="I962" i="22"/>
  <c r="J962" i="22" s="1"/>
  <c r="I958" i="22"/>
  <c r="H958" i="22"/>
  <c r="I954" i="22"/>
  <c r="H954" i="22"/>
  <c r="I950" i="22"/>
  <c r="H950" i="22"/>
  <c r="I946" i="22"/>
  <c r="H946" i="22"/>
  <c r="I942" i="22"/>
  <c r="H942" i="22"/>
  <c r="I938" i="22"/>
  <c r="H938" i="22"/>
  <c r="I934" i="22"/>
  <c r="H934" i="22"/>
  <c r="I930" i="22"/>
  <c r="H930" i="22"/>
  <c r="I926" i="22"/>
  <c r="H926" i="22"/>
  <c r="I922" i="22"/>
  <c r="H922" i="22"/>
  <c r="I918" i="22"/>
  <c r="H918" i="22"/>
  <c r="I914" i="22"/>
  <c r="H914" i="22"/>
  <c r="I910" i="22"/>
  <c r="H910" i="22"/>
  <c r="I906" i="22"/>
  <c r="H906" i="22"/>
  <c r="I900" i="22"/>
  <c r="H900" i="22"/>
  <c r="I893" i="22"/>
  <c r="H893" i="22"/>
  <c r="H891" i="22"/>
  <c r="I891" i="22"/>
  <c r="I884" i="22"/>
  <c r="H884" i="22"/>
  <c r="I877" i="22"/>
  <c r="H877" i="22"/>
  <c r="H875" i="22"/>
  <c r="I875" i="22"/>
  <c r="J875" i="22" s="1"/>
  <c r="H856" i="22"/>
  <c r="I856" i="22"/>
  <c r="H840" i="22"/>
  <c r="I840" i="22"/>
  <c r="J840" i="22" s="1"/>
  <c r="H824" i="22"/>
  <c r="I824" i="22"/>
  <c r="H808" i="22"/>
  <c r="I808" i="22"/>
  <c r="J808" i="22" s="1"/>
  <c r="H792" i="22"/>
  <c r="I792" i="22"/>
  <c r="H776" i="22"/>
  <c r="I776" i="22"/>
  <c r="H760" i="22"/>
  <c r="I760" i="22"/>
  <c r="H744" i="22"/>
  <c r="I744" i="22"/>
  <c r="H728" i="22"/>
  <c r="I728" i="22"/>
  <c r="H712" i="22"/>
  <c r="I712" i="22"/>
  <c r="J712" i="22" s="1"/>
  <c r="H696" i="22"/>
  <c r="I696" i="22"/>
  <c r="H668" i="22"/>
  <c r="I668" i="22"/>
  <c r="H648" i="22"/>
  <c r="I648" i="22"/>
  <c r="H584" i="22"/>
  <c r="I584" i="22"/>
  <c r="H520" i="22"/>
  <c r="I520" i="22"/>
  <c r="I497" i="22"/>
  <c r="H497" i="22"/>
  <c r="H988" i="22"/>
  <c r="I988" i="22"/>
  <c r="J988" i="22" s="1"/>
  <c r="H976" i="22"/>
  <c r="I976" i="22"/>
  <c r="J976" i="22" s="1"/>
  <c r="H964" i="22"/>
  <c r="I964" i="22"/>
  <c r="H956" i="22"/>
  <c r="I956" i="22"/>
  <c r="H944" i="22"/>
  <c r="I944" i="22"/>
  <c r="H936" i="22"/>
  <c r="I936" i="22"/>
  <c r="H924" i="22"/>
  <c r="I924" i="22"/>
  <c r="H912" i="22"/>
  <c r="I912" i="22"/>
  <c r="J912" i="22" s="1"/>
  <c r="H899" i="22"/>
  <c r="I899" i="22"/>
  <c r="J899" i="22" s="1"/>
  <c r="H883" i="22"/>
  <c r="I883" i="22"/>
  <c r="J883" i="22" s="1"/>
  <c r="H848" i="22"/>
  <c r="I848" i="22"/>
  <c r="H800" i="22"/>
  <c r="I800" i="22"/>
  <c r="H768" i="22"/>
  <c r="I768" i="22"/>
  <c r="H720" i="22"/>
  <c r="I720" i="22"/>
  <c r="J720" i="22" s="1"/>
  <c r="H552" i="22"/>
  <c r="I552" i="22"/>
  <c r="H999" i="22"/>
  <c r="I999" i="22"/>
  <c r="J999" i="22" s="1"/>
  <c r="H995" i="22"/>
  <c r="I995" i="22"/>
  <c r="H991" i="22"/>
  <c r="I991" i="22"/>
  <c r="J991" i="22" s="1"/>
  <c r="H987" i="22"/>
  <c r="I987" i="22"/>
  <c r="J987" i="22" s="1"/>
  <c r="H983" i="22"/>
  <c r="I983" i="22"/>
  <c r="J983" i="22" s="1"/>
  <c r="H979" i="22"/>
  <c r="I979" i="22"/>
  <c r="H975" i="22"/>
  <c r="I975" i="22"/>
  <c r="J975" i="22" s="1"/>
  <c r="H971" i="22"/>
  <c r="I971" i="22"/>
  <c r="J971" i="22" s="1"/>
  <c r="H967" i="22"/>
  <c r="I967" i="22"/>
  <c r="H963" i="22"/>
  <c r="I963" i="22"/>
  <c r="J963" i="22" s="1"/>
  <c r="H959" i="22"/>
  <c r="I959" i="22"/>
  <c r="J959" i="22" s="1"/>
  <c r="H955" i="22"/>
  <c r="I955" i="22"/>
  <c r="J955" i="22" s="1"/>
  <c r="H951" i="22"/>
  <c r="I951" i="22"/>
  <c r="J951" i="22" s="1"/>
  <c r="H947" i="22"/>
  <c r="I947" i="22"/>
  <c r="J947" i="22" s="1"/>
  <c r="H943" i="22"/>
  <c r="I943" i="22"/>
  <c r="H939" i="22"/>
  <c r="I939" i="22"/>
  <c r="J939" i="22" s="1"/>
  <c r="H935" i="22"/>
  <c r="I935" i="22"/>
  <c r="J935" i="22" s="1"/>
  <c r="H931" i="22"/>
  <c r="I931" i="22"/>
  <c r="J931" i="22" s="1"/>
  <c r="H927" i="22"/>
  <c r="I927" i="22"/>
  <c r="H923" i="22"/>
  <c r="I923" i="22"/>
  <c r="J923" i="22" s="1"/>
  <c r="H919" i="22"/>
  <c r="I919" i="22"/>
  <c r="J919" i="22" s="1"/>
  <c r="H915" i="22"/>
  <c r="I915" i="22"/>
  <c r="J915" i="22" s="1"/>
  <c r="H911" i="22"/>
  <c r="I911" i="22"/>
  <c r="H907" i="22"/>
  <c r="I907" i="22"/>
  <c r="J907" i="22" s="1"/>
  <c r="H903" i="22"/>
  <c r="I903" i="22"/>
  <c r="J903" i="22" s="1"/>
  <c r="I896" i="22"/>
  <c r="H896" i="22"/>
  <c r="H889" i="22"/>
  <c r="I889" i="22"/>
  <c r="J889" i="22" s="1"/>
  <c r="H887" i="22"/>
  <c r="I887" i="22"/>
  <c r="I880" i="22"/>
  <c r="H880" i="22"/>
  <c r="H873" i="22"/>
  <c r="I873" i="22"/>
  <c r="H871" i="22"/>
  <c r="I871" i="22"/>
  <c r="J871" i="22" s="1"/>
  <c r="H860" i="22"/>
  <c r="I860" i="22"/>
  <c r="J860" i="22" s="1"/>
  <c r="H844" i="22"/>
  <c r="I844" i="22"/>
  <c r="H828" i="22"/>
  <c r="I828" i="22"/>
  <c r="J828" i="22" s="1"/>
  <c r="H812" i="22"/>
  <c r="I812" i="22"/>
  <c r="H796" i="22"/>
  <c r="I796" i="22"/>
  <c r="J796" i="22" s="1"/>
  <c r="H780" i="22"/>
  <c r="I780" i="22"/>
  <c r="J780" i="22" s="1"/>
  <c r="H764" i="22"/>
  <c r="I764" i="22"/>
  <c r="H748" i="22"/>
  <c r="I748" i="22"/>
  <c r="J748" i="22" s="1"/>
  <c r="H732" i="22"/>
  <c r="I732" i="22"/>
  <c r="H716" i="22"/>
  <c r="I716" i="22"/>
  <c r="H700" i="22"/>
  <c r="I700" i="22"/>
  <c r="H684" i="22"/>
  <c r="I684" i="22"/>
  <c r="H676" i="22"/>
  <c r="I676" i="22"/>
  <c r="H664" i="22"/>
  <c r="I664" i="22"/>
  <c r="J664" i="22" s="1"/>
  <c r="H600" i="22"/>
  <c r="I600" i="22"/>
  <c r="H536" i="22"/>
  <c r="I536" i="22"/>
  <c r="H490" i="22"/>
  <c r="I490" i="22"/>
  <c r="H441" i="22"/>
  <c r="I441" i="22"/>
  <c r="H869" i="22"/>
  <c r="I869" i="22"/>
  <c r="J869" i="22" s="1"/>
  <c r="I865" i="22"/>
  <c r="H865" i="22"/>
  <c r="I861" i="22"/>
  <c r="H861" i="22"/>
  <c r="I857" i="22"/>
  <c r="H857" i="22"/>
  <c r="I853" i="22"/>
  <c r="H853" i="22"/>
  <c r="I849" i="22"/>
  <c r="H849" i="22"/>
  <c r="I845" i="22"/>
  <c r="H845" i="22"/>
  <c r="I841" i="22"/>
  <c r="H841" i="22"/>
  <c r="I837" i="22"/>
  <c r="H837" i="22"/>
  <c r="I833" i="22"/>
  <c r="H833" i="22"/>
  <c r="I829" i="22"/>
  <c r="H829" i="22"/>
  <c r="I825" i="22"/>
  <c r="H825" i="22"/>
  <c r="I821" i="22"/>
  <c r="H821" i="22"/>
  <c r="I817" i="22"/>
  <c r="H817" i="22"/>
  <c r="I813" i="22"/>
  <c r="H813" i="22"/>
  <c r="I809" i="22"/>
  <c r="H809" i="22"/>
  <c r="I805" i="22"/>
  <c r="H805" i="22"/>
  <c r="I801" i="22"/>
  <c r="H801" i="22"/>
  <c r="I797" i="22"/>
  <c r="H797" i="22"/>
  <c r="I793" i="22"/>
  <c r="H793" i="22"/>
  <c r="I789" i="22"/>
  <c r="H789" i="22"/>
  <c r="I785" i="22"/>
  <c r="H785" i="22"/>
  <c r="I781" i="22"/>
  <c r="H781" i="22"/>
  <c r="I777" i="22"/>
  <c r="H777" i="22"/>
  <c r="I773" i="22"/>
  <c r="H773" i="22"/>
  <c r="I769" i="22"/>
  <c r="H769" i="22"/>
  <c r="I765" i="22"/>
  <c r="H765" i="22"/>
  <c r="I761" i="22"/>
  <c r="H761" i="22"/>
  <c r="I757" i="22"/>
  <c r="H757" i="22"/>
  <c r="I753" i="22"/>
  <c r="H753" i="22"/>
  <c r="I749" i="22"/>
  <c r="H749" i="22"/>
  <c r="I745" i="22"/>
  <c r="H745" i="22"/>
  <c r="I741" i="22"/>
  <c r="H741" i="22"/>
  <c r="I737" i="22"/>
  <c r="H737" i="22"/>
  <c r="I733" i="22"/>
  <c r="H733" i="22"/>
  <c r="I729" i="22"/>
  <c r="H729" i="22"/>
  <c r="I725" i="22"/>
  <c r="H725" i="22"/>
  <c r="I721" i="22"/>
  <c r="H721" i="22"/>
  <c r="I717" i="22"/>
  <c r="H717" i="22"/>
  <c r="I713" i="22"/>
  <c r="H713" i="22"/>
  <c r="I709" i="22"/>
  <c r="H709" i="22"/>
  <c r="I705" i="22"/>
  <c r="H705" i="22"/>
  <c r="I701" i="22"/>
  <c r="H701" i="22"/>
  <c r="I697" i="22"/>
  <c r="H697" i="22"/>
  <c r="I693" i="22"/>
  <c r="H693" i="22"/>
  <c r="I689" i="22"/>
  <c r="H689" i="22"/>
  <c r="I685" i="22"/>
  <c r="H685" i="22"/>
  <c r="I673" i="22"/>
  <c r="H673" i="22"/>
  <c r="H652" i="22"/>
  <c r="I652" i="22"/>
  <c r="H636" i="22"/>
  <c r="I636" i="22"/>
  <c r="J636" i="22" s="1"/>
  <c r="H620" i="22"/>
  <c r="I620" i="22"/>
  <c r="H604" i="22"/>
  <c r="I604" i="22"/>
  <c r="H588" i="22"/>
  <c r="I588" i="22"/>
  <c r="H572" i="22"/>
  <c r="I572" i="22"/>
  <c r="H556" i="22"/>
  <c r="I556" i="22"/>
  <c r="H540" i="22"/>
  <c r="I540" i="22"/>
  <c r="H524" i="22"/>
  <c r="I524" i="22"/>
  <c r="H508" i="22"/>
  <c r="I508" i="22"/>
  <c r="H488" i="22"/>
  <c r="I488" i="22"/>
  <c r="I481" i="22"/>
  <c r="H481" i="22"/>
  <c r="H474" i="22"/>
  <c r="I474" i="22"/>
  <c r="H457" i="22"/>
  <c r="I457" i="22"/>
  <c r="H902" i="22"/>
  <c r="I902" i="22"/>
  <c r="H898" i="22"/>
  <c r="I898" i="22"/>
  <c r="J898" i="22" s="1"/>
  <c r="H894" i="22"/>
  <c r="I894" i="22"/>
  <c r="I890" i="22"/>
  <c r="H890" i="22"/>
  <c r="H886" i="22"/>
  <c r="I886" i="22"/>
  <c r="H882" i="22"/>
  <c r="I882" i="22"/>
  <c r="J882" i="22" s="1"/>
  <c r="H878" i="22"/>
  <c r="I878" i="22"/>
  <c r="I874" i="22"/>
  <c r="H874" i="22"/>
  <c r="H870" i="22"/>
  <c r="I870" i="22"/>
  <c r="H866" i="22"/>
  <c r="I866" i="22"/>
  <c r="J866" i="22" s="1"/>
  <c r="H862" i="22"/>
  <c r="I862" i="22"/>
  <c r="H858" i="22"/>
  <c r="I858" i="22"/>
  <c r="J858" i="22" s="1"/>
  <c r="H854" i="22"/>
  <c r="I854" i="22"/>
  <c r="H850" i="22"/>
  <c r="I850" i="22"/>
  <c r="J850" i="22" s="1"/>
  <c r="H846" i="22"/>
  <c r="I846" i="22"/>
  <c r="H842" i="22"/>
  <c r="I842" i="22"/>
  <c r="J842" i="22" s="1"/>
  <c r="H838" i="22"/>
  <c r="I838" i="22"/>
  <c r="H834" i="22"/>
  <c r="I834" i="22"/>
  <c r="J834" i="22" s="1"/>
  <c r="H830" i="22"/>
  <c r="I830" i="22"/>
  <c r="H826" i="22"/>
  <c r="I826" i="22"/>
  <c r="J826" i="22" s="1"/>
  <c r="H822" i="22"/>
  <c r="I822" i="22"/>
  <c r="H818" i="22"/>
  <c r="I818" i="22"/>
  <c r="J818" i="22" s="1"/>
  <c r="H814" i="22"/>
  <c r="I814" i="22"/>
  <c r="H810" i="22"/>
  <c r="I810" i="22"/>
  <c r="J810" i="22" s="1"/>
  <c r="H806" i="22"/>
  <c r="I806" i="22"/>
  <c r="H802" i="22"/>
  <c r="I802" i="22"/>
  <c r="J802" i="22" s="1"/>
  <c r="H798" i="22"/>
  <c r="I798" i="22"/>
  <c r="H794" i="22"/>
  <c r="I794" i="22"/>
  <c r="J794" i="22" s="1"/>
  <c r="H790" i="22"/>
  <c r="I790" i="22"/>
  <c r="H786" i="22"/>
  <c r="I786" i="22"/>
  <c r="J786" i="22" s="1"/>
  <c r="H782" i="22"/>
  <c r="I782" i="22"/>
  <c r="H778" i="22"/>
  <c r="I778" i="22"/>
  <c r="J778" i="22" s="1"/>
  <c r="H774" i="22"/>
  <c r="I774" i="22"/>
  <c r="H770" i="22"/>
  <c r="I770" i="22"/>
  <c r="J770" i="22" s="1"/>
  <c r="H766" i="22"/>
  <c r="I766" i="22"/>
  <c r="H762" i="22"/>
  <c r="I762" i="22"/>
  <c r="J762" i="22" s="1"/>
  <c r="H758" i="22"/>
  <c r="I758" i="22"/>
  <c r="H754" i="22"/>
  <c r="I754" i="22"/>
  <c r="J754" i="22" s="1"/>
  <c r="H750" i="22"/>
  <c r="I750" i="22"/>
  <c r="H746" i="22"/>
  <c r="I746" i="22"/>
  <c r="J746" i="22" s="1"/>
  <c r="H742" i="22"/>
  <c r="I742" i="22"/>
  <c r="H738" i="22"/>
  <c r="I738" i="22"/>
  <c r="J738" i="22" s="1"/>
  <c r="H734" i="22"/>
  <c r="I734" i="22"/>
  <c r="H730" i="22"/>
  <c r="I730" i="22"/>
  <c r="J730" i="22" s="1"/>
  <c r="H726" i="22"/>
  <c r="I726" i="22"/>
  <c r="H722" i="22"/>
  <c r="I722" i="22"/>
  <c r="J722" i="22" s="1"/>
  <c r="H718" i="22"/>
  <c r="I718" i="22"/>
  <c r="H714" i="22"/>
  <c r="I714" i="22"/>
  <c r="J714" i="22" s="1"/>
  <c r="H710" i="22"/>
  <c r="I710" i="22"/>
  <c r="H706" i="22"/>
  <c r="I706" i="22"/>
  <c r="J706" i="22" s="1"/>
  <c r="H702" i="22"/>
  <c r="I702" i="22"/>
  <c r="H698" i="22"/>
  <c r="I698" i="22"/>
  <c r="J698" i="22" s="1"/>
  <c r="H694" i="22"/>
  <c r="I694" i="22"/>
  <c r="H690" i="22"/>
  <c r="I690" i="22"/>
  <c r="J690" i="22" s="1"/>
  <c r="H686" i="22"/>
  <c r="I686" i="22"/>
  <c r="I680" i="22"/>
  <c r="H680" i="22"/>
  <c r="H672" i="22"/>
  <c r="I672" i="22"/>
  <c r="H656" i="22"/>
  <c r="I656" i="22"/>
  <c r="J656" i="22" s="1"/>
  <c r="H640" i="22"/>
  <c r="I640" i="22"/>
  <c r="H624" i="22"/>
  <c r="I624" i="22"/>
  <c r="J624" i="22" s="1"/>
  <c r="H608" i="22"/>
  <c r="I608" i="22"/>
  <c r="H592" i="22"/>
  <c r="I592" i="22"/>
  <c r="H576" i="22"/>
  <c r="I576" i="22"/>
  <c r="H560" i="22"/>
  <c r="I560" i="22"/>
  <c r="H544" i="22"/>
  <c r="I544" i="22"/>
  <c r="H528" i="22"/>
  <c r="I528" i="22"/>
  <c r="H512" i="22"/>
  <c r="I512" i="22"/>
  <c r="H409" i="22"/>
  <c r="I409" i="22"/>
  <c r="H867" i="22"/>
  <c r="I867" i="22"/>
  <c r="H863" i="22"/>
  <c r="I863" i="22"/>
  <c r="J863" i="22" s="1"/>
  <c r="H859" i="22"/>
  <c r="I859" i="22"/>
  <c r="H855" i="22"/>
  <c r="I855" i="22"/>
  <c r="J855" i="22" s="1"/>
  <c r="H851" i="22"/>
  <c r="I851" i="22"/>
  <c r="H847" i="22"/>
  <c r="I847" i="22"/>
  <c r="J847" i="22" s="1"/>
  <c r="H843" i="22"/>
  <c r="I843" i="22"/>
  <c r="H839" i="22"/>
  <c r="I839" i="22"/>
  <c r="J839" i="22" s="1"/>
  <c r="H835" i="22"/>
  <c r="I835" i="22"/>
  <c r="H831" i="22"/>
  <c r="I831" i="22"/>
  <c r="J831" i="22" s="1"/>
  <c r="H827" i="22"/>
  <c r="I827" i="22"/>
  <c r="H823" i="22"/>
  <c r="I823" i="22"/>
  <c r="J823" i="22" s="1"/>
  <c r="H819" i="22"/>
  <c r="I819" i="22"/>
  <c r="H815" i="22"/>
  <c r="I815" i="22"/>
  <c r="J815" i="22" s="1"/>
  <c r="H811" i="22"/>
  <c r="I811" i="22"/>
  <c r="H807" i="22"/>
  <c r="I807" i="22"/>
  <c r="J807" i="22" s="1"/>
  <c r="H803" i="22"/>
  <c r="I803" i="22"/>
  <c r="H799" i="22"/>
  <c r="I799" i="22"/>
  <c r="J799" i="22" s="1"/>
  <c r="H795" i="22"/>
  <c r="I795" i="22"/>
  <c r="H791" i="22"/>
  <c r="I791" i="22"/>
  <c r="J791" i="22" s="1"/>
  <c r="H787" i="22"/>
  <c r="I787" i="22"/>
  <c r="H783" i="22"/>
  <c r="I783" i="22"/>
  <c r="J783" i="22" s="1"/>
  <c r="H779" i="22"/>
  <c r="I779" i="22"/>
  <c r="H775" i="22"/>
  <c r="I775" i="22"/>
  <c r="H771" i="22"/>
  <c r="I771" i="22"/>
  <c r="H767" i="22"/>
  <c r="I767" i="22"/>
  <c r="J767" i="22" s="1"/>
  <c r="H763" i="22"/>
  <c r="I763" i="22"/>
  <c r="H759" i="22"/>
  <c r="I759" i="22"/>
  <c r="J759" i="22" s="1"/>
  <c r="H755" i="22"/>
  <c r="I755" i="22"/>
  <c r="H751" i="22"/>
  <c r="I751" i="22"/>
  <c r="J751" i="22" s="1"/>
  <c r="H747" i="22"/>
  <c r="I747" i="22"/>
  <c r="H743" i="22"/>
  <c r="I743" i="22"/>
  <c r="J743" i="22" s="1"/>
  <c r="H739" i="22"/>
  <c r="I739" i="22"/>
  <c r="H735" i="22"/>
  <c r="I735" i="22"/>
  <c r="J735" i="22" s="1"/>
  <c r="H731" i="22"/>
  <c r="I731" i="22"/>
  <c r="H727" i="22"/>
  <c r="I727" i="22"/>
  <c r="J727" i="22" s="1"/>
  <c r="H723" i="22"/>
  <c r="I723" i="22"/>
  <c r="H719" i="22"/>
  <c r="I719" i="22"/>
  <c r="J719" i="22" s="1"/>
  <c r="H715" i="22"/>
  <c r="I715" i="22"/>
  <c r="H711" i="22"/>
  <c r="I711" i="22"/>
  <c r="J711" i="22" s="1"/>
  <c r="H707" i="22"/>
  <c r="I707" i="22"/>
  <c r="H703" i="22"/>
  <c r="I703" i="22"/>
  <c r="J703" i="22" s="1"/>
  <c r="H699" i="22"/>
  <c r="I699" i="22"/>
  <c r="H695" i="22"/>
  <c r="I695" i="22"/>
  <c r="J695" i="22" s="1"/>
  <c r="H691" i="22"/>
  <c r="I691" i="22"/>
  <c r="H687" i="22"/>
  <c r="I687" i="22"/>
  <c r="J687" i="22" s="1"/>
  <c r="H683" i="22"/>
  <c r="I683" i="22"/>
  <c r="I677" i="22"/>
  <c r="H677" i="22"/>
  <c r="I669" i="22"/>
  <c r="H669" i="22"/>
  <c r="H660" i="22"/>
  <c r="I660" i="22"/>
  <c r="J660" i="22" s="1"/>
  <c r="H644" i="22"/>
  <c r="I644" i="22"/>
  <c r="H628" i="22"/>
  <c r="I628" i="22"/>
  <c r="J628" i="22" s="1"/>
  <c r="H612" i="22"/>
  <c r="I612" i="22"/>
  <c r="H596" i="22"/>
  <c r="I596" i="22"/>
  <c r="H580" i="22"/>
  <c r="I580" i="22"/>
  <c r="H564" i="22"/>
  <c r="I564" i="22"/>
  <c r="H548" i="22"/>
  <c r="I548" i="22"/>
  <c r="H532" i="22"/>
  <c r="I532" i="22"/>
  <c r="H516" i="22"/>
  <c r="I516" i="22"/>
  <c r="H425" i="22"/>
  <c r="I425" i="22"/>
  <c r="I665" i="22"/>
  <c r="H665" i="22"/>
  <c r="I661" i="22"/>
  <c r="H661" i="22"/>
  <c r="I657" i="22"/>
  <c r="H657" i="22"/>
  <c r="I653" i="22"/>
  <c r="H653" i="22"/>
  <c r="I649" i="22"/>
  <c r="H649" i="22"/>
  <c r="I645" i="22"/>
  <c r="H645" i="22"/>
  <c r="I641" i="22"/>
  <c r="H641" i="22"/>
  <c r="I637" i="22"/>
  <c r="H637" i="22"/>
  <c r="I633" i="22"/>
  <c r="H633" i="22"/>
  <c r="I629" i="22"/>
  <c r="H629" i="22"/>
  <c r="I625" i="22"/>
  <c r="H625" i="22"/>
  <c r="I621" i="22"/>
  <c r="H621" i="22"/>
  <c r="I617" i="22"/>
  <c r="H617" i="22"/>
  <c r="I613" i="22"/>
  <c r="H613" i="22"/>
  <c r="I609" i="22"/>
  <c r="H609" i="22"/>
  <c r="I605" i="22"/>
  <c r="H605" i="22"/>
  <c r="I601" i="22"/>
  <c r="H601" i="22"/>
  <c r="I597" i="22"/>
  <c r="H597" i="22"/>
  <c r="I593" i="22"/>
  <c r="H593" i="22"/>
  <c r="I589" i="22"/>
  <c r="H589" i="22"/>
  <c r="I585" i="22"/>
  <c r="H585" i="22"/>
  <c r="I581" i="22"/>
  <c r="H581" i="22"/>
  <c r="I577" i="22"/>
  <c r="H577" i="22"/>
  <c r="I573" i="22"/>
  <c r="H573" i="22"/>
  <c r="I569" i="22"/>
  <c r="H569" i="22"/>
  <c r="I565" i="22"/>
  <c r="H565" i="22"/>
  <c r="I561" i="22"/>
  <c r="H561" i="22"/>
  <c r="I557" i="22"/>
  <c r="H557" i="22"/>
  <c r="I553" i="22"/>
  <c r="H553" i="22"/>
  <c r="I549" i="22"/>
  <c r="H549" i="22"/>
  <c r="I545" i="22"/>
  <c r="H545" i="22"/>
  <c r="I541" i="22"/>
  <c r="H541" i="22"/>
  <c r="I537" i="22"/>
  <c r="H537" i="22"/>
  <c r="I533" i="22"/>
  <c r="H533" i="22"/>
  <c r="I529" i="22"/>
  <c r="H529" i="22"/>
  <c r="I525" i="22"/>
  <c r="H525" i="22"/>
  <c r="I521" i="22"/>
  <c r="H521" i="22"/>
  <c r="I517" i="22"/>
  <c r="H517" i="22"/>
  <c r="I513" i="22"/>
  <c r="H513" i="22"/>
  <c r="I509" i="22"/>
  <c r="H509" i="22"/>
  <c r="I505" i="22"/>
  <c r="H505" i="22"/>
  <c r="I502" i="22"/>
  <c r="H502" i="22"/>
  <c r="H500" i="22"/>
  <c r="I500" i="22"/>
  <c r="I493" i="22"/>
  <c r="H493" i="22"/>
  <c r="I486" i="22"/>
  <c r="H486" i="22"/>
  <c r="H484" i="22"/>
  <c r="I484" i="22"/>
  <c r="I477" i="22"/>
  <c r="H477" i="22"/>
  <c r="H461" i="22"/>
  <c r="I461" i="22"/>
  <c r="H445" i="22"/>
  <c r="I445" i="22"/>
  <c r="H429" i="22"/>
  <c r="I429" i="22"/>
  <c r="H413" i="22"/>
  <c r="I413" i="22"/>
  <c r="H682" i="22"/>
  <c r="I682" i="22"/>
  <c r="J682" i="22" s="1"/>
  <c r="H678" i="22"/>
  <c r="I678" i="22"/>
  <c r="J678" i="22" s="1"/>
  <c r="H674" i="22"/>
  <c r="I674" i="22"/>
  <c r="H670" i="22"/>
  <c r="I670" i="22"/>
  <c r="H666" i="22"/>
  <c r="I666" i="22"/>
  <c r="H662" i="22"/>
  <c r="I662" i="22"/>
  <c r="J662" i="22" s="1"/>
  <c r="H658" i="22"/>
  <c r="I658" i="22"/>
  <c r="J658" i="22" s="1"/>
  <c r="H654" i="22"/>
  <c r="I654" i="22"/>
  <c r="J654" i="22" s="1"/>
  <c r="H650" i="22"/>
  <c r="I650" i="22"/>
  <c r="H646" i="22"/>
  <c r="I646" i="22"/>
  <c r="J646" i="22" s="1"/>
  <c r="H642" i="22"/>
  <c r="I642" i="22"/>
  <c r="J642" i="22" s="1"/>
  <c r="H638" i="22"/>
  <c r="I638" i="22"/>
  <c r="J638" i="22" s="1"/>
  <c r="H634" i="22"/>
  <c r="I634" i="22"/>
  <c r="H630" i="22"/>
  <c r="I630" i="22"/>
  <c r="J630" i="22" s="1"/>
  <c r="H626" i="22"/>
  <c r="I626" i="22"/>
  <c r="H622" i="22"/>
  <c r="I622" i="22"/>
  <c r="J622" i="22" s="1"/>
  <c r="H618" i="22"/>
  <c r="I618" i="22"/>
  <c r="J618" i="22" s="1"/>
  <c r="H614" i="22"/>
  <c r="I614" i="22"/>
  <c r="H610" i="22"/>
  <c r="I610" i="22"/>
  <c r="J610" i="22" s="1"/>
  <c r="H606" i="22"/>
  <c r="I606" i="22"/>
  <c r="H602" i="22"/>
  <c r="I602" i="22"/>
  <c r="J602" i="22" s="1"/>
  <c r="H598" i="22"/>
  <c r="I598" i="22"/>
  <c r="H594" i="22"/>
  <c r="I594" i="22"/>
  <c r="J594" i="22" s="1"/>
  <c r="H590" i="22"/>
  <c r="I590" i="22"/>
  <c r="H586" i="22"/>
  <c r="I586" i="22"/>
  <c r="H582" i="22"/>
  <c r="I582" i="22"/>
  <c r="H578" i="22"/>
  <c r="I578" i="22"/>
  <c r="H574" i="22"/>
  <c r="I574" i="22"/>
  <c r="H570" i="22"/>
  <c r="I570" i="22"/>
  <c r="H566" i="22"/>
  <c r="I566" i="22"/>
  <c r="J566" i="22" s="1"/>
  <c r="H562" i="22"/>
  <c r="I562" i="22"/>
  <c r="H558" i="22"/>
  <c r="I558" i="22"/>
  <c r="J558" i="22" s="1"/>
  <c r="H554" i="22"/>
  <c r="I554" i="22"/>
  <c r="H550" i="22"/>
  <c r="I550" i="22"/>
  <c r="H546" i="22"/>
  <c r="I546" i="22"/>
  <c r="H542" i="22"/>
  <c r="I542" i="22"/>
  <c r="H538" i="22"/>
  <c r="I538" i="22"/>
  <c r="H534" i="22"/>
  <c r="I534" i="22"/>
  <c r="H530" i="22"/>
  <c r="I530" i="22"/>
  <c r="H526" i="22"/>
  <c r="I526" i="22"/>
  <c r="H522" i="22"/>
  <c r="I522" i="22"/>
  <c r="H518" i="22"/>
  <c r="I518" i="22"/>
  <c r="H514" i="22"/>
  <c r="I514" i="22"/>
  <c r="H510" i="22"/>
  <c r="I510" i="22"/>
  <c r="H506" i="22"/>
  <c r="I506" i="22"/>
  <c r="H498" i="22"/>
  <c r="I498" i="22"/>
  <c r="H496" i="22"/>
  <c r="I496" i="22"/>
  <c r="I489" i="22"/>
  <c r="H489" i="22"/>
  <c r="H482" i="22"/>
  <c r="I482" i="22"/>
  <c r="H480" i="22"/>
  <c r="I480" i="22"/>
  <c r="I473" i="22"/>
  <c r="H473" i="22"/>
  <c r="H465" i="22"/>
  <c r="I465" i="22"/>
  <c r="H449" i="22"/>
  <c r="I449" i="22"/>
  <c r="H433" i="22"/>
  <c r="I433" i="22"/>
  <c r="H417" i="22"/>
  <c r="I417" i="22"/>
  <c r="H679" i="22"/>
  <c r="I679" i="22"/>
  <c r="H675" i="22"/>
  <c r="I675" i="22"/>
  <c r="J675" i="22" s="1"/>
  <c r="H671" i="22"/>
  <c r="I671" i="22"/>
  <c r="H667" i="22"/>
  <c r="I667" i="22"/>
  <c r="J667" i="22" s="1"/>
  <c r="H663" i="22"/>
  <c r="I663" i="22"/>
  <c r="H659" i="22"/>
  <c r="I659" i="22"/>
  <c r="H655" i="22"/>
  <c r="I655" i="22"/>
  <c r="H651" i="22"/>
  <c r="I651" i="22"/>
  <c r="H647" i="22"/>
  <c r="I647" i="22"/>
  <c r="H643" i="22"/>
  <c r="I643" i="22"/>
  <c r="H639" i="22"/>
  <c r="I639" i="22"/>
  <c r="H635" i="22"/>
  <c r="I635" i="22"/>
  <c r="H631" i="22"/>
  <c r="I631" i="22"/>
  <c r="H627" i="22"/>
  <c r="I627" i="22"/>
  <c r="H623" i="22"/>
  <c r="I623" i="22"/>
  <c r="H619" i="22"/>
  <c r="I619" i="22"/>
  <c r="H615" i="22"/>
  <c r="I615" i="22"/>
  <c r="H611" i="22"/>
  <c r="I611" i="22"/>
  <c r="H607" i="22"/>
  <c r="I607" i="22"/>
  <c r="H603" i="22"/>
  <c r="I603" i="22"/>
  <c r="H599" i="22"/>
  <c r="I599" i="22"/>
  <c r="H595" i="22"/>
  <c r="I595" i="22"/>
  <c r="H591" i="22"/>
  <c r="I591" i="22"/>
  <c r="H587" i="22"/>
  <c r="I587" i="22"/>
  <c r="H583" i="22"/>
  <c r="I583" i="22"/>
  <c r="H579" i="22"/>
  <c r="I579" i="22"/>
  <c r="H575" i="22"/>
  <c r="I575" i="22"/>
  <c r="H571" i="22"/>
  <c r="I571" i="22"/>
  <c r="H567" i="22"/>
  <c r="I567" i="22"/>
  <c r="H563" i="22"/>
  <c r="I563" i="22"/>
  <c r="H559" i="22"/>
  <c r="I559" i="22"/>
  <c r="H555" i="22"/>
  <c r="I555" i="22"/>
  <c r="H551" i="22"/>
  <c r="I551" i="22"/>
  <c r="H547" i="22"/>
  <c r="I547" i="22"/>
  <c r="H543" i="22"/>
  <c r="I543" i="22"/>
  <c r="H539" i="22"/>
  <c r="I539" i="22"/>
  <c r="H535" i="22"/>
  <c r="I535" i="22"/>
  <c r="H531" i="22"/>
  <c r="I531" i="22"/>
  <c r="H527" i="22"/>
  <c r="I527" i="22"/>
  <c r="H523" i="22"/>
  <c r="I523" i="22"/>
  <c r="H519" i="22"/>
  <c r="I519" i="22"/>
  <c r="H515" i="22"/>
  <c r="I515" i="22"/>
  <c r="H511" i="22"/>
  <c r="I511" i="22"/>
  <c r="H507" i="22"/>
  <c r="I507" i="22"/>
  <c r="I501" i="22"/>
  <c r="H501" i="22"/>
  <c r="H494" i="22"/>
  <c r="I494" i="22"/>
  <c r="H492" i="22"/>
  <c r="I492" i="22"/>
  <c r="I485" i="22"/>
  <c r="H485" i="22"/>
  <c r="H478" i="22"/>
  <c r="I478" i="22"/>
  <c r="H476" i="22"/>
  <c r="I476" i="22"/>
  <c r="H469" i="22"/>
  <c r="I469" i="22"/>
  <c r="H453" i="22"/>
  <c r="I453" i="22"/>
  <c r="J453" i="22" s="1"/>
  <c r="H437" i="22"/>
  <c r="I437" i="22"/>
  <c r="H421" i="22"/>
  <c r="I421" i="22"/>
  <c r="H405" i="22"/>
  <c r="I405" i="22"/>
  <c r="I470" i="22"/>
  <c r="H470" i="22"/>
  <c r="I466" i="22"/>
  <c r="H466" i="22"/>
  <c r="I462" i="22"/>
  <c r="H462" i="22"/>
  <c r="I458" i="22"/>
  <c r="H458" i="22"/>
  <c r="I454" i="22"/>
  <c r="H454" i="22"/>
  <c r="I450" i="22"/>
  <c r="H450" i="22"/>
  <c r="I446" i="22"/>
  <c r="H446" i="22"/>
  <c r="I442" i="22"/>
  <c r="H442" i="22"/>
  <c r="I438" i="22"/>
  <c r="H438" i="22"/>
  <c r="I434" i="22"/>
  <c r="H434" i="22"/>
  <c r="I430" i="22"/>
  <c r="H430" i="22"/>
  <c r="I426" i="22"/>
  <c r="H426" i="22"/>
  <c r="I422" i="22"/>
  <c r="H422" i="22"/>
  <c r="I418" i="22"/>
  <c r="H418" i="22"/>
  <c r="I414" i="22"/>
  <c r="H414" i="22"/>
  <c r="I410" i="22"/>
  <c r="H410" i="22"/>
  <c r="I406" i="22"/>
  <c r="H406" i="22"/>
  <c r="I402" i="22"/>
  <c r="H402" i="22"/>
  <c r="H503" i="22"/>
  <c r="I503" i="22"/>
  <c r="H499" i="22"/>
  <c r="I499" i="22"/>
  <c r="I495" i="22"/>
  <c r="H495" i="22"/>
  <c r="H491" i="22"/>
  <c r="I491" i="22"/>
  <c r="H487" i="22"/>
  <c r="I487" i="22"/>
  <c r="H483" i="22"/>
  <c r="I483" i="22"/>
  <c r="I479" i="22"/>
  <c r="H479" i="22"/>
  <c r="H475" i="22"/>
  <c r="I475" i="22"/>
  <c r="H471" i="22"/>
  <c r="I471" i="22"/>
  <c r="H467" i="22"/>
  <c r="I467" i="22"/>
  <c r="H463" i="22"/>
  <c r="I463" i="22"/>
  <c r="H459" i="22"/>
  <c r="I459" i="22"/>
  <c r="H455" i="22"/>
  <c r="I455" i="22"/>
  <c r="H451" i="22"/>
  <c r="I451" i="22"/>
  <c r="H447" i="22"/>
  <c r="I447" i="22"/>
  <c r="H443" i="22"/>
  <c r="I443" i="22"/>
  <c r="H439" i="22"/>
  <c r="I439" i="22"/>
  <c r="H435" i="22"/>
  <c r="I435" i="22"/>
  <c r="H431" i="22"/>
  <c r="I431" i="22"/>
  <c r="H427" i="22"/>
  <c r="I427" i="22"/>
  <c r="H423" i="22"/>
  <c r="I423" i="22"/>
  <c r="H419" i="22"/>
  <c r="I419" i="22"/>
  <c r="H415" i="22"/>
  <c r="I415" i="22"/>
  <c r="H411" i="22"/>
  <c r="I411" i="22"/>
  <c r="H407" i="22"/>
  <c r="I407" i="22"/>
  <c r="H403" i="22"/>
  <c r="I403" i="22"/>
  <c r="H472" i="22"/>
  <c r="I472" i="22"/>
  <c r="H468" i="22"/>
  <c r="I468" i="22"/>
  <c r="H464" i="22"/>
  <c r="I464" i="22"/>
  <c r="H460" i="22"/>
  <c r="I460" i="22"/>
  <c r="H456" i="22"/>
  <c r="I456" i="22"/>
  <c r="H452" i="22"/>
  <c r="I452" i="22"/>
  <c r="H448" i="22"/>
  <c r="I448" i="22"/>
  <c r="H444" i="22"/>
  <c r="I444" i="22"/>
  <c r="H440" i="22"/>
  <c r="I440" i="22"/>
  <c r="H436" i="22"/>
  <c r="I436" i="22"/>
  <c r="H432" i="22"/>
  <c r="I432" i="22"/>
  <c r="H428" i="22"/>
  <c r="I428" i="22"/>
  <c r="H424" i="22"/>
  <c r="I424" i="22"/>
  <c r="H420" i="22"/>
  <c r="I420" i="22"/>
  <c r="H416" i="22"/>
  <c r="I416" i="22"/>
  <c r="H412" i="22"/>
  <c r="I412" i="22"/>
  <c r="H408" i="22"/>
  <c r="I408" i="22"/>
  <c r="H404" i="22"/>
  <c r="I404" i="22"/>
  <c r="B991" i="22"/>
  <c r="C991" i="22"/>
  <c r="D991" i="22" s="1"/>
  <c r="B975" i="22"/>
  <c r="C975" i="22"/>
  <c r="B923" i="22"/>
  <c r="C923" i="22"/>
  <c r="D923" i="22" s="1"/>
  <c r="B859" i="22"/>
  <c r="C859" i="22"/>
  <c r="B795" i="22"/>
  <c r="C795" i="22"/>
  <c r="D795" i="22" s="1"/>
  <c r="B749" i="22"/>
  <c r="C749" i="22"/>
  <c r="B671" i="22"/>
  <c r="C671" i="22"/>
  <c r="D671" i="22" s="1"/>
  <c r="B995" i="22"/>
  <c r="C995" i="22"/>
  <c r="B979" i="22"/>
  <c r="C979" i="22"/>
  <c r="D979" i="22" s="1"/>
  <c r="B939" i="22"/>
  <c r="C939" i="22"/>
  <c r="B875" i="22"/>
  <c r="C875" i="22"/>
  <c r="D875" i="22" s="1"/>
  <c r="B811" i="22"/>
  <c r="C811" i="22"/>
  <c r="B735" i="22"/>
  <c r="C735" i="22"/>
  <c r="D735" i="22" s="1"/>
  <c r="B563" i="22"/>
  <c r="C563" i="22"/>
  <c r="D563" i="22" s="1"/>
  <c r="B999" i="22"/>
  <c r="C999" i="22"/>
  <c r="D999" i="22" s="1"/>
  <c r="B983" i="22"/>
  <c r="C983" i="22"/>
  <c r="B967" i="22"/>
  <c r="C967" i="22"/>
  <c r="D967" i="22" s="1"/>
  <c r="B949" i="22"/>
  <c r="C949" i="22"/>
  <c r="D949" i="22" s="1"/>
  <c r="B891" i="22"/>
  <c r="C891" i="22"/>
  <c r="D891" i="22" s="1"/>
  <c r="B827" i="22"/>
  <c r="C827" i="22"/>
  <c r="B763" i="22"/>
  <c r="C763" i="22"/>
  <c r="D763" i="22" s="1"/>
  <c r="B483" i="22"/>
  <c r="C483" i="22"/>
  <c r="D483" i="22" s="1"/>
  <c r="B987" i="22"/>
  <c r="C987" i="22"/>
  <c r="D987" i="22" s="1"/>
  <c r="B971" i="22"/>
  <c r="C971" i="22"/>
  <c r="D971" i="22" s="1"/>
  <c r="B957" i="22"/>
  <c r="C957" i="22"/>
  <c r="D957" i="22" s="1"/>
  <c r="B907" i="22"/>
  <c r="C907" i="22"/>
  <c r="B843" i="22"/>
  <c r="C843" i="22"/>
  <c r="D843" i="22" s="1"/>
  <c r="B779" i="22"/>
  <c r="C779" i="22"/>
  <c r="B607" i="22"/>
  <c r="C607" i="22"/>
  <c r="D607" i="22" s="1"/>
  <c r="B395" i="22"/>
  <c r="C395" i="22"/>
  <c r="D395" i="22" s="1"/>
  <c r="C1000" i="22"/>
  <c r="D1000" i="22" s="1"/>
  <c r="B1000" i="22"/>
  <c r="C996" i="22"/>
  <c r="D996" i="22" s="1"/>
  <c r="B996" i="22"/>
  <c r="C992" i="22"/>
  <c r="D992" i="22" s="1"/>
  <c r="B992" i="22"/>
  <c r="C988" i="22"/>
  <c r="D988" i="22" s="1"/>
  <c r="B988" i="22"/>
  <c r="C984" i="22"/>
  <c r="D984" i="22" s="1"/>
  <c r="B984" i="22"/>
  <c r="C980" i="22"/>
  <c r="D980" i="22" s="1"/>
  <c r="B980" i="22"/>
  <c r="C976" i="22"/>
  <c r="D976" i="22" s="1"/>
  <c r="B976" i="22"/>
  <c r="C972" i="22"/>
  <c r="D972" i="22" s="1"/>
  <c r="B972" i="22"/>
  <c r="C968" i="22"/>
  <c r="D968" i="22" s="1"/>
  <c r="B968" i="22"/>
  <c r="B959" i="22"/>
  <c r="C959" i="22"/>
  <c r="B951" i="22"/>
  <c r="C951" i="22"/>
  <c r="D951" i="22" s="1"/>
  <c r="B943" i="22"/>
  <c r="C943" i="22"/>
  <c r="B927" i="22"/>
  <c r="C927" i="22"/>
  <c r="D927" i="22" s="1"/>
  <c r="B911" i="22"/>
  <c r="C911" i="22"/>
  <c r="D911" i="22" s="1"/>
  <c r="B895" i="22"/>
  <c r="C895" i="22"/>
  <c r="D895" i="22" s="1"/>
  <c r="B879" i="22"/>
  <c r="C879" i="22"/>
  <c r="D879" i="22" s="1"/>
  <c r="B863" i="22"/>
  <c r="C863" i="22"/>
  <c r="D863" i="22" s="1"/>
  <c r="B847" i="22"/>
  <c r="C847" i="22"/>
  <c r="D847" i="22" s="1"/>
  <c r="B831" i="22"/>
  <c r="C831" i="22"/>
  <c r="D831" i="22" s="1"/>
  <c r="B815" i="22"/>
  <c r="C815" i="22"/>
  <c r="D815" i="22" s="1"/>
  <c r="B799" i="22"/>
  <c r="C799" i="22"/>
  <c r="D799" i="22" s="1"/>
  <c r="B783" i="22"/>
  <c r="C783" i="22"/>
  <c r="D783" i="22" s="1"/>
  <c r="B767" i="22"/>
  <c r="C767" i="22"/>
  <c r="D767" i="22" s="1"/>
  <c r="B687" i="22"/>
  <c r="C687" i="22"/>
  <c r="D687" i="22" s="1"/>
  <c r="B623" i="22"/>
  <c r="C623" i="22"/>
  <c r="D623" i="22" s="1"/>
  <c r="B547" i="22"/>
  <c r="C547" i="22"/>
  <c r="D547" i="22" s="1"/>
  <c r="B997" i="22"/>
  <c r="C997" i="22"/>
  <c r="D997" i="22" s="1"/>
  <c r="B993" i="22"/>
  <c r="C993" i="22"/>
  <c r="B989" i="22"/>
  <c r="C989" i="22"/>
  <c r="D989" i="22" s="1"/>
  <c r="B985" i="22"/>
  <c r="C985" i="22"/>
  <c r="B981" i="22"/>
  <c r="C981" i="22"/>
  <c r="D981" i="22" s="1"/>
  <c r="B977" i="22"/>
  <c r="C977" i="22"/>
  <c r="B973" i="22"/>
  <c r="C973" i="22"/>
  <c r="D973" i="22" s="1"/>
  <c r="B969" i="22"/>
  <c r="C969" i="22"/>
  <c r="B965" i="22"/>
  <c r="C965" i="22"/>
  <c r="D965" i="22" s="1"/>
  <c r="B961" i="22"/>
  <c r="C961" i="22"/>
  <c r="B953" i="22"/>
  <c r="C953" i="22"/>
  <c r="D953" i="22" s="1"/>
  <c r="B945" i="22"/>
  <c r="C945" i="22"/>
  <c r="B931" i="22"/>
  <c r="C931" i="22"/>
  <c r="D931" i="22" s="1"/>
  <c r="B915" i="22"/>
  <c r="C915" i="22"/>
  <c r="B899" i="22"/>
  <c r="C899" i="22"/>
  <c r="D899" i="22" s="1"/>
  <c r="B883" i="22"/>
  <c r="C883" i="22"/>
  <c r="B867" i="22"/>
  <c r="C867" i="22"/>
  <c r="D867" i="22" s="1"/>
  <c r="B851" i="22"/>
  <c r="C851" i="22"/>
  <c r="B835" i="22"/>
  <c r="C835" i="22"/>
  <c r="D835" i="22" s="1"/>
  <c r="B819" i="22"/>
  <c r="C819" i="22"/>
  <c r="B803" i="22"/>
  <c r="C803" i="22"/>
  <c r="D803" i="22" s="1"/>
  <c r="B787" i="22"/>
  <c r="C787" i="22"/>
  <c r="B771" i="22"/>
  <c r="C771" i="22"/>
  <c r="D771" i="22" s="1"/>
  <c r="B703" i="22"/>
  <c r="C703" i="22"/>
  <c r="D703" i="22" s="1"/>
  <c r="B639" i="22"/>
  <c r="C639" i="22"/>
  <c r="D639" i="22" s="1"/>
  <c r="B575" i="22"/>
  <c r="C575" i="22"/>
  <c r="B998" i="22"/>
  <c r="C998" i="22"/>
  <c r="D998" i="22" s="1"/>
  <c r="B994" i="22"/>
  <c r="C994" i="22"/>
  <c r="B990" i="22"/>
  <c r="C990" i="22"/>
  <c r="D990" i="22" s="1"/>
  <c r="B986" i="22"/>
  <c r="C986" i="22"/>
  <c r="D986" i="22" s="1"/>
  <c r="B982" i="22"/>
  <c r="C982" i="22"/>
  <c r="D982" i="22" s="1"/>
  <c r="B978" i="22"/>
  <c r="C978" i="22"/>
  <c r="B974" i="22"/>
  <c r="C974" i="22"/>
  <c r="D974" i="22" s="1"/>
  <c r="B970" i="22"/>
  <c r="C970" i="22"/>
  <c r="D970" i="22" s="1"/>
  <c r="B966" i="22"/>
  <c r="C966" i="22"/>
  <c r="D966" i="22" s="1"/>
  <c r="B963" i="22"/>
  <c r="C963" i="22"/>
  <c r="B955" i="22"/>
  <c r="C955" i="22"/>
  <c r="D955" i="22" s="1"/>
  <c r="B947" i="22"/>
  <c r="C947" i="22"/>
  <c r="B935" i="22"/>
  <c r="C935" i="22"/>
  <c r="D935" i="22" s="1"/>
  <c r="B919" i="22"/>
  <c r="C919" i="22"/>
  <c r="B903" i="22"/>
  <c r="C903" i="22"/>
  <c r="D903" i="22" s="1"/>
  <c r="B887" i="22"/>
  <c r="C887" i="22"/>
  <c r="B871" i="22"/>
  <c r="C871" i="22"/>
  <c r="D871" i="22" s="1"/>
  <c r="B855" i="22"/>
  <c r="C855" i="22"/>
  <c r="B839" i="22"/>
  <c r="C839" i="22"/>
  <c r="D839" i="22" s="1"/>
  <c r="B823" i="22"/>
  <c r="C823" i="22"/>
  <c r="B807" i="22"/>
  <c r="C807" i="22"/>
  <c r="D807" i="22" s="1"/>
  <c r="B791" i="22"/>
  <c r="C791" i="22"/>
  <c r="B775" i="22"/>
  <c r="C775" i="22"/>
  <c r="D775" i="22" s="1"/>
  <c r="B759" i="22"/>
  <c r="C759" i="22"/>
  <c r="B719" i="22"/>
  <c r="C719" i="22"/>
  <c r="D719" i="22" s="1"/>
  <c r="B655" i="22"/>
  <c r="C655" i="22"/>
  <c r="D655" i="22" s="1"/>
  <c r="B591" i="22"/>
  <c r="C591" i="22"/>
  <c r="D591" i="22" s="1"/>
  <c r="B419" i="22"/>
  <c r="C419" i="22"/>
  <c r="D419" i="22" s="1"/>
  <c r="C964" i="22"/>
  <c r="D964" i="22" s="1"/>
  <c r="B964" i="22"/>
  <c r="C960" i="22"/>
  <c r="D960" i="22" s="1"/>
  <c r="B960" i="22"/>
  <c r="C956" i="22"/>
  <c r="D956" i="22" s="1"/>
  <c r="B956" i="22"/>
  <c r="C952" i="22"/>
  <c r="D952" i="22" s="1"/>
  <c r="B952" i="22"/>
  <c r="C948" i="22"/>
  <c r="D948" i="22" s="1"/>
  <c r="B948" i="22"/>
  <c r="C944" i="22"/>
  <c r="D944" i="22" s="1"/>
  <c r="B944" i="22"/>
  <c r="C940" i="22"/>
  <c r="D940" i="22" s="1"/>
  <c r="B940" i="22"/>
  <c r="C936" i="22"/>
  <c r="D936" i="22" s="1"/>
  <c r="B936" i="22"/>
  <c r="C932" i="22"/>
  <c r="D932" i="22" s="1"/>
  <c r="B932" i="22"/>
  <c r="C928" i="22"/>
  <c r="D928" i="22" s="1"/>
  <c r="B928" i="22"/>
  <c r="C924" i="22"/>
  <c r="D924" i="22" s="1"/>
  <c r="B924" i="22"/>
  <c r="C920" i="22"/>
  <c r="D920" i="22" s="1"/>
  <c r="B920" i="22"/>
  <c r="C916" i="22"/>
  <c r="D916" i="22" s="1"/>
  <c r="B916" i="22"/>
  <c r="C912" i="22"/>
  <c r="D912" i="22" s="1"/>
  <c r="B912" i="22"/>
  <c r="C908" i="22"/>
  <c r="D908" i="22" s="1"/>
  <c r="B908" i="22"/>
  <c r="C904" i="22"/>
  <c r="D904" i="22" s="1"/>
  <c r="B904" i="22"/>
  <c r="C900" i="22"/>
  <c r="D900" i="22" s="1"/>
  <c r="B900" i="22"/>
  <c r="C896" i="22"/>
  <c r="D896" i="22" s="1"/>
  <c r="B896" i="22"/>
  <c r="C892" i="22"/>
  <c r="D892" i="22" s="1"/>
  <c r="B892" i="22"/>
  <c r="C888" i="22"/>
  <c r="D888" i="22" s="1"/>
  <c r="B888" i="22"/>
  <c r="C884" i="22"/>
  <c r="D884" i="22" s="1"/>
  <c r="B884" i="22"/>
  <c r="C880" i="22"/>
  <c r="D880" i="22" s="1"/>
  <c r="B880" i="22"/>
  <c r="C876" i="22"/>
  <c r="D876" i="22" s="1"/>
  <c r="B876" i="22"/>
  <c r="C872" i="22"/>
  <c r="D872" i="22" s="1"/>
  <c r="B872" i="22"/>
  <c r="C868" i="22"/>
  <c r="D868" i="22" s="1"/>
  <c r="B868" i="22"/>
  <c r="C864" i="22"/>
  <c r="D864" i="22" s="1"/>
  <c r="B864" i="22"/>
  <c r="C860" i="22"/>
  <c r="D860" i="22" s="1"/>
  <c r="B860" i="22"/>
  <c r="C856" i="22"/>
  <c r="D856" i="22" s="1"/>
  <c r="B856" i="22"/>
  <c r="C852" i="22"/>
  <c r="D852" i="22" s="1"/>
  <c r="B852" i="22"/>
  <c r="C848" i="22"/>
  <c r="D848" i="22" s="1"/>
  <c r="B848" i="22"/>
  <c r="C844" i="22"/>
  <c r="D844" i="22" s="1"/>
  <c r="B844" i="22"/>
  <c r="C840" i="22"/>
  <c r="D840" i="22" s="1"/>
  <c r="B840" i="22"/>
  <c r="C836" i="22"/>
  <c r="D836" i="22" s="1"/>
  <c r="B836" i="22"/>
  <c r="C832" i="22"/>
  <c r="D832" i="22" s="1"/>
  <c r="B832" i="22"/>
  <c r="C828" i="22"/>
  <c r="D828" i="22" s="1"/>
  <c r="B828" i="22"/>
  <c r="C824" i="22"/>
  <c r="D824" i="22" s="1"/>
  <c r="B824" i="22"/>
  <c r="C820" i="22"/>
  <c r="D820" i="22" s="1"/>
  <c r="B820" i="22"/>
  <c r="C816" i="22"/>
  <c r="D816" i="22" s="1"/>
  <c r="B816" i="22"/>
  <c r="C812" i="22"/>
  <c r="D812" i="22" s="1"/>
  <c r="B812" i="22"/>
  <c r="C808" i="22"/>
  <c r="D808" i="22" s="1"/>
  <c r="B808" i="22"/>
  <c r="C804" i="22"/>
  <c r="D804" i="22" s="1"/>
  <c r="B804" i="22"/>
  <c r="C800" i="22"/>
  <c r="D800" i="22" s="1"/>
  <c r="B800" i="22"/>
  <c r="C796" i="22"/>
  <c r="D796" i="22" s="1"/>
  <c r="B796" i="22"/>
  <c r="C792" i="22"/>
  <c r="D792" i="22" s="1"/>
  <c r="B792" i="22"/>
  <c r="C788" i="22"/>
  <c r="D788" i="22" s="1"/>
  <c r="B788" i="22"/>
  <c r="C784" i="22"/>
  <c r="D784" i="22" s="1"/>
  <c r="B784" i="22"/>
  <c r="C780" i="22"/>
  <c r="D780" i="22" s="1"/>
  <c r="B780" i="22"/>
  <c r="C776" i="22"/>
  <c r="D776" i="22" s="1"/>
  <c r="B776" i="22"/>
  <c r="C772" i="22"/>
  <c r="D772" i="22" s="1"/>
  <c r="B772" i="22"/>
  <c r="C768" i="22"/>
  <c r="D768" i="22" s="1"/>
  <c r="B768" i="22"/>
  <c r="C764" i="22"/>
  <c r="D764" i="22" s="1"/>
  <c r="B764" i="22"/>
  <c r="C760" i="22"/>
  <c r="D760" i="22" s="1"/>
  <c r="B760" i="22"/>
  <c r="C756" i="22"/>
  <c r="D756" i="22" s="1"/>
  <c r="B756" i="22"/>
  <c r="B751" i="22"/>
  <c r="C751" i="22"/>
  <c r="D751" i="22" s="1"/>
  <c r="B743" i="22"/>
  <c r="C743" i="22"/>
  <c r="D743" i="22" s="1"/>
  <c r="B739" i="22"/>
  <c r="C739" i="22"/>
  <c r="B723" i="22"/>
  <c r="C723" i="22"/>
  <c r="D723" i="22" s="1"/>
  <c r="B707" i="22"/>
  <c r="C707" i="22"/>
  <c r="B691" i="22"/>
  <c r="C691" i="22"/>
  <c r="D691" i="22" s="1"/>
  <c r="B675" i="22"/>
  <c r="C675" i="22"/>
  <c r="B659" i="22"/>
  <c r="C659" i="22"/>
  <c r="D659" i="22" s="1"/>
  <c r="B643" i="22"/>
  <c r="C643" i="22"/>
  <c r="B627" i="22"/>
  <c r="C627" i="22"/>
  <c r="D627" i="22" s="1"/>
  <c r="B611" i="22"/>
  <c r="C611" i="22"/>
  <c r="B595" i="22"/>
  <c r="C595" i="22"/>
  <c r="D595" i="22" s="1"/>
  <c r="B579" i="22"/>
  <c r="C579" i="22"/>
  <c r="B499" i="22"/>
  <c r="C499" i="22"/>
  <c r="D499" i="22" s="1"/>
  <c r="B435" i="22"/>
  <c r="C435" i="22"/>
  <c r="D435" i="22" s="1"/>
  <c r="C388" i="22"/>
  <c r="D388" i="22" s="1"/>
  <c r="B388" i="22"/>
  <c r="B331" i="22"/>
  <c r="C331" i="22"/>
  <c r="D331" i="22" s="1"/>
  <c r="B941" i="22"/>
  <c r="C941" i="22"/>
  <c r="D941" i="22" s="1"/>
  <c r="B937" i="22"/>
  <c r="C937" i="22"/>
  <c r="B933" i="22"/>
  <c r="C933" i="22"/>
  <c r="D933" i="22" s="1"/>
  <c r="B929" i="22"/>
  <c r="C929" i="22"/>
  <c r="B925" i="22"/>
  <c r="C925" i="22"/>
  <c r="D925" i="22" s="1"/>
  <c r="B921" i="22"/>
  <c r="C921" i="22"/>
  <c r="D921" i="22" s="1"/>
  <c r="B917" i="22"/>
  <c r="C917" i="22"/>
  <c r="D917" i="22" s="1"/>
  <c r="B913" i="22"/>
  <c r="C913" i="22"/>
  <c r="B909" i="22"/>
  <c r="C909" i="22"/>
  <c r="D909" i="22" s="1"/>
  <c r="B905" i="22"/>
  <c r="C905" i="22"/>
  <c r="B901" i="22"/>
  <c r="C901" i="22"/>
  <c r="D901" i="22" s="1"/>
  <c r="B897" i="22"/>
  <c r="C897" i="22"/>
  <c r="B893" i="22"/>
  <c r="C893" i="22"/>
  <c r="D893" i="22" s="1"/>
  <c r="B889" i="22"/>
  <c r="C889" i="22"/>
  <c r="B885" i="22"/>
  <c r="C885" i="22"/>
  <c r="D885" i="22" s="1"/>
  <c r="B881" i="22"/>
  <c r="C881" i="22"/>
  <c r="B877" i="22"/>
  <c r="C877" i="22"/>
  <c r="D877" i="22" s="1"/>
  <c r="B873" i="22"/>
  <c r="C873" i="22"/>
  <c r="B869" i="22"/>
  <c r="C869" i="22"/>
  <c r="D869" i="22" s="1"/>
  <c r="B865" i="22"/>
  <c r="C865" i="22"/>
  <c r="D865" i="22" s="1"/>
  <c r="B861" i="22"/>
  <c r="C861" i="22"/>
  <c r="D861" i="22" s="1"/>
  <c r="B857" i="22"/>
  <c r="C857" i="22"/>
  <c r="D857" i="22" s="1"/>
  <c r="B853" i="22"/>
  <c r="C853" i="22"/>
  <c r="D853" i="22" s="1"/>
  <c r="B849" i="22"/>
  <c r="C849" i="22"/>
  <c r="D849" i="22" s="1"/>
  <c r="B845" i="22"/>
  <c r="C845" i="22"/>
  <c r="D845" i="22" s="1"/>
  <c r="B841" i="22"/>
  <c r="C841" i="22"/>
  <c r="B837" i="22"/>
  <c r="C837" i="22"/>
  <c r="D837" i="22" s="1"/>
  <c r="B833" i="22"/>
  <c r="C833" i="22"/>
  <c r="B829" i="22"/>
  <c r="C829" i="22"/>
  <c r="D829" i="22" s="1"/>
  <c r="B825" i="22"/>
  <c r="C825" i="22"/>
  <c r="B821" i="22"/>
  <c r="C821" i="22"/>
  <c r="D821" i="22" s="1"/>
  <c r="B817" i="22"/>
  <c r="C817" i="22"/>
  <c r="D817" i="22" s="1"/>
  <c r="B813" i="22"/>
  <c r="C813" i="22"/>
  <c r="D813" i="22" s="1"/>
  <c r="B809" i="22"/>
  <c r="C809" i="22"/>
  <c r="D809" i="22" s="1"/>
  <c r="B805" i="22"/>
  <c r="C805" i="22"/>
  <c r="D805" i="22" s="1"/>
  <c r="B801" i="22"/>
  <c r="C801" i="22"/>
  <c r="B797" i="22"/>
  <c r="C797" i="22"/>
  <c r="D797" i="22" s="1"/>
  <c r="B793" i="22"/>
  <c r="C793" i="22"/>
  <c r="B789" i="22"/>
  <c r="C789" i="22"/>
  <c r="D789" i="22" s="1"/>
  <c r="B785" i="22"/>
  <c r="C785" i="22"/>
  <c r="B781" i="22"/>
  <c r="C781" i="22"/>
  <c r="D781" i="22" s="1"/>
  <c r="B777" i="22"/>
  <c r="C777" i="22"/>
  <c r="B773" i="22"/>
  <c r="C773" i="22"/>
  <c r="D773" i="22" s="1"/>
  <c r="B769" i="22"/>
  <c r="C769" i="22"/>
  <c r="D769" i="22" s="1"/>
  <c r="B765" i="22"/>
  <c r="C765" i="22"/>
  <c r="D765" i="22" s="1"/>
  <c r="B761" i="22"/>
  <c r="C761" i="22"/>
  <c r="D761" i="22" s="1"/>
  <c r="B757" i="22"/>
  <c r="C757" i="22"/>
  <c r="D757" i="22" s="1"/>
  <c r="B753" i="22"/>
  <c r="C753" i="22"/>
  <c r="B745" i="22"/>
  <c r="C745" i="22"/>
  <c r="D745" i="22" s="1"/>
  <c r="B727" i="22"/>
  <c r="C727" i="22"/>
  <c r="B711" i="22"/>
  <c r="C711" i="22"/>
  <c r="D711" i="22" s="1"/>
  <c r="B695" i="22"/>
  <c r="C695" i="22"/>
  <c r="B679" i="22"/>
  <c r="C679" i="22"/>
  <c r="D679" i="22" s="1"/>
  <c r="B663" i="22"/>
  <c r="C663" i="22"/>
  <c r="B647" i="22"/>
  <c r="C647" i="22"/>
  <c r="D647" i="22" s="1"/>
  <c r="B631" i="22"/>
  <c r="C631" i="22"/>
  <c r="B615" i="22"/>
  <c r="C615" i="22"/>
  <c r="D615" i="22" s="1"/>
  <c r="B599" i="22"/>
  <c r="C599" i="22"/>
  <c r="B583" i="22"/>
  <c r="C583" i="22"/>
  <c r="D583" i="22" s="1"/>
  <c r="B567" i="22"/>
  <c r="C567" i="22"/>
  <c r="B515" i="22"/>
  <c r="C515" i="22"/>
  <c r="D515" i="22" s="1"/>
  <c r="B451" i="22"/>
  <c r="C451" i="22"/>
  <c r="D451" i="22" s="1"/>
  <c r="B381" i="22"/>
  <c r="C381" i="22"/>
  <c r="D381" i="22" s="1"/>
  <c r="C962" i="22"/>
  <c r="D962" i="22" s="1"/>
  <c r="B962" i="22"/>
  <c r="C958" i="22"/>
  <c r="D958" i="22" s="1"/>
  <c r="B958" i="22"/>
  <c r="C954" i="22"/>
  <c r="D954" i="22" s="1"/>
  <c r="B954" i="22"/>
  <c r="C950" i="22"/>
  <c r="D950" i="22" s="1"/>
  <c r="B950" i="22"/>
  <c r="C946" i="22"/>
  <c r="D946" i="22" s="1"/>
  <c r="B946" i="22"/>
  <c r="B942" i="22"/>
  <c r="C942" i="22"/>
  <c r="D942" i="22" s="1"/>
  <c r="B938" i="22"/>
  <c r="C938" i="22"/>
  <c r="B934" i="22"/>
  <c r="C934" i="22"/>
  <c r="D934" i="22" s="1"/>
  <c r="B930" i="22"/>
  <c r="C930" i="22"/>
  <c r="D930" i="22" s="1"/>
  <c r="B926" i="22"/>
  <c r="C926" i="22"/>
  <c r="D926" i="22" s="1"/>
  <c r="B922" i="22"/>
  <c r="C922" i="22"/>
  <c r="B918" i="22"/>
  <c r="C918" i="22"/>
  <c r="D918" i="22" s="1"/>
  <c r="B914" i="22"/>
  <c r="C914" i="22"/>
  <c r="D914" i="22" s="1"/>
  <c r="B910" i="22"/>
  <c r="C910" i="22"/>
  <c r="D910" i="22" s="1"/>
  <c r="B906" i="22"/>
  <c r="C906" i="22"/>
  <c r="B902" i="22"/>
  <c r="C902" i="22"/>
  <c r="D902" i="22" s="1"/>
  <c r="B898" i="22"/>
  <c r="C898" i="22"/>
  <c r="D898" i="22" s="1"/>
  <c r="B894" i="22"/>
  <c r="C894" i="22"/>
  <c r="D894" i="22" s="1"/>
  <c r="B890" i="22"/>
  <c r="C890" i="22"/>
  <c r="B886" i="22"/>
  <c r="C886" i="22"/>
  <c r="D886" i="22" s="1"/>
  <c r="B882" i="22"/>
  <c r="C882" i="22"/>
  <c r="D882" i="22" s="1"/>
  <c r="B878" i="22"/>
  <c r="C878" i="22"/>
  <c r="D878" i="22" s="1"/>
  <c r="B874" i="22"/>
  <c r="C874" i="22"/>
  <c r="B870" i="22"/>
  <c r="C870" i="22"/>
  <c r="D870" i="22" s="1"/>
  <c r="B866" i="22"/>
  <c r="C866" i="22"/>
  <c r="D866" i="22" s="1"/>
  <c r="B862" i="22"/>
  <c r="C862" i="22"/>
  <c r="D862" i="22" s="1"/>
  <c r="B858" i="22"/>
  <c r="C858" i="22"/>
  <c r="B854" i="22"/>
  <c r="C854" i="22"/>
  <c r="D854" i="22" s="1"/>
  <c r="B850" i="22"/>
  <c r="C850" i="22"/>
  <c r="D850" i="22" s="1"/>
  <c r="B846" i="22"/>
  <c r="C846" i="22"/>
  <c r="D846" i="22" s="1"/>
  <c r="B842" i="22"/>
  <c r="C842" i="22"/>
  <c r="B838" i="22"/>
  <c r="C838" i="22"/>
  <c r="D838" i="22" s="1"/>
  <c r="B834" i="22"/>
  <c r="C834" i="22"/>
  <c r="D834" i="22" s="1"/>
  <c r="B830" i="22"/>
  <c r="C830" i="22"/>
  <c r="D830" i="22" s="1"/>
  <c r="B826" i="22"/>
  <c r="C826" i="22"/>
  <c r="D826" i="22" s="1"/>
  <c r="B822" i="22"/>
  <c r="C822" i="22"/>
  <c r="D822" i="22" s="1"/>
  <c r="B818" i="22"/>
  <c r="C818" i="22"/>
  <c r="B814" i="22"/>
  <c r="C814" i="22"/>
  <c r="D814" i="22" s="1"/>
  <c r="B810" i="22"/>
  <c r="C810" i="22"/>
  <c r="D810" i="22" s="1"/>
  <c r="B806" i="22"/>
  <c r="C806" i="22"/>
  <c r="D806" i="22" s="1"/>
  <c r="B802" i="22"/>
  <c r="C802" i="22"/>
  <c r="B798" i="22"/>
  <c r="C798" i="22"/>
  <c r="D798" i="22" s="1"/>
  <c r="B794" i="22"/>
  <c r="C794" i="22"/>
  <c r="D794" i="22" s="1"/>
  <c r="B790" i="22"/>
  <c r="C790" i="22"/>
  <c r="D790" i="22" s="1"/>
  <c r="B786" i="22"/>
  <c r="C786" i="22"/>
  <c r="B782" i="22"/>
  <c r="C782" i="22"/>
  <c r="D782" i="22" s="1"/>
  <c r="B778" i="22"/>
  <c r="C778" i="22"/>
  <c r="D778" i="22" s="1"/>
  <c r="B774" i="22"/>
  <c r="C774" i="22"/>
  <c r="D774" i="22" s="1"/>
  <c r="B770" i="22"/>
  <c r="C770" i="22"/>
  <c r="B766" i="22"/>
  <c r="C766" i="22"/>
  <c r="D766" i="22" s="1"/>
  <c r="B762" i="22"/>
  <c r="C762" i="22"/>
  <c r="D762" i="22" s="1"/>
  <c r="B758" i="22"/>
  <c r="C758" i="22"/>
  <c r="D758" i="22" s="1"/>
  <c r="B755" i="22"/>
  <c r="C755" i="22"/>
  <c r="B747" i="22"/>
  <c r="C747" i="22"/>
  <c r="D747" i="22" s="1"/>
  <c r="B731" i="22"/>
  <c r="C731" i="22"/>
  <c r="B715" i="22"/>
  <c r="C715" i="22"/>
  <c r="D715" i="22" s="1"/>
  <c r="B699" i="22"/>
  <c r="C699" i="22"/>
  <c r="D699" i="22" s="1"/>
  <c r="B683" i="22"/>
  <c r="C683" i="22"/>
  <c r="D683" i="22" s="1"/>
  <c r="B667" i="22"/>
  <c r="C667" i="22"/>
  <c r="D667" i="22" s="1"/>
  <c r="B651" i="22"/>
  <c r="C651" i="22"/>
  <c r="D651" i="22" s="1"/>
  <c r="B635" i="22"/>
  <c r="C635" i="22"/>
  <c r="D635" i="22" s="1"/>
  <c r="B619" i="22"/>
  <c r="C619" i="22"/>
  <c r="D619" i="22" s="1"/>
  <c r="B603" i="22"/>
  <c r="C603" i="22"/>
  <c r="B587" i="22"/>
  <c r="C587" i="22"/>
  <c r="D587" i="22" s="1"/>
  <c r="B571" i="22"/>
  <c r="C571" i="22"/>
  <c r="D571" i="22" s="1"/>
  <c r="B531" i="22"/>
  <c r="C531" i="22"/>
  <c r="D531" i="22" s="1"/>
  <c r="B467" i="22"/>
  <c r="C467" i="22"/>
  <c r="D467" i="22" s="1"/>
  <c r="B301" i="22"/>
  <c r="C301" i="22"/>
  <c r="D301" i="22" s="1"/>
  <c r="C752" i="22"/>
  <c r="D752" i="22" s="1"/>
  <c r="B752" i="22"/>
  <c r="C748" i="22"/>
  <c r="D748" i="22" s="1"/>
  <c r="B748" i="22"/>
  <c r="C744" i="22"/>
  <c r="D744" i="22" s="1"/>
  <c r="B744" i="22"/>
  <c r="C740" i="22"/>
  <c r="D740" i="22" s="1"/>
  <c r="B740" i="22"/>
  <c r="C736" i="22"/>
  <c r="D736" i="22" s="1"/>
  <c r="B736" i="22"/>
  <c r="C732" i="22"/>
  <c r="D732" i="22" s="1"/>
  <c r="B732" i="22"/>
  <c r="C728" i="22"/>
  <c r="D728" i="22" s="1"/>
  <c r="B728" i="22"/>
  <c r="C724" i="22"/>
  <c r="D724" i="22" s="1"/>
  <c r="B724" i="22"/>
  <c r="C720" i="22"/>
  <c r="D720" i="22" s="1"/>
  <c r="B720" i="22"/>
  <c r="C716" i="22"/>
  <c r="D716" i="22" s="1"/>
  <c r="B716" i="22"/>
  <c r="C712" i="22"/>
  <c r="D712" i="22" s="1"/>
  <c r="B712" i="22"/>
  <c r="C708" i="22"/>
  <c r="D708" i="22" s="1"/>
  <c r="B708" i="22"/>
  <c r="C704" i="22"/>
  <c r="D704" i="22" s="1"/>
  <c r="B704" i="22"/>
  <c r="C700" i="22"/>
  <c r="D700" i="22" s="1"/>
  <c r="B700" i="22"/>
  <c r="C696" i="22"/>
  <c r="D696" i="22" s="1"/>
  <c r="B696" i="22"/>
  <c r="C692" i="22"/>
  <c r="D692" i="22" s="1"/>
  <c r="B692" i="22"/>
  <c r="C688" i="22"/>
  <c r="D688" i="22" s="1"/>
  <c r="B688" i="22"/>
  <c r="C684" i="22"/>
  <c r="D684" i="22" s="1"/>
  <c r="B684" i="22"/>
  <c r="C680" i="22"/>
  <c r="D680" i="22" s="1"/>
  <c r="B680" i="22"/>
  <c r="C676" i="22"/>
  <c r="D676" i="22" s="1"/>
  <c r="B676" i="22"/>
  <c r="C672" i="22"/>
  <c r="D672" i="22" s="1"/>
  <c r="B672" i="22"/>
  <c r="C668" i="22"/>
  <c r="D668" i="22" s="1"/>
  <c r="B668" i="22"/>
  <c r="C664" i="22"/>
  <c r="D664" i="22" s="1"/>
  <c r="B664" i="22"/>
  <c r="C660" i="22"/>
  <c r="D660" i="22" s="1"/>
  <c r="B660" i="22"/>
  <c r="C656" i="22"/>
  <c r="D656" i="22" s="1"/>
  <c r="B656" i="22"/>
  <c r="C652" i="22"/>
  <c r="D652" i="22" s="1"/>
  <c r="B652" i="22"/>
  <c r="C648" i="22"/>
  <c r="D648" i="22" s="1"/>
  <c r="B648" i="22"/>
  <c r="C644" i="22"/>
  <c r="D644" i="22" s="1"/>
  <c r="B644" i="22"/>
  <c r="C640" i="22"/>
  <c r="D640" i="22" s="1"/>
  <c r="B640" i="22"/>
  <c r="C636" i="22"/>
  <c r="D636" i="22" s="1"/>
  <c r="B636" i="22"/>
  <c r="C632" i="22"/>
  <c r="D632" i="22" s="1"/>
  <c r="B632" i="22"/>
  <c r="C628" i="22"/>
  <c r="D628" i="22" s="1"/>
  <c r="B628" i="22"/>
  <c r="C624" i="22"/>
  <c r="D624" i="22" s="1"/>
  <c r="B624" i="22"/>
  <c r="C620" i="22"/>
  <c r="D620" i="22" s="1"/>
  <c r="B620" i="22"/>
  <c r="C616" i="22"/>
  <c r="D616" i="22" s="1"/>
  <c r="B616" i="22"/>
  <c r="C612" i="22"/>
  <c r="D612" i="22" s="1"/>
  <c r="B612" i="22"/>
  <c r="C608" i="22"/>
  <c r="D608" i="22" s="1"/>
  <c r="B608" i="22"/>
  <c r="C604" i="22"/>
  <c r="D604" i="22" s="1"/>
  <c r="B604" i="22"/>
  <c r="C600" i="22"/>
  <c r="D600" i="22" s="1"/>
  <c r="B600" i="22"/>
  <c r="C596" i="22"/>
  <c r="D596" i="22" s="1"/>
  <c r="B596" i="22"/>
  <c r="C592" i="22"/>
  <c r="D592" i="22" s="1"/>
  <c r="B592" i="22"/>
  <c r="C588" i="22"/>
  <c r="D588" i="22" s="1"/>
  <c r="B588" i="22"/>
  <c r="C584" i="22"/>
  <c r="D584" i="22" s="1"/>
  <c r="B584" i="22"/>
  <c r="C580" i="22"/>
  <c r="D580" i="22" s="1"/>
  <c r="B580" i="22"/>
  <c r="C576" i="22"/>
  <c r="D576" i="22" s="1"/>
  <c r="B576" i="22"/>
  <c r="C572" i="22"/>
  <c r="D572" i="22" s="1"/>
  <c r="B572" i="22"/>
  <c r="C568" i="22"/>
  <c r="D568" i="22" s="1"/>
  <c r="B568" i="22"/>
  <c r="C565" i="22"/>
  <c r="D565" i="22" s="1"/>
  <c r="B565" i="22"/>
  <c r="B551" i="22"/>
  <c r="C551" i="22"/>
  <c r="D551" i="22" s="1"/>
  <c r="B535" i="22"/>
  <c r="C535" i="22"/>
  <c r="D535" i="22" s="1"/>
  <c r="B519" i="22"/>
  <c r="C519" i="22"/>
  <c r="B503" i="22"/>
  <c r="C503" i="22"/>
  <c r="D503" i="22" s="1"/>
  <c r="B487" i="22"/>
  <c r="C487" i="22"/>
  <c r="D487" i="22" s="1"/>
  <c r="B471" i="22"/>
  <c r="C471" i="22"/>
  <c r="D471" i="22" s="1"/>
  <c r="B455" i="22"/>
  <c r="C455" i="22"/>
  <c r="D455" i="22" s="1"/>
  <c r="B439" i="22"/>
  <c r="C439" i="22"/>
  <c r="D439" i="22" s="1"/>
  <c r="B423" i="22"/>
  <c r="C423" i="22"/>
  <c r="D423" i="22" s="1"/>
  <c r="B407" i="22"/>
  <c r="C407" i="22"/>
  <c r="D407" i="22" s="1"/>
  <c r="B379" i="22"/>
  <c r="C379" i="22"/>
  <c r="D379" i="22" s="1"/>
  <c r="C372" i="22"/>
  <c r="D372" i="22" s="1"/>
  <c r="B372" i="22"/>
  <c r="B365" i="22"/>
  <c r="C365" i="22"/>
  <c r="D365" i="22" s="1"/>
  <c r="B317" i="22"/>
  <c r="C317" i="22"/>
  <c r="D317" i="22" s="1"/>
  <c r="B253" i="22"/>
  <c r="C253" i="22"/>
  <c r="D253" i="22" s="1"/>
  <c r="B741" i="22"/>
  <c r="C741" i="22"/>
  <c r="D741" i="22" s="1"/>
  <c r="B737" i="22"/>
  <c r="C737" i="22"/>
  <c r="B733" i="22"/>
  <c r="C733" i="22"/>
  <c r="D733" i="22" s="1"/>
  <c r="B729" i="22"/>
  <c r="C729" i="22"/>
  <c r="B725" i="22"/>
  <c r="C725" i="22"/>
  <c r="D725" i="22" s="1"/>
  <c r="B721" i="22"/>
  <c r="C721" i="22"/>
  <c r="B717" i="22"/>
  <c r="C717" i="22"/>
  <c r="D717" i="22" s="1"/>
  <c r="B713" i="22"/>
  <c r="C713" i="22"/>
  <c r="B709" i="22"/>
  <c r="C709" i="22"/>
  <c r="D709" i="22" s="1"/>
  <c r="B705" i="22"/>
  <c r="C705" i="22"/>
  <c r="B701" i="22"/>
  <c r="C701" i="22"/>
  <c r="D701" i="22" s="1"/>
  <c r="B697" i="22"/>
  <c r="C697" i="22"/>
  <c r="B693" i="22"/>
  <c r="C693" i="22"/>
  <c r="D693" i="22" s="1"/>
  <c r="B689" i="22"/>
  <c r="C689" i="22"/>
  <c r="B685" i="22"/>
  <c r="C685" i="22"/>
  <c r="D685" i="22" s="1"/>
  <c r="B681" i="22"/>
  <c r="C681" i="22"/>
  <c r="D681" i="22" s="1"/>
  <c r="B677" i="22"/>
  <c r="C677" i="22"/>
  <c r="D677" i="22" s="1"/>
  <c r="B673" i="22"/>
  <c r="C673" i="22"/>
  <c r="B669" i="22"/>
  <c r="C669" i="22"/>
  <c r="D669" i="22" s="1"/>
  <c r="B665" i="22"/>
  <c r="C665" i="22"/>
  <c r="B661" i="22"/>
  <c r="C661" i="22"/>
  <c r="D661" i="22" s="1"/>
  <c r="B657" i="22"/>
  <c r="C657" i="22"/>
  <c r="D657" i="22" s="1"/>
  <c r="B653" i="22"/>
  <c r="C653" i="22"/>
  <c r="D653" i="22" s="1"/>
  <c r="B649" i="22"/>
  <c r="C649" i="22"/>
  <c r="B645" i="22"/>
  <c r="C645" i="22"/>
  <c r="D645" i="22" s="1"/>
  <c r="B641" i="22"/>
  <c r="C641" i="22"/>
  <c r="B637" i="22"/>
  <c r="C637" i="22"/>
  <c r="D637" i="22" s="1"/>
  <c r="B633" i="22"/>
  <c r="C633" i="22"/>
  <c r="D633" i="22" s="1"/>
  <c r="B629" i="22"/>
  <c r="C629" i="22"/>
  <c r="D629" i="22" s="1"/>
  <c r="B625" i="22"/>
  <c r="C625" i="22"/>
  <c r="B621" i="22"/>
  <c r="C621" i="22"/>
  <c r="D621" i="22" s="1"/>
  <c r="B617" i="22"/>
  <c r="C617" i="22"/>
  <c r="B613" i="22"/>
  <c r="C613" i="22"/>
  <c r="D613" i="22" s="1"/>
  <c r="B609" i="22"/>
  <c r="C609" i="22"/>
  <c r="B605" i="22"/>
  <c r="C605" i="22"/>
  <c r="D605" i="22" s="1"/>
  <c r="B601" i="22"/>
  <c r="C601" i="22"/>
  <c r="B597" i="22"/>
  <c r="C597" i="22"/>
  <c r="D597" i="22" s="1"/>
  <c r="B593" i="22"/>
  <c r="C593" i="22"/>
  <c r="B589" i="22"/>
  <c r="C589" i="22"/>
  <c r="D589" i="22" s="1"/>
  <c r="B585" i="22"/>
  <c r="C585" i="22"/>
  <c r="D585" i="22" s="1"/>
  <c r="B581" i="22"/>
  <c r="C581" i="22"/>
  <c r="D581" i="22" s="1"/>
  <c r="B577" i="22"/>
  <c r="C577" i="22"/>
  <c r="D577" i="22" s="1"/>
  <c r="B573" i="22"/>
  <c r="C573" i="22"/>
  <c r="D573" i="22" s="1"/>
  <c r="B569" i="22"/>
  <c r="C569" i="22"/>
  <c r="B559" i="22"/>
  <c r="C559" i="22"/>
  <c r="D559" i="22" s="1"/>
  <c r="B555" i="22"/>
  <c r="C555" i="22"/>
  <c r="B539" i="22"/>
  <c r="C539" i="22"/>
  <c r="D539" i="22" s="1"/>
  <c r="B523" i="22"/>
  <c r="C523" i="22"/>
  <c r="B507" i="22"/>
  <c r="C507" i="22"/>
  <c r="D507" i="22" s="1"/>
  <c r="B491" i="22"/>
  <c r="C491" i="22"/>
  <c r="B475" i="22"/>
  <c r="C475" i="22"/>
  <c r="D475" i="22" s="1"/>
  <c r="B459" i="22"/>
  <c r="C459" i="22"/>
  <c r="D459" i="22" s="1"/>
  <c r="B443" i="22"/>
  <c r="C443" i="22"/>
  <c r="D443" i="22" s="1"/>
  <c r="B427" i="22"/>
  <c r="C427" i="22"/>
  <c r="D427" i="22" s="1"/>
  <c r="B411" i="22"/>
  <c r="C411" i="22"/>
  <c r="D411" i="22" s="1"/>
  <c r="B363" i="22"/>
  <c r="C363" i="22"/>
  <c r="D363" i="22" s="1"/>
  <c r="C356" i="22"/>
  <c r="D356" i="22" s="1"/>
  <c r="B356" i="22"/>
  <c r="B349" i="22"/>
  <c r="C349" i="22"/>
  <c r="D349" i="22" s="1"/>
  <c r="B269" i="22"/>
  <c r="C269" i="22"/>
  <c r="D269" i="22" s="1"/>
  <c r="B139" i="22"/>
  <c r="C139" i="22"/>
  <c r="D139" i="22" s="1"/>
  <c r="C754" i="22"/>
  <c r="D754" i="22" s="1"/>
  <c r="B754" i="22"/>
  <c r="C750" i="22"/>
  <c r="D750" i="22" s="1"/>
  <c r="B750" i="22"/>
  <c r="C746" i="22"/>
  <c r="D746" i="22" s="1"/>
  <c r="B746" i="22"/>
  <c r="C742" i="22"/>
  <c r="D742" i="22" s="1"/>
  <c r="B742" i="22"/>
  <c r="B738" i="22"/>
  <c r="C738" i="22"/>
  <c r="D738" i="22" s="1"/>
  <c r="B734" i="22"/>
  <c r="C734" i="22"/>
  <c r="B730" i="22"/>
  <c r="C730" i="22"/>
  <c r="D730" i="22" s="1"/>
  <c r="B726" i="22"/>
  <c r="C726" i="22"/>
  <c r="B722" i="22"/>
  <c r="C722" i="22"/>
  <c r="D722" i="22" s="1"/>
  <c r="B718" i="22"/>
  <c r="C718" i="22"/>
  <c r="D718" i="22" s="1"/>
  <c r="B714" i="22"/>
  <c r="C714" i="22"/>
  <c r="D714" i="22" s="1"/>
  <c r="B710" i="22"/>
  <c r="C710" i="22"/>
  <c r="B706" i="22"/>
  <c r="C706" i="22"/>
  <c r="D706" i="22" s="1"/>
  <c r="B702" i="22"/>
  <c r="C702" i="22"/>
  <c r="D702" i="22" s="1"/>
  <c r="B698" i="22"/>
  <c r="C698" i="22"/>
  <c r="D698" i="22" s="1"/>
  <c r="B694" i="22"/>
  <c r="C694" i="22"/>
  <c r="B690" i="22"/>
  <c r="C690" i="22"/>
  <c r="D690" i="22" s="1"/>
  <c r="B686" i="22"/>
  <c r="C686" i="22"/>
  <c r="D686" i="22" s="1"/>
  <c r="B682" i="22"/>
  <c r="C682" i="22"/>
  <c r="D682" i="22" s="1"/>
  <c r="B678" i="22"/>
  <c r="C678" i="22"/>
  <c r="B674" i="22"/>
  <c r="C674" i="22"/>
  <c r="D674" i="22" s="1"/>
  <c r="B670" i="22"/>
  <c r="C670" i="22"/>
  <c r="D670" i="22" s="1"/>
  <c r="B666" i="22"/>
  <c r="C666" i="22"/>
  <c r="D666" i="22" s="1"/>
  <c r="B662" i="22"/>
  <c r="C662" i="22"/>
  <c r="B658" i="22"/>
  <c r="C658" i="22"/>
  <c r="D658" i="22" s="1"/>
  <c r="B654" i="22"/>
  <c r="C654" i="22"/>
  <c r="D654" i="22" s="1"/>
  <c r="B650" i="22"/>
  <c r="C650" i="22"/>
  <c r="D650" i="22" s="1"/>
  <c r="B646" i="22"/>
  <c r="C646" i="22"/>
  <c r="B642" i="22"/>
  <c r="C642" i="22"/>
  <c r="D642" i="22" s="1"/>
  <c r="B638" i="22"/>
  <c r="C638" i="22"/>
  <c r="D638" i="22" s="1"/>
  <c r="B634" i="22"/>
  <c r="C634" i="22"/>
  <c r="D634" i="22" s="1"/>
  <c r="B630" i="22"/>
  <c r="C630" i="22"/>
  <c r="B626" i="22"/>
  <c r="C626" i="22"/>
  <c r="D626" i="22" s="1"/>
  <c r="B622" i="22"/>
  <c r="C622" i="22"/>
  <c r="D622" i="22" s="1"/>
  <c r="B618" i="22"/>
  <c r="C618" i="22"/>
  <c r="D618" i="22" s="1"/>
  <c r="B614" i="22"/>
  <c r="C614" i="22"/>
  <c r="D614" i="22" s="1"/>
  <c r="B610" i="22"/>
  <c r="C610" i="22"/>
  <c r="D610" i="22" s="1"/>
  <c r="B606" i="22"/>
  <c r="C606" i="22"/>
  <c r="B602" i="22"/>
  <c r="C602" i="22"/>
  <c r="D602" i="22" s="1"/>
  <c r="B598" i="22"/>
  <c r="C598" i="22"/>
  <c r="D598" i="22" s="1"/>
  <c r="B594" i="22"/>
  <c r="C594" i="22"/>
  <c r="D594" i="22" s="1"/>
  <c r="B590" i="22"/>
  <c r="C590" i="22"/>
  <c r="B586" i="22"/>
  <c r="C586" i="22"/>
  <c r="D586" i="22" s="1"/>
  <c r="B582" i="22"/>
  <c r="C582" i="22"/>
  <c r="D582" i="22" s="1"/>
  <c r="B578" i="22"/>
  <c r="C578" i="22"/>
  <c r="D578" i="22" s="1"/>
  <c r="B574" i="22"/>
  <c r="C574" i="22"/>
  <c r="B570" i="22"/>
  <c r="C570" i="22"/>
  <c r="D570" i="22" s="1"/>
  <c r="B561" i="22"/>
  <c r="C561" i="22"/>
  <c r="D561" i="22" s="1"/>
  <c r="B543" i="22"/>
  <c r="C543" i="22"/>
  <c r="D543" i="22" s="1"/>
  <c r="B527" i="22"/>
  <c r="C527" i="22"/>
  <c r="B511" i="22"/>
  <c r="C511" i="22"/>
  <c r="D511" i="22" s="1"/>
  <c r="B495" i="22"/>
  <c r="C495" i="22"/>
  <c r="B479" i="22"/>
  <c r="C479" i="22"/>
  <c r="D479" i="22" s="1"/>
  <c r="B463" i="22"/>
  <c r="C463" i="22"/>
  <c r="D463" i="22" s="1"/>
  <c r="B447" i="22"/>
  <c r="C447" i="22"/>
  <c r="D447" i="22" s="1"/>
  <c r="B431" i="22"/>
  <c r="C431" i="22"/>
  <c r="D431" i="22" s="1"/>
  <c r="B415" i="22"/>
  <c r="C415" i="22"/>
  <c r="D415" i="22" s="1"/>
  <c r="C404" i="22"/>
  <c r="D404" i="22" s="1"/>
  <c r="B404" i="22"/>
  <c r="B397" i="22"/>
  <c r="C397" i="22"/>
  <c r="D397" i="22" s="1"/>
  <c r="B347" i="22"/>
  <c r="C347" i="22"/>
  <c r="D347" i="22" s="1"/>
  <c r="C340" i="22"/>
  <c r="D340" i="22" s="1"/>
  <c r="B340" i="22"/>
  <c r="B333" i="22"/>
  <c r="C333" i="22"/>
  <c r="D333" i="22" s="1"/>
  <c r="C325" i="22"/>
  <c r="D325" i="22" s="1"/>
  <c r="B325" i="22"/>
  <c r="B285" i="22"/>
  <c r="C285" i="22"/>
  <c r="D285" i="22" s="1"/>
  <c r="B203" i="22"/>
  <c r="C203" i="22"/>
  <c r="D203" i="22" s="1"/>
  <c r="B89" i="22"/>
  <c r="C89" i="22"/>
  <c r="D89" i="22" s="1"/>
  <c r="C564" i="22"/>
  <c r="D564" i="22" s="1"/>
  <c r="B564" i="22"/>
  <c r="C560" i="22"/>
  <c r="D560" i="22" s="1"/>
  <c r="B560" i="22"/>
  <c r="C556" i="22"/>
  <c r="D556" i="22" s="1"/>
  <c r="B556" i="22"/>
  <c r="C552" i="22"/>
  <c r="D552" i="22" s="1"/>
  <c r="B552" i="22"/>
  <c r="C548" i="22"/>
  <c r="D548" i="22" s="1"/>
  <c r="B548" i="22"/>
  <c r="C544" i="22"/>
  <c r="D544" i="22" s="1"/>
  <c r="B544" i="22"/>
  <c r="C540" i="22"/>
  <c r="D540" i="22" s="1"/>
  <c r="B540" i="22"/>
  <c r="C536" i="22"/>
  <c r="D536" i="22" s="1"/>
  <c r="B536" i="22"/>
  <c r="C532" i="22"/>
  <c r="D532" i="22" s="1"/>
  <c r="B532" i="22"/>
  <c r="C528" i="22"/>
  <c r="D528" i="22" s="1"/>
  <c r="B528" i="22"/>
  <c r="C524" i="22"/>
  <c r="D524" i="22" s="1"/>
  <c r="B524" i="22"/>
  <c r="C520" i="22"/>
  <c r="D520" i="22" s="1"/>
  <c r="B520" i="22"/>
  <c r="C516" i="22"/>
  <c r="D516" i="22" s="1"/>
  <c r="B516" i="22"/>
  <c r="C512" i="22"/>
  <c r="D512" i="22" s="1"/>
  <c r="B512" i="22"/>
  <c r="C508" i="22"/>
  <c r="D508" i="22" s="1"/>
  <c r="B508" i="22"/>
  <c r="C504" i="22"/>
  <c r="D504" i="22" s="1"/>
  <c r="B504" i="22"/>
  <c r="C500" i="22"/>
  <c r="D500" i="22" s="1"/>
  <c r="B500" i="22"/>
  <c r="C496" i="22"/>
  <c r="D496" i="22" s="1"/>
  <c r="B496" i="22"/>
  <c r="C492" i="22"/>
  <c r="D492" i="22" s="1"/>
  <c r="B492" i="22"/>
  <c r="C488" i="22"/>
  <c r="D488" i="22" s="1"/>
  <c r="B488" i="22"/>
  <c r="C484" i="22"/>
  <c r="D484" i="22" s="1"/>
  <c r="B484" i="22"/>
  <c r="C480" i="22"/>
  <c r="D480" i="22" s="1"/>
  <c r="B480" i="22"/>
  <c r="C476" i="22"/>
  <c r="D476" i="22" s="1"/>
  <c r="B476" i="22"/>
  <c r="C472" i="22"/>
  <c r="D472" i="22" s="1"/>
  <c r="B472" i="22"/>
  <c r="C468" i="22"/>
  <c r="D468" i="22" s="1"/>
  <c r="B468" i="22"/>
  <c r="C464" i="22"/>
  <c r="D464" i="22" s="1"/>
  <c r="B464" i="22"/>
  <c r="C460" i="22"/>
  <c r="D460" i="22" s="1"/>
  <c r="B460" i="22"/>
  <c r="C456" i="22"/>
  <c r="D456" i="22" s="1"/>
  <c r="B456" i="22"/>
  <c r="C452" i="22"/>
  <c r="D452" i="22" s="1"/>
  <c r="B452" i="22"/>
  <c r="C448" i="22"/>
  <c r="D448" i="22" s="1"/>
  <c r="B448" i="22"/>
  <c r="C444" i="22"/>
  <c r="D444" i="22" s="1"/>
  <c r="B444" i="22"/>
  <c r="C440" i="22"/>
  <c r="D440" i="22" s="1"/>
  <c r="B440" i="22"/>
  <c r="C436" i="22"/>
  <c r="D436" i="22" s="1"/>
  <c r="B436" i="22"/>
  <c r="C432" i="22"/>
  <c r="D432" i="22" s="1"/>
  <c r="B432" i="22"/>
  <c r="C428" i="22"/>
  <c r="D428" i="22" s="1"/>
  <c r="B428" i="22"/>
  <c r="C424" i="22"/>
  <c r="D424" i="22" s="1"/>
  <c r="B424" i="22"/>
  <c r="C420" i="22"/>
  <c r="D420" i="22" s="1"/>
  <c r="B420" i="22"/>
  <c r="C416" i="22"/>
  <c r="D416" i="22" s="1"/>
  <c r="B416" i="22"/>
  <c r="C412" i="22"/>
  <c r="D412" i="22" s="1"/>
  <c r="B412" i="22"/>
  <c r="C408" i="22"/>
  <c r="D408" i="22" s="1"/>
  <c r="B408" i="22"/>
  <c r="C400" i="22"/>
  <c r="D400" i="22" s="1"/>
  <c r="B400" i="22"/>
  <c r="C393" i="22"/>
  <c r="D393" i="22" s="1"/>
  <c r="B393" i="22"/>
  <c r="B391" i="22"/>
  <c r="C391" i="22"/>
  <c r="D391" i="22" s="1"/>
  <c r="C384" i="22"/>
  <c r="D384" i="22" s="1"/>
  <c r="B384" i="22"/>
  <c r="C377" i="22"/>
  <c r="D377" i="22" s="1"/>
  <c r="B377" i="22"/>
  <c r="B375" i="22"/>
  <c r="C375" i="22"/>
  <c r="D375" i="22" s="1"/>
  <c r="C368" i="22"/>
  <c r="D368" i="22" s="1"/>
  <c r="B368" i="22"/>
  <c r="C361" i="22"/>
  <c r="D361" i="22" s="1"/>
  <c r="B361" i="22"/>
  <c r="B359" i="22"/>
  <c r="C359" i="22"/>
  <c r="D359" i="22" s="1"/>
  <c r="C352" i="22"/>
  <c r="D352" i="22" s="1"/>
  <c r="B352" i="22"/>
  <c r="C345" i="22"/>
  <c r="D345" i="22" s="1"/>
  <c r="B345" i="22"/>
  <c r="B343" i="22"/>
  <c r="C343" i="22"/>
  <c r="D343" i="22" s="1"/>
  <c r="C336" i="22"/>
  <c r="D336" i="22" s="1"/>
  <c r="B336" i="22"/>
  <c r="C329" i="22"/>
  <c r="D329" i="22" s="1"/>
  <c r="B329" i="22"/>
  <c r="B324" i="22"/>
  <c r="C324" i="22"/>
  <c r="D324" i="22" s="1"/>
  <c r="B321" i="22"/>
  <c r="C321" i="22"/>
  <c r="D321" i="22" s="1"/>
  <c r="B305" i="22"/>
  <c r="C305" i="22"/>
  <c r="D305" i="22" s="1"/>
  <c r="B289" i="22"/>
  <c r="C289" i="22"/>
  <c r="D289" i="22" s="1"/>
  <c r="B273" i="22"/>
  <c r="C273" i="22"/>
  <c r="D273" i="22" s="1"/>
  <c r="B257" i="22"/>
  <c r="C257" i="22"/>
  <c r="D257" i="22" s="1"/>
  <c r="B241" i="22"/>
  <c r="C241" i="22"/>
  <c r="D241" i="22" s="1"/>
  <c r="C235" i="22"/>
  <c r="D235" i="22" s="1"/>
  <c r="B235" i="22"/>
  <c r="B228" i="22"/>
  <c r="C228" i="22"/>
  <c r="D228" i="22" s="1"/>
  <c r="C219" i="22"/>
  <c r="D219" i="22" s="1"/>
  <c r="B219" i="22"/>
  <c r="B155" i="22"/>
  <c r="C155" i="22"/>
  <c r="D155" i="22" s="1"/>
  <c r="B557" i="22"/>
  <c r="C557" i="22"/>
  <c r="B553" i="22"/>
  <c r="C553" i="22"/>
  <c r="D553" i="22" s="1"/>
  <c r="B549" i="22"/>
  <c r="C549" i="22"/>
  <c r="B545" i="22"/>
  <c r="C545" i="22"/>
  <c r="D545" i="22" s="1"/>
  <c r="B541" i="22"/>
  <c r="C541" i="22"/>
  <c r="B537" i="22"/>
  <c r="C537" i="22"/>
  <c r="D537" i="22" s="1"/>
  <c r="B533" i="22"/>
  <c r="C533" i="22"/>
  <c r="B529" i="22"/>
  <c r="C529" i="22"/>
  <c r="D529" i="22" s="1"/>
  <c r="B525" i="22"/>
  <c r="C525" i="22"/>
  <c r="B521" i="22"/>
  <c r="C521" i="22"/>
  <c r="D521" i="22" s="1"/>
  <c r="B517" i="22"/>
  <c r="C517" i="22"/>
  <c r="B513" i="22"/>
  <c r="C513" i="22"/>
  <c r="D513" i="22" s="1"/>
  <c r="B509" i="22"/>
  <c r="C509" i="22"/>
  <c r="B505" i="22"/>
  <c r="C505" i="22"/>
  <c r="D505" i="22" s="1"/>
  <c r="B501" i="22"/>
  <c r="C501" i="22"/>
  <c r="B497" i="22"/>
  <c r="C497" i="22"/>
  <c r="D497" i="22" s="1"/>
  <c r="B493" i="22"/>
  <c r="C493" i="22"/>
  <c r="B489" i="22"/>
  <c r="C489" i="22"/>
  <c r="D489" i="22" s="1"/>
  <c r="B485" i="22"/>
  <c r="C485" i="22"/>
  <c r="B481" i="22"/>
  <c r="C481" i="22"/>
  <c r="D481" i="22" s="1"/>
  <c r="B477" i="22"/>
  <c r="C477" i="22"/>
  <c r="B473" i="22"/>
  <c r="C473" i="22"/>
  <c r="D473" i="22" s="1"/>
  <c r="B469" i="22"/>
  <c r="C469" i="22"/>
  <c r="B465" i="22"/>
  <c r="C465" i="22"/>
  <c r="D465" i="22" s="1"/>
  <c r="B461" i="22"/>
  <c r="C461" i="22"/>
  <c r="D461" i="22" s="1"/>
  <c r="B457" i="22"/>
  <c r="C457" i="22"/>
  <c r="D457" i="22" s="1"/>
  <c r="B453" i="22"/>
  <c r="C453" i="22"/>
  <c r="D453" i="22" s="1"/>
  <c r="B449" i="22"/>
  <c r="C449" i="22"/>
  <c r="D449" i="22" s="1"/>
  <c r="B445" i="22"/>
  <c r="C445" i="22"/>
  <c r="B441" i="22"/>
  <c r="C441" i="22"/>
  <c r="D441" i="22" s="1"/>
  <c r="B437" i="22"/>
  <c r="C437" i="22"/>
  <c r="B433" i="22"/>
  <c r="C433" i="22"/>
  <c r="D433" i="22" s="1"/>
  <c r="B429" i="22"/>
  <c r="C429" i="22"/>
  <c r="B425" i="22"/>
  <c r="C425" i="22"/>
  <c r="D425" i="22" s="1"/>
  <c r="B421" i="22"/>
  <c r="C421" i="22"/>
  <c r="D421" i="22" s="1"/>
  <c r="B417" i="22"/>
  <c r="C417" i="22"/>
  <c r="D417" i="22" s="1"/>
  <c r="B413" i="22"/>
  <c r="C413" i="22"/>
  <c r="B409" i="22"/>
  <c r="C409" i="22"/>
  <c r="D409" i="22" s="1"/>
  <c r="B405" i="22"/>
  <c r="C405" i="22"/>
  <c r="D405" i="22" s="1"/>
  <c r="B403" i="22"/>
  <c r="C403" i="22"/>
  <c r="D403" i="22" s="1"/>
  <c r="C396" i="22"/>
  <c r="D396" i="22" s="1"/>
  <c r="B396" i="22"/>
  <c r="B389" i="22"/>
  <c r="C389" i="22"/>
  <c r="D389" i="22" s="1"/>
  <c r="B387" i="22"/>
  <c r="C387" i="22"/>
  <c r="D387" i="22" s="1"/>
  <c r="C380" i="22"/>
  <c r="D380" i="22" s="1"/>
  <c r="B380" i="22"/>
  <c r="B373" i="22"/>
  <c r="C373" i="22"/>
  <c r="D373" i="22" s="1"/>
  <c r="B371" i="22"/>
  <c r="C371" i="22"/>
  <c r="D371" i="22" s="1"/>
  <c r="C364" i="22"/>
  <c r="D364" i="22" s="1"/>
  <c r="B364" i="22"/>
  <c r="B357" i="22"/>
  <c r="C357" i="22"/>
  <c r="D357" i="22" s="1"/>
  <c r="B355" i="22"/>
  <c r="C355" i="22"/>
  <c r="D355" i="22" s="1"/>
  <c r="C348" i="22"/>
  <c r="D348" i="22" s="1"/>
  <c r="B348" i="22"/>
  <c r="B341" i="22"/>
  <c r="C341" i="22"/>
  <c r="D341" i="22" s="1"/>
  <c r="B339" i="22"/>
  <c r="C339" i="22"/>
  <c r="D339" i="22" s="1"/>
  <c r="C332" i="22"/>
  <c r="D332" i="22" s="1"/>
  <c r="B332" i="22"/>
  <c r="B309" i="22"/>
  <c r="C309" i="22"/>
  <c r="D309" i="22" s="1"/>
  <c r="B293" i="22"/>
  <c r="C293" i="22"/>
  <c r="D293" i="22" s="1"/>
  <c r="B277" i="22"/>
  <c r="C277" i="22"/>
  <c r="D277" i="22" s="1"/>
  <c r="B261" i="22"/>
  <c r="C261" i="22"/>
  <c r="D261" i="22" s="1"/>
  <c r="B245" i="22"/>
  <c r="C245" i="22"/>
  <c r="D245" i="22" s="1"/>
  <c r="B226" i="22"/>
  <c r="C226" i="22"/>
  <c r="D226" i="22" s="1"/>
  <c r="B171" i="22"/>
  <c r="C171" i="22"/>
  <c r="D171" i="22" s="1"/>
  <c r="B566" i="22"/>
  <c r="C566" i="22"/>
  <c r="D566" i="22" s="1"/>
  <c r="C562" i="22"/>
  <c r="D562" i="22" s="1"/>
  <c r="B562" i="22"/>
  <c r="C558" i="22"/>
  <c r="D558" i="22" s="1"/>
  <c r="B558" i="22"/>
  <c r="B554" i="22"/>
  <c r="C554" i="22"/>
  <c r="D554" i="22" s="1"/>
  <c r="B550" i="22"/>
  <c r="C550" i="22"/>
  <c r="D550" i="22" s="1"/>
  <c r="B546" i="22"/>
  <c r="C546" i="22"/>
  <c r="D546" i="22" s="1"/>
  <c r="B542" i="22"/>
  <c r="C542" i="22"/>
  <c r="B538" i="22"/>
  <c r="C538" i="22"/>
  <c r="D538" i="22" s="1"/>
  <c r="B534" i="22"/>
  <c r="C534" i="22"/>
  <c r="D534" i="22" s="1"/>
  <c r="B530" i="22"/>
  <c r="C530" i="22"/>
  <c r="D530" i="22" s="1"/>
  <c r="B526" i="22"/>
  <c r="C526" i="22"/>
  <c r="B522" i="22"/>
  <c r="C522" i="22"/>
  <c r="D522" i="22" s="1"/>
  <c r="B518" i="22"/>
  <c r="C518" i="22"/>
  <c r="B514" i="22"/>
  <c r="C514" i="22"/>
  <c r="D514" i="22" s="1"/>
  <c r="B510" i="22"/>
  <c r="C510" i="22"/>
  <c r="B506" i="22"/>
  <c r="C506" i="22"/>
  <c r="D506" i="22" s="1"/>
  <c r="B502" i="22"/>
  <c r="C502" i="22"/>
  <c r="B498" i="22"/>
  <c r="C498" i="22"/>
  <c r="D498" i="22" s="1"/>
  <c r="B494" i="22"/>
  <c r="C494" i="22"/>
  <c r="B490" i="22"/>
  <c r="C490" i="22"/>
  <c r="D490" i="22" s="1"/>
  <c r="B486" i="22"/>
  <c r="C486" i="22"/>
  <c r="B482" i="22"/>
  <c r="C482" i="22"/>
  <c r="D482" i="22" s="1"/>
  <c r="B478" i="22"/>
  <c r="C478" i="22"/>
  <c r="B474" i="22"/>
  <c r="C474" i="22"/>
  <c r="D474" i="22" s="1"/>
  <c r="B470" i="22"/>
  <c r="C470" i="22"/>
  <c r="D470" i="22" s="1"/>
  <c r="B466" i="22"/>
  <c r="C466" i="22"/>
  <c r="D466" i="22" s="1"/>
  <c r="B462" i="22"/>
  <c r="C462" i="22"/>
  <c r="B458" i="22"/>
  <c r="C458" i="22"/>
  <c r="D458" i="22" s="1"/>
  <c r="B454" i="22"/>
  <c r="C454" i="22"/>
  <c r="D454" i="22" s="1"/>
  <c r="B450" i="22"/>
  <c r="C450" i="22"/>
  <c r="D450" i="22" s="1"/>
  <c r="B446" i="22"/>
  <c r="C446" i="22"/>
  <c r="B442" i="22"/>
  <c r="C442" i="22"/>
  <c r="D442" i="22" s="1"/>
  <c r="B438" i="22"/>
  <c r="C438" i="22"/>
  <c r="D438" i="22" s="1"/>
  <c r="B434" i="22"/>
  <c r="C434" i="22"/>
  <c r="D434" i="22" s="1"/>
  <c r="B430" i="22"/>
  <c r="C430" i="22"/>
  <c r="B426" i="22"/>
  <c r="C426" i="22"/>
  <c r="D426" i="22" s="1"/>
  <c r="B422" i="22"/>
  <c r="C422" i="22"/>
  <c r="D422" i="22" s="1"/>
  <c r="B418" i="22"/>
  <c r="C418" i="22"/>
  <c r="D418" i="22" s="1"/>
  <c r="B414" i="22"/>
  <c r="C414" i="22"/>
  <c r="B410" i="22"/>
  <c r="C410" i="22"/>
  <c r="D410" i="22" s="1"/>
  <c r="B406" i="22"/>
  <c r="C406" i="22"/>
  <c r="D406" i="22" s="1"/>
  <c r="B401" i="22"/>
  <c r="C401" i="22"/>
  <c r="D401" i="22" s="1"/>
  <c r="B399" i="22"/>
  <c r="C399" i="22"/>
  <c r="D399" i="22" s="1"/>
  <c r="C392" i="22"/>
  <c r="D392" i="22" s="1"/>
  <c r="B392" i="22"/>
  <c r="B385" i="22"/>
  <c r="C385" i="22"/>
  <c r="D385" i="22" s="1"/>
  <c r="B383" i="22"/>
  <c r="C383" i="22"/>
  <c r="D383" i="22" s="1"/>
  <c r="C376" i="22"/>
  <c r="D376" i="22" s="1"/>
  <c r="B376" i="22"/>
  <c r="B369" i="22"/>
  <c r="C369" i="22"/>
  <c r="D369" i="22" s="1"/>
  <c r="B367" i="22"/>
  <c r="C367" i="22"/>
  <c r="D367" i="22" s="1"/>
  <c r="C360" i="22"/>
  <c r="D360" i="22" s="1"/>
  <c r="B360" i="22"/>
  <c r="B353" i="22"/>
  <c r="C353" i="22"/>
  <c r="D353" i="22" s="1"/>
  <c r="B351" i="22"/>
  <c r="C351" i="22"/>
  <c r="D351" i="22" s="1"/>
  <c r="C344" i="22"/>
  <c r="D344" i="22" s="1"/>
  <c r="B344" i="22"/>
  <c r="B337" i="22"/>
  <c r="C337" i="22"/>
  <c r="D337" i="22" s="1"/>
  <c r="B335" i="22"/>
  <c r="C335" i="22"/>
  <c r="D335" i="22" s="1"/>
  <c r="C328" i="22"/>
  <c r="D328" i="22" s="1"/>
  <c r="B328" i="22"/>
  <c r="B313" i="22"/>
  <c r="C313" i="22"/>
  <c r="D313" i="22" s="1"/>
  <c r="B297" i="22"/>
  <c r="C297" i="22"/>
  <c r="D297" i="22" s="1"/>
  <c r="B281" i="22"/>
  <c r="C281" i="22"/>
  <c r="D281" i="22" s="1"/>
  <c r="B265" i="22"/>
  <c r="C265" i="22"/>
  <c r="D265" i="22" s="1"/>
  <c r="B249" i="22"/>
  <c r="C249" i="22"/>
  <c r="D249" i="22" s="1"/>
  <c r="B187" i="22"/>
  <c r="C187" i="22"/>
  <c r="D187" i="22" s="1"/>
  <c r="B25" i="22"/>
  <c r="C25" i="22"/>
  <c r="D25" i="22" s="1"/>
  <c r="C402" i="22"/>
  <c r="D402" i="22" s="1"/>
  <c r="B402" i="22"/>
  <c r="B398" i="22"/>
  <c r="C398" i="22"/>
  <c r="D398" i="22" s="1"/>
  <c r="B394" i="22"/>
  <c r="C394" i="22"/>
  <c r="D394" i="22" s="1"/>
  <c r="B390" i="22"/>
  <c r="C390" i="22"/>
  <c r="D390" i="22" s="1"/>
  <c r="C386" i="22"/>
  <c r="D386" i="22" s="1"/>
  <c r="B386" i="22"/>
  <c r="B382" i="22"/>
  <c r="C382" i="22"/>
  <c r="D382" i="22" s="1"/>
  <c r="B378" i="22"/>
  <c r="C378" i="22"/>
  <c r="D378" i="22" s="1"/>
  <c r="B374" i="22"/>
  <c r="C374" i="22"/>
  <c r="D374" i="22" s="1"/>
  <c r="C370" i="22"/>
  <c r="D370" i="22" s="1"/>
  <c r="B370" i="22"/>
  <c r="B366" i="22"/>
  <c r="C366" i="22"/>
  <c r="D366" i="22" s="1"/>
  <c r="B362" i="22"/>
  <c r="C362" i="22"/>
  <c r="D362" i="22" s="1"/>
  <c r="B358" i="22"/>
  <c r="C358" i="22"/>
  <c r="D358" i="22" s="1"/>
  <c r="C354" i="22"/>
  <c r="D354" i="22" s="1"/>
  <c r="B354" i="22"/>
  <c r="B350" i="22"/>
  <c r="C350" i="22"/>
  <c r="D350" i="22" s="1"/>
  <c r="B346" i="22"/>
  <c r="C346" i="22"/>
  <c r="D346" i="22" s="1"/>
  <c r="B342" i="22"/>
  <c r="C342" i="22"/>
  <c r="D342" i="22" s="1"/>
  <c r="C338" i="22"/>
  <c r="D338" i="22" s="1"/>
  <c r="B338" i="22"/>
  <c r="B334" i="22"/>
  <c r="C334" i="22"/>
  <c r="D334" i="22" s="1"/>
  <c r="B330" i="22"/>
  <c r="C330" i="22"/>
  <c r="D330" i="22" s="1"/>
  <c r="B326" i="22"/>
  <c r="C326" i="22"/>
  <c r="D326" i="22" s="1"/>
  <c r="C322" i="22"/>
  <c r="D322" i="22" s="1"/>
  <c r="B322" i="22"/>
  <c r="C318" i="22"/>
  <c r="D318" i="22" s="1"/>
  <c r="B318" i="22"/>
  <c r="C314" i="22"/>
  <c r="D314" i="22" s="1"/>
  <c r="B314" i="22"/>
  <c r="C310" i="22"/>
  <c r="D310" i="22" s="1"/>
  <c r="B310" i="22"/>
  <c r="C306" i="22"/>
  <c r="D306" i="22" s="1"/>
  <c r="B306" i="22"/>
  <c r="C302" i="22"/>
  <c r="D302" i="22" s="1"/>
  <c r="B302" i="22"/>
  <c r="C298" i="22"/>
  <c r="D298" i="22" s="1"/>
  <c r="B298" i="22"/>
  <c r="C294" i="22"/>
  <c r="D294" i="22" s="1"/>
  <c r="B294" i="22"/>
  <c r="C290" i="22"/>
  <c r="D290" i="22" s="1"/>
  <c r="B290" i="22"/>
  <c r="C286" i="22"/>
  <c r="D286" i="22" s="1"/>
  <c r="B286" i="22"/>
  <c r="C282" i="22"/>
  <c r="D282" i="22" s="1"/>
  <c r="B282" i="22"/>
  <c r="C278" i="22"/>
  <c r="D278" i="22" s="1"/>
  <c r="B278" i="22"/>
  <c r="C274" i="22"/>
  <c r="D274" i="22" s="1"/>
  <c r="B274" i="22"/>
  <c r="C270" i="22"/>
  <c r="D270" i="22" s="1"/>
  <c r="B270" i="22"/>
  <c r="C266" i="22"/>
  <c r="D266" i="22" s="1"/>
  <c r="B266" i="22"/>
  <c r="C262" i="22"/>
  <c r="D262" i="22" s="1"/>
  <c r="B262" i="22"/>
  <c r="C258" i="22"/>
  <c r="D258" i="22" s="1"/>
  <c r="B258" i="22"/>
  <c r="C254" i="22"/>
  <c r="D254" i="22" s="1"/>
  <c r="B254" i="22"/>
  <c r="C250" i="22"/>
  <c r="D250" i="22" s="1"/>
  <c r="B250" i="22"/>
  <c r="C246" i="22"/>
  <c r="D246" i="22" s="1"/>
  <c r="B246" i="22"/>
  <c r="C242" i="22"/>
  <c r="D242" i="22" s="1"/>
  <c r="B242" i="22"/>
  <c r="C238" i="22"/>
  <c r="D238" i="22" s="1"/>
  <c r="B238" i="22"/>
  <c r="C231" i="22"/>
  <c r="D231" i="22" s="1"/>
  <c r="B231" i="22"/>
  <c r="B207" i="22"/>
  <c r="C207" i="22"/>
  <c r="D207" i="22" s="1"/>
  <c r="B191" i="22"/>
  <c r="C191" i="22"/>
  <c r="D191" i="22" s="1"/>
  <c r="B175" i="22"/>
  <c r="C175" i="22"/>
  <c r="D175" i="22" s="1"/>
  <c r="B159" i="22"/>
  <c r="C159" i="22"/>
  <c r="D159" i="22" s="1"/>
  <c r="B143" i="22"/>
  <c r="C143" i="22"/>
  <c r="D143" i="22" s="1"/>
  <c r="B105" i="22"/>
  <c r="C105" i="22"/>
  <c r="D105" i="22" s="1"/>
  <c r="B41" i="22"/>
  <c r="C41" i="22"/>
  <c r="D41" i="22" s="1"/>
  <c r="B327" i="22"/>
  <c r="C327" i="22"/>
  <c r="D327" i="22" s="1"/>
  <c r="B323" i="22"/>
  <c r="C323" i="22"/>
  <c r="D323" i="22" s="1"/>
  <c r="B319" i="22"/>
  <c r="C319" i="22"/>
  <c r="D319" i="22" s="1"/>
  <c r="B315" i="22"/>
  <c r="C315" i="22"/>
  <c r="D315" i="22" s="1"/>
  <c r="B311" i="22"/>
  <c r="C311" i="22"/>
  <c r="D311" i="22" s="1"/>
  <c r="B307" i="22"/>
  <c r="C307" i="22"/>
  <c r="D307" i="22" s="1"/>
  <c r="B303" i="22"/>
  <c r="C303" i="22"/>
  <c r="D303" i="22" s="1"/>
  <c r="B299" i="22"/>
  <c r="C299" i="22"/>
  <c r="D299" i="22" s="1"/>
  <c r="B295" i="22"/>
  <c r="C295" i="22"/>
  <c r="D295" i="22" s="1"/>
  <c r="B291" i="22"/>
  <c r="C291" i="22"/>
  <c r="D291" i="22" s="1"/>
  <c r="B287" i="22"/>
  <c r="C287" i="22"/>
  <c r="D287" i="22" s="1"/>
  <c r="B283" i="22"/>
  <c r="C283" i="22"/>
  <c r="D283" i="22" s="1"/>
  <c r="B279" i="22"/>
  <c r="C279" i="22"/>
  <c r="D279" i="22" s="1"/>
  <c r="B275" i="22"/>
  <c r="C275" i="22"/>
  <c r="D275" i="22" s="1"/>
  <c r="B271" i="22"/>
  <c r="C271" i="22"/>
  <c r="D271" i="22" s="1"/>
  <c r="B267" i="22"/>
  <c r="C267" i="22"/>
  <c r="D267" i="22" s="1"/>
  <c r="B263" i="22"/>
  <c r="C263" i="22"/>
  <c r="D263" i="22" s="1"/>
  <c r="B259" i="22"/>
  <c r="C259" i="22"/>
  <c r="D259" i="22" s="1"/>
  <c r="B255" i="22"/>
  <c r="C255" i="22"/>
  <c r="D255" i="22" s="1"/>
  <c r="B251" i="22"/>
  <c r="C251" i="22"/>
  <c r="D251" i="22" s="1"/>
  <c r="B247" i="22"/>
  <c r="C247" i="22"/>
  <c r="D247" i="22" s="1"/>
  <c r="B243" i="22"/>
  <c r="C243" i="22"/>
  <c r="D243" i="22" s="1"/>
  <c r="B239" i="22"/>
  <c r="C239" i="22"/>
  <c r="D239" i="22" s="1"/>
  <c r="B236" i="22"/>
  <c r="C236" i="22"/>
  <c r="D236" i="22" s="1"/>
  <c r="B234" i="22"/>
  <c r="C234" i="22"/>
  <c r="D234" i="22" s="1"/>
  <c r="C227" i="22"/>
  <c r="D227" i="22" s="1"/>
  <c r="B227" i="22"/>
  <c r="C223" i="22"/>
  <c r="D223" i="22" s="1"/>
  <c r="B223" i="22"/>
  <c r="B211" i="22"/>
  <c r="C211" i="22"/>
  <c r="D211" i="22" s="1"/>
  <c r="B195" i="22"/>
  <c r="C195" i="22"/>
  <c r="D195" i="22" s="1"/>
  <c r="B179" i="22"/>
  <c r="C179" i="22"/>
  <c r="D179" i="22" s="1"/>
  <c r="B163" i="22"/>
  <c r="C163" i="22"/>
  <c r="D163" i="22" s="1"/>
  <c r="B147" i="22"/>
  <c r="C147" i="22"/>
  <c r="D147" i="22" s="1"/>
  <c r="B131" i="22"/>
  <c r="C131" i="22"/>
  <c r="D131" i="22" s="1"/>
  <c r="B121" i="22"/>
  <c r="C121" i="22"/>
  <c r="D121" i="22" s="1"/>
  <c r="B57" i="22"/>
  <c r="C57" i="22"/>
  <c r="D57" i="22" s="1"/>
  <c r="B320" i="22"/>
  <c r="C320" i="22"/>
  <c r="D320" i="22" s="1"/>
  <c r="B316" i="22"/>
  <c r="C316" i="22"/>
  <c r="D316" i="22" s="1"/>
  <c r="B312" i="22"/>
  <c r="C312" i="22"/>
  <c r="D312" i="22" s="1"/>
  <c r="B308" i="22"/>
  <c r="C308" i="22"/>
  <c r="D308" i="22" s="1"/>
  <c r="B304" i="22"/>
  <c r="C304" i="22"/>
  <c r="D304" i="22" s="1"/>
  <c r="B300" i="22"/>
  <c r="C300" i="22"/>
  <c r="D300" i="22" s="1"/>
  <c r="B296" i="22"/>
  <c r="C296" i="22"/>
  <c r="D296" i="22" s="1"/>
  <c r="B292" i="22"/>
  <c r="C292" i="22"/>
  <c r="D292" i="22" s="1"/>
  <c r="B288" i="22"/>
  <c r="C288" i="22"/>
  <c r="D288" i="22" s="1"/>
  <c r="B284" i="22"/>
  <c r="C284" i="22"/>
  <c r="D284" i="22" s="1"/>
  <c r="B280" i="22"/>
  <c r="C280" i="22"/>
  <c r="D280" i="22" s="1"/>
  <c r="B276" i="22"/>
  <c r="C276" i="22"/>
  <c r="D276" i="22" s="1"/>
  <c r="B272" i="22"/>
  <c r="C272" i="22"/>
  <c r="D272" i="22" s="1"/>
  <c r="B268" i="22"/>
  <c r="C268" i="22"/>
  <c r="D268" i="22" s="1"/>
  <c r="B264" i="22"/>
  <c r="C264" i="22"/>
  <c r="D264" i="22" s="1"/>
  <c r="B260" i="22"/>
  <c r="C260" i="22"/>
  <c r="D260" i="22" s="1"/>
  <c r="B256" i="22"/>
  <c r="C256" i="22"/>
  <c r="D256" i="22" s="1"/>
  <c r="B252" i="22"/>
  <c r="C252" i="22"/>
  <c r="D252" i="22" s="1"/>
  <c r="B248" i="22"/>
  <c r="C248" i="22"/>
  <c r="D248" i="22" s="1"/>
  <c r="B244" i="22"/>
  <c r="C244" i="22"/>
  <c r="D244" i="22" s="1"/>
  <c r="B240" i="22"/>
  <c r="C240" i="22"/>
  <c r="D240" i="22" s="1"/>
  <c r="B232" i="22"/>
  <c r="C232" i="22"/>
  <c r="D232" i="22" s="1"/>
  <c r="B230" i="22"/>
  <c r="C230" i="22"/>
  <c r="D230" i="22" s="1"/>
  <c r="B222" i="22"/>
  <c r="C222" i="22"/>
  <c r="D222" i="22" s="1"/>
  <c r="B215" i="22"/>
  <c r="C215" i="22"/>
  <c r="D215" i="22" s="1"/>
  <c r="B199" i="22"/>
  <c r="C199" i="22"/>
  <c r="D199" i="22" s="1"/>
  <c r="B183" i="22"/>
  <c r="C183" i="22"/>
  <c r="D183" i="22" s="1"/>
  <c r="B167" i="22"/>
  <c r="C167" i="22"/>
  <c r="D167" i="22" s="1"/>
  <c r="B151" i="22"/>
  <c r="C151" i="22"/>
  <c r="D151" i="22" s="1"/>
  <c r="B135" i="22"/>
  <c r="C135" i="22"/>
  <c r="D135" i="22" s="1"/>
  <c r="B73" i="22"/>
  <c r="C73" i="22"/>
  <c r="D73" i="22" s="1"/>
  <c r="B9" i="22"/>
  <c r="C9" i="22"/>
  <c r="D9" i="22" s="1"/>
  <c r="C224" i="22"/>
  <c r="D224" i="22" s="1"/>
  <c r="B224" i="22"/>
  <c r="B220" i="22"/>
  <c r="C220" i="22"/>
  <c r="D220" i="22" s="1"/>
  <c r="C216" i="22"/>
  <c r="D216" i="22" s="1"/>
  <c r="B216" i="22"/>
  <c r="C212" i="22"/>
  <c r="D212" i="22" s="1"/>
  <c r="B212" i="22"/>
  <c r="C208" i="22"/>
  <c r="D208" i="22" s="1"/>
  <c r="B208" i="22"/>
  <c r="C204" i="22"/>
  <c r="D204" i="22" s="1"/>
  <c r="B204" i="22"/>
  <c r="C200" i="22"/>
  <c r="D200" i="22" s="1"/>
  <c r="B200" i="22"/>
  <c r="C196" i="22"/>
  <c r="D196" i="22" s="1"/>
  <c r="B196" i="22"/>
  <c r="C192" i="22"/>
  <c r="D192" i="22" s="1"/>
  <c r="B192" i="22"/>
  <c r="C188" i="22"/>
  <c r="D188" i="22" s="1"/>
  <c r="B188" i="22"/>
  <c r="C184" i="22"/>
  <c r="D184" i="22" s="1"/>
  <c r="B184" i="22"/>
  <c r="C180" i="22"/>
  <c r="D180" i="22" s="1"/>
  <c r="B180" i="22"/>
  <c r="C176" i="22"/>
  <c r="D176" i="22" s="1"/>
  <c r="B176" i="22"/>
  <c r="C172" i="22"/>
  <c r="D172" i="22" s="1"/>
  <c r="B172" i="22"/>
  <c r="C168" i="22"/>
  <c r="D168" i="22" s="1"/>
  <c r="B168" i="22"/>
  <c r="C164" i="22"/>
  <c r="D164" i="22" s="1"/>
  <c r="B164" i="22"/>
  <c r="C160" i="22"/>
  <c r="D160" i="22" s="1"/>
  <c r="B160" i="22"/>
  <c r="C156" i="22"/>
  <c r="D156" i="22" s="1"/>
  <c r="B156" i="22"/>
  <c r="C152" i="22"/>
  <c r="D152" i="22" s="1"/>
  <c r="B152" i="22"/>
  <c r="C148" i="22"/>
  <c r="D148" i="22" s="1"/>
  <c r="B148" i="22"/>
  <c r="C144" i="22"/>
  <c r="D144" i="22" s="1"/>
  <c r="B144" i="22"/>
  <c r="C140" i="22"/>
  <c r="D140" i="22" s="1"/>
  <c r="B140" i="22"/>
  <c r="C136" i="22"/>
  <c r="D136" i="22" s="1"/>
  <c r="B136" i="22"/>
  <c r="C132" i="22"/>
  <c r="D132" i="22" s="1"/>
  <c r="B132" i="22"/>
  <c r="C129" i="22"/>
  <c r="D129" i="22" s="1"/>
  <c r="B129" i="22"/>
  <c r="C125" i="22"/>
  <c r="D125" i="22" s="1"/>
  <c r="B125" i="22"/>
  <c r="B109" i="22"/>
  <c r="C109" i="22"/>
  <c r="D109" i="22" s="1"/>
  <c r="B93" i="22"/>
  <c r="C93" i="22"/>
  <c r="D93" i="22" s="1"/>
  <c r="B77" i="22"/>
  <c r="C77" i="22"/>
  <c r="D77" i="22" s="1"/>
  <c r="B61" i="22"/>
  <c r="C61" i="22"/>
  <c r="D61" i="22" s="1"/>
  <c r="B45" i="22"/>
  <c r="C45" i="22"/>
  <c r="D45" i="22" s="1"/>
  <c r="B29" i="22"/>
  <c r="C29" i="22"/>
  <c r="D29" i="22" s="1"/>
  <c r="B13" i="22"/>
  <c r="C13" i="22"/>
  <c r="D13" i="22" s="1"/>
  <c r="B237" i="22"/>
  <c r="C237" i="22"/>
  <c r="D237" i="22" s="1"/>
  <c r="C233" i="22"/>
  <c r="D233" i="22" s="1"/>
  <c r="B233" i="22"/>
  <c r="B229" i="22"/>
  <c r="C229" i="22"/>
  <c r="D229" i="22" s="1"/>
  <c r="B225" i="22"/>
  <c r="C225" i="22"/>
  <c r="D225" i="22" s="1"/>
  <c r="B221" i="22"/>
  <c r="C221" i="22"/>
  <c r="D221" i="22" s="1"/>
  <c r="B217" i="22"/>
  <c r="C217" i="22"/>
  <c r="D217" i="22" s="1"/>
  <c r="B213" i="22"/>
  <c r="C213" i="22"/>
  <c r="D213" i="22" s="1"/>
  <c r="B209" i="22"/>
  <c r="C209" i="22"/>
  <c r="D209" i="22" s="1"/>
  <c r="B205" i="22"/>
  <c r="C205" i="22"/>
  <c r="D205" i="22" s="1"/>
  <c r="B201" i="22"/>
  <c r="C201" i="22"/>
  <c r="D201" i="22" s="1"/>
  <c r="B197" i="22"/>
  <c r="C197" i="22"/>
  <c r="D197" i="22" s="1"/>
  <c r="B193" i="22"/>
  <c r="C193" i="22"/>
  <c r="D193" i="22" s="1"/>
  <c r="B189" i="22"/>
  <c r="C189" i="22"/>
  <c r="D189" i="22" s="1"/>
  <c r="B185" i="22"/>
  <c r="C185" i="22"/>
  <c r="D185" i="22" s="1"/>
  <c r="B181" i="22"/>
  <c r="C181" i="22"/>
  <c r="D181" i="22" s="1"/>
  <c r="B177" i="22"/>
  <c r="C177" i="22"/>
  <c r="D177" i="22" s="1"/>
  <c r="B173" i="22"/>
  <c r="C173" i="22"/>
  <c r="D173" i="22" s="1"/>
  <c r="B169" i="22"/>
  <c r="C169" i="22"/>
  <c r="D169" i="22" s="1"/>
  <c r="B165" i="22"/>
  <c r="C165" i="22"/>
  <c r="D165" i="22" s="1"/>
  <c r="B161" i="22"/>
  <c r="C161" i="22"/>
  <c r="D161" i="22" s="1"/>
  <c r="B157" i="22"/>
  <c r="C157" i="22"/>
  <c r="D157" i="22" s="1"/>
  <c r="B153" i="22"/>
  <c r="C153" i="22"/>
  <c r="D153" i="22" s="1"/>
  <c r="B149" i="22"/>
  <c r="C149" i="22"/>
  <c r="D149" i="22" s="1"/>
  <c r="B145" i="22"/>
  <c r="C145" i="22"/>
  <c r="D145" i="22" s="1"/>
  <c r="B141" i="22"/>
  <c r="C141" i="22"/>
  <c r="D141" i="22" s="1"/>
  <c r="B137" i="22"/>
  <c r="C137" i="22"/>
  <c r="D137" i="22" s="1"/>
  <c r="B133" i="22"/>
  <c r="C133" i="22"/>
  <c r="D133" i="22" s="1"/>
  <c r="B113" i="22"/>
  <c r="C113" i="22"/>
  <c r="D113" i="22" s="1"/>
  <c r="B97" i="22"/>
  <c r="C97" i="22"/>
  <c r="D97" i="22" s="1"/>
  <c r="B81" i="22"/>
  <c r="C81" i="22"/>
  <c r="D81" i="22" s="1"/>
  <c r="B65" i="22"/>
  <c r="C65" i="22"/>
  <c r="D65" i="22" s="1"/>
  <c r="B49" i="22"/>
  <c r="C49" i="22"/>
  <c r="D49" i="22" s="1"/>
  <c r="B33" i="22"/>
  <c r="C33" i="22"/>
  <c r="D33" i="22" s="1"/>
  <c r="B17" i="22"/>
  <c r="C17" i="22"/>
  <c r="D17" i="22" s="1"/>
  <c r="B218" i="22"/>
  <c r="C218" i="22"/>
  <c r="D218" i="22" s="1"/>
  <c r="B214" i="22"/>
  <c r="C214" i="22"/>
  <c r="D214" i="22" s="1"/>
  <c r="B210" i="22"/>
  <c r="C210" i="22"/>
  <c r="D210" i="22" s="1"/>
  <c r="B206" i="22"/>
  <c r="C206" i="22"/>
  <c r="D206" i="22" s="1"/>
  <c r="B202" i="22"/>
  <c r="C202" i="22"/>
  <c r="D202" i="22" s="1"/>
  <c r="B198" i="22"/>
  <c r="C198" i="22"/>
  <c r="D198" i="22" s="1"/>
  <c r="B194" i="22"/>
  <c r="C194" i="22"/>
  <c r="D194" i="22" s="1"/>
  <c r="B190" i="22"/>
  <c r="C190" i="22"/>
  <c r="D190" i="22" s="1"/>
  <c r="B186" i="22"/>
  <c r="C186" i="22"/>
  <c r="D186" i="22" s="1"/>
  <c r="B182" i="22"/>
  <c r="C182" i="22"/>
  <c r="D182" i="22" s="1"/>
  <c r="B178" i="22"/>
  <c r="C178" i="22"/>
  <c r="D178" i="22" s="1"/>
  <c r="B174" i="22"/>
  <c r="C174" i="22"/>
  <c r="D174" i="22" s="1"/>
  <c r="B170" i="22"/>
  <c r="C170" i="22"/>
  <c r="D170" i="22" s="1"/>
  <c r="B166" i="22"/>
  <c r="C166" i="22"/>
  <c r="D166" i="22" s="1"/>
  <c r="B162" i="22"/>
  <c r="C162" i="22"/>
  <c r="D162" i="22" s="1"/>
  <c r="B158" i="22"/>
  <c r="C158" i="22"/>
  <c r="D158" i="22" s="1"/>
  <c r="B154" i="22"/>
  <c r="C154" i="22"/>
  <c r="D154" i="22" s="1"/>
  <c r="B150" i="22"/>
  <c r="C150" i="22"/>
  <c r="D150" i="22" s="1"/>
  <c r="B146" i="22"/>
  <c r="C146" i="22"/>
  <c r="D146" i="22" s="1"/>
  <c r="B142" i="22"/>
  <c r="C142" i="22"/>
  <c r="D142" i="22" s="1"/>
  <c r="B138" i="22"/>
  <c r="C138" i="22"/>
  <c r="D138" i="22" s="1"/>
  <c r="B134" i="22"/>
  <c r="C134" i="22"/>
  <c r="D134" i="22" s="1"/>
  <c r="B130" i="22"/>
  <c r="C130" i="22"/>
  <c r="D130" i="22" s="1"/>
  <c r="B128" i="22"/>
  <c r="C128" i="22"/>
  <c r="D128" i="22" s="1"/>
  <c r="B117" i="22"/>
  <c r="C117" i="22"/>
  <c r="D117" i="22" s="1"/>
  <c r="B101" i="22"/>
  <c r="C101" i="22"/>
  <c r="D101" i="22" s="1"/>
  <c r="B85" i="22"/>
  <c r="C85" i="22"/>
  <c r="D85" i="22" s="1"/>
  <c r="B69" i="22"/>
  <c r="C69" i="22"/>
  <c r="D69" i="22" s="1"/>
  <c r="B53" i="22"/>
  <c r="C53" i="22"/>
  <c r="D53" i="22" s="1"/>
  <c r="B37" i="22"/>
  <c r="C37" i="22"/>
  <c r="D37" i="22" s="1"/>
  <c r="B21" i="22"/>
  <c r="C21" i="22"/>
  <c r="D21" i="22" s="1"/>
  <c r="B5" i="22"/>
  <c r="C5" i="22"/>
  <c r="D5" i="22" s="1"/>
  <c r="B126" i="22"/>
  <c r="C126" i="22"/>
  <c r="D126" i="22" s="1"/>
  <c r="C122" i="22"/>
  <c r="D122" i="22" s="1"/>
  <c r="B122" i="22"/>
  <c r="C118" i="22"/>
  <c r="D118" i="22" s="1"/>
  <c r="B118" i="22"/>
  <c r="C114" i="22"/>
  <c r="D114" i="22" s="1"/>
  <c r="B114" i="22"/>
  <c r="C110" i="22"/>
  <c r="D110" i="22" s="1"/>
  <c r="B110" i="22"/>
  <c r="C106" i="22"/>
  <c r="D106" i="22" s="1"/>
  <c r="B106" i="22"/>
  <c r="C102" i="22"/>
  <c r="D102" i="22" s="1"/>
  <c r="B102" i="22"/>
  <c r="C98" i="22"/>
  <c r="D98" i="22" s="1"/>
  <c r="B98" i="22"/>
  <c r="C94" i="22"/>
  <c r="D94" i="22" s="1"/>
  <c r="B94" i="22"/>
  <c r="C90" i="22"/>
  <c r="D90" i="22" s="1"/>
  <c r="B90" i="22"/>
  <c r="C86" i="22"/>
  <c r="D86" i="22" s="1"/>
  <c r="B86" i="22"/>
  <c r="C82" i="22"/>
  <c r="D82" i="22" s="1"/>
  <c r="B82" i="22"/>
  <c r="C78" i="22"/>
  <c r="D78" i="22" s="1"/>
  <c r="B78" i="22"/>
  <c r="C74" i="22"/>
  <c r="D74" i="22" s="1"/>
  <c r="B74" i="22"/>
  <c r="C70" i="22"/>
  <c r="D70" i="22" s="1"/>
  <c r="B70" i="22"/>
  <c r="C66" i="22"/>
  <c r="D66" i="22" s="1"/>
  <c r="B66" i="22"/>
  <c r="C62" i="22"/>
  <c r="D62" i="22" s="1"/>
  <c r="B62" i="22"/>
  <c r="C58" i="22"/>
  <c r="D58" i="22" s="1"/>
  <c r="B58" i="22"/>
  <c r="C54" i="22"/>
  <c r="D54" i="22" s="1"/>
  <c r="B54" i="22"/>
  <c r="C50" i="22"/>
  <c r="D50" i="22" s="1"/>
  <c r="B50" i="22"/>
  <c r="C46" i="22"/>
  <c r="D46" i="22" s="1"/>
  <c r="B46" i="22"/>
  <c r="C42" i="22"/>
  <c r="D42" i="22" s="1"/>
  <c r="B42" i="22"/>
  <c r="C38" i="22"/>
  <c r="D38" i="22" s="1"/>
  <c r="B38" i="22"/>
  <c r="C34" i="22"/>
  <c r="D34" i="22" s="1"/>
  <c r="B34" i="22"/>
  <c r="C30" i="22"/>
  <c r="D30" i="22" s="1"/>
  <c r="B30" i="22"/>
  <c r="C26" i="22"/>
  <c r="D26" i="22" s="1"/>
  <c r="B26" i="22"/>
  <c r="C22" i="22"/>
  <c r="D22" i="22" s="1"/>
  <c r="B22" i="22"/>
  <c r="C18" i="22"/>
  <c r="D18" i="22" s="1"/>
  <c r="B18" i="22"/>
  <c r="C14" i="22"/>
  <c r="D14" i="22" s="1"/>
  <c r="B14" i="22"/>
  <c r="C10" i="22"/>
  <c r="D10" i="22" s="1"/>
  <c r="B10" i="22"/>
  <c r="C6" i="22"/>
  <c r="D6" i="22" s="1"/>
  <c r="B6" i="22"/>
  <c r="B127" i="22"/>
  <c r="C127" i="22"/>
  <c r="D127" i="22" s="1"/>
  <c r="B123" i="22"/>
  <c r="C123" i="22"/>
  <c r="D123" i="22" s="1"/>
  <c r="B119" i="22"/>
  <c r="C119" i="22"/>
  <c r="D119" i="22" s="1"/>
  <c r="B115" i="22"/>
  <c r="C115" i="22"/>
  <c r="D115" i="22" s="1"/>
  <c r="B111" i="22"/>
  <c r="C111" i="22"/>
  <c r="D111" i="22" s="1"/>
  <c r="B107" i="22"/>
  <c r="C107" i="22"/>
  <c r="D107" i="22" s="1"/>
  <c r="B103" i="22"/>
  <c r="C103" i="22"/>
  <c r="D103" i="22" s="1"/>
  <c r="B99" i="22"/>
  <c r="C99" i="22"/>
  <c r="D99" i="22" s="1"/>
  <c r="B95" i="22"/>
  <c r="C95" i="22"/>
  <c r="D95" i="22" s="1"/>
  <c r="B91" i="22"/>
  <c r="C91" i="22"/>
  <c r="D91" i="22" s="1"/>
  <c r="B87" i="22"/>
  <c r="C87" i="22"/>
  <c r="D87" i="22" s="1"/>
  <c r="B83" i="22"/>
  <c r="C83" i="22"/>
  <c r="D83" i="22" s="1"/>
  <c r="B79" i="22"/>
  <c r="C79" i="22"/>
  <c r="D79" i="22" s="1"/>
  <c r="B75" i="22"/>
  <c r="C75" i="22"/>
  <c r="D75" i="22" s="1"/>
  <c r="B71" i="22"/>
  <c r="C71" i="22"/>
  <c r="D71" i="22" s="1"/>
  <c r="B67" i="22"/>
  <c r="C67" i="22"/>
  <c r="D67" i="22" s="1"/>
  <c r="B63" i="22"/>
  <c r="C63" i="22"/>
  <c r="D63" i="22" s="1"/>
  <c r="B59" i="22"/>
  <c r="C59" i="22"/>
  <c r="D59" i="22" s="1"/>
  <c r="B55" i="22"/>
  <c r="C55" i="22"/>
  <c r="D55" i="22" s="1"/>
  <c r="B51" i="22"/>
  <c r="C51" i="22"/>
  <c r="D51" i="22" s="1"/>
  <c r="B47" i="22"/>
  <c r="C47" i="22"/>
  <c r="D47" i="22" s="1"/>
  <c r="B43" i="22"/>
  <c r="C43" i="22"/>
  <c r="D43" i="22" s="1"/>
  <c r="B39" i="22"/>
  <c r="C39" i="22"/>
  <c r="D39" i="22" s="1"/>
  <c r="B35" i="22"/>
  <c r="C35" i="22"/>
  <c r="D35" i="22" s="1"/>
  <c r="B31" i="22"/>
  <c r="C31" i="22"/>
  <c r="D31" i="22" s="1"/>
  <c r="B27" i="22"/>
  <c r="C27" i="22"/>
  <c r="D27" i="22" s="1"/>
  <c r="B23" i="22"/>
  <c r="C23" i="22"/>
  <c r="D23" i="22" s="1"/>
  <c r="B19" i="22"/>
  <c r="C19" i="22"/>
  <c r="D19" i="22" s="1"/>
  <c r="B15" i="22"/>
  <c r="C15" i="22"/>
  <c r="D15" i="22" s="1"/>
  <c r="B11" i="22"/>
  <c r="C11" i="22"/>
  <c r="D11" i="22" s="1"/>
  <c r="B7" i="22"/>
  <c r="C7" i="22"/>
  <c r="D7" i="22" s="1"/>
  <c r="B124" i="22"/>
  <c r="C124" i="22"/>
  <c r="D124" i="22" s="1"/>
  <c r="B120" i="22"/>
  <c r="C120" i="22"/>
  <c r="D120" i="22" s="1"/>
  <c r="B116" i="22"/>
  <c r="C116" i="22"/>
  <c r="D116" i="22" s="1"/>
  <c r="B112" i="22"/>
  <c r="C112" i="22"/>
  <c r="D112" i="22" s="1"/>
  <c r="B108" i="22"/>
  <c r="C108" i="22"/>
  <c r="D108" i="22" s="1"/>
  <c r="B104" i="22"/>
  <c r="C104" i="22"/>
  <c r="D104" i="22" s="1"/>
  <c r="B100" i="22"/>
  <c r="C100" i="22"/>
  <c r="D100" i="22" s="1"/>
  <c r="B96" i="22"/>
  <c r="C96" i="22"/>
  <c r="D96" i="22" s="1"/>
  <c r="B92" i="22"/>
  <c r="C92" i="22"/>
  <c r="D92" i="22" s="1"/>
  <c r="B88" i="22"/>
  <c r="C88" i="22"/>
  <c r="D88" i="22" s="1"/>
  <c r="B84" i="22"/>
  <c r="C84" i="22"/>
  <c r="D84" i="22" s="1"/>
  <c r="B80" i="22"/>
  <c r="C80" i="22"/>
  <c r="D80" i="22" s="1"/>
  <c r="B76" i="22"/>
  <c r="C76" i="22"/>
  <c r="D76" i="22" s="1"/>
  <c r="B72" i="22"/>
  <c r="C72" i="22"/>
  <c r="D72" i="22" s="1"/>
  <c r="B68" i="22"/>
  <c r="C68" i="22"/>
  <c r="D68" i="22" s="1"/>
  <c r="B64" i="22"/>
  <c r="C64" i="22"/>
  <c r="D64" i="22" s="1"/>
  <c r="B60" i="22"/>
  <c r="C60" i="22"/>
  <c r="D60" i="22" s="1"/>
  <c r="B56" i="22"/>
  <c r="C56" i="22"/>
  <c r="D56" i="22" s="1"/>
  <c r="B52" i="22"/>
  <c r="C52" i="22"/>
  <c r="D52" i="22" s="1"/>
  <c r="B48" i="22"/>
  <c r="C48" i="22"/>
  <c r="D48" i="22" s="1"/>
  <c r="B44" i="22"/>
  <c r="C44" i="22"/>
  <c r="D44" i="22" s="1"/>
  <c r="B40" i="22"/>
  <c r="C40" i="22"/>
  <c r="D40" i="22" s="1"/>
  <c r="B36" i="22"/>
  <c r="C36" i="22"/>
  <c r="D36" i="22" s="1"/>
  <c r="B32" i="22"/>
  <c r="C32" i="22"/>
  <c r="D32" i="22" s="1"/>
  <c r="B28" i="22"/>
  <c r="C28" i="22"/>
  <c r="D28" i="22" s="1"/>
  <c r="B24" i="22"/>
  <c r="C24" i="22"/>
  <c r="D24" i="22" s="1"/>
  <c r="B20" i="22"/>
  <c r="C20" i="22"/>
  <c r="D20" i="22" s="1"/>
  <c r="B16" i="22"/>
  <c r="C16" i="22"/>
  <c r="D16" i="22" s="1"/>
  <c r="B12" i="22"/>
  <c r="C12" i="22"/>
  <c r="D12" i="22" s="1"/>
  <c r="B8" i="22"/>
  <c r="C8" i="22"/>
  <c r="D8" i="22" s="1"/>
  <c r="B4" i="22"/>
  <c r="C4" i="22"/>
  <c r="D4" i="22" s="1"/>
  <c r="B3" i="22"/>
  <c r="C3" i="22"/>
  <c r="J998" i="22"/>
  <c r="J994" i="22"/>
  <c r="J990" i="22"/>
  <c r="J986" i="22"/>
  <c r="J964" i="22"/>
  <c r="J867" i="22"/>
  <c r="J851" i="22"/>
  <c r="J835" i="22"/>
  <c r="J827" i="22"/>
  <c r="J819" i="22"/>
  <c r="J771" i="22"/>
  <c r="J755" i="22"/>
  <c r="J739" i="22"/>
  <c r="J457" i="22"/>
  <c r="J666" i="22"/>
  <c r="J996" i="22"/>
  <c r="J984" i="22"/>
  <c r="J956" i="22"/>
  <c r="J887" i="22"/>
  <c r="J843" i="22"/>
  <c r="J997" i="22"/>
  <c r="J993" i="22"/>
  <c r="J989" i="22"/>
  <c r="J985" i="22"/>
  <c r="J973" i="22"/>
  <c r="J969" i="22"/>
  <c r="J967" i="22"/>
  <c r="J965" i="22"/>
  <c r="J961" i="22"/>
  <c r="J957" i="22"/>
  <c r="J953" i="22"/>
  <c r="J952" i="22"/>
  <c r="J950" i="22"/>
  <c r="J949" i="22"/>
  <c r="J948" i="22"/>
  <c r="J946" i="22"/>
  <c r="J945" i="22"/>
  <c r="J944" i="22"/>
  <c r="J943" i="22"/>
  <c r="J942" i="22"/>
  <c r="J941" i="22"/>
  <c r="J938" i="22"/>
  <c r="J937" i="22"/>
  <c r="J936" i="22"/>
  <c r="J934" i="22"/>
  <c r="J933" i="22"/>
  <c r="J932" i="22"/>
  <c r="J930" i="22"/>
  <c r="J929" i="22"/>
  <c r="J928" i="22"/>
  <c r="J927" i="22"/>
  <c r="J926" i="22"/>
  <c r="J925" i="22"/>
  <c r="J924" i="22"/>
  <c r="J922" i="22"/>
  <c r="J921" i="22"/>
  <c r="J920" i="22"/>
  <c r="J918" i="22"/>
  <c r="J917" i="22"/>
  <c r="J916" i="22"/>
  <c r="J914" i="22"/>
  <c r="J913" i="22"/>
  <c r="J911" i="22"/>
  <c r="J910" i="22"/>
  <c r="J909" i="22"/>
  <c r="J906" i="22"/>
  <c r="J905" i="22"/>
  <c r="J904" i="22"/>
  <c r="J902" i="22"/>
  <c r="J901" i="22"/>
  <c r="J900" i="22"/>
  <c r="J897" i="22"/>
  <c r="J896" i="22"/>
  <c r="J894" i="22"/>
  <c r="J893" i="22"/>
  <c r="J881" i="22"/>
  <c r="J877" i="22"/>
  <c r="J873" i="22"/>
  <c r="J865" i="22"/>
  <c r="J861" i="22"/>
  <c r="J857" i="22"/>
  <c r="J853" i="22"/>
  <c r="J849" i="22"/>
  <c r="J845" i="22"/>
  <c r="J841" i="22"/>
  <c r="J837" i="22"/>
  <c r="J833" i="22"/>
  <c r="J829" i="22"/>
  <c r="J825" i="22"/>
  <c r="J821" i="22"/>
  <c r="J779" i="22"/>
  <c r="J763" i="22"/>
  <c r="J747" i="22"/>
  <c r="J731" i="22"/>
  <c r="J1000" i="22"/>
  <c r="J982" i="22"/>
  <c r="J974" i="22"/>
  <c r="J968" i="22"/>
  <c r="J966" i="22"/>
  <c r="J958" i="22"/>
  <c r="J954" i="22"/>
  <c r="J891" i="22"/>
  <c r="J879" i="22"/>
  <c r="J859" i="22"/>
  <c r="J995" i="22"/>
  <c r="J981" i="22"/>
  <c r="J979" i="22"/>
  <c r="J977" i="22"/>
  <c r="J775" i="22"/>
  <c r="J718" i="22"/>
  <c r="J702" i="22"/>
  <c r="J686" i="22"/>
  <c r="J670" i="22"/>
  <c r="J892" i="22"/>
  <c r="J890" i="22"/>
  <c r="J888" i="22"/>
  <c r="J886" i="22"/>
  <c r="J884" i="22"/>
  <c r="J880" i="22"/>
  <c r="J878" i="22"/>
  <c r="J876" i="22"/>
  <c r="J874" i="22"/>
  <c r="J872" i="22"/>
  <c r="J870" i="22"/>
  <c r="J868" i="22"/>
  <c r="J864" i="22"/>
  <c r="J862" i="22"/>
  <c r="J856" i="22"/>
  <c r="J854" i="22"/>
  <c r="J848" i="22"/>
  <c r="J846" i="22"/>
  <c r="J844" i="22"/>
  <c r="J838" i="22"/>
  <c r="J836" i="22"/>
  <c r="J832" i="22"/>
  <c r="J830" i="22"/>
  <c r="J824" i="22"/>
  <c r="J822" i="22"/>
  <c r="J781" i="22"/>
  <c r="J777" i="22"/>
  <c r="J773" i="22"/>
  <c r="J769" i="22"/>
  <c r="J765" i="22"/>
  <c r="J761" i="22"/>
  <c r="J757" i="22"/>
  <c r="J753" i="22"/>
  <c r="J749" i="22"/>
  <c r="J745" i="22"/>
  <c r="J741" i="22"/>
  <c r="J737" i="22"/>
  <c r="J733" i="22"/>
  <c r="J729" i="22"/>
  <c r="J725" i="22"/>
  <c r="J674" i="22"/>
  <c r="J817" i="22"/>
  <c r="J814" i="22"/>
  <c r="J813" i="22"/>
  <c r="J812" i="22"/>
  <c r="J811" i="22"/>
  <c r="J809" i="22"/>
  <c r="J806" i="22"/>
  <c r="J805" i="22"/>
  <c r="J804" i="22"/>
  <c r="J803" i="22"/>
  <c r="J801" i="22"/>
  <c r="J800" i="22"/>
  <c r="J798" i="22"/>
  <c r="J797" i="22"/>
  <c r="J795" i="22"/>
  <c r="J793" i="22"/>
  <c r="J792" i="22"/>
  <c r="J790" i="22"/>
  <c r="J789" i="22"/>
  <c r="J788" i="22"/>
  <c r="J787" i="22"/>
  <c r="J785" i="22"/>
  <c r="J784" i="22"/>
  <c r="J782" i="22"/>
  <c r="J710" i="22"/>
  <c r="J694" i="22"/>
  <c r="J721" i="22"/>
  <c r="J717" i="22"/>
  <c r="J713" i="22"/>
  <c r="J709" i="22"/>
  <c r="J705" i="22"/>
  <c r="J701" i="22"/>
  <c r="J697" i="22"/>
  <c r="J693" i="22"/>
  <c r="J689" i="22"/>
  <c r="J685" i="22"/>
  <c r="J681" i="22"/>
  <c r="J677" i="22"/>
  <c r="J673" i="22"/>
  <c r="J669" i="22"/>
  <c r="J665" i="22"/>
  <c r="J661" i="22"/>
  <c r="J657" i="22"/>
  <c r="J497" i="22"/>
  <c r="J776" i="22"/>
  <c r="J774" i="22"/>
  <c r="J772" i="22"/>
  <c r="J768" i="22"/>
  <c r="J766" i="22"/>
  <c r="J764" i="22"/>
  <c r="J760" i="22"/>
  <c r="J758" i="22"/>
  <c r="J756" i="22"/>
  <c r="J750" i="22"/>
  <c r="J744" i="22"/>
  <c r="J742" i="22"/>
  <c r="J740" i="22"/>
  <c r="J736" i="22"/>
  <c r="J734" i="22"/>
  <c r="J732" i="22"/>
  <c r="J728" i="22"/>
  <c r="J726" i="22"/>
  <c r="J724" i="22"/>
  <c r="J716" i="22"/>
  <c r="J708" i="22"/>
  <c r="J704" i="22"/>
  <c r="J700" i="22"/>
  <c r="J696" i="22"/>
  <c r="J692" i="22"/>
  <c r="J684" i="22"/>
  <c r="J680" i="22"/>
  <c r="J676" i="22"/>
  <c r="J672" i="22"/>
  <c r="J668" i="22"/>
  <c r="J723" i="22"/>
  <c r="J715" i="22"/>
  <c r="J707" i="22"/>
  <c r="J699" i="22"/>
  <c r="J691" i="22"/>
  <c r="J683" i="22"/>
  <c r="J679" i="22"/>
  <c r="J671" i="22"/>
  <c r="J663" i="22"/>
  <c r="J659" i="22"/>
  <c r="J655" i="22"/>
  <c r="J473" i="22"/>
  <c r="J652" i="22"/>
  <c r="J650" i="22"/>
  <c r="J648" i="22"/>
  <c r="J644" i="22"/>
  <c r="J640" i="22"/>
  <c r="J634" i="22"/>
  <c r="J626" i="22"/>
  <c r="J620" i="22"/>
  <c r="J616" i="22"/>
  <c r="J614" i="22"/>
  <c r="J612" i="22"/>
  <c r="J608" i="22"/>
  <c r="J606" i="22"/>
  <c r="J604" i="22"/>
  <c r="J600" i="22"/>
  <c r="J598" i="22"/>
  <c r="J596" i="22"/>
  <c r="J592" i="22"/>
  <c r="J590" i="22"/>
  <c r="J588" i="22"/>
  <c r="J586" i="22"/>
  <c r="J584" i="22"/>
  <c r="J582" i="22"/>
  <c r="J580" i="22"/>
  <c r="J578" i="22"/>
  <c r="J576" i="22"/>
  <c r="J574" i="22"/>
  <c r="J572" i="22"/>
  <c r="J571" i="22"/>
  <c r="J570" i="22"/>
  <c r="J569" i="22"/>
  <c r="J568" i="22"/>
  <c r="J567" i="22"/>
  <c r="J565" i="22"/>
  <c r="J564" i="22"/>
  <c r="J563" i="22"/>
  <c r="J562" i="22"/>
  <c r="J561" i="22"/>
  <c r="J560" i="22"/>
  <c r="J559" i="22"/>
  <c r="J557" i="22"/>
  <c r="J556" i="22"/>
  <c r="J555" i="22"/>
  <c r="J554" i="22"/>
  <c r="J550" i="22"/>
  <c r="J546" i="22"/>
  <c r="J542" i="22"/>
  <c r="J538" i="22"/>
  <c r="J534" i="22"/>
  <c r="J530" i="22"/>
  <c r="J526" i="22"/>
  <c r="J522" i="22"/>
  <c r="J518" i="22"/>
  <c r="J514" i="22"/>
  <c r="J501" i="22"/>
  <c r="J485" i="22"/>
  <c r="J469" i="22"/>
  <c r="J505" i="22"/>
  <c r="J489" i="22"/>
  <c r="J481" i="22"/>
  <c r="J465" i="22"/>
  <c r="J449" i="22"/>
  <c r="J653" i="22"/>
  <c r="J651" i="22"/>
  <c r="J649" i="22"/>
  <c r="J647" i="22"/>
  <c r="J645" i="22"/>
  <c r="J643" i="22"/>
  <c r="J641" i="22"/>
  <c r="J639" i="22"/>
  <c r="J637" i="22"/>
  <c r="J635" i="22"/>
  <c r="J633" i="22"/>
  <c r="J631" i="22"/>
  <c r="J629" i="22"/>
  <c r="J627" i="22"/>
  <c r="J625" i="22"/>
  <c r="J623" i="22"/>
  <c r="J621" i="22"/>
  <c r="J619" i="22"/>
  <c r="J617" i="22"/>
  <c r="J615" i="22"/>
  <c r="J613" i="22"/>
  <c r="J611" i="22"/>
  <c r="J609" i="22"/>
  <c r="J607" i="22"/>
  <c r="J605" i="22"/>
  <c r="J603" i="22"/>
  <c r="J601" i="22"/>
  <c r="J599" i="22"/>
  <c r="J597" i="22"/>
  <c r="J595" i="22"/>
  <c r="J593" i="22"/>
  <c r="J591" i="22"/>
  <c r="J589" i="22"/>
  <c r="J587" i="22"/>
  <c r="J585" i="22"/>
  <c r="J583" i="22"/>
  <c r="J581" i="22"/>
  <c r="J579" i="22"/>
  <c r="J577" i="22"/>
  <c r="J575" i="22"/>
  <c r="J573" i="22"/>
  <c r="J552" i="22"/>
  <c r="J548" i="22"/>
  <c r="J544" i="22"/>
  <c r="J540" i="22"/>
  <c r="J536" i="22"/>
  <c r="J532" i="22"/>
  <c r="J528" i="22"/>
  <c r="J524" i="22"/>
  <c r="J520" i="22"/>
  <c r="J516" i="22"/>
  <c r="J512" i="22"/>
  <c r="J509" i="22"/>
  <c r="J493" i="22"/>
  <c r="J477" i="22"/>
  <c r="J461" i="22"/>
  <c r="J508" i="22"/>
  <c r="J504" i="22"/>
  <c r="J500" i="22"/>
  <c r="J496" i="22"/>
  <c r="J492" i="22"/>
  <c r="J488" i="22"/>
  <c r="J486" i="22"/>
  <c r="J482" i="22"/>
  <c r="J478" i="22"/>
  <c r="J474" i="22"/>
  <c r="J470" i="22"/>
  <c r="J466" i="22"/>
  <c r="J462" i="22"/>
  <c r="J458" i="22"/>
  <c r="J454" i="22"/>
  <c r="J450" i="22"/>
  <c r="J553" i="22"/>
  <c r="J551" i="22"/>
  <c r="J549" i="22"/>
  <c r="J547" i="22"/>
  <c r="J545" i="22"/>
  <c r="J543" i="22"/>
  <c r="J541" i="22"/>
  <c r="J539" i="22"/>
  <c r="J537" i="22"/>
  <c r="J535" i="22"/>
  <c r="J533" i="22"/>
  <c r="J531" i="22"/>
  <c r="J529" i="22"/>
  <c r="J527" i="22"/>
  <c r="J525" i="22"/>
  <c r="J523" i="22"/>
  <c r="J521" i="22"/>
  <c r="J519" i="22"/>
  <c r="J517" i="22"/>
  <c r="J515" i="22"/>
  <c r="J513" i="22"/>
  <c r="J511" i="22"/>
  <c r="J507" i="22"/>
  <c r="J503" i="22"/>
  <c r="J499" i="22"/>
  <c r="J495" i="22"/>
  <c r="J491" i="22"/>
  <c r="J487" i="22"/>
  <c r="J483" i="22"/>
  <c r="J479" i="22"/>
  <c r="J475" i="22"/>
  <c r="J471" i="22"/>
  <c r="J467" i="22"/>
  <c r="J463" i="22"/>
  <c r="J459" i="22"/>
  <c r="J455" i="22"/>
  <c r="J451" i="22"/>
  <c r="J510" i="22"/>
  <c r="J506" i="22"/>
  <c r="J502" i="22"/>
  <c r="J498" i="22"/>
  <c r="J494" i="22"/>
  <c r="J490" i="22"/>
  <c r="J484" i="22"/>
  <c r="J480" i="22"/>
  <c r="J476" i="22"/>
  <c r="J472" i="22"/>
  <c r="J468" i="22"/>
  <c r="J464" i="22"/>
  <c r="J460" i="22"/>
  <c r="J456" i="22"/>
  <c r="J452" i="22"/>
  <c r="J433" i="22"/>
  <c r="J429" i="22"/>
  <c r="J425" i="22"/>
  <c r="J421" i="22"/>
  <c r="J417" i="22"/>
  <c r="J413" i="22"/>
  <c r="J409" i="22"/>
  <c r="J405" i="22"/>
  <c r="J448" i="22"/>
  <c r="J447" i="22"/>
  <c r="J446" i="22"/>
  <c r="J445" i="22"/>
  <c r="J444" i="22"/>
  <c r="J443" i="22"/>
  <c r="J442" i="22"/>
  <c r="J441" i="22"/>
  <c r="J440" i="22"/>
  <c r="J439" i="22"/>
  <c r="J438" i="22"/>
  <c r="J437" i="22"/>
  <c r="J436" i="22"/>
  <c r="J435" i="22"/>
  <c r="J431" i="22"/>
  <c r="J427" i="22"/>
  <c r="J423" i="22"/>
  <c r="J419" i="22"/>
  <c r="J415" i="22"/>
  <c r="J411" i="22"/>
  <c r="J407" i="22"/>
  <c r="J403" i="22"/>
  <c r="J434" i="22"/>
  <c r="J432" i="22"/>
  <c r="J430" i="22"/>
  <c r="J428" i="22"/>
  <c r="J426" i="22"/>
  <c r="J424" i="22"/>
  <c r="J422" i="22"/>
  <c r="J420" i="22"/>
  <c r="J418" i="22"/>
  <c r="J416" i="22"/>
  <c r="J414" i="22"/>
  <c r="J412" i="22"/>
  <c r="J410" i="22"/>
  <c r="J408" i="22"/>
  <c r="J406" i="22"/>
  <c r="J404" i="22"/>
  <c r="J402" i="22"/>
  <c r="E996" i="22"/>
  <c r="E984" i="22"/>
  <c r="E976" i="22"/>
  <c r="E968" i="22"/>
  <c r="E956" i="22"/>
  <c r="E948" i="22"/>
  <c r="E941" i="22"/>
  <c r="E809" i="22"/>
  <c r="E999" i="22"/>
  <c r="E991" i="22"/>
  <c r="E987" i="22"/>
  <c r="E979" i="22"/>
  <c r="E971" i="22"/>
  <c r="E967" i="22"/>
  <c r="E955" i="22"/>
  <c r="E951" i="22"/>
  <c r="E925" i="22"/>
  <c r="E909" i="22"/>
  <c r="E893" i="22"/>
  <c r="E877" i="22"/>
  <c r="E861" i="22"/>
  <c r="E845" i="22"/>
  <c r="E829" i="22"/>
  <c r="E1000" i="22"/>
  <c r="E988" i="22"/>
  <c r="E972" i="22"/>
  <c r="E964" i="22"/>
  <c r="E952" i="22"/>
  <c r="E849" i="22"/>
  <c r="E998" i="22"/>
  <c r="E990" i="22"/>
  <c r="E986" i="22"/>
  <c r="E982" i="22"/>
  <c r="E974" i="22"/>
  <c r="E970" i="22"/>
  <c r="E966" i="22"/>
  <c r="E962" i="22"/>
  <c r="E958" i="22"/>
  <c r="E954" i="22"/>
  <c r="E950" i="22"/>
  <c r="E946" i="22"/>
  <c r="E921" i="22"/>
  <c r="E857" i="22"/>
  <c r="E992" i="22"/>
  <c r="E980" i="22"/>
  <c r="E960" i="22"/>
  <c r="E865" i="22"/>
  <c r="E745" i="22"/>
  <c r="E997" i="22"/>
  <c r="E989" i="22"/>
  <c r="E981" i="22"/>
  <c r="E973" i="22"/>
  <c r="E965" i="22"/>
  <c r="E957" i="22"/>
  <c r="E953" i="22"/>
  <c r="E949" i="22"/>
  <c r="E935" i="22"/>
  <c r="E933" i="22"/>
  <c r="E917" i="22"/>
  <c r="E901" i="22"/>
  <c r="E885" i="22"/>
  <c r="E869" i="22"/>
  <c r="E853" i="22"/>
  <c r="E837" i="22"/>
  <c r="E761" i="22"/>
  <c r="E559" i="22"/>
  <c r="E944" i="22"/>
  <c r="E940" i="22"/>
  <c r="E936" i="22"/>
  <c r="E932" i="22"/>
  <c r="E928" i="22"/>
  <c r="E924" i="22"/>
  <c r="E920" i="22"/>
  <c r="E916" i="22"/>
  <c r="E912" i="22"/>
  <c r="E908" i="22"/>
  <c r="E904" i="22"/>
  <c r="E900" i="22"/>
  <c r="E896" i="22"/>
  <c r="E892" i="22"/>
  <c r="E888" i="22"/>
  <c r="E884" i="22"/>
  <c r="E880" i="22"/>
  <c r="E876" i="22"/>
  <c r="E872" i="22"/>
  <c r="E868" i="22"/>
  <c r="E864" i="22"/>
  <c r="E860" i="22"/>
  <c r="E856" i="22"/>
  <c r="E852" i="22"/>
  <c r="E848" i="22"/>
  <c r="E844" i="22"/>
  <c r="E840" i="22"/>
  <c r="E836" i="22"/>
  <c r="E832" i="22"/>
  <c r="E817" i="22"/>
  <c r="E805" i="22"/>
  <c r="E789" i="22"/>
  <c r="E773" i="22"/>
  <c r="E757" i="22"/>
  <c r="E741" i="22"/>
  <c r="E725" i="22"/>
  <c r="E633" i="22"/>
  <c r="E604" i="22"/>
  <c r="E587" i="22"/>
  <c r="E931" i="22"/>
  <c r="E927" i="22"/>
  <c r="E923" i="22"/>
  <c r="E911" i="22"/>
  <c r="E903" i="22"/>
  <c r="E899" i="22"/>
  <c r="E895" i="22"/>
  <c r="E891" i="22"/>
  <c r="E879" i="22"/>
  <c r="E875" i="22"/>
  <c r="E871" i="22"/>
  <c r="E867" i="22"/>
  <c r="E863" i="22"/>
  <c r="E847" i="22"/>
  <c r="E843" i="22"/>
  <c r="E839" i="22"/>
  <c r="E835" i="22"/>
  <c r="E831" i="22"/>
  <c r="E769" i="22"/>
  <c r="E681" i="22"/>
  <c r="E942" i="22"/>
  <c r="E934" i="22"/>
  <c r="E930" i="22"/>
  <c r="E926" i="22"/>
  <c r="E918" i="22"/>
  <c r="E914" i="22"/>
  <c r="E910" i="22"/>
  <c r="E902" i="22"/>
  <c r="E898" i="22"/>
  <c r="E894" i="22"/>
  <c r="E886" i="22"/>
  <c r="E882" i="22"/>
  <c r="E878" i="22"/>
  <c r="E870" i="22"/>
  <c r="E866" i="22"/>
  <c r="E862" i="22"/>
  <c r="E854" i="22"/>
  <c r="E850" i="22"/>
  <c r="E846" i="22"/>
  <c r="E838" i="22"/>
  <c r="E834" i="22"/>
  <c r="E830" i="22"/>
  <c r="E821" i="22"/>
  <c r="E813" i="22"/>
  <c r="E797" i="22"/>
  <c r="E781" i="22"/>
  <c r="E765" i="22"/>
  <c r="E733" i="22"/>
  <c r="E507" i="22"/>
  <c r="E828" i="22"/>
  <c r="E824" i="22"/>
  <c r="E820" i="22"/>
  <c r="E816" i="22"/>
  <c r="E812" i="22"/>
  <c r="E808" i="22"/>
  <c r="E804" i="22"/>
  <c r="E800" i="22"/>
  <c r="E796" i="22"/>
  <c r="E792" i="22"/>
  <c r="E788" i="22"/>
  <c r="E784" i="22"/>
  <c r="E780" i="22"/>
  <c r="E776" i="22"/>
  <c r="E772" i="22"/>
  <c r="E768" i="22"/>
  <c r="E764" i="22"/>
  <c r="E760" i="22"/>
  <c r="E756" i="22"/>
  <c r="E752" i="22"/>
  <c r="E748" i="22"/>
  <c r="E744" i="22"/>
  <c r="E740" i="22"/>
  <c r="E736" i="22"/>
  <c r="E732" i="22"/>
  <c r="E728" i="22"/>
  <c r="E724" i="22"/>
  <c r="E720" i="22"/>
  <c r="E717" i="22"/>
  <c r="E709" i="22"/>
  <c r="E693" i="22"/>
  <c r="E677" i="22"/>
  <c r="E661" i="22"/>
  <c r="E645" i="22"/>
  <c r="E629" i="22"/>
  <c r="E543" i="22"/>
  <c r="E815" i="22"/>
  <c r="E807" i="22"/>
  <c r="E803" i="22"/>
  <c r="E799" i="22"/>
  <c r="E795" i="22"/>
  <c r="E783" i="22"/>
  <c r="E775" i="22"/>
  <c r="E771" i="22"/>
  <c r="E767" i="22"/>
  <c r="E763" i="22"/>
  <c r="E751" i="22"/>
  <c r="E747" i="22"/>
  <c r="E743" i="22"/>
  <c r="E735" i="22"/>
  <c r="E723" i="22"/>
  <c r="E719" i="22"/>
  <c r="E657" i="22"/>
  <c r="E589" i="22"/>
  <c r="E826" i="22"/>
  <c r="E822" i="22"/>
  <c r="E814" i="22"/>
  <c r="E810" i="22"/>
  <c r="E806" i="22"/>
  <c r="E798" i="22"/>
  <c r="E794" i="22"/>
  <c r="E790" i="22"/>
  <c r="E782" i="22"/>
  <c r="E778" i="22"/>
  <c r="E774" i="22"/>
  <c r="E766" i="22"/>
  <c r="E762" i="22"/>
  <c r="E758" i="22"/>
  <c r="E754" i="22"/>
  <c r="E750" i="22"/>
  <c r="E746" i="22"/>
  <c r="E742" i="22"/>
  <c r="E738" i="22"/>
  <c r="E730" i="22"/>
  <c r="E722" i="22"/>
  <c r="E701" i="22"/>
  <c r="E685" i="22"/>
  <c r="E669" i="22"/>
  <c r="E653" i="22"/>
  <c r="E637" i="22"/>
  <c r="E621" i="22"/>
  <c r="E605" i="22"/>
  <c r="E588" i="22"/>
  <c r="E453" i="22"/>
  <c r="E716" i="22"/>
  <c r="E712" i="22"/>
  <c r="E708" i="22"/>
  <c r="E704" i="22"/>
  <c r="E700" i="22"/>
  <c r="E696" i="22"/>
  <c r="E692" i="22"/>
  <c r="E688" i="22"/>
  <c r="E684" i="22"/>
  <c r="E680" i="22"/>
  <c r="E676" i="22"/>
  <c r="E672" i="22"/>
  <c r="E668" i="22"/>
  <c r="E664" i="22"/>
  <c r="E660" i="22"/>
  <c r="E656" i="22"/>
  <c r="E652" i="22"/>
  <c r="E648" i="22"/>
  <c r="E644" i="22"/>
  <c r="E640" i="22"/>
  <c r="E636" i="22"/>
  <c r="E632" i="22"/>
  <c r="E628" i="22"/>
  <c r="E624" i="22"/>
  <c r="E620" i="22"/>
  <c r="E608" i="22"/>
  <c r="E607" i="22"/>
  <c r="E592" i="22"/>
  <c r="E591" i="22"/>
  <c r="E571" i="22"/>
  <c r="E539" i="22"/>
  <c r="E715" i="22"/>
  <c r="E711" i="22"/>
  <c r="E703" i="22"/>
  <c r="E699" i="22"/>
  <c r="E691" i="22"/>
  <c r="E687" i="22"/>
  <c r="E683" i="22"/>
  <c r="E679" i="22"/>
  <c r="E671" i="22"/>
  <c r="E667" i="22"/>
  <c r="E659" i="22"/>
  <c r="E655" i="22"/>
  <c r="E651" i="22"/>
  <c r="E647" i="22"/>
  <c r="E639" i="22"/>
  <c r="E635" i="22"/>
  <c r="E627" i="22"/>
  <c r="E623" i="22"/>
  <c r="E619" i="22"/>
  <c r="E613" i="22"/>
  <c r="E612" i="22"/>
  <c r="E597" i="22"/>
  <c r="E596" i="22"/>
  <c r="E595" i="22"/>
  <c r="E551" i="22"/>
  <c r="E535" i="22"/>
  <c r="E528" i="22"/>
  <c r="E475" i="22"/>
  <c r="E718" i="22"/>
  <c r="E714" i="22"/>
  <c r="E706" i="22"/>
  <c r="E702" i="22"/>
  <c r="E698" i="22"/>
  <c r="E690" i="22"/>
  <c r="E686" i="22"/>
  <c r="E682" i="22"/>
  <c r="E674" i="22"/>
  <c r="E670" i="22"/>
  <c r="E666" i="22"/>
  <c r="E658" i="22"/>
  <c r="E654" i="22"/>
  <c r="E650" i="22"/>
  <c r="E642" i="22"/>
  <c r="E638" i="22"/>
  <c r="E634" i="22"/>
  <c r="E626" i="22"/>
  <c r="E622" i="22"/>
  <c r="E618" i="22"/>
  <c r="E616" i="22"/>
  <c r="E615" i="22"/>
  <c r="E600" i="22"/>
  <c r="E585" i="22"/>
  <c r="E584" i="22"/>
  <c r="E583" i="22"/>
  <c r="E563" i="22"/>
  <c r="E547" i="22"/>
  <c r="E531" i="22"/>
  <c r="E520" i="22"/>
  <c r="E614" i="22"/>
  <c r="E610" i="22"/>
  <c r="E602" i="22"/>
  <c r="E598" i="22"/>
  <c r="E594" i="22"/>
  <c r="E586" i="22"/>
  <c r="E582" i="22"/>
  <c r="E578" i="22"/>
  <c r="E570" i="22"/>
  <c r="E566" i="22"/>
  <c r="E562" i="22"/>
  <c r="E558" i="22"/>
  <c r="E554" i="22"/>
  <c r="E550" i="22"/>
  <c r="E546" i="22"/>
  <c r="E538" i="22"/>
  <c r="E534" i="22"/>
  <c r="E530" i="22"/>
  <c r="E503" i="22"/>
  <c r="E487" i="22"/>
  <c r="E474" i="22"/>
  <c r="E581" i="22"/>
  <c r="E577" i="22"/>
  <c r="E573" i="22"/>
  <c r="E565" i="22"/>
  <c r="E561" i="22"/>
  <c r="E553" i="22"/>
  <c r="E545" i="22"/>
  <c r="E537" i="22"/>
  <c r="E524" i="22"/>
  <c r="E515" i="22"/>
  <c r="E499" i="22"/>
  <c r="E483" i="22"/>
  <c r="E421" i="22"/>
  <c r="E580" i="22"/>
  <c r="E576" i="22"/>
  <c r="E572" i="22"/>
  <c r="E568" i="22"/>
  <c r="E564" i="22"/>
  <c r="E560" i="22"/>
  <c r="E556" i="22"/>
  <c r="E552" i="22"/>
  <c r="E548" i="22"/>
  <c r="E544" i="22"/>
  <c r="E540" i="22"/>
  <c r="E536" i="22"/>
  <c r="E532" i="22"/>
  <c r="E511" i="22"/>
  <c r="E479" i="22"/>
  <c r="E405" i="22"/>
  <c r="E522" i="22"/>
  <c r="E514" i="22"/>
  <c r="E506" i="22"/>
  <c r="E498" i="22"/>
  <c r="E490" i="22"/>
  <c r="E482" i="22"/>
  <c r="E465" i="22"/>
  <c r="E449" i="22"/>
  <c r="E433" i="22"/>
  <c r="E417" i="22"/>
  <c r="E529" i="22"/>
  <c r="E521" i="22"/>
  <c r="E513" i="22"/>
  <c r="E505" i="22"/>
  <c r="E497" i="22"/>
  <c r="E489" i="22"/>
  <c r="E481" i="22"/>
  <c r="E461" i="22"/>
  <c r="E516" i="22"/>
  <c r="E512" i="22"/>
  <c r="E508" i="22"/>
  <c r="E504" i="22"/>
  <c r="E500" i="22"/>
  <c r="E496" i="22"/>
  <c r="E492" i="22"/>
  <c r="E488" i="22"/>
  <c r="E484" i="22"/>
  <c r="E480" i="22"/>
  <c r="E476" i="22"/>
  <c r="E473" i="22"/>
  <c r="E457" i="22"/>
  <c r="E441" i="22"/>
  <c r="E425" i="22"/>
  <c r="E409" i="22"/>
  <c r="E472" i="22"/>
  <c r="E468" i="22"/>
  <c r="E464" i="22"/>
  <c r="E460" i="22"/>
  <c r="E456" i="22"/>
  <c r="E452" i="22"/>
  <c r="E448" i="22"/>
  <c r="E444" i="22"/>
  <c r="E440" i="22"/>
  <c r="E436" i="22"/>
  <c r="E432" i="22"/>
  <c r="E428" i="22"/>
  <c r="E424" i="22"/>
  <c r="E420" i="22"/>
  <c r="E416" i="22"/>
  <c r="E412" i="22"/>
  <c r="E408" i="22"/>
  <c r="E404" i="22"/>
  <c r="E471" i="22"/>
  <c r="E467" i="22"/>
  <c r="E463" i="22"/>
  <c r="E459" i="22"/>
  <c r="E455" i="22"/>
  <c r="E451" i="22"/>
  <c r="E447" i="22"/>
  <c r="E443" i="22"/>
  <c r="E439" i="22"/>
  <c r="E435" i="22"/>
  <c r="E431" i="22"/>
  <c r="E427" i="22"/>
  <c r="E423" i="22"/>
  <c r="E419" i="22"/>
  <c r="E415" i="22"/>
  <c r="E411" i="22"/>
  <c r="E407" i="22"/>
  <c r="E403" i="22"/>
  <c r="E470" i="22"/>
  <c r="E466" i="22"/>
  <c r="E458" i="22"/>
  <c r="E454" i="22"/>
  <c r="E450" i="22"/>
  <c r="E442" i="22"/>
  <c r="E438" i="22"/>
  <c r="E434" i="22"/>
  <c r="E426" i="22"/>
  <c r="E422" i="22"/>
  <c r="E418" i="22"/>
  <c r="E410" i="22"/>
  <c r="E406" i="22"/>
  <c r="E402" i="22"/>
  <c r="D414" i="22" l="1"/>
  <c r="E414" i="22" s="1"/>
  <c r="D430" i="22"/>
  <c r="E430" i="22" s="1"/>
  <c r="E446" i="22"/>
  <c r="D446" i="22"/>
  <c r="D462" i="22"/>
  <c r="E462" i="22" s="1"/>
  <c r="D478" i="22"/>
  <c r="E478" i="22" s="1"/>
  <c r="D486" i="22"/>
  <c r="E486" i="22" s="1"/>
  <c r="D494" i="22"/>
  <c r="E494" i="22" s="1"/>
  <c r="D502" i="22"/>
  <c r="E502" i="22" s="1"/>
  <c r="D510" i="22"/>
  <c r="E510" i="22" s="1"/>
  <c r="D518" i="22"/>
  <c r="E518" i="22" s="1"/>
  <c r="D526" i="22"/>
  <c r="E526" i="22" s="1"/>
  <c r="D542" i="22"/>
  <c r="E542" i="22" s="1"/>
  <c r="D413" i="22"/>
  <c r="E413" i="22" s="1"/>
  <c r="D429" i="22"/>
  <c r="E429" i="22" s="1"/>
  <c r="D437" i="22"/>
  <c r="E437" i="22" s="1"/>
  <c r="D445" i="22"/>
  <c r="E445" i="22" s="1"/>
  <c r="D469" i="22"/>
  <c r="E469" i="22" s="1"/>
  <c r="D477" i="22"/>
  <c r="E477" i="22" s="1"/>
  <c r="D485" i="22"/>
  <c r="E485" i="22" s="1"/>
  <c r="D493" i="22"/>
  <c r="E493" i="22" s="1"/>
  <c r="D501" i="22"/>
  <c r="E501" i="22" s="1"/>
  <c r="D509" i="22"/>
  <c r="E509" i="22" s="1"/>
  <c r="D517" i="22"/>
  <c r="E517" i="22" s="1"/>
  <c r="D525" i="22"/>
  <c r="E525" i="22" s="1"/>
  <c r="D533" i="22"/>
  <c r="E533" i="22" s="1"/>
  <c r="D541" i="22"/>
  <c r="E541" i="22" s="1"/>
  <c r="D549" i="22"/>
  <c r="E549" i="22" s="1"/>
  <c r="D557" i="22"/>
  <c r="E557" i="22" s="1"/>
  <c r="D495" i="22"/>
  <c r="E495" i="22" s="1"/>
  <c r="D527" i="22"/>
  <c r="E527" i="22" s="1"/>
  <c r="D574" i="22"/>
  <c r="E574" i="22" s="1"/>
  <c r="D590" i="22"/>
  <c r="E590" i="22" s="1"/>
  <c r="D606" i="22"/>
  <c r="E606" i="22" s="1"/>
  <c r="D630" i="22"/>
  <c r="E630" i="22" s="1"/>
  <c r="D646" i="22"/>
  <c r="E646" i="22" s="1"/>
  <c r="D662" i="22"/>
  <c r="E662" i="22" s="1"/>
  <c r="D678" i="22"/>
  <c r="E678" i="22" s="1"/>
  <c r="D694" i="22"/>
  <c r="E694" i="22" s="1"/>
  <c r="D710" i="22"/>
  <c r="E710" i="22" s="1"/>
  <c r="D726" i="22"/>
  <c r="E726" i="22" s="1"/>
  <c r="D734" i="22"/>
  <c r="E734" i="22" s="1"/>
  <c r="D491" i="22"/>
  <c r="E491" i="22" s="1"/>
  <c r="D523" i="22"/>
  <c r="E523" i="22" s="1"/>
  <c r="D555" i="22"/>
  <c r="E555" i="22" s="1"/>
  <c r="D569" i="22"/>
  <c r="E569" i="22" s="1"/>
  <c r="D593" i="22"/>
  <c r="E593" i="22" s="1"/>
  <c r="D601" i="22"/>
  <c r="E601" i="22" s="1"/>
  <c r="D609" i="22"/>
  <c r="E609" i="22" s="1"/>
  <c r="D617" i="22"/>
  <c r="E617" i="22" s="1"/>
  <c r="D625" i="22"/>
  <c r="E625" i="22" s="1"/>
  <c r="D641" i="22"/>
  <c r="E641" i="22" s="1"/>
  <c r="D649" i="22"/>
  <c r="E649" i="22" s="1"/>
  <c r="D665" i="22"/>
  <c r="E665" i="22" s="1"/>
  <c r="D673" i="22"/>
  <c r="E673" i="22" s="1"/>
  <c r="D689" i="22"/>
  <c r="E689" i="22" s="1"/>
  <c r="D697" i="22"/>
  <c r="E697" i="22" s="1"/>
  <c r="D705" i="22"/>
  <c r="E705" i="22" s="1"/>
  <c r="D713" i="22"/>
  <c r="E713" i="22" s="1"/>
  <c r="D721" i="22"/>
  <c r="E721" i="22" s="1"/>
  <c r="D729" i="22"/>
  <c r="E729" i="22" s="1"/>
  <c r="D737" i="22"/>
  <c r="E737" i="22" s="1"/>
  <c r="D519" i="22"/>
  <c r="E519" i="22" s="1"/>
  <c r="D603" i="22"/>
  <c r="E603" i="22" s="1"/>
  <c r="D731" i="22"/>
  <c r="E731" i="22" s="1"/>
  <c r="D755" i="22"/>
  <c r="E755" i="22" s="1"/>
  <c r="D770" i="22"/>
  <c r="E770" i="22" s="1"/>
  <c r="D786" i="22"/>
  <c r="E786" i="22" s="1"/>
  <c r="D802" i="22"/>
  <c r="E802" i="22" s="1"/>
  <c r="D818" i="22"/>
  <c r="E818" i="22" s="1"/>
  <c r="D842" i="22"/>
  <c r="E842" i="22" s="1"/>
  <c r="D858" i="22"/>
  <c r="E858" i="22" s="1"/>
  <c r="D874" i="22"/>
  <c r="E874" i="22" s="1"/>
  <c r="D890" i="22"/>
  <c r="E890" i="22" s="1"/>
  <c r="D906" i="22"/>
  <c r="E906" i="22" s="1"/>
  <c r="D922" i="22"/>
  <c r="E922" i="22" s="1"/>
  <c r="D938" i="22"/>
  <c r="E938" i="22" s="1"/>
  <c r="D567" i="22"/>
  <c r="E567" i="22" s="1"/>
  <c r="D599" i="22"/>
  <c r="E599" i="22" s="1"/>
  <c r="D631" i="22"/>
  <c r="E631" i="22" s="1"/>
  <c r="D663" i="22"/>
  <c r="E663" i="22" s="1"/>
  <c r="D695" i="22"/>
  <c r="E695" i="22" s="1"/>
  <c r="D727" i="22"/>
  <c r="E727" i="22" s="1"/>
  <c r="D753" i="22"/>
  <c r="E753" i="22" s="1"/>
  <c r="D777" i="22"/>
  <c r="E777" i="22" s="1"/>
  <c r="D785" i="22"/>
  <c r="E785" i="22" s="1"/>
  <c r="D793" i="22"/>
  <c r="E793" i="22" s="1"/>
  <c r="D801" i="22"/>
  <c r="E801" i="22" s="1"/>
  <c r="D825" i="22"/>
  <c r="E825" i="22" s="1"/>
  <c r="D833" i="22"/>
  <c r="E833" i="22" s="1"/>
  <c r="D841" i="22"/>
  <c r="E841" i="22" s="1"/>
  <c r="D873" i="22"/>
  <c r="E873" i="22" s="1"/>
  <c r="D881" i="22"/>
  <c r="E881" i="22" s="1"/>
  <c r="D889" i="22"/>
  <c r="E889" i="22" s="1"/>
  <c r="D897" i="22"/>
  <c r="E897" i="22" s="1"/>
  <c r="D905" i="22"/>
  <c r="E905" i="22" s="1"/>
  <c r="D913" i="22"/>
  <c r="E913" i="22" s="1"/>
  <c r="D929" i="22"/>
  <c r="E929" i="22" s="1"/>
  <c r="D937" i="22"/>
  <c r="E937" i="22" s="1"/>
  <c r="D579" i="22"/>
  <c r="E579" i="22" s="1"/>
  <c r="D611" i="22"/>
  <c r="E611" i="22" s="1"/>
  <c r="D643" i="22"/>
  <c r="E643" i="22" s="1"/>
  <c r="D675" i="22"/>
  <c r="E675" i="22" s="1"/>
  <c r="D707" i="22"/>
  <c r="E707" i="22" s="1"/>
  <c r="D739" i="22"/>
  <c r="E739" i="22" s="1"/>
  <c r="D759" i="22"/>
  <c r="E759" i="22" s="1"/>
  <c r="D791" i="22"/>
  <c r="E791" i="22" s="1"/>
  <c r="D823" i="22"/>
  <c r="E823" i="22" s="1"/>
  <c r="D855" i="22"/>
  <c r="E855" i="22" s="1"/>
  <c r="D887" i="22"/>
  <c r="E887" i="22" s="1"/>
  <c r="D919" i="22"/>
  <c r="E919" i="22" s="1"/>
  <c r="D947" i="22"/>
  <c r="E947" i="22" s="1"/>
  <c r="D963" i="22"/>
  <c r="E963" i="22" s="1"/>
  <c r="D978" i="22"/>
  <c r="E978" i="22" s="1"/>
  <c r="D994" i="22"/>
  <c r="E994" i="22" s="1"/>
  <c r="D575" i="22"/>
  <c r="E575" i="22" s="1"/>
  <c r="D787" i="22"/>
  <c r="E787" i="22" s="1"/>
  <c r="D819" i="22"/>
  <c r="E819" i="22" s="1"/>
  <c r="D851" i="22"/>
  <c r="E851" i="22" s="1"/>
  <c r="D883" i="22"/>
  <c r="E883" i="22" s="1"/>
  <c r="D915" i="22"/>
  <c r="E915" i="22" s="1"/>
  <c r="D945" i="22"/>
  <c r="E945" i="22" s="1"/>
  <c r="D961" i="22"/>
  <c r="E961" i="22" s="1"/>
  <c r="D969" i="22"/>
  <c r="E969" i="22" s="1"/>
  <c r="D977" i="22"/>
  <c r="E977" i="22" s="1"/>
  <c r="D985" i="22"/>
  <c r="E985" i="22" s="1"/>
  <c r="D993" i="22"/>
  <c r="E993" i="22" s="1"/>
  <c r="D943" i="22"/>
  <c r="E943" i="22" s="1"/>
  <c r="D959" i="22"/>
  <c r="E959" i="22" s="1"/>
  <c r="D779" i="22"/>
  <c r="E779" i="22" s="1"/>
  <c r="D907" i="22"/>
  <c r="E907" i="22" s="1"/>
  <c r="D827" i="22"/>
  <c r="E827" i="22" s="1"/>
  <c r="D983" i="22"/>
  <c r="E983" i="22" s="1"/>
  <c r="D811" i="22"/>
  <c r="E811" i="22" s="1"/>
  <c r="D939" i="22"/>
  <c r="E939" i="22" s="1"/>
  <c r="D995" i="22"/>
  <c r="E995" i="22" s="1"/>
  <c r="D749" i="22"/>
  <c r="E749" i="22" s="1"/>
  <c r="D859" i="22"/>
  <c r="E859" i="22" s="1"/>
  <c r="D975" i="22"/>
  <c r="E975" i="22" s="1"/>
  <c r="K453" i="22"/>
  <c r="K667" i="22"/>
  <c r="K628" i="22"/>
  <c r="K660" i="22"/>
  <c r="K687" i="22"/>
  <c r="K695" i="22"/>
  <c r="K703" i="22"/>
  <c r="K711" i="22"/>
  <c r="K719" i="22"/>
  <c r="K727" i="22"/>
  <c r="K735" i="22"/>
  <c r="K743" i="22"/>
  <c r="K751" i="22"/>
  <c r="K759" i="22"/>
  <c r="K783" i="22"/>
  <c r="K791" i="22"/>
  <c r="K799" i="22"/>
  <c r="K807" i="22"/>
  <c r="K815" i="22"/>
  <c r="K823" i="22"/>
  <c r="K831" i="22"/>
  <c r="K839" i="22"/>
  <c r="K847" i="22"/>
  <c r="K855" i="22"/>
  <c r="K863" i="22"/>
  <c r="K656" i="22"/>
  <c r="K690" i="22"/>
  <c r="K714" i="22"/>
  <c r="K722" i="22"/>
  <c r="K730" i="22"/>
  <c r="K738" i="22"/>
  <c r="K746" i="22"/>
  <c r="K754" i="22"/>
  <c r="K762" i="22"/>
  <c r="K770" i="22"/>
  <c r="K778" i="22"/>
  <c r="K786" i="22"/>
  <c r="K794" i="22"/>
  <c r="K802" i="22"/>
  <c r="K810" i="22"/>
  <c r="K818" i="22"/>
  <c r="K826" i="22"/>
  <c r="K834" i="22"/>
  <c r="K842" i="22"/>
  <c r="K850" i="22"/>
  <c r="K858" i="22"/>
  <c r="K866" i="22"/>
  <c r="K882" i="22"/>
  <c r="K898" i="22"/>
  <c r="K808" i="22"/>
  <c r="K875" i="22"/>
  <c r="K962" i="22"/>
  <c r="K970" i="22"/>
  <c r="K885" i="22"/>
  <c r="K960" i="22"/>
  <c r="K980" i="22"/>
  <c r="K820" i="22"/>
  <c r="K852" i="22"/>
  <c r="K895" i="22"/>
  <c r="K972" i="22"/>
  <c r="K992" i="22"/>
  <c r="K558" i="22"/>
  <c r="K566" i="22"/>
  <c r="K622" i="22"/>
  <c r="K630" i="22"/>
  <c r="K638" i="22"/>
  <c r="K646" i="22"/>
  <c r="K654" i="22"/>
  <c r="K662" i="22"/>
  <c r="K678" i="22"/>
  <c r="K869" i="22"/>
  <c r="K796" i="22"/>
  <c r="K828" i="22"/>
  <c r="K860" i="22"/>
  <c r="K907" i="22"/>
  <c r="K915" i="22"/>
  <c r="K923" i="22"/>
  <c r="K931" i="22"/>
  <c r="K939" i="22"/>
  <c r="K947" i="22"/>
  <c r="K955" i="22"/>
  <c r="K963" i="22"/>
  <c r="K971" i="22"/>
  <c r="K987" i="22"/>
  <c r="K899" i="22"/>
  <c r="K988" i="22"/>
  <c r="K479" i="22"/>
  <c r="K495" i="22"/>
  <c r="K406" i="22"/>
  <c r="K414" i="22"/>
  <c r="K422" i="22"/>
  <c r="K430" i="22"/>
  <c r="K438" i="22"/>
  <c r="K408" i="22"/>
  <c r="K416" i="22"/>
  <c r="K424" i="22"/>
  <c r="K432" i="22"/>
  <c r="K440" i="22"/>
  <c r="K448" i="22"/>
  <c r="K456" i="22"/>
  <c r="K464" i="22"/>
  <c r="K472" i="22"/>
  <c r="K407" i="22"/>
  <c r="K415" i="22"/>
  <c r="K423" i="22"/>
  <c r="K431" i="22"/>
  <c r="K439" i="22"/>
  <c r="K447" i="22"/>
  <c r="K455" i="22"/>
  <c r="K463" i="22"/>
  <c r="K471" i="22"/>
  <c r="K487" i="22"/>
  <c r="K503" i="22"/>
  <c r="K421" i="22"/>
  <c r="K476" i="22"/>
  <c r="K494" i="22"/>
  <c r="K507" i="22"/>
  <c r="K515" i="22"/>
  <c r="K523" i="22"/>
  <c r="K531" i="22"/>
  <c r="K539" i="22"/>
  <c r="K547" i="22"/>
  <c r="K555" i="22"/>
  <c r="K563" i="22"/>
  <c r="K571" i="22"/>
  <c r="K579" i="22"/>
  <c r="K587" i="22"/>
  <c r="K595" i="22"/>
  <c r="K603" i="22"/>
  <c r="K611" i="22"/>
  <c r="K619" i="22"/>
  <c r="K627" i="22"/>
  <c r="K635" i="22"/>
  <c r="K643" i="22"/>
  <c r="K651" i="22"/>
  <c r="K659" i="22"/>
  <c r="K675" i="22"/>
  <c r="K417" i="22"/>
  <c r="K449" i="22"/>
  <c r="K482" i="22"/>
  <c r="K496" i="22"/>
  <c r="K506" i="22"/>
  <c r="K514" i="22"/>
  <c r="K522" i="22"/>
  <c r="K530" i="22"/>
  <c r="K538" i="22"/>
  <c r="K546" i="22"/>
  <c r="K554" i="22"/>
  <c r="K562" i="22"/>
  <c r="K570" i="22"/>
  <c r="K578" i="22"/>
  <c r="K586" i="22"/>
  <c r="K594" i="22"/>
  <c r="K602" i="22"/>
  <c r="K610" i="22"/>
  <c r="K618" i="22"/>
  <c r="K626" i="22"/>
  <c r="K634" i="22"/>
  <c r="K642" i="22"/>
  <c r="K650" i="22"/>
  <c r="K658" i="22"/>
  <c r="K666" i="22"/>
  <c r="K674" i="22"/>
  <c r="K682" i="22"/>
  <c r="K429" i="22"/>
  <c r="K461" i="22"/>
  <c r="K484" i="22"/>
  <c r="K425" i="22"/>
  <c r="K532" i="22"/>
  <c r="K404" i="22"/>
  <c r="K412" i="22"/>
  <c r="K420" i="22"/>
  <c r="K428" i="22"/>
  <c r="K436" i="22"/>
  <c r="K444" i="22"/>
  <c r="K452" i="22"/>
  <c r="K460" i="22"/>
  <c r="K468" i="22"/>
  <c r="K403" i="22"/>
  <c r="K411" i="22"/>
  <c r="K419" i="22"/>
  <c r="K427" i="22"/>
  <c r="K435" i="22"/>
  <c r="K443" i="22"/>
  <c r="K451" i="22"/>
  <c r="K459" i="22"/>
  <c r="K467" i="22"/>
  <c r="K475" i="22"/>
  <c r="K483" i="22"/>
  <c r="K491" i="22"/>
  <c r="K499" i="22"/>
  <c r="K405" i="22"/>
  <c r="K437" i="22"/>
  <c r="K469" i="22"/>
  <c r="K478" i="22"/>
  <c r="K492" i="22"/>
  <c r="K511" i="22"/>
  <c r="K519" i="22"/>
  <c r="K527" i="22"/>
  <c r="K535" i="22"/>
  <c r="K543" i="22"/>
  <c r="K551" i="22"/>
  <c r="K559" i="22"/>
  <c r="K567" i="22"/>
  <c r="K575" i="22"/>
  <c r="K583" i="22"/>
  <c r="K591" i="22"/>
  <c r="K599" i="22"/>
  <c r="K607" i="22"/>
  <c r="K615" i="22"/>
  <c r="K623" i="22"/>
  <c r="K631" i="22"/>
  <c r="K639" i="22"/>
  <c r="K647" i="22"/>
  <c r="K655" i="22"/>
  <c r="K663" i="22"/>
  <c r="K671" i="22"/>
  <c r="K679" i="22"/>
  <c r="K433" i="22"/>
  <c r="K465" i="22"/>
  <c r="K480" i="22"/>
  <c r="K498" i="22"/>
  <c r="K510" i="22"/>
  <c r="K518" i="22"/>
  <c r="K526" i="22"/>
  <c r="K534" i="22"/>
  <c r="K542" i="22"/>
  <c r="K550" i="22"/>
  <c r="K574" i="22"/>
  <c r="K582" i="22"/>
  <c r="K590" i="22"/>
  <c r="K598" i="22"/>
  <c r="K606" i="22"/>
  <c r="K614" i="22"/>
  <c r="K670" i="22"/>
  <c r="K413" i="22"/>
  <c r="K445" i="22"/>
  <c r="K500" i="22"/>
  <c r="K446" i="22"/>
  <c r="K454" i="22"/>
  <c r="K462" i="22"/>
  <c r="K470" i="22"/>
  <c r="K485" i="22"/>
  <c r="K473" i="22"/>
  <c r="K493" i="22"/>
  <c r="K502" i="22"/>
  <c r="K509" i="22"/>
  <c r="K517" i="22"/>
  <c r="K525" i="22"/>
  <c r="K533" i="22"/>
  <c r="K541" i="22"/>
  <c r="K549" i="22"/>
  <c r="K557" i="22"/>
  <c r="K565" i="22"/>
  <c r="K573" i="22"/>
  <c r="K581" i="22"/>
  <c r="K589" i="22"/>
  <c r="K597" i="22"/>
  <c r="K605" i="22"/>
  <c r="K613" i="22"/>
  <c r="K621" i="22"/>
  <c r="K629" i="22"/>
  <c r="K637" i="22"/>
  <c r="K645" i="22"/>
  <c r="K653" i="22"/>
  <c r="K661" i="22"/>
  <c r="K677" i="22"/>
  <c r="K680" i="22"/>
  <c r="K874" i="22"/>
  <c r="K890" i="22"/>
  <c r="K481" i="22"/>
  <c r="K673" i="22"/>
  <c r="K689" i="22"/>
  <c r="K697" i="22"/>
  <c r="K705" i="22"/>
  <c r="K713" i="22"/>
  <c r="K721" i="22"/>
  <c r="K729" i="22"/>
  <c r="K737" i="22"/>
  <c r="K745" i="22"/>
  <c r="K753" i="22"/>
  <c r="K761" i="22"/>
  <c r="K769" i="22"/>
  <c r="K777" i="22"/>
  <c r="K785" i="22"/>
  <c r="K793" i="22"/>
  <c r="K801" i="22"/>
  <c r="K809" i="22"/>
  <c r="K817" i="22"/>
  <c r="K825" i="22"/>
  <c r="K833" i="22"/>
  <c r="K841" i="22"/>
  <c r="K849" i="22"/>
  <c r="K857" i="22"/>
  <c r="K865" i="22"/>
  <c r="K880" i="22"/>
  <c r="K497" i="22"/>
  <c r="K884" i="22"/>
  <c r="K893" i="22"/>
  <c r="K906" i="22"/>
  <c r="K914" i="22"/>
  <c r="K922" i="22"/>
  <c r="K930" i="22"/>
  <c r="K938" i="22"/>
  <c r="K946" i="22"/>
  <c r="K954" i="22"/>
  <c r="K986" i="22"/>
  <c r="K994" i="22"/>
  <c r="K872" i="22"/>
  <c r="K881" i="22"/>
  <c r="K905" i="22"/>
  <c r="K913" i="22"/>
  <c r="K921" i="22"/>
  <c r="K929" i="22"/>
  <c r="K937" i="22"/>
  <c r="K945" i="22"/>
  <c r="K953" i="22"/>
  <c r="K961" i="22"/>
  <c r="K969" i="22"/>
  <c r="K977" i="22"/>
  <c r="K985" i="22"/>
  <c r="K993" i="22"/>
  <c r="K892" i="22"/>
  <c r="K564" i="22"/>
  <c r="K596" i="22"/>
  <c r="K767" i="22"/>
  <c r="K775" i="22"/>
  <c r="K409" i="22"/>
  <c r="K528" i="22"/>
  <c r="K560" i="22"/>
  <c r="K592" i="22"/>
  <c r="K624" i="22"/>
  <c r="K698" i="22"/>
  <c r="K706" i="22"/>
  <c r="K457" i="22"/>
  <c r="K508" i="22"/>
  <c r="K540" i="22"/>
  <c r="K572" i="22"/>
  <c r="K604" i="22"/>
  <c r="K636" i="22"/>
  <c r="K441" i="22"/>
  <c r="K536" i="22"/>
  <c r="K664" i="22"/>
  <c r="K684" i="22"/>
  <c r="K716" i="22"/>
  <c r="K748" i="22"/>
  <c r="K780" i="22"/>
  <c r="K812" i="22"/>
  <c r="K844" i="22"/>
  <c r="K871" i="22"/>
  <c r="K889" i="22"/>
  <c r="K903" i="22"/>
  <c r="K911" i="22"/>
  <c r="K919" i="22"/>
  <c r="K927" i="22"/>
  <c r="K935" i="22"/>
  <c r="K943" i="22"/>
  <c r="K951" i="22"/>
  <c r="K959" i="22"/>
  <c r="K967" i="22"/>
  <c r="K975" i="22"/>
  <c r="K983" i="22"/>
  <c r="K991" i="22"/>
  <c r="K999" i="22"/>
  <c r="K720" i="22"/>
  <c r="K800" i="22"/>
  <c r="K883" i="22"/>
  <c r="K912" i="22"/>
  <c r="K936" i="22"/>
  <c r="K956" i="22"/>
  <c r="K976" i="22"/>
  <c r="K584" i="22"/>
  <c r="K668" i="22"/>
  <c r="K712" i="22"/>
  <c r="K744" i="22"/>
  <c r="K776" i="22"/>
  <c r="K840" i="22"/>
  <c r="K978" i="22"/>
  <c r="K616" i="22"/>
  <c r="K752" i="22"/>
  <c r="K832" i="22"/>
  <c r="K908" i="22"/>
  <c r="K932" i="22"/>
  <c r="K504" i="22"/>
  <c r="K632" i="22"/>
  <c r="K692" i="22"/>
  <c r="K724" i="22"/>
  <c r="K756" i="22"/>
  <c r="K788" i="22"/>
  <c r="K688" i="22"/>
  <c r="K816" i="22"/>
  <c r="K916" i="22"/>
  <c r="K940" i="22"/>
  <c r="K402" i="22"/>
  <c r="K410" i="22"/>
  <c r="K418" i="22"/>
  <c r="K426" i="22"/>
  <c r="K434" i="22"/>
  <c r="K442" i="22"/>
  <c r="K450" i="22"/>
  <c r="K458" i="22"/>
  <c r="K466" i="22"/>
  <c r="K501" i="22"/>
  <c r="K489" i="22"/>
  <c r="K477" i="22"/>
  <c r="K486" i="22"/>
  <c r="K505" i="22"/>
  <c r="K513" i="22"/>
  <c r="K521" i="22"/>
  <c r="K529" i="22"/>
  <c r="K537" i="22"/>
  <c r="K545" i="22"/>
  <c r="K553" i="22"/>
  <c r="K561" i="22"/>
  <c r="K569" i="22"/>
  <c r="K577" i="22"/>
  <c r="K585" i="22"/>
  <c r="K593" i="22"/>
  <c r="K601" i="22"/>
  <c r="K609" i="22"/>
  <c r="K617" i="22"/>
  <c r="K625" i="22"/>
  <c r="K633" i="22"/>
  <c r="K641" i="22"/>
  <c r="K649" i="22"/>
  <c r="K657" i="22"/>
  <c r="K665" i="22"/>
  <c r="K669" i="22"/>
  <c r="K685" i="22"/>
  <c r="K693" i="22"/>
  <c r="K701" i="22"/>
  <c r="K709" i="22"/>
  <c r="K717" i="22"/>
  <c r="K725" i="22"/>
  <c r="K733" i="22"/>
  <c r="K741" i="22"/>
  <c r="K749" i="22"/>
  <c r="K757" i="22"/>
  <c r="K765" i="22"/>
  <c r="K773" i="22"/>
  <c r="K781" i="22"/>
  <c r="K789" i="22"/>
  <c r="K797" i="22"/>
  <c r="K805" i="22"/>
  <c r="K813" i="22"/>
  <c r="K821" i="22"/>
  <c r="K829" i="22"/>
  <c r="K837" i="22"/>
  <c r="K845" i="22"/>
  <c r="K853" i="22"/>
  <c r="K861" i="22"/>
  <c r="K896" i="22"/>
  <c r="K877" i="22"/>
  <c r="K900" i="22"/>
  <c r="K910" i="22"/>
  <c r="K918" i="22"/>
  <c r="K926" i="22"/>
  <c r="K934" i="22"/>
  <c r="K942" i="22"/>
  <c r="K950" i="22"/>
  <c r="K958" i="22"/>
  <c r="K974" i="22"/>
  <c r="K990" i="22"/>
  <c r="K998" i="22"/>
  <c r="K868" i="22"/>
  <c r="K888" i="22"/>
  <c r="K897" i="22"/>
  <c r="K909" i="22"/>
  <c r="K917" i="22"/>
  <c r="K925" i="22"/>
  <c r="K933" i="22"/>
  <c r="K941" i="22"/>
  <c r="K949" i="22"/>
  <c r="K957" i="22"/>
  <c r="K965" i="22"/>
  <c r="K973" i="22"/>
  <c r="K981" i="22"/>
  <c r="K989" i="22"/>
  <c r="K997" i="22"/>
  <c r="K876" i="22"/>
  <c r="K516" i="22"/>
  <c r="K548" i="22"/>
  <c r="K580" i="22"/>
  <c r="K612" i="22"/>
  <c r="K644" i="22"/>
  <c r="K683" i="22"/>
  <c r="K691" i="22"/>
  <c r="K699" i="22"/>
  <c r="K707" i="22"/>
  <c r="K715" i="22"/>
  <c r="K723" i="22"/>
  <c r="K731" i="22"/>
  <c r="K739" i="22"/>
  <c r="K747" i="22"/>
  <c r="K755" i="22"/>
  <c r="K763" i="22"/>
  <c r="K771" i="22"/>
  <c r="K779" i="22"/>
  <c r="K787" i="22"/>
  <c r="K795" i="22"/>
  <c r="K803" i="22"/>
  <c r="K811" i="22"/>
  <c r="K819" i="22"/>
  <c r="K827" i="22"/>
  <c r="K835" i="22"/>
  <c r="K843" i="22"/>
  <c r="K851" i="22"/>
  <c r="K859" i="22"/>
  <c r="K867" i="22"/>
  <c r="K512" i="22"/>
  <c r="K544" i="22"/>
  <c r="K576" i="22"/>
  <c r="K608" i="22"/>
  <c r="K640" i="22"/>
  <c r="K672" i="22"/>
  <c r="K686" i="22"/>
  <c r="K694" i="22"/>
  <c r="K702" i="22"/>
  <c r="K710" i="22"/>
  <c r="K718" i="22"/>
  <c r="K726" i="22"/>
  <c r="K734" i="22"/>
  <c r="K742" i="22"/>
  <c r="K750" i="22"/>
  <c r="K758" i="22"/>
  <c r="K766" i="22"/>
  <c r="K774" i="22"/>
  <c r="K782" i="22"/>
  <c r="K790" i="22"/>
  <c r="K798" i="22"/>
  <c r="K806" i="22"/>
  <c r="K814" i="22"/>
  <c r="K822" i="22"/>
  <c r="K830" i="22"/>
  <c r="K838" i="22"/>
  <c r="K846" i="22"/>
  <c r="K854" i="22"/>
  <c r="K862" i="22"/>
  <c r="K870" i="22"/>
  <c r="K878" i="22"/>
  <c r="K886" i="22"/>
  <c r="K894" i="22"/>
  <c r="K902" i="22"/>
  <c r="K474" i="22"/>
  <c r="K488" i="22"/>
  <c r="K524" i="22"/>
  <c r="K556" i="22"/>
  <c r="K588" i="22"/>
  <c r="K620" i="22"/>
  <c r="K652" i="22"/>
  <c r="K490" i="22"/>
  <c r="K600" i="22"/>
  <c r="K676" i="22"/>
  <c r="K700" i="22"/>
  <c r="K732" i="22"/>
  <c r="K764" i="22"/>
  <c r="K873" i="22"/>
  <c r="K887" i="22"/>
  <c r="K979" i="22"/>
  <c r="K995" i="22"/>
  <c r="K552" i="22"/>
  <c r="K768" i="22"/>
  <c r="K848" i="22"/>
  <c r="K924" i="22"/>
  <c r="K944" i="22"/>
  <c r="K964" i="22"/>
  <c r="K520" i="22"/>
  <c r="K648" i="22"/>
  <c r="K696" i="22"/>
  <c r="K728" i="22"/>
  <c r="K760" i="22"/>
  <c r="K792" i="22"/>
  <c r="K824" i="22"/>
  <c r="K856" i="22"/>
  <c r="K891" i="22"/>
  <c r="K966" i="22"/>
  <c r="K982" i="22"/>
  <c r="K704" i="22"/>
  <c r="K784" i="22"/>
  <c r="K864" i="22"/>
  <c r="K901" i="22"/>
  <c r="K920" i="22"/>
  <c r="K948" i="22"/>
  <c r="K968" i="22"/>
  <c r="K996" i="22"/>
  <c r="K568" i="22"/>
  <c r="K681" i="22"/>
  <c r="K708" i="22"/>
  <c r="K740" i="22"/>
  <c r="K772" i="22"/>
  <c r="K804" i="22"/>
  <c r="K836" i="22"/>
  <c r="K879" i="22"/>
  <c r="K736" i="22"/>
  <c r="K904" i="22"/>
  <c r="K928" i="22"/>
  <c r="K952" i="22"/>
  <c r="K984" i="22"/>
  <c r="K1000" i="22"/>
  <c r="E390" i="22" l="1"/>
  <c r="E394" i="22"/>
  <c r="E398" i="22"/>
  <c r="E386" i="22" l="1"/>
  <c r="E382" i="22"/>
  <c r="E378" i="22"/>
  <c r="E374" i="22"/>
  <c r="E370" i="22"/>
  <c r="E366" i="22"/>
  <c r="E362" i="22"/>
  <c r="E358" i="22"/>
  <c r="E354" i="22"/>
  <c r="E350" i="22"/>
  <c r="E346" i="22"/>
  <c r="E342" i="22"/>
  <c r="E338" i="22"/>
  <c r="E334" i="22"/>
  <c r="E330" i="22"/>
  <c r="E326" i="22"/>
  <c r="E322" i="22"/>
  <c r="E318" i="22"/>
  <c r="E314" i="22"/>
  <c r="E310" i="22"/>
  <c r="E306" i="22"/>
  <c r="E302" i="22"/>
  <c r="E298" i="22"/>
  <c r="E294" i="22"/>
  <c r="E290" i="22"/>
  <c r="E286" i="22"/>
  <c r="E282" i="22"/>
  <c r="E278" i="22"/>
  <c r="E274" i="22"/>
  <c r="E270" i="22"/>
  <c r="E266" i="22"/>
  <c r="E262" i="22"/>
  <c r="E258" i="22"/>
  <c r="E254" i="22"/>
  <c r="E250" i="22"/>
  <c r="E246" i="22"/>
  <c r="E242" i="22"/>
  <c r="E238" i="22"/>
  <c r="E234" i="22"/>
  <c r="E230" i="22"/>
  <c r="E226" i="22"/>
  <c r="E222" i="22"/>
  <c r="E218" i="22"/>
  <c r="E214" i="22"/>
  <c r="E210" i="22"/>
  <c r="E206" i="22"/>
  <c r="E202" i="22"/>
  <c r="E198" i="22"/>
  <c r="E194" i="22"/>
  <c r="E190" i="22"/>
  <c r="E186" i="22"/>
  <c r="E182" i="22"/>
  <c r="E178" i="22"/>
  <c r="E174" i="22"/>
  <c r="E170" i="22"/>
  <c r="E166" i="22"/>
  <c r="E162" i="22"/>
  <c r="E400" i="22"/>
  <c r="E396" i="22"/>
  <c r="E392" i="22"/>
  <c r="E388" i="22"/>
  <c r="E384" i="22"/>
  <c r="E380" i="22"/>
  <c r="E376" i="22"/>
  <c r="E372" i="22"/>
  <c r="E368" i="22"/>
  <c r="E364" i="22"/>
  <c r="E360" i="22"/>
  <c r="E356" i="22"/>
  <c r="E352" i="22"/>
  <c r="E348" i="22"/>
  <c r="E344" i="22"/>
  <c r="E158" i="22"/>
  <c r="E154" i="22"/>
  <c r="E150" i="22"/>
  <c r="E146" i="22"/>
  <c r="E142" i="22"/>
  <c r="E138" i="22"/>
  <c r="E134" i="22"/>
  <c r="E130" i="22"/>
  <c r="E126" i="22"/>
  <c r="E122" i="22"/>
  <c r="E118" i="22"/>
  <c r="E114" i="22"/>
  <c r="E340" i="22"/>
  <c r="E336" i="22"/>
  <c r="E332" i="22"/>
  <c r="E328" i="22"/>
  <c r="E324" i="22"/>
  <c r="E320" i="22"/>
  <c r="E316" i="22"/>
  <c r="E312" i="22"/>
  <c r="E308" i="22"/>
  <c r="E304" i="22"/>
  <c r="E300" i="22"/>
  <c r="E296" i="22"/>
  <c r="E292" i="22"/>
  <c r="E288" i="22"/>
  <c r="E284" i="22"/>
  <c r="E280" i="22"/>
  <c r="E276" i="22"/>
  <c r="E272" i="22"/>
  <c r="E268" i="22"/>
  <c r="E264" i="22"/>
  <c r="E260" i="22"/>
  <c r="E256" i="22"/>
  <c r="E252" i="22"/>
  <c r="E248" i="22"/>
  <c r="E244" i="22"/>
  <c r="E240" i="22"/>
  <c r="E236" i="22"/>
  <c r="E232" i="22"/>
  <c r="E228" i="22"/>
  <c r="E224" i="22"/>
  <c r="E220" i="22"/>
  <c r="E216" i="22"/>
  <c r="E212" i="22"/>
  <c r="E208" i="22"/>
  <c r="E204" i="22"/>
  <c r="E200" i="22"/>
  <c r="E196" i="22"/>
  <c r="E192" i="22"/>
  <c r="E188" i="22"/>
  <c r="E184" i="22"/>
  <c r="E180" i="22"/>
  <c r="E176" i="22"/>
  <c r="E172" i="22"/>
  <c r="E168" i="22"/>
  <c r="E164" i="22"/>
  <c r="E160" i="22"/>
  <c r="E156" i="22"/>
  <c r="E152" i="22"/>
  <c r="E148" i="22"/>
  <c r="E144" i="22"/>
  <c r="E140" i="22"/>
  <c r="E136" i="22"/>
  <c r="E132" i="22"/>
  <c r="E128" i="22"/>
  <c r="E124" i="22"/>
  <c r="E120" i="22"/>
  <c r="E116" i="22"/>
  <c r="E112" i="22"/>
  <c r="E108" i="22"/>
  <c r="E104" i="22"/>
  <c r="E68" i="22"/>
  <c r="E110" i="22"/>
  <c r="E106" i="22"/>
  <c r="E102" i="22"/>
  <c r="E98" i="22"/>
  <c r="E94" i="22"/>
  <c r="E90" i="22"/>
  <c r="E86" i="22"/>
  <c r="E82" i="22"/>
  <c r="E78" i="22"/>
  <c r="E74" i="22"/>
  <c r="E70" i="22"/>
  <c r="E66" i="22"/>
  <c r="E62" i="22"/>
  <c r="E58" i="22"/>
  <c r="E54" i="22"/>
  <c r="E50" i="22"/>
  <c r="E46" i="22"/>
  <c r="E42" i="22"/>
  <c r="E38" i="22"/>
  <c r="E34" i="22"/>
  <c r="E30" i="22"/>
  <c r="E26" i="22"/>
  <c r="E22" i="22"/>
  <c r="E18" i="22"/>
  <c r="E14" i="22"/>
  <c r="E10" i="22"/>
  <c r="E6" i="22"/>
  <c r="E401" i="22"/>
  <c r="E397" i="22"/>
  <c r="E393" i="22"/>
  <c r="E389" i="22"/>
  <c r="E385" i="22"/>
  <c r="E381" i="22"/>
  <c r="E377" i="22"/>
  <c r="E373" i="22"/>
  <c r="E369" i="22"/>
  <c r="E365" i="22"/>
  <c r="E361" i="22"/>
  <c r="E357" i="22"/>
  <c r="E353" i="22"/>
  <c r="E349" i="22"/>
  <c r="E345" i="22"/>
  <c r="E341" i="22"/>
  <c r="E337" i="22"/>
  <c r="E333" i="22"/>
  <c r="E329" i="22"/>
  <c r="E325" i="22"/>
  <c r="E321" i="22"/>
  <c r="E317" i="22"/>
  <c r="E313" i="22"/>
  <c r="E309" i="22"/>
  <c r="E305" i="22"/>
  <c r="E301" i="22"/>
  <c r="E297" i="22"/>
  <c r="E293" i="22"/>
  <c r="E289" i="22"/>
  <c r="E285" i="22"/>
  <c r="E281" i="22"/>
  <c r="E277" i="22"/>
  <c r="E273" i="22"/>
  <c r="E269" i="22"/>
  <c r="E265" i="22"/>
  <c r="E261" i="22"/>
  <c r="E257" i="22"/>
  <c r="E253" i="22"/>
  <c r="E249" i="22"/>
  <c r="E245" i="22"/>
  <c r="E241" i="22"/>
  <c r="E237" i="22"/>
  <c r="E233" i="22"/>
  <c r="E229" i="22"/>
  <c r="E225" i="22"/>
  <c r="E399" i="22"/>
  <c r="E395" i="22"/>
  <c r="E221" i="22"/>
  <c r="E217" i="22"/>
  <c r="E213" i="22"/>
  <c r="E209" i="22"/>
  <c r="E205" i="22"/>
  <c r="E201" i="22"/>
  <c r="E197" i="22"/>
  <c r="E193" i="22"/>
  <c r="E189" i="22"/>
  <c r="E185" i="22"/>
  <c r="E181" i="22"/>
  <c r="E177" i="22"/>
  <c r="E173" i="22"/>
  <c r="E169" i="22"/>
  <c r="E165" i="22"/>
  <c r="E161" i="22"/>
  <c r="E157" i="22"/>
  <c r="E153" i="22"/>
  <c r="E149" i="22"/>
  <c r="E145" i="22"/>
  <c r="E141" i="22"/>
  <c r="E137" i="22"/>
  <c r="E133" i="22"/>
  <c r="E129" i="22"/>
  <c r="E125" i="22"/>
  <c r="E121" i="22"/>
  <c r="E117" i="22"/>
  <c r="E113" i="22"/>
  <c r="E109" i="22"/>
  <c r="E105" i="22"/>
  <c r="E101" i="22"/>
  <c r="E97" i="22"/>
  <c r="E93" i="22"/>
  <c r="E89" i="22"/>
  <c r="E85" i="22"/>
  <c r="E81" i="22"/>
  <c r="E77" i="22"/>
  <c r="E73" i="22"/>
  <c r="E69" i="22"/>
  <c r="E65" i="22"/>
  <c r="E61" i="22"/>
  <c r="E57" i="22"/>
  <c r="E53" i="22"/>
  <c r="E49" i="22"/>
  <c r="E45" i="22"/>
  <c r="E41" i="22"/>
  <c r="E37" i="22"/>
  <c r="E33" i="22"/>
  <c r="E29" i="22"/>
  <c r="E25" i="22"/>
  <c r="E21" i="22"/>
  <c r="E17" i="22"/>
  <c r="E13" i="22"/>
  <c r="E9" i="22"/>
  <c r="E5" i="22"/>
  <c r="E100" i="22"/>
  <c r="E96" i="22"/>
  <c r="E92" i="22"/>
  <c r="E88" i="22"/>
  <c r="E84" i="22"/>
  <c r="E80" i="22"/>
  <c r="E76" i="22"/>
  <c r="E72" i="22"/>
  <c r="E64" i="22"/>
  <c r="E60" i="22"/>
  <c r="E56" i="22"/>
  <c r="E52" i="22"/>
  <c r="E48" i="22"/>
  <c r="E44" i="22"/>
  <c r="E40" i="22"/>
  <c r="E36" i="22"/>
  <c r="E32" i="22"/>
  <c r="E28" i="22"/>
  <c r="E24" i="22"/>
  <c r="E20" i="22"/>
  <c r="E16" i="22"/>
  <c r="E12" i="22"/>
  <c r="E8" i="22"/>
  <c r="E391" i="22"/>
  <c r="E383" i="22"/>
  <c r="E379" i="22"/>
  <c r="E375" i="22"/>
  <c r="E367" i="22"/>
  <c r="E363" i="22"/>
  <c r="E359" i="22"/>
  <c r="E351" i="22"/>
  <c r="E347" i="22"/>
  <c r="E387" i="22"/>
  <c r="E355" i="22"/>
  <c r="E371" i="22"/>
  <c r="E4" i="22"/>
  <c r="E343" i="22"/>
  <c r="E339" i="22"/>
  <c r="E335" i="22"/>
  <c r="E331" i="22"/>
  <c r="E327" i="22"/>
  <c r="E323" i="22"/>
  <c r="E319" i="22"/>
  <c r="E315" i="22"/>
  <c r="E311" i="22"/>
  <c r="E307" i="22"/>
  <c r="E303" i="22"/>
  <c r="E299" i="22"/>
  <c r="E295" i="22"/>
  <c r="E291" i="22"/>
  <c r="E287" i="22"/>
  <c r="E283" i="22"/>
  <c r="E279" i="22"/>
  <c r="E275" i="22"/>
  <c r="E271" i="22"/>
  <c r="E267" i="22"/>
  <c r="E263" i="22"/>
  <c r="E259" i="22"/>
  <c r="E255" i="22"/>
  <c r="E251" i="22"/>
  <c r="E247" i="22"/>
  <c r="E243" i="22"/>
  <c r="E239" i="22"/>
  <c r="E235" i="22"/>
  <c r="E231" i="22"/>
  <c r="E227" i="22"/>
  <c r="E223" i="22"/>
  <c r="E219" i="22"/>
  <c r="E215" i="22"/>
  <c r="E211" i="22"/>
  <c r="E207" i="22"/>
  <c r="E203" i="22"/>
  <c r="E199" i="22"/>
  <c r="E195" i="22"/>
  <c r="E191" i="22"/>
  <c r="E187" i="22"/>
  <c r="E183" i="22"/>
  <c r="E179" i="22"/>
  <c r="E175" i="22"/>
  <c r="E171" i="22"/>
  <c r="E167" i="22"/>
  <c r="E163" i="22"/>
  <c r="E159" i="22"/>
  <c r="E155" i="22"/>
  <c r="E151" i="22"/>
  <c r="E147" i="22"/>
  <c r="E143" i="22"/>
  <c r="E139" i="22"/>
  <c r="E135" i="22"/>
  <c r="E131" i="22"/>
  <c r="E127" i="22"/>
  <c r="E123" i="22"/>
  <c r="E119" i="22"/>
  <c r="E115" i="22"/>
  <c r="E111" i="22"/>
  <c r="E107" i="22"/>
  <c r="E103" i="22"/>
  <c r="E99" i="22"/>
  <c r="E95" i="22"/>
  <c r="E91" i="22"/>
  <c r="E87" i="22"/>
  <c r="E83" i="22"/>
  <c r="E79" i="22"/>
  <c r="E75" i="22"/>
  <c r="E71" i="22"/>
  <c r="E67" i="22"/>
  <c r="E63" i="22"/>
  <c r="E59" i="22"/>
  <c r="E55" i="22"/>
  <c r="E51" i="22"/>
  <c r="E47" i="22"/>
  <c r="E43" i="22"/>
  <c r="E39" i="22"/>
  <c r="E35" i="22"/>
  <c r="E31" i="22"/>
  <c r="E27" i="22"/>
  <c r="E23" i="22"/>
  <c r="E19" i="22"/>
  <c r="E15" i="22"/>
  <c r="E11" i="22"/>
  <c r="E7" i="22"/>
  <c r="G3" i="22" l="1"/>
  <c r="G4" i="22"/>
  <c r="G5" i="22"/>
  <c r="G6" i="22"/>
  <c r="H5" i="22" a="1"/>
  <c r="H6" i="22" a="1"/>
  <c r="H3" i="22" a="1"/>
  <c r="H4" i="22" a="1"/>
  <c r="I4" i="22" l="1"/>
  <c r="J4" i="22" s="1"/>
  <c r="H4" i="22"/>
  <c r="H3" i="22"/>
  <c r="I3" i="22"/>
  <c r="J3" i="22" s="1"/>
  <c r="I6" i="22"/>
  <c r="J6" i="22" s="1"/>
  <c r="H6" i="22"/>
  <c r="H5" i="22"/>
  <c r="I5" i="22"/>
  <c r="J5" i="22" s="1"/>
  <c r="D3" i="22"/>
  <c r="K3" i="22" l="1"/>
  <c r="K5" i="22"/>
  <c r="K6" i="22"/>
  <c r="K4" i="22"/>
  <c r="E3" i="22"/>
  <c r="F4" i="22" s="1"/>
  <c r="G7" i="22"/>
  <c r="F6" i="22"/>
  <c r="F5" i="22"/>
  <c r="H7" i="22" a="1"/>
  <c r="H7" i="22" l="1"/>
  <c r="I7" i="22"/>
  <c r="J7" i="22" s="1"/>
  <c r="F7" i="22"/>
  <c r="G8" i="22"/>
  <c r="H8" i="22" a="1"/>
  <c r="K7" i="22" l="1"/>
  <c r="H8" i="22"/>
  <c r="I8" i="22"/>
  <c r="J8" i="22" s="1"/>
  <c r="F8" i="22"/>
  <c r="F9" i="22"/>
  <c r="G9" i="22"/>
  <c r="H9" i="22" a="1"/>
  <c r="K8" i="22" l="1"/>
  <c r="H9" i="22"/>
  <c r="I9" i="22"/>
  <c r="J9" i="22" s="1"/>
  <c r="F10" i="22"/>
  <c r="G10" i="22"/>
  <c r="H10" i="22" a="1"/>
  <c r="K9" i="22" l="1"/>
  <c r="I10" i="22"/>
  <c r="J10" i="22" s="1"/>
  <c r="H10" i="22"/>
  <c r="G11" i="22"/>
  <c r="F11" i="22"/>
  <c r="H11" i="22" a="1"/>
  <c r="K10" i="22" l="1"/>
  <c r="I11" i="22"/>
  <c r="J11" i="22" s="1"/>
  <c r="H11" i="22"/>
  <c r="G12" i="22"/>
  <c r="H12" i="22" a="1"/>
  <c r="K11" i="22" l="1"/>
  <c r="I12" i="22"/>
  <c r="J12" i="22" s="1"/>
  <c r="H12" i="22"/>
  <c r="G13" i="22"/>
  <c r="F12" i="22"/>
  <c r="H13" i="22" a="1"/>
  <c r="K12" i="22" l="1"/>
  <c r="H13" i="22"/>
  <c r="I13" i="22"/>
  <c r="J13" i="22" s="1"/>
  <c r="F14" i="22"/>
  <c r="G14" i="22"/>
  <c r="F13" i="22"/>
  <c r="H14" i="22" a="1"/>
  <c r="K13" i="22" l="1"/>
  <c r="H14" i="22"/>
  <c r="I14" i="22"/>
  <c r="J14" i="22" s="1"/>
  <c r="G15" i="22"/>
  <c r="H15" i="22" a="1"/>
  <c r="K14" i="22" l="1"/>
  <c r="H15" i="22"/>
  <c r="I15" i="22"/>
  <c r="J15" i="22" s="1"/>
  <c r="G16" i="22"/>
  <c r="F15" i="22"/>
  <c r="H16" i="22" a="1"/>
  <c r="K15" i="22" l="1"/>
  <c r="H16" i="22"/>
  <c r="I16" i="22"/>
  <c r="J16" i="22" s="1"/>
  <c r="G17" i="22"/>
  <c r="F16" i="22"/>
  <c r="H17" i="22" a="1"/>
  <c r="K16" i="22" l="1"/>
  <c r="H17" i="22"/>
  <c r="I17" i="22"/>
  <c r="J17" i="22" s="1"/>
  <c r="G18" i="22"/>
  <c r="F17" i="22"/>
  <c r="H18" i="22" a="1"/>
  <c r="K17" i="22" l="1"/>
  <c r="I18" i="22"/>
  <c r="J18" i="22" s="1"/>
  <c r="H18" i="22"/>
  <c r="G19" i="22"/>
  <c r="F18" i="22"/>
  <c r="H19" i="22" a="1"/>
  <c r="K18" i="22" l="1"/>
  <c r="H19" i="22"/>
  <c r="I19" i="22"/>
  <c r="J19" i="22" s="1"/>
  <c r="G20" i="22"/>
  <c r="F19" i="22"/>
  <c r="H20" i="22" a="1"/>
  <c r="K19" i="22" l="1"/>
  <c r="I20" i="22"/>
  <c r="J20" i="22" s="1"/>
  <c r="H20" i="22"/>
  <c r="G21" i="22"/>
  <c r="F20" i="22"/>
  <c r="H21" i="22" a="1"/>
  <c r="K20" i="22" l="1"/>
  <c r="H21" i="22"/>
  <c r="I21" i="22"/>
  <c r="J21" i="22" s="1"/>
  <c r="G22" i="22"/>
  <c r="F21" i="22"/>
  <c r="H22" i="22" a="1"/>
  <c r="K21" i="22" l="1"/>
  <c r="I22" i="22"/>
  <c r="J22" i="22" s="1"/>
  <c r="H22" i="22"/>
  <c r="G23" i="22"/>
  <c r="F22" i="22"/>
  <c r="H23" i="22" a="1"/>
  <c r="K22" i="22" l="1"/>
  <c r="H23" i="22"/>
  <c r="I23" i="22"/>
  <c r="J23" i="22" s="1"/>
  <c r="G24" i="22"/>
  <c r="F23" i="22"/>
  <c r="H24" i="22" a="1"/>
  <c r="K23" i="22" l="1"/>
  <c r="H24" i="22"/>
  <c r="I24" i="22"/>
  <c r="J24" i="22" s="1"/>
  <c r="G25" i="22"/>
  <c r="F24" i="22"/>
  <c r="F25" i="22"/>
  <c r="H25" i="22" a="1"/>
  <c r="K24" i="22" l="1"/>
  <c r="H25" i="22"/>
  <c r="I25" i="22"/>
  <c r="J25" i="22" s="1"/>
  <c r="G26" i="22"/>
  <c r="H26" i="22" a="1"/>
  <c r="K25" i="22" l="1"/>
  <c r="I26" i="22"/>
  <c r="J26" i="22" s="1"/>
  <c r="H26" i="22"/>
  <c r="G27" i="22"/>
  <c r="F26" i="22"/>
  <c r="H27" i="22" a="1"/>
  <c r="K26" i="22" l="1"/>
  <c r="H27" i="22"/>
  <c r="I27" i="22"/>
  <c r="J27" i="22" s="1"/>
  <c r="F27" i="22"/>
  <c r="G28" i="22"/>
  <c r="H28" i="22" a="1"/>
  <c r="K27" i="22" l="1"/>
  <c r="I28" i="22"/>
  <c r="J28" i="22" s="1"/>
  <c r="H28" i="22"/>
  <c r="G29" i="22"/>
  <c r="F28" i="22"/>
  <c r="H29" i="22" a="1"/>
  <c r="K28" i="22" l="1"/>
  <c r="H29" i="22"/>
  <c r="I29" i="22"/>
  <c r="J29" i="22" s="1"/>
  <c r="G30" i="22"/>
  <c r="F29" i="22"/>
  <c r="H30" i="22" a="1"/>
  <c r="K29" i="22" l="1"/>
  <c r="I30" i="22"/>
  <c r="J30" i="22" s="1"/>
  <c r="H30" i="22"/>
  <c r="F30" i="22"/>
  <c r="G31" i="22"/>
  <c r="H31" i="22" a="1"/>
  <c r="K30" i="22" l="1"/>
  <c r="H31" i="22"/>
  <c r="I31" i="22"/>
  <c r="J31" i="22" s="1"/>
  <c r="G32" i="22"/>
  <c r="F31" i="22"/>
  <c r="H32" i="22" a="1"/>
  <c r="K31" i="22" l="1"/>
  <c r="H32" i="22"/>
  <c r="I32" i="22"/>
  <c r="J32" i="22" s="1"/>
  <c r="G33" i="22"/>
  <c r="F32" i="22"/>
  <c r="H33" i="22" a="1"/>
  <c r="K32" i="22" l="1"/>
  <c r="H33" i="22"/>
  <c r="I33" i="22"/>
  <c r="J33" i="22" s="1"/>
  <c r="G34" i="22"/>
  <c r="F33" i="22"/>
  <c r="H34" i="22" a="1"/>
  <c r="K33" i="22" l="1"/>
  <c r="I34" i="22"/>
  <c r="J34" i="22" s="1"/>
  <c r="H34" i="22"/>
  <c r="F34" i="22"/>
  <c r="G35" i="22"/>
  <c r="H35" i="22" a="1"/>
  <c r="K34" i="22" l="1"/>
  <c r="H35" i="22"/>
  <c r="I35" i="22"/>
  <c r="J35" i="22" s="1"/>
  <c r="G36" i="22"/>
  <c r="F35" i="22"/>
  <c r="H36" i="22" a="1"/>
  <c r="K35" i="22" l="1"/>
  <c r="I36" i="22"/>
  <c r="J36" i="22" s="1"/>
  <c r="H36" i="22"/>
  <c r="G37" i="22"/>
  <c r="F36" i="22"/>
  <c r="H37" i="22" a="1"/>
  <c r="K36" i="22" l="1"/>
  <c r="I37" i="22"/>
  <c r="J37" i="22" s="1"/>
  <c r="H37" i="22"/>
  <c r="G38" i="22"/>
  <c r="F37" i="22"/>
  <c r="H38" i="22" a="1"/>
  <c r="K37" i="22" l="1"/>
  <c r="I38" i="22"/>
  <c r="J38" i="22" s="1"/>
  <c r="H38" i="22"/>
  <c r="G39" i="22"/>
  <c r="F38" i="22"/>
  <c r="H39" i="22" a="1"/>
  <c r="K38" i="22" l="1"/>
  <c r="H39" i="22"/>
  <c r="I39" i="22"/>
  <c r="J39" i="22" s="1"/>
  <c r="G40" i="22"/>
  <c r="F39" i="22"/>
  <c r="H40" i="22" a="1"/>
  <c r="K39" i="22" l="1"/>
  <c r="H40" i="22"/>
  <c r="I40" i="22"/>
  <c r="J40" i="22" s="1"/>
  <c r="G41" i="22"/>
  <c r="F40" i="22"/>
  <c r="H41" i="22" a="1"/>
  <c r="K40" i="22" l="1"/>
  <c r="H41" i="22"/>
  <c r="I41" i="22"/>
  <c r="J41" i="22" s="1"/>
  <c r="F41" i="22"/>
  <c r="G42" i="22"/>
  <c r="H42" i="22" a="1"/>
  <c r="K41" i="22" l="1"/>
  <c r="I42" i="22"/>
  <c r="J42" i="22" s="1"/>
  <c r="H42" i="22"/>
  <c r="G43" i="22"/>
  <c r="F42" i="22"/>
  <c r="H43" i="22" a="1"/>
  <c r="K42" i="22" l="1"/>
  <c r="I43" i="22"/>
  <c r="J43" i="22" s="1"/>
  <c r="H43" i="22"/>
  <c r="F43" i="22"/>
  <c r="G44" i="22"/>
  <c r="H44" i="22" a="1"/>
  <c r="K43" i="22" l="1"/>
  <c r="I44" i="22"/>
  <c r="J44" i="22" s="1"/>
  <c r="H44" i="22"/>
  <c r="G45" i="22"/>
  <c r="F44" i="22"/>
  <c r="H45" i="22" a="1"/>
  <c r="K44" i="22" l="1"/>
  <c r="H45" i="22"/>
  <c r="I45" i="22"/>
  <c r="J45" i="22" s="1"/>
  <c r="F45" i="22"/>
  <c r="G46" i="22"/>
  <c r="H46" i="22" a="1"/>
  <c r="K45" i="22" l="1"/>
  <c r="H46" i="22"/>
  <c r="I46" i="22"/>
  <c r="J46" i="22" s="1"/>
  <c r="G47" i="22"/>
  <c r="F46" i="22"/>
  <c r="H47" i="22" a="1"/>
  <c r="K46" i="22" l="1"/>
  <c r="H47" i="22"/>
  <c r="I47" i="22"/>
  <c r="J47" i="22" s="1"/>
  <c r="G48" i="22"/>
  <c r="F47" i="22"/>
  <c r="H48" i="22" a="1"/>
  <c r="K47" i="22" l="1"/>
  <c r="H48" i="22"/>
  <c r="I48" i="22"/>
  <c r="J48" i="22" s="1"/>
  <c r="F48" i="22"/>
  <c r="G49" i="22"/>
  <c r="H49" i="22" a="1"/>
  <c r="K48" i="22" l="1"/>
  <c r="H49" i="22"/>
  <c r="I49" i="22"/>
  <c r="J49" i="22" s="1"/>
  <c r="F49" i="22"/>
  <c r="G50" i="22"/>
  <c r="H50" i="22" a="1"/>
  <c r="K49" i="22" l="1"/>
  <c r="I50" i="22"/>
  <c r="J50" i="22" s="1"/>
  <c r="H50" i="22"/>
  <c r="G51" i="22"/>
  <c r="F50" i="22"/>
  <c r="H51" i="22" a="1"/>
  <c r="K50" i="22" l="1"/>
  <c r="H51" i="22"/>
  <c r="I51" i="22"/>
  <c r="J51" i="22" s="1"/>
  <c r="F51" i="22"/>
  <c r="G52" i="22"/>
  <c r="H52" i="22" a="1"/>
  <c r="K51" i="22" l="1"/>
  <c r="I52" i="22"/>
  <c r="J52" i="22" s="1"/>
  <c r="H52" i="22"/>
  <c r="G53" i="22"/>
  <c r="F52" i="22"/>
  <c r="H53" i="22" a="1"/>
  <c r="K52" i="22" l="1"/>
  <c r="H53" i="22"/>
  <c r="I53" i="22"/>
  <c r="J53" i="22" s="1"/>
  <c r="G54" i="22"/>
  <c r="F53" i="22"/>
  <c r="H54" i="22" a="1"/>
  <c r="K53" i="22" l="1"/>
  <c r="I54" i="22"/>
  <c r="J54" i="22" s="1"/>
  <c r="H54" i="22"/>
  <c r="G55" i="22"/>
  <c r="F54" i="22"/>
  <c r="H55" i="22" a="1"/>
  <c r="K54" i="22" l="1"/>
  <c r="H55" i="22"/>
  <c r="I55" i="22"/>
  <c r="J55" i="22" s="1"/>
  <c r="G56" i="22"/>
  <c r="F55" i="22"/>
  <c r="H56" i="22" a="1"/>
  <c r="K55" i="22" l="1"/>
  <c r="H56" i="22"/>
  <c r="I56" i="22"/>
  <c r="J56" i="22" s="1"/>
  <c r="F56" i="22"/>
  <c r="G57" i="22"/>
  <c r="H57" i="22" a="1"/>
  <c r="K56" i="22" l="1"/>
  <c r="H57" i="22"/>
  <c r="I57" i="22"/>
  <c r="J57" i="22" s="1"/>
  <c r="F57" i="22"/>
  <c r="G58" i="22"/>
  <c r="H58" i="22" a="1"/>
  <c r="K57" i="22" l="1"/>
  <c r="I58" i="22"/>
  <c r="J58" i="22" s="1"/>
  <c r="H58" i="22"/>
  <c r="G59" i="22"/>
  <c r="F58" i="22"/>
  <c r="H59" i="22" a="1"/>
  <c r="K58" i="22" l="1"/>
  <c r="H59" i="22"/>
  <c r="I59" i="22"/>
  <c r="J59" i="22" s="1"/>
  <c r="F59" i="22"/>
  <c r="G60" i="22"/>
  <c r="H60" i="22" a="1"/>
  <c r="K59" i="22" l="1"/>
  <c r="H60" i="22"/>
  <c r="I60" i="22"/>
  <c r="J60" i="22" s="1"/>
  <c r="G61" i="22"/>
  <c r="F60" i="22"/>
  <c r="H61" i="22" a="1"/>
  <c r="K60" i="22" l="1"/>
  <c r="H61" i="22"/>
  <c r="I61" i="22"/>
  <c r="J61" i="22" s="1"/>
  <c r="G62" i="22"/>
  <c r="F61" i="22"/>
  <c r="H62" i="22" a="1"/>
  <c r="K61" i="22" l="1"/>
  <c r="I62" i="22"/>
  <c r="J62" i="22" s="1"/>
  <c r="H62" i="22"/>
  <c r="F62" i="22"/>
  <c r="G63" i="22"/>
  <c r="H63" i="22" a="1"/>
  <c r="K62" i="22" l="1"/>
  <c r="H63" i="22"/>
  <c r="I63" i="22"/>
  <c r="J63" i="22" s="1"/>
  <c r="G64" i="22"/>
  <c r="F63" i="22"/>
  <c r="H64" i="22" a="1"/>
  <c r="K63" i="22" l="1"/>
  <c r="H64" i="22"/>
  <c r="I64" i="22"/>
  <c r="J64" i="22" s="1"/>
  <c r="F64" i="22"/>
  <c r="G65" i="22"/>
  <c r="H65" i="22" a="1"/>
  <c r="K64" i="22" l="1"/>
  <c r="I65" i="22"/>
  <c r="J65" i="22" s="1"/>
  <c r="H65" i="22"/>
  <c r="F65" i="22"/>
  <c r="G66" i="22"/>
  <c r="H66" i="22" a="1"/>
  <c r="K65" i="22" l="1"/>
  <c r="I66" i="22"/>
  <c r="J66" i="22" s="1"/>
  <c r="H66" i="22"/>
  <c r="G67" i="22"/>
  <c r="F66" i="22"/>
  <c r="H67" i="22" a="1"/>
  <c r="K66" i="22" l="1"/>
  <c r="H67" i="22"/>
  <c r="I67" i="22"/>
  <c r="J67" i="22" s="1"/>
  <c r="F67" i="22"/>
  <c r="G68" i="22"/>
  <c r="H68" i="22" a="1"/>
  <c r="K67" i="22" l="1"/>
  <c r="H68" i="22"/>
  <c r="I68" i="22"/>
  <c r="J68" i="22" s="1"/>
  <c r="G69" i="22"/>
  <c r="F68" i="22"/>
  <c r="H69" i="22" a="1"/>
  <c r="K68" i="22" l="1"/>
  <c r="H69" i="22"/>
  <c r="I69" i="22"/>
  <c r="J69" i="22" s="1"/>
  <c r="F69" i="22"/>
  <c r="G70" i="22"/>
  <c r="H70" i="22" a="1"/>
  <c r="K69" i="22" l="1"/>
  <c r="I70" i="22"/>
  <c r="J70" i="22" s="1"/>
  <c r="H70" i="22"/>
  <c r="G71" i="22"/>
  <c r="F70" i="22"/>
  <c r="H71" i="22" a="1"/>
  <c r="K70" i="22" l="1"/>
  <c r="H71" i="22"/>
  <c r="I71" i="22"/>
  <c r="J71" i="22" s="1"/>
  <c r="F71" i="22"/>
  <c r="G72" i="22"/>
  <c r="H72" i="22" a="1"/>
  <c r="K71" i="22" l="1"/>
  <c r="I72" i="22"/>
  <c r="J72" i="22" s="1"/>
  <c r="H72" i="22"/>
  <c r="G73" i="22"/>
  <c r="F72" i="22"/>
  <c r="H73" i="22" a="1"/>
  <c r="K72" i="22" l="1"/>
  <c r="H73" i="22"/>
  <c r="I73" i="22"/>
  <c r="J73" i="22" s="1"/>
  <c r="G74" i="22"/>
  <c r="F73" i="22"/>
  <c r="H74" i="22" a="1"/>
  <c r="K73" i="22" l="1"/>
  <c r="I74" i="22"/>
  <c r="J74" i="22" s="1"/>
  <c r="H74" i="22"/>
  <c r="G75" i="22"/>
  <c r="F74" i="22"/>
  <c r="H75" i="22" a="1"/>
  <c r="K74" i="22" l="1"/>
  <c r="I75" i="22"/>
  <c r="J75" i="22" s="1"/>
  <c r="H75" i="22"/>
  <c r="F75" i="22"/>
  <c r="G76" i="22"/>
  <c r="H76" i="22" a="1"/>
  <c r="K75" i="22" l="1"/>
  <c r="H76" i="22"/>
  <c r="I76" i="22"/>
  <c r="J76" i="22" s="1"/>
  <c r="G77" i="22"/>
  <c r="F76" i="22"/>
  <c r="H77" i="22" a="1"/>
  <c r="K76" i="22" l="1"/>
  <c r="H77" i="22"/>
  <c r="I77" i="22"/>
  <c r="J77" i="22" s="1"/>
  <c r="F77" i="22"/>
  <c r="G78" i="22"/>
  <c r="H78" i="22" a="1"/>
  <c r="K77" i="22" l="1"/>
  <c r="H78" i="22"/>
  <c r="I78" i="22"/>
  <c r="J78" i="22" s="1"/>
  <c r="G79" i="22"/>
  <c r="F78" i="22"/>
  <c r="H79" i="22" a="1"/>
  <c r="K78" i="22" l="1"/>
  <c r="H79" i="22"/>
  <c r="I79" i="22"/>
  <c r="J79" i="22" s="1"/>
  <c r="F79" i="22"/>
  <c r="G80" i="22"/>
  <c r="H80" i="22" a="1"/>
  <c r="K79" i="22" l="1"/>
  <c r="H80" i="22"/>
  <c r="I80" i="22"/>
  <c r="J80" i="22" s="1"/>
  <c r="G81" i="22"/>
  <c r="F80" i="22"/>
  <c r="H81" i="22" a="1"/>
  <c r="K80" i="22" l="1"/>
  <c r="H81" i="22"/>
  <c r="I81" i="22"/>
  <c r="J81" i="22" s="1"/>
  <c r="F81" i="22"/>
  <c r="G82" i="22"/>
  <c r="H82" i="22" a="1"/>
  <c r="K81" i="22" l="1"/>
  <c r="I82" i="22"/>
  <c r="J82" i="22" s="1"/>
  <c r="H82" i="22"/>
  <c r="G83" i="22"/>
  <c r="F82" i="22"/>
  <c r="H83" i="22" a="1"/>
  <c r="K82" i="22" l="1"/>
  <c r="H83" i="22"/>
  <c r="I83" i="22"/>
  <c r="J83" i="22" s="1"/>
  <c r="G84" i="22"/>
  <c r="F83" i="22"/>
  <c r="H84" i="22" a="1"/>
  <c r="K83" i="22" l="1"/>
  <c r="H84" i="22"/>
  <c r="I84" i="22"/>
  <c r="J84" i="22" s="1"/>
  <c r="G85" i="22"/>
  <c r="F84" i="22"/>
  <c r="H85" i="22" a="1"/>
  <c r="K84" i="22" l="1"/>
  <c r="H85" i="22"/>
  <c r="I85" i="22"/>
  <c r="J85" i="22" s="1"/>
  <c r="F85" i="22"/>
  <c r="G86" i="22"/>
  <c r="H86" i="22" a="1"/>
  <c r="K85" i="22" l="1"/>
  <c r="I86" i="22"/>
  <c r="J86" i="22" s="1"/>
  <c r="H86" i="22"/>
  <c r="G87" i="22"/>
  <c r="F86" i="22"/>
  <c r="H87" i="22" a="1"/>
  <c r="K86" i="22" l="1"/>
  <c r="H87" i="22"/>
  <c r="I87" i="22"/>
  <c r="J87" i="22" s="1"/>
  <c r="F87" i="22"/>
  <c r="G88" i="22"/>
  <c r="H88" i="22" a="1"/>
  <c r="K87" i="22" l="1"/>
  <c r="H88" i="22"/>
  <c r="I88" i="22"/>
  <c r="J88" i="22" s="1"/>
  <c r="G89" i="22"/>
  <c r="F88" i="22"/>
  <c r="H89" i="22" a="1"/>
  <c r="K88" i="22" l="1"/>
  <c r="H89" i="22"/>
  <c r="I89" i="22"/>
  <c r="J89" i="22" s="1"/>
  <c r="F89" i="22"/>
  <c r="G90" i="22"/>
  <c r="H90" i="22" a="1"/>
  <c r="K89" i="22" l="1"/>
  <c r="I90" i="22"/>
  <c r="J90" i="22" s="1"/>
  <c r="H90" i="22"/>
  <c r="G91" i="22"/>
  <c r="F90" i="22"/>
  <c r="H91" i="22" a="1"/>
  <c r="K90" i="22" l="1"/>
  <c r="H91" i="22"/>
  <c r="I91" i="22"/>
  <c r="J91" i="22" s="1"/>
  <c r="F91" i="22"/>
  <c r="G92" i="22"/>
  <c r="H92" i="22" a="1"/>
  <c r="K91" i="22" l="1"/>
  <c r="H92" i="22"/>
  <c r="I92" i="22"/>
  <c r="J92" i="22" s="1"/>
  <c r="G93" i="22"/>
  <c r="F92" i="22"/>
  <c r="H93" i="22" a="1"/>
  <c r="K92" i="22" l="1"/>
  <c r="H93" i="22"/>
  <c r="I93" i="22"/>
  <c r="J93" i="22" s="1"/>
  <c r="F93" i="22"/>
  <c r="G94" i="22"/>
  <c r="H94" i="22" a="1"/>
  <c r="K93" i="22" l="1"/>
  <c r="I94" i="22"/>
  <c r="J94" i="22" s="1"/>
  <c r="H94" i="22"/>
  <c r="G95" i="22"/>
  <c r="F94" i="22"/>
  <c r="H95" i="22" a="1"/>
  <c r="K94" i="22" l="1"/>
  <c r="H95" i="22"/>
  <c r="I95" i="22"/>
  <c r="J95" i="22" s="1"/>
  <c r="F95" i="22"/>
  <c r="G96" i="22"/>
  <c r="H96" i="22" a="1"/>
  <c r="K95" i="22" l="1"/>
  <c r="H96" i="22"/>
  <c r="I96" i="22"/>
  <c r="J96" i="22" s="1"/>
  <c r="F96" i="22"/>
  <c r="G97" i="22"/>
  <c r="H97" i="22" a="1"/>
  <c r="K96" i="22" l="1"/>
  <c r="I97" i="22"/>
  <c r="J97" i="22" s="1"/>
  <c r="H97" i="22"/>
  <c r="F97" i="22"/>
  <c r="G98" i="22"/>
  <c r="H98" i="22" a="1"/>
  <c r="K97" i="22" l="1"/>
  <c r="I98" i="22"/>
  <c r="J98" i="22" s="1"/>
  <c r="H98" i="22"/>
  <c r="G99" i="22"/>
  <c r="F98" i="22"/>
  <c r="H99" i="22" a="1"/>
  <c r="K98" i="22" l="1"/>
  <c r="H99" i="22"/>
  <c r="I99" i="22"/>
  <c r="J99" i="22" s="1"/>
  <c r="F99" i="22"/>
  <c r="G100" i="22"/>
  <c r="H100" i="22" a="1"/>
  <c r="K99" i="22" l="1"/>
  <c r="H100" i="22"/>
  <c r="I100" i="22"/>
  <c r="J100" i="22" s="1"/>
  <c r="G101" i="22"/>
  <c r="F100" i="22"/>
  <c r="H101" i="22" a="1"/>
  <c r="K100" i="22" l="1"/>
  <c r="H101" i="22"/>
  <c r="I101" i="22"/>
  <c r="J101" i="22" s="1"/>
  <c r="F101" i="22"/>
  <c r="G102" i="22"/>
  <c r="H102" i="22" a="1"/>
  <c r="K101" i="22" l="1"/>
  <c r="I102" i="22"/>
  <c r="J102" i="22" s="1"/>
  <c r="H102" i="22"/>
  <c r="G103" i="22"/>
  <c r="F102" i="22"/>
  <c r="H103" i="22" a="1"/>
  <c r="K102" i="22" l="1"/>
  <c r="H103" i="22"/>
  <c r="I103" i="22"/>
  <c r="J103" i="22" s="1"/>
  <c r="F103" i="22"/>
  <c r="G104" i="22"/>
  <c r="H104" i="22" a="1"/>
  <c r="K103" i="22" l="1"/>
  <c r="I104" i="22"/>
  <c r="J104" i="22" s="1"/>
  <c r="H104" i="22"/>
  <c r="G105" i="22"/>
  <c r="F104" i="22"/>
  <c r="H105" i="22" a="1"/>
  <c r="K104" i="22" l="1"/>
  <c r="H105" i="22"/>
  <c r="I105" i="22"/>
  <c r="J105" i="22" s="1"/>
  <c r="F105" i="22"/>
  <c r="G106" i="22"/>
  <c r="H106" i="22" a="1"/>
  <c r="K105" i="22" l="1"/>
  <c r="I106" i="22"/>
  <c r="J106" i="22" s="1"/>
  <c r="H106" i="22"/>
  <c r="G107" i="22"/>
  <c r="F106" i="22"/>
  <c r="H107" i="22" a="1"/>
  <c r="K106" i="22" l="1"/>
  <c r="I107" i="22"/>
  <c r="J107" i="22" s="1"/>
  <c r="H107" i="22"/>
  <c r="F107" i="22"/>
  <c r="G108" i="22"/>
  <c r="H108" i="22" a="1"/>
  <c r="K107" i="22" l="1"/>
  <c r="H108" i="22"/>
  <c r="I108" i="22"/>
  <c r="J108" i="22" s="1"/>
  <c r="G109" i="22"/>
  <c r="F108" i="22"/>
  <c r="H109" i="22" a="1"/>
  <c r="K108" i="22" l="1"/>
  <c r="H109" i="22"/>
  <c r="I109" i="22"/>
  <c r="J109" i="22" s="1"/>
  <c r="F109" i="22"/>
  <c r="G110" i="22"/>
  <c r="H110" i="22" a="1"/>
  <c r="K109" i="22" l="1"/>
  <c r="H110" i="22"/>
  <c r="I110" i="22"/>
  <c r="J110" i="22" s="1"/>
  <c r="G111" i="22"/>
  <c r="F110" i="22"/>
  <c r="H111" i="22" a="1"/>
  <c r="K110" i="22" l="1"/>
  <c r="H111" i="22"/>
  <c r="I111" i="22"/>
  <c r="J111" i="22" s="1"/>
  <c r="F111" i="22"/>
  <c r="G112" i="22"/>
  <c r="H112" i="22" a="1"/>
  <c r="K111" i="22" l="1"/>
  <c r="H112" i="22"/>
  <c r="I112" i="22"/>
  <c r="J112" i="22" s="1"/>
  <c r="G113" i="22"/>
  <c r="F112" i="22"/>
  <c r="H113" i="22" a="1"/>
  <c r="K112" i="22" l="1"/>
  <c r="H113" i="22"/>
  <c r="I113" i="22"/>
  <c r="J113" i="22" s="1"/>
  <c r="F113" i="22"/>
  <c r="G114" i="22"/>
  <c r="H114" i="22" a="1"/>
  <c r="K113" i="22" l="1"/>
  <c r="I114" i="22"/>
  <c r="J114" i="22" s="1"/>
  <c r="H114" i="22"/>
  <c r="G115" i="22"/>
  <c r="F114" i="22"/>
  <c r="H115" i="22" a="1"/>
  <c r="K114" i="22" l="1"/>
  <c r="H115" i="22"/>
  <c r="I115" i="22"/>
  <c r="J115" i="22" s="1"/>
  <c r="F115" i="22"/>
  <c r="G116" i="22"/>
  <c r="H116" i="22" a="1"/>
  <c r="K115" i="22" l="1"/>
  <c r="H116" i="22"/>
  <c r="I116" i="22"/>
  <c r="J116" i="22" s="1"/>
  <c r="G117" i="22"/>
  <c r="F116" i="22"/>
  <c r="H117" i="22" a="1"/>
  <c r="K116" i="22" l="1"/>
  <c r="H117" i="22"/>
  <c r="I117" i="22"/>
  <c r="J117" i="22" s="1"/>
  <c r="F117" i="22"/>
  <c r="G118" i="22"/>
  <c r="H118" i="22" a="1"/>
  <c r="K117" i="22" l="1"/>
  <c r="I118" i="22"/>
  <c r="J118" i="22" s="1"/>
  <c r="H118" i="22"/>
  <c r="G119" i="22"/>
  <c r="F118" i="22"/>
  <c r="H119" i="22" a="1"/>
  <c r="K118" i="22" l="1"/>
  <c r="H119" i="22"/>
  <c r="I119" i="22"/>
  <c r="J119" i="22" s="1"/>
  <c r="F119" i="22"/>
  <c r="G120" i="22"/>
  <c r="H120" i="22" a="1"/>
  <c r="K119" i="22" l="1"/>
  <c r="H120" i="22"/>
  <c r="I120" i="22"/>
  <c r="J120" i="22" s="1"/>
  <c r="G121" i="22"/>
  <c r="H121" i="22" a="1"/>
  <c r="K120" i="22" l="1"/>
  <c r="H121" i="22"/>
  <c r="I121" i="22"/>
  <c r="J121" i="22" s="1"/>
  <c r="F120" i="22"/>
  <c r="F121" i="22"/>
  <c r="G122" i="22"/>
  <c r="H122" i="22" a="1"/>
  <c r="K121" i="22" l="1"/>
  <c r="I122" i="22"/>
  <c r="J122" i="22" s="1"/>
  <c r="H122" i="22"/>
  <c r="G123" i="22"/>
  <c r="F122" i="22"/>
  <c r="H123" i="22" a="1"/>
  <c r="K122" i="22" l="1"/>
  <c r="H123" i="22"/>
  <c r="I123" i="22"/>
  <c r="J123" i="22" s="1"/>
  <c r="F123" i="22"/>
  <c r="G124" i="22"/>
  <c r="H124" i="22" a="1"/>
  <c r="K123" i="22" l="1"/>
  <c r="H124" i="22"/>
  <c r="I124" i="22"/>
  <c r="J124" i="22" s="1"/>
  <c r="G125" i="22"/>
  <c r="F124" i="22"/>
  <c r="H125" i="22" a="1"/>
  <c r="K124" i="22" l="1"/>
  <c r="H125" i="22"/>
  <c r="I125" i="22"/>
  <c r="J125" i="22" s="1"/>
  <c r="F125" i="22"/>
  <c r="G126" i="22"/>
  <c r="H126" i="22" a="1"/>
  <c r="K125" i="22" l="1"/>
  <c r="I126" i="22"/>
  <c r="J126" i="22" s="1"/>
  <c r="H126" i="22"/>
  <c r="G127" i="22"/>
  <c r="F126" i="22"/>
  <c r="H127" i="22" a="1"/>
  <c r="K126" i="22" l="1"/>
  <c r="H127" i="22"/>
  <c r="I127" i="22"/>
  <c r="J127" i="22" s="1"/>
  <c r="F127" i="22"/>
  <c r="G128" i="22"/>
  <c r="H128" i="22" a="1"/>
  <c r="K127" i="22" l="1"/>
  <c r="I128" i="22"/>
  <c r="J128" i="22" s="1"/>
  <c r="H128" i="22"/>
  <c r="G129" i="22"/>
  <c r="F128" i="22"/>
  <c r="H129" i="22" a="1"/>
  <c r="K128" i="22" l="1"/>
  <c r="H129" i="22"/>
  <c r="I129" i="22"/>
  <c r="J129" i="22" s="1"/>
  <c r="F129" i="22"/>
  <c r="G130" i="22"/>
  <c r="H130" i="22" a="1"/>
  <c r="K129" i="22" l="1"/>
  <c r="I130" i="22"/>
  <c r="J130" i="22" s="1"/>
  <c r="H130" i="22"/>
  <c r="G131" i="22"/>
  <c r="F130" i="22"/>
  <c r="H131" i="22" a="1"/>
  <c r="K130" i="22" l="1"/>
  <c r="I131" i="22"/>
  <c r="J131" i="22" s="1"/>
  <c r="H131" i="22"/>
  <c r="F131" i="22"/>
  <c r="G132" i="22"/>
  <c r="H132" i="22" a="1"/>
  <c r="K131" i="22" l="1"/>
  <c r="H132" i="22"/>
  <c r="I132" i="22"/>
  <c r="J132" i="22" s="1"/>
  <c r="G133" i="22"/>
  <c r="F132" i="22"/>
  <c r="H133" i="22" a="1"/>
  <c r="K132" i="22" l="1"/>
  <c r="H133" i="22"/>
  <c r="I133" i="22"/>
  <c r="J133" i="22" s="1"/>
  <c r="F133" i="22"/>
  <c r="G134" i="22"/>
  <c r="H134" i="22" a="1"/>
  <c r="K133" i="22" l="1"/>
  <c r="I134" i="22"/>
  <c r="J134" i="22" s="1"/>
  <c r="H134" i="22"/>
  <c r="G135" i="22"/>
  <c r="F134" i="22"/>
  <c r="H135" i="22" a="1"/>
  <c r="K134" i="22" l="1"/>
  <c r="H135" i="22"/>
  <c r="I135" i="22"/>
  <c r="J135" i="22" s="1"/>
  <c r="F135" i="22"/>
  <c r="G136" i="22"/>
  <c r="H136" i="22" a="1"/>
  <c r="K135" i="22" l="1"/>
  <c r="H136" i="22"/>
  <c r="I136" i="22"/>
  <c r="J136" i="22" s="1"/>
  <c r="G137" i="22"/>
  <c r="F136" i="22"/>
  <c r="H137" i="22" a="1"/>
  <c r="K136" i="22" l="1"/>
  <c r="H137" i="22"/>
  <c r="I137" i="22"/>
  <c r="J137" i="22" s="1"/>
  <c r="F137" i="22"/>
  <c r="G138" i="22"/>
  <c r="H138" i="22" a="1"/>
  <c r="K137" i="22" l="1"/>
  <c r="I138" i="22"/>
  <c r="J138" i="22" s="1"/>
  <c r="H138" i="22"/>
  <c r="G139" i="22"/>
  <c r="F138" i="22"/>
  <c r="H139" i="22" a="1"/>
  <c r="K138" i="22" l="1"/>
  <c r="I139" i="22"/>
  <c r="J139" i="22" s="1"/>
  <c r="H139" i="22"/>
  <c r="F139" i="22"/>
  <c r="G140" i="22"/>
  <c r="H140" i="22" a="1"/>
  <c r="K139" i="22" l="1"/>
  <c r="I140" i="22"/>
  <c r="J140" i="22" s="1"/>
  <c r="H140" i="22"/>
  <c r="F140" i="22"/>
  <c r="G141" i="22"/>
  <c r="H141" i="22" a="1"/>
  <c r="K140" i="22" l="1"/>
  <c r="H141" i="22"/>
  <c r="I141" i="22"/>
  <c r="J141" i="22" s="1"/>
  <c r="F141" i="22"/>
  <c r="G142" i="22"/>
  <c r="H142" i="22" a="1"/>
  <c r="K141" i="22" l="1"/>
  <c r="I142" i="22"/>
  <c r="J142" i="22" s="1"/>
  <c r="H142" i="22"/>
  <c r="G143" i="22"/>
  <c r="F142" i="22"/>
  <c r="H143" i="22" a="1"/>
  <c r="K142" i="22" l="1"/>
  <c r="H143" i="22"/>
  <c r="I143" i="22"/>
  <c r="J143" i="22" s="1"/>
  <c r="G144" i="22"/>
  <c r="F143" i="22"/>
  <c r="H144" i="22" a="1"/>
  <c r="K143" i="22" l="1"/>
  <c r="H144" i="22"/>
  <c r="I144" i="22"/>
  <c r="J144" i="22" s="1"/>
  <c r="F144" i="22"/>
  <c r="G145" i="22"/>
  <c r="H145" i="22" a="1"/>
  <c r="K144" i="22" l="1"/>
  <c r="H145" i="22"/>
  <c r="I145" i="22"/>
  <c r="J145" i="22" s="1"/>
  <c r="G146" i="22"/>
  <c r="H146" i="22" a="1"/>
  <c r="K145" i="22" l="1"/>
  <c r="I146" i="22"/>
  <c r="J146" i="22" s="1"/>
  <c r="H146" i="22"/>
  <c r="F145" i="22"/>
  <c r="G147" i="22"/>
  <c r="H147" i="22" a="1"/>
  <c r="K146" i="22" l="1"/>
  <c r="I147" i="22"/>
  <c r="J147" i="22" s="1"/>
  <c r="H147" i="22"/>
  <c r="F146" i="22"/>
  <c r="G148" i="22"/>
  <c r="H148" i="22" a="1"/>
  <c r="K147" i="22" l="1"/>
  <c r="H148" i="22"/>
  <c r="I148" i="22"/>
  <c r="J148" i="22" s="1"/>
  <c r="F147" i="22"/>
  <c r="G149" i="22"/>
  <c r="H149" i="22" a="1"/>
  <c r="K148" i="22" l="1"/>
  <c r="H149" i="22"/>
  <c r="I149" i="22"/>
  <c r="J149" i="22" s="1"/>
  <c r="F148" i="22"/>
  <c r="G150" i="22"/>
  <c r="H150" i="22" a="1"/>
  <c r="K149" i="22" l="1"/>
  <c r="I150" i="22"/>
  <c r="J150" i="22" s="1"/>
  <c r="H150" i="22"/>
  <c r="F149" i="22"/>
  <c r="G151" i="22"/>
  <c r="H151" i="22" a="1"/>
  <c r="K150" i="22" l="1"/>
  <c r="H151" i="22"/>
  <c r="I151" i="22"/>
  <c r="J151" i="22" s="1"/>
  <c r="F150" i="22"/>
  <c r="G152" i="22"/>
  <c r="H152" i="22" a="1"/>
  <c r="K151" i="22" l="1"/>
  <c r="H152" i="22"/>
  <c r="I152" i="22"/>
  <c r="J152" i="22" s="1"/>
  <c r="F151" i="22"/>
  <c r="G153" i="22"/>
  <c r="H153" i="22" a="1"/>
  <c r="K152" i="22" l="1"/>
  <c r="H153" i="22"/>
  <c r="I153" i="22"/>
  <c r="J153" i="22" s="1"/>
  <c r="F152" i="22"/>
  <c r="G154" i="22"/>
  <c r="H154" i="22" a="1"/>
  <c r="K153" i="22" l="1"/>
  <c r="I154" i="22"/>
  <c r="J154" i="22" s="1"/>
  <c r="H154" i="22"/>
  <c r="F153" i="22"/>
  <c r="G155" i="22"/>
  <c r="H155" i="22" a="1"/>
  <c r="K154" i="22" l="1"/>
  <c r="H155" i="22"/>
  <c r="I155" i="22"/>
  <c r="J155" i="22" s="1"/>
  <c r="F154" i="22"/>
  <c r="G156" i="22"/>
  <c r="H156" i="22" a="1"/>
  <c r="K155" i="22" l="1"/>
  <c r="H156" i="22"/>
  <c r="I156" i="22"/>
  <c r="J156" i="22" s="1"/>
  <c r="F155" i="22"/>
  <c r="G157" i="22"/>
  <c r="H157" i="22" a="1"/>
  <c r="K156" i="22" l="1"/>
  <c r="H157" i="22"/>
  <c r="I157" i="22"/>
  <c r="J157" i="22" s="1"/>
  <c r="F156" i="22"/>
  <c r="G158" i="22"/>
  <c r="H158" i="22" a="1"/>
  <c r="K157" i="22" l="1"/>
  <c r="I158" i="22"/>
  <c r="J158" i="22" s="1"/>
  <c r="H158" i="22"/>
  <c r="F157" i="22"/>
  <c r="G159" i="22"/>
  <c r="H159" i="22" a="1"/>
  <c r="K158" i="22" l="1"/>
  <c r="H159" i="22"/>
  <c r="I159" i="22"/>
  <c r="J159" i="22" s="1"/>
  <c r="F158" i="22"/>
  <c r="G160" i="22"/>
  <c r="H160" i="22" a="1"/>
  <c r="K159" i="22" l="1"/>
  <c r="H160" i="22"/>
  <c r="I160" i="22"/>
  <c r="J160" i="22" s="1"/>
  <c r="F159" i="22"/>
  <c r="G161" i="22"/>
  <c r="H161" i="22" a="1"/>
  <c r="K160" i="22" l="1"/>
  <c r="H161" i="22"/>
  <c r="I161" i="22"/>
  <c r="J161" i="22" s="1"/>
  <c r="F160" i="22"/>
  <c r="G162" i="22"/>
  <c r="H162" i="22" a="1"/>
  <c r="K161" i="22" l="1"/>
  <c r="I162" i="22"/>
  <c r="J162" i="22" s="1"/>
  <c r="H162" i="22"/>
  <c r="F161" i="22"/>
  <c r="G163" i="22"/>
  <c r="H163" i="22" a="1"/>
  <c r="K162" i="22" l="1"/>
  <c r="H163" i="22"/>
  <c r="I163" i="22"/>
  <c r="J163" i="22" s="1"/>
  <c r="F162" i="22"/>
  <c r="G164" i="22"/>
  <c r="H164" i="22" a="1"/>
  <c r="K163" i="22" l="1"/>
  <c r="H164" i="22"/>
  <c r="I164" i="22"/>
  <c r="J164" i="22" s="1"/>
  <c r="F163" i="22"/>
  <c r="G165" i="22"/>
  <c r="H165" i="22" a="1"/>
  <c r="K164" i="22" l="1"/>
  <c r="H165" i="22"/>
  <c r="I165" i="22"/>
  <c r="J165" i="22" s="1"/>
  <c r="F164" i="22"/>
  <c r="G166" i="22"/>
  <c r="H166" i="22" a="1"/>
  <c r="K165" i="22" l="1"/>
  <c r="I166" i="22"/>
  <c r="J166" i="22" s="1"/>
  <c r="H166" i="22"/>
  <c r="F165" i="22"/>
  <c r="G167" i="22"/>
  <c r="H167" i="22" a="1"/>
  <c r="K166" i="22" l="1"/>
  <c r="H167" i="22"/>
  <c r="I167" i="22"/>
  <c r="J167" i="22" s="1"/>
  <c r="F166" i="22"/>
  <c r="G168" i="22"/>
  <c r="H168" i="22" a="1"/>
  <c r="K167" i="22" l="1"/>
  <c r="H168" i="22"/>
  <c r="I168" i="22"/>
  <c r="J168" i="22" s="1"/>
  <c r="F167" i="22"/>
  <c r="G169" i="22"/>
  <c r="H169" i="22" a="1"/>
  <c r="K168" i="22" l="1"/>
  <c r="H169" i="22"/>
  <c r="I169" i="22"/>
  <c r="J169" i="22" s="1"/>
  <c r="F168" i="22"/>
  <c r="G170" i="22"/>
  <c r="H170" i="22" a="1"/>
  <c r="K169" i="22" l="1"/>
  <c r="I170" i="22"/>
  <c r="J170" i="22" s="1"/>
  <c r="H170" i="22"/>
  <c r="F169" i="22"/>
  <c r="G171" i="22"/>
  <c r="H171" i="22" a="1"/>
  <c r="K170" i="22" l="1"/>
  <c r="H171" i="22"/>
  <c r="I171" i="22"/>
  <c r="J171" i="22" s="1"/>
  <c r="F170" i="22"/>
  <c r="G172" i="22"/>
  <c r="H172" i="22" a="1"/>
  <c r="K171" i="22" l="1"/>
  <c r="I172" i="22"/>
  <c r="J172" i="22" s="1"/>
  <c r="H172" i="22"/>
  <c r="F171" i="22"/>
  <c r="G173" i="22"/>
  <c r="H173" i="22" a="1"/>
  <c r="K172" i="22" l="1"/>
  <c r="H173" i="22"/>
  <c r="I173" i="22"/>
  <c r="J173" i="22" s="1"/>
  <c r="F172" i="22"/>
  <c r="G174" i="22"/>
  <c r="H174" i="22" a="1"/>
  <c r="K173" i="22" l="1"/>
  <c r="I174" i="22"/>
  <c r="J174" i="22" s="1"/>
  <c r="H174" i="22"/>
  <c r="F173" i="22"/>
  <c r="G175" i="22"/>
  <c r="H175" i="22" a="1"/>
  <c r="K174" i="22" l="1"/>
  <c r="H175" i="22"/>
  <c r="I175" i="22"/>
  <c r="J175" i="22" s="1"/>
  <c r="F174" i="22"/>
  <c r="G176" i="22"/>
  <c r="H176" i="22" a="1"/>
  <c r="K175" i="22" l="1"/>
  <c r="H176" i="22"/>
  <c r="I176" i="22"/>
  <c r="J176" i="22" s="1"/>
  <c r="F175" i="22"/>
  <c r="G177" i="22"/>
  <c r="H177" i="22" a="1"/>
  <c r="K176" i="22" l="1"/>
  <c r="H177" i="22"/>
  <c r="I177" i="22"/>
  <c r="J177" i="22" s="1"/>
  <c r="F176" i="22"/>
  <c r="G178" i="22"/>
  <c r="H178" i="22" a="1"/>
  <c r="K177" i="22" l="1"/>
  <c r="I178" i="22"/>
  <c r="J178" i="22" s="1"/>
  <c r="H178" i="22"/>
  <c r="F177" i="22"/>
  <c r="G179" i="22"/>
  <c r="H179" i="22" a="1"/>
  <c r="K178" i="22" l="1"/>
  <c r="H179" i="22"/>
  <c r="I179" i="22"/>
  <c r="J179" i="22" s="1"/>
  <c r="F178" i="22"/>
  <c r="G180" i="22"/>
  <c r="H180" i="22" a="1"/>
  <c r="K179" i="22" l="1"/>
  <c r="H180" i="22"/>
  <c r="I180" i="22"/>
  <c r="J180" i="22" s="1"/>
  <c r="F179" i="22"/>
  <c r="G181" i="22"/>
  <c r="H181" i="22" a="1"/>
  <c r="K180" i="22" l="1"/>
  <c r="H181" i="22"/>
  <c r="I181" i="22"/>
  <c r="J181" i="22" s="1"/>
  <c r="F180" i="22"/>
  <c r="G182" i="22"/>
  <c r="H182" i="22" a="1"/>
  <c r="K181" i="22" l="1"/>
  <c r="I182" i="22"/>
  <c r="J182" i="22" s="1"/>
  <c r="H182" i="22"/>
  <c r="F181" i="22"/>
  <c r="G183" i="22"/>
  <c r="H183" i="22" a="1"/>
  <c r="K182" i="22" l="1"/>
  <c r="H183" i="22"/>
  <c r="I183" i="22"/>
  <c r="J183" i="22" s="1"/>
  <c r="F182" i="22"/>
  <c r="G184" i="22"/>
  <c r="H184" i="22" a="1"/>
  <c r="K183" i="22" l="1"/>
  <c r="H184" i="22"/>
  <c r="I184" i="22"/>
  <c r="J184" i="22" s="1"/>
  <c r="F183" i="22"/>
  <c r="G185" i="22"/>
  <c r="H185" i="22" a="1"/>
  <c r="K184" i="22" l="1"/>
  <c r="H185" i="22"/>
  <c r="I185" i="22"/>
  <c r="J185" i="22" s="1"/>
  <c r="F184" i="22"/>
  <c r="G186" i="22"/>
  <c r="H186" i="22" a="1"/>
  <c r="K185" i="22" l="1"/>
  <c r="I186" i="22"/>
  <c r="J186" i="22" s="1"/>
  <c r="H186" i="22"/>
  <c r="F185" i="22"/>
  <c r="G187" i="22"/>
  <c r="H187" i="22" a="1"/>
  <c r="K186" i="22" l="1"/>
  <c r="H187" i="22"/>
  <c r="I187" i="22"/>
  <c r="J187" i="22" s="1"/>
  <c r="F186" i="22"/>
  <c r="G188" i="22"/>
  <c r="H188" i="22" a="1"/>
  <c r="K187" i="22" l="1"/>
  <c r="H188" i="22"/>
  <c r="I188" i="22"/>
  <c r="J188" i="22" s="1"/>
  <c r="F187" i="22"/>
  <c r="G189" i="22"/>
  <c r="H189" i="22" a="1"/>
  <c r="K188" i="22" l="1"/>
  <c r="H189" i="22"/>
  <c r="I189" i="22"/>
  <c r="J189" i="22" s="1"/>
  <c r="F188" i="22"/>
  <c r="G190" i="22"/>
  <c r="H190" i="22" a="1"/>
  <c r="K189" i="22" l="1"/>
  <c r="I190" i="22"/>
  <c r="J190" i="22" s="1"/>
  <c r="H190" i="22"/>
  <c r="F189" i="22"/>
  <c r="G191" i="22"/>
  <c r="H191" i="22" a="1"/>
  <c r="K190" i="22" l="1"/>
  <c r="H191" i="22"/>
  <c r="I191" i="22"/>
  <c r="J191" i="22" s="1"/>
  <c r="F190" i="22"/>
  <c r="G192" i="22"/>
  <c r="H192" i="22" a="1"/>
  <c r="K191" i="22" l="1"/>
  <c r="H192" i="22"/>
  <c r="I192" i="22"/>
  <c r="J192" i="22" s="1"/>
  <c r="F191" i="22"/>
  <c r="G193" i="22"/>
  <c r="H193" i="22" a="1"/>
  <c r="K192" i="22" l="1"/>
  <c r="H193" i="22"/>
  <c r="I193" i="22"/>
  <c r="J193" i="22" s="1"/>
  <c r="F192" i="22"/>
  <c r="G194" i="22"/>
  <c r="H194" i="22" a="1"/>
  <c r="K193" i="22" l="1"/>
  <c r="I194" i="22"/>
  <c r="J194" i="22" s="1"/>
  <c r="H194" i="22"/>
  <c r="F193" i="22"/>
  <c r="G195" i="22"/>
  <c r="H195" i="22" a="1"/>
  <c r="K194" i="22" l="1"/>
  <c r="H195" i="22"/>
  <c r="I195" i="22"/>
  <c r="J195" i="22" s="1"/>
  <c r="F194" i="22"/>
  <c r="G196" i="22"/>
  <c r="H196" i="22" a="1"/>
  <c r="K195" i="22" l="1"/>
  <c r="H196" i="22"/>
  <c r="I196" i="22"/>
  <c r="J196" i="22" s="1"/>
  <c r="F195" i="22"/>
  <c r="G197" i="22"/>
  <c r="H197" i="22" a="1"/>
  <c r="K196" i="22" l="1"/>
  <c r="H197" i="22"/>
  <c r="I197" i="22"/>
  <c r="J197" i="22" s="1"/>
  <c r="F196" i="22"/>
  <c r="G198" i="22"/>
  <c r="H198" i="22" a="1"/>
  <c r="K197" i="22" l="1"/>
  <c r="I198" i="22"/>
  <c r="J198" i="22" s="1"/>
  <c r="H198" i="22"/>
  <c r="F197" i="22"/>
  <c r="G199" i="22"/>
  <c r="H199" i="22" a="1"/>
  <c r="K198" i="22" l="1"/>
  <c r="H199" i="22"/>
  <c r="I199" i="22"/>
  <c r="J199" i="22" s="1"/>
  <c r="F198" i="22"/>
  <c r="G200" i="22"/>
  <c r="H200" i="22" a="1"/>
  <c r="K199" i="22" l="1"/>
  <c r="H200" i="22"/>
  <c r="I200" i="22"/>
  <c r="J200" i="22" s="1"/>
  <c r="F199" i="22"/>
  <c r="G201" i="22"/>
  <c r="H201" i="22" a="1"/>
  <c r="K200" i="22" l="1"/>
  <c r="H201" i="22"/>
  <c r="I201" i="22"/>
  <c r="J201" i="22" s="1"/>
  <c r="F200" i="22"/>
  <c r="G202" i="22"/>
  <c r="H202" i="22" a="1"/>
  <c r="K201" i="22" l="1"/>
  <c r="I202" i="22"/>
  <c r="J202" i="22" s="1"/>
  <c r="H202" i="22"/>
  <c r="F201" i="22"/>
  <c r="G203" i="22"/>
  <c r="H203" i="22" a="1"/>
  <c r="K202" i="22" l="1"/>
  <c r="H203" i="22"/>
  <c r="I203" i="22"/>
  <c r="J203" i="22" s="1"/>
  <c r="F202" i="22"/>
  <c r="G204" i="22"/>
  <c r="H204" i="22" a="1"/>
  <c r="K203" i="22" l="1"/>
  <c r="I204" i="22"/>
  <c r="J204" i="22" s="1"/>
  <c r="H204" i="22"/>
  <c r="F203" i="22"/>
  <c r="G205" i="22"/>
  <c r="H205" i="22" a="1"/>
  <c r="K204" i="22" l="1"/>
  <c r="H205" i="22"/>
  <c r="I205" i="22"/>
  <c r="J205" i="22" s="1"/>
  <c r="F204" i="22"/>
  <c r="G206" i="22"/>
  <c r="H206" i="22" a="1"/>
  <c r="K205" i="22" l="1"/>
  <c r="I206" i="22"/>
  <c r="J206" i="22" s="1"/>
  <c r="H206" i="22"/>
  <c r="F205" i="22"/>
  <c r="G207" i="22"/>
  <c r="H207" i="22" a="1"/>
  <c r="K206" i="22" l="1"/>
  <c r="H207" i="22"/>
  <c r="I207" i="22"/>
  <c r="J207" i="22" s="1"/>
  <c r="F206" i="22"/>
  <c r="G208" i="22"/>
  <c r="H208" i="22" a="1"/>
  <c r="K207" i="22" l="1"/>
  <c r="H208" i="22"/>
  <c r="I208" i="22"/>
  <c r="J208" i="22" s="1"/>
  <c r="F207" i="22"/>
  <c r="G209" i="22"/>
  <c r="H209" i="22" a="1"/>
  <c r="K208" i="22" l="1"/>
  <c r="H209" i="22"/>
  <c r="I209" i="22"/>
  <c r="J209" i="22" s="1"/>
  <c r="F208" i="22"/>
  <c r="G210" i="22"/>
  <c r="H210" i="22" a="1"/>
  <c r="K209" i="22" l="1"/>
  <c r="I210" i="22"/>
  <c r="J210" i="22" s="1"/>
  <c r="H210" i="22"/>
  <c r="F209" i="22"/>
  <c r="G211" i="22"/>
  <c r="H211" i="22" a="1"/>
  <c r="K210" i="22" l="1"/>
  <c r="H211" i="22"/>
  <c r="I211" i="22"/>
  <c r="J211" i="22" s="1"/>
  <c r="F210" i="22"/>
  <c r="G212" i="22"/>
  <c r="H212" i="22" a="1"/>
  <c r="K211" i="22" l="1"/>
  <c r="H212" i="22"/>
  <c r="I212" i="22"/>
  <c r="J212" i="22" s="1"/>
  <c r="F211" i="22"/>
  <c r="G213" i="22"/>
  <c r="H213" i="22" a="1"/>
  <c r="K212" i="22" l="1"/>
  <c r="I213" i="22"/>
  <c r="J213" i="22" s="1"/>
  <c r="H213" i="22"/>
  <c r="F212" i="22"/>
  <c r="G214" i="22"/>
  <c r="H214" i="22" a="1"/>
  <c r="K213" i="22" l="1"/>
  <c r="I214" i="22"/>
  <c r="J214" i="22" s="1"/>
  <c r="H214" i="22"/>
  <c r="F213" i="22"/>
  <c r="G215" i="22"/>
  <c r="H215" i="22" a="1"/>
  <c r="K214" i="22" l="1"/>
  <c r="H215" i="22"/>
  <c r="I215" i="22"/>
  <c r="J215" i="22" s="1"/>
  <c r="F214" i="22"/>
  <c r="G216" i="22"/>
  <c r="H216" i="22" a="1"/>
  <c r="K215" i="22" l="1"/>
  <c r="H216" i="22"/>
  <c r="I216" i="22"/>
  <c r="J216" i="22" s="1"/>
  <c r="F215" i="22"/>
  <c r="G217" i="22"/>
  <c r="H217" i="22" a="1"/>
  <c r="K216" i="22" l="1"/>
  <c r="I217" i="22"/>
  <c r="J217" i="22" s="1"/>
  <c r="H217" i="22"/>
  <c r="F216" i="22"/>
  <c r="G218" i="22"/>
  <c r="H218" i="22" a="1"/>
  <c r="K217" i="22" l="1"/>
  <c r="H218" i="22"/>
  <c r="I218" i="22"/>
  <c r="J218" i="22" s="1"/>
  <c r="F217" i="22"/>
  <c r="G219" i="22"/>
  <c r="H219" i="22" a="1"/>
  <c r="K218" i="22" l="1"/>
  <c r="I219" i="22"/>
  <c r="J219" i="22" s="1"/>
  <c r="H219" i="22"/>
  <c r="F218" i="22"/>
  <c r="G220" i="22"/>
  <c r="H220" i="22" a="1"/>
  <c r="K219" i="22" l="1"/>
  <c r="H220" i="22"/>
  <c r="I220" i="22"/>
  <c r="J220" i="22" s="1"/>
  <c r="F219" i="22"/>
  <c r="G221" i="22"/>
  <c r="H221" i="22" a="1"/>
  <c r="K220" i="22" l="1"/>
  <c r="I221" i="22"/>
  <c r="J221" i="22" s="1"/>
  <c r="H221" i="22"/>
  <c r="F220" i="22"/>
  <c r="G222" i="22"/>
  <c r="H222" i="22" a="1"/>
  <c r="K221" i="22" l="1"/>
  <c r="H222" i="22"/>
  <c r="I222" i="22"/>
  <c r="J222" i="22" s="1"/>
  <c r="F221" i="22"/>
  <c r="G223" i="22"/>
  <c r="H223" i="22" a="1"/>
  <c r="K222" i="22" l="1"/>
  <c r="H223" i="22"/>
  <c r="I223" i="22"/>
  <c r="J223" i="22" s="1"/>
  <c r="F222" i="22"/>
  <c r="G224" i="22"/>
  <c r="H224" i="22" a="1"/>
  <c r="K223" i="22" l="1"/>
  <c r="H224" i="22"/>
  <c r="I224" i="22"/>
  <c r="J224" i="22" s="1"/>
  <c r="F223" i="22"/>
  <c r="G225" i="22"/>
  <c r="H225" i="22" a="1"/>
  <c r="K224" i="22" l="1"/>
  <c r="H225" i="22"/>
  <c r="I225" i="22"/>
  <c r="J225" i="22" s="1"/>
  <c r="F224" i="22"/>
  <c r="G226" i="22"/>
  <c r="H226" i="22" a="1"/>
  <c r="K225" i="22" l="1"/>
  <c r="H226" i="22"/>
  <c r="I226" i="22"/>
  <c r="J226" i="22" s="1"/>
  <c r="F225" i="22"/>
  <c r="G227" i="22"/>
  <c r="H227" i="22" a="1"/>
  <c r="K226" i="22" l="1"/>
  <c r="I227" i="22"/>
  <c r="J227" i="22" s="1"/>
  <c r="H227" i="22"/>
  <c r="F226" i="22"/>
  <c r="G228" i="22"/>
  <c r="H228" i="22" a="1"/>
  <c r="K227" i="22" l="1"/>
  <c r="H228" i="22"/>
  <c r="I228" i="22"/>
  <c r="J228" i="22" s="1"/>
  <c r="F227" i="22"/>
  <c r="G229" i="22"/>
  <c r="H229" i="22" a="1"/>
  <c r="K228" i="22" l="1"/>
  <c r="H229" i="22"/>
  <c r="I229" i="22"/>
  <c r="J229" i="22" s="1"/>
  <c r="F228" i="22"/>
  <c r="G230" i="22"/>
  <c r="H230" i="22" a="1"/>
  <c r="K229" i="22" l="1"/>
  <c r="H230" i="22"/>
  <c r="I230" i="22"/>
  <c r="J230" i="22" s="1"/>
  <c r="F229" i="22"/>
  <c r="G231" i="22"/>
  <c r="H231" i="22" a="1"/>
  <c r="K230" i="22" l="1"/>
  <c r="I231" i="22"/>
  <c r="J231" i="22" s="1"/>
  <c r="H231" i="22"/>
  <c r="F230" i="22"/>
  <c r="G232" i="22"/>
  <c r="H232" i="22" a="1"/>
  <c r="K231" i="22" l="1"/>
  <c r="H232" i="22"/>
  <c r="I232" i="22"/>
  <c r="J232" i="22" s="1"/>
  <c r="F231" i="22"/>
  <c r="G233" i="22"/>
  <c r="H233" i="22" a="1"/>
  <c r="K232" i="22" l="1"/>
  <c r="H233" i="22"/>
  <c r="I233" i="22"/>
  <c r="J233" i="22" s="1"/>
  <c r="F232" i="22"/>
  <c r="G234" i="22"/>
  <c r="H234" i="22" a="1"/>
  <c r="K233" i="22" l="1"/>
  <c r="H234" i="22"/>
  <c r="I234" i="22"/>
  <c r="J234" i="22" s="1"/>
  <c r="F233" i="22"/>
  <c r="G235" i="22"/>
  <c r="H235" i="22" a="1"/>
  <c r="K234" i="22" l="1"/>
  <c r="I235" i="22"/>
  <c r="J235" i="22" s="1"/>
  <c r="H235" i="22"/>
  <c r="F234" i="22"/>
  <c r="G236" i="22"/>
  <c r="H236" i="22" a="1"/>
  <c r="K235" i="22" l="1"/>
  <c r="H236" i="22"/>
  <c r="I236" i="22"/>
  <c r="J236" i="22" s="1"/>
  <c r="F235" i="22"/>
  <c r="G237" i="22"/>
  <c r="H237" i="22" a="1"/>
  <c r="K236" i="22" l="1"/>
  <c r="H237" i="22"/>
  <c r="I237" i="22"/>
  <c r="J237" i="22" s="1"/>
  <c r="F236" i="22"/>
  <c r="G238" i="22"/>
  <c r="H238" i="22" a="1"/>
  <c r="K237" i="22" l="1"/>
  <c r="H238" i="22"/>
  <c r="I238" i="22"/>
  <c r="J238" i="22" s="1"/>
  <c r="F237" i="22"/>
  <c r="G239" i="22"/>
  <c r="H239" i="22" a="1"/>
  <c r="K238" i="22" l="1"/>
  <c r="I239" i="22"/>
  <c r="J239" i="22" s="1"/>
  <c r="H239" i="22"/>
  <c r="F238" i="22"/>
  <c r="G240" i="22"/>
  <c r="H240" i="22" a="1"/>
  <c r="K239" i="22" l="1"/>
  <c r="H240" i="22"/>
  <c r="I240" i="22"/>
  <c r="J240" i="22" s="1"/>
  <c r="F239" i="22"/>
  <c r="G241" i="22"/>
  <c r="H241" i="22" a="1"/>
  <c r="K240" i="22" l="1"/>
  <c r="H241" i="22"/>
  <c r="I241" i="22"/>
  <c r="J241" i="22" s="1"/>
  <c r="F240" i="22"/>
  <c r="G242" i="22"/>
  <c r="H242" i="22" a="1"/>
  <c r="K241" i="22" l="1"/>
  <c r="H242" i="22"/>
  <c r="I242" i="22"/>
  <c r="J242" i="22" s="1"/>
  <c r="F241" i="22"/>
  <c r="G243" i="22"/>
  <c r="H243" i="22" a="1"/>
  <c r="K242" i="22" l="1"/>
  <c r="I243" i="22"/>
  <c r="J243" i="22" s="1"/>
  <c r="H243" i="22"/>
  <c r="F242" i="22"/>
  <c r="G244" i="22"/>
  <c r="H244" i="22" a="1"/>
  <c r="K243" i="22" l="1"/>
  <c r="H244" i="22"/>
  <c r="I244" i="22"/>
  <c r="J244" i="22" s="1"/>
  <c r="F243" i="22"/>
  <c r="G245" i="22"/>
  <c r="H245" i="22" a="1"/>
  <c r="K244" i="22" l="1"/>
  <c r="I245" i="22"/>
  <c r="J245" i="22" s="1"/>
  <c r="H245" i="22"/>
  <c r="F244" i="22"/>
  <c r="G246" i="22"/>
  <c r="H246" i="22" a="1"/>
  <c r="K245" i="22" l="1"/>
  <c r="H246" i="22"/>
  <c r="I246" i="22"/>
  <c r="J246" i="22" s="1"/>
  <c r="F245" i="22"/>
  <c r="G247" i="22"/>
  <c r="H247" i="22" a="1"/>
  <c r="K246" i="22" l="1"/>
  <c r="H247" i="22"/>
  <c r="I247" i="22"/>
  <c r="J247" i="22" s="1"/>
  <c r="F246" i="22"/>
  <c r="G248" i="22"/>
  <c r="H248" i="22" a="1"/>
  <c r="K247" i="22" l="1"/>
  <c r="H248" i="22"/>
  <c r="I248" i="22"/>
  <c r="J248" i="22" s="1"/>
  <c r="F247" i="22"/>
  <c r="G249" i="22"/>
  <c r="H249" i="22" a="1"/>
  <c r="K248" i="22" l="1"/>
  <c r="I249" i="22"/>
  <c r="J249" i="22" s="1"/>
  <c r="H249" i="22"/>
  <c r="F248" i="22"/>
  <c r="G250" i="22"/>
  <c r="H250" i="22" a="1"/>
  <c r="K249" i="22" l="1"/>
  <c r="H250" i="22"/>
  <c r="I250" i="22"/>
  <c r="J250" i="22" s="1"/>
  <c r="F249" i="22"/>
  <c r="G251" i="22"/>
  <c r="H251" i="22" a="1"/>
  <c r="K250" i="22" l="1"/>
  <c r="I251" i="22"/>
  <c r="J251" i="22" s="1"/>
  <c r="H251" i="22"/>
  <c r="F250" i="22"/>
  <c r="G252" i="22"/>
  <c r="H252" i="22" a="1"/>
  <c r="K251" i="22" l="1"/>
  <c r="H252" i="22"/>
  <c r="I252" i="22"/>
  <c r="J252" i="22" s="1"/>
  <c r="F251" i="22"/>
  <c r="G253" i="22"/>
  <c r="H253" i="22" a="1"/>
  <c r="K252" i="22" l="1"/>
  <c r="I253" i="22"/>
  <c r="J253" i="22" s="1"/>
  <c r="H253" i="22"/>
  <c r="F252" i="22"/>
  <c r="G254" i="22"/>
  <c r="H254" i="22" a="1"/>
  <c r="K253" i="22" l="1"/>
  <c r="H254" i="22"/>
  <c r="I254" i="22"/>
  <c r="J254" i="22" s="1"/>
  <c r="F253" i="22"/>
  <c r="G255" i="22"/>
  <c r="H255" i="22" a="1"/>
  <c r="K254" i="22" l="1"/>
  <c r="H255" i="22"/>
  <c r="I255" i="22"/>
  <c r="J255" i="22" s="1"/>
  <c r="F254" i="22"/>
  <c r="G256" i="22"/>
  <c r="H256" i="22" a="1"/>
  <c r="K255" i="22" l="1"/>
  <c r="H256" i="22"/>
  <c r="I256" i="22"/>
  <c r="J256" i="22" s="1"/>
  <c r="F255" i="22"/>
  <c r="G257" i="22"/>
  <c r="H257" i="22" a="1"/>
  <c r="K256" i="22" l="1"/>
  <c r="I257" i="22"/>
  <c r="J257" i="22" s="1"/>
  <c r="H257" i="22"/>
  <c r="F256" i="22"/>
  <c r="G258" i="22"/>
  <c r="H258" i="22" a="1"/>
  <c r="K257" i="22" l="1"/>
  <c r="I258" i="22"/>
  <c r="J258" i="22" s="1"/>
  <c r="H258" i="22"/>
  <c r="F257" i="22"/>
  <c r="G259" i="22"/>
  <c r="H259" i="22" a="1"/>
  <c r="K258" i="22" l="1"/>
  <c r="H259" i="22"/>
  <c r="I259" i="22"/>
  <c r="J259" i="22" s="1"/>
  <c r="F258" i="22"/>
  <c r="G260" i="22"/>
  <c r="H260" i="22" a="1"/>
  <c r="K259" i="22" l="1"/>
  <c r="H260" i="22"/>
  <c r="I260" i="22"/>
  <c r="J260" i="22" s="1"/>
  <c r="F259" i="22"/>
  <c r="G261" i="22"/>
  <c r="H261" i="22" a="1"/>
  <c r="K260" i="22" l="1"/>
  <c r="I261" i="22"/>
  <c r="J261" i="22" s="1"/>
  <c r="H261" i="22"/>
  <c r="F260" i="22"/>
  <c r="G262" i="22"/>
  <c r="H262" i="22" a="1"/>
  <c r="K261" i="22" l="1"/>
  <c r="H262" i="22"/>
  <c r="I262" i="22"/>
  <c r="J262" i="22" s="1"/>
  <c r="F261" i="22"/>
  <c r="G263" i="22"/>
  <c r="H263" i="22" a="1"/>
  <c r="K262" i="22" l="1"/>
  <c r="H263" i="22"/>
  <c r="I263" i="22"/>
  <c r="J263" i="22" s="1"/>
  <c r="F262" i="22"/>
  <c r="G264" i="22"/>
  <c r="H264" i="22" a="1"/>
  <c r="K263" i="22" l="1"/>
  <c r="H264" i="22"/>
  <c r="I264" i="22"/>
  <c r="J264" i="22" s="1"/>
  <c r="F263" i="22"/>
  <c r="G265" i="22"/>
  <c r="H265" i="22" a="1"/>
  <c r="K264" i="22" l="1"/>
  <c r="I265" i="22"/>
  <c r="J265" i="22" s="1"/>
  <c r="H265" i="22"/>
  <c r="F264" i="22"/>
  <c r="G266" i="22"/>
  <c r="H266" i="22" a="1"/>
  <c r="K265" i="22" l="1"/>
  <c r="H266" i="22"/>
  <c r="I266" i="22"/>
  <c r="J266" i="22" s="1"/>
  <c r="F265" i="22"/>
  <c r="G267" i="22"/>
  <c r="H267" i="22" a="1"/>
  <c r="K266" i="22" l="1"/>
  <c r="I267" i="22"/>
  <c r="J267" i="22" s="1"/>
  <c r="H267" i="22"/>
  <c r="F266" i="22"/>
  <c r="G268" i="22"/>
  <c r="H268" i="22" a="1"/>
  <c r="K267" i="22" l="1"/>
  <c r="H268" i="22"/>
  <c r="I268" i="22"/>
  <c r="J268" i="22" s="1"/>
  <c r="F267" i="22"/>
  <c r="G269" i="22"/>
  <c r="H269" i="22" a="1"/>
  <c r="K268" i="22" l="1"/>
  <c r="I269" i="22"/>
  <c r="J269" i="22" s="1"/>
  <c r="H269" i="22"/>
  <c r="F268" i="22"/>
  <c r="G270" i="22"/>
  <c r="H270" i="22" a="1"/>
  <c r="K269" i="22" l="1"/>
  <c r="H270" i="22"/>
  <c r="I270" i="22"/>
  <c r="J270" i="22" s="1"/>
  <c r="F269" i="22"/>
  <c r="G271" i="22"/>
  <c r="H271" i="22" a="1"/>
  <c r="K270" i="22" l="1"/>
  <c r="H271" i="22"/>
  <c r="I271" i="22"/>
  <c r="J271" i="22" s="1"/>
  <c r="F270" i="22"/>
  <c r="G272" i="22"/>
  <c r="H272" i="22" a="1"/>
  <c r="K271" i="22" l="1"/>
  <c r="H272" i="22"/>
  <c r="I272" i="22"/>
  <c r="J272" i="22" s="1"/>
  <c r="F271" i="22"/>
  <c r="G273" i="22"/>
  <c r="H273" i="22" a="1"/>
  <c r="K272" i="22" l="1"/>
  <c r="I273" i="22"/>
  <c r="J273" i="22" s="1"/>
  <c r="H273" i="22"/>
  <c r="F272" i="22"/>
  <c r="G274" i="22"/>
  <c r="F273" i="22"/>
  <c r="H274" i="22" a="1"/>
  <c r="K273" i="22" l="1"/>
  <c r="I274" i="22"/>
  <c r="J274" i="22" s="1"/>
  <c r="H274" i="22"/>
  <c r="F274" i="22"/>
  <c r="G275" i="22"/>
  <c r="H275" i="22" a="1"/>
  <c r="K274" i="22" l="1"/>
  <c r="H275" i="22"/>
  <c r="I275" i="22"/>
  <c r="J275" i="22" s="1"/>
  <c r="G276" i="22"/>
  <c r="F275" i="22"/>
  <c r="H276" i="22" a="1"/>
  <c r="K275" i="22" l="1"/>
  <c r="H276" i="22"/>
  <c r="I276" i="22"/>
  <c r="J276" i="22" s="1"/>
  <c r="F276" i="22"/>
  <c r="G277" i="22"/>
  <c r="H277" i="22" a="1"/>
  <c r="K276" i="22" l="1"/>
  <c r="I277" i="22"/>
  <c r="J277" i="22" s="1"/>
  <c r="H277" i="22"/>
  <c r="G278" i="22"/>
  <c r="F277" i="22"/>
  <c r="H278" i="22" a="1"/>
  <c r="K277" i="22" l="1"/>
  <c r="H278" i="22"/>
  <c r="I278" i="22"/>
  <c r="J278" i="22" s="1"/>
  <c r="G279" i="22"/>
  <c r="F278" i="22"/>
  <c r="H279" i="22" a="1"/>
  <c r="K278" i="22" l="1"/>
  <c r="H279" i="22"/>
  <c r="I279" i="22"/>
  <c r="J279" i="22" s="1"/>
  <c r="G280" i="22"/>
  <c r="F279" i="22"/>
  <c r="H280" i="22" a="1"/>
  <c r="K279" i="22" l="1"/>
  <c r="H280" i="22"/>
  <c r="I280" i="22"/>
  <c r="J280" i="22" s="1"/>
  <c r="F280" i="22"/>
  <c r="G281" i="22"/>
  <c r="H281" i="22" a="1"/>
  <c r="K280" i="22" l="1"/>
  <c r="I281" i="22"/>
  <c r="J281" i="22" s="1"/>
  <c r="H281" i="22"/>
  <c r="G282" i="22"/>
  <c r="F281" i="22"/>
  <c r="H282" i="22" a="1"/>
  <c r="K281" i="22" l="1"/>
  <c r="H282" i="22"/>
  <c r="I282" i="22"/>
  <c r="J282" i="22" s="1"/>
  <c r="F282" i="22"/>
  <c r="G283" i="22"/>
  <c r="H283" i="22" a="1"/>
  <c r="K282" i="22" l="1"/>
  <c r="I283" i="22"/>
  <c r="J283" i="22" s="1"/>
  <c r="H283" i="22"/>
  <c r="F283" i="22"/>
  <c r="G284" i="22"/>
  <c r="H284" i="22" a="1"/>
  <c r="K283" i="22" l="1"/>
  <c r="H284" i="22"/>
  <c r="I284" i="22"/>
  <c r="J284" i="22" s="1"/>
  <c r="F284" i="22"/>
  <c r="G285" i="22"/>
  <c r="H285" i="22" a="1"/>
  <c r="K284" i="22" l="1"/>
  <c r="I285" i="22"/>
  <c r="J285" i="22" s="1"/>
  <c r="H285" i="22"/>
  <c r="G286" i="22"/>
  <c r="F285" i="22"/>
  <c r="H286" i="22" a="1"/>
  <c r="K285" i="22" l="1"/>
  <c r="H286" i="22"/>
  <c r="I286" i="22"/>
  <c r="J286" i="22" s="1"/>
  <c r="F286" i="22"/>
  <c r="G287" i="22"/>
  <c r="H287" i="22" a="1"/>
  <c r="K286" i="22" l="1"/>
  <c r="H287" i="22"/>
  <c r="I287" i="22"/>
  <c r="J287" i="22" s="1"/>
  <c r="G288" i="22"/>
  <c r="F287" i="22"/>
  <c r="H288" i="22" a="1"/>
  <c r="K287" i="22" l="1"/>
  <c r="H288" i="22"/>
  <c r="I288" i="22"/>
  <c r="J288" i="22" s="1"/>
  <c r="G289" i="22"/>
  <c r="F288" i="22"/>
  <c r="H289" i="22" a="1"/>
  <c r="K288" i="22" l="1"/>
  <c r="I289" i="22"/>
  <c r="J289" i="22" s="1"/>
  <c r="H289" i="22"/>
  <c r="G290" i="22"/>
  <c r="F289" i="22"/>
  <c r="H290" i="22" a="1"/>
  <c r="K289" i="22" l="1"/>
  <c r="I290" i="22"/>
  <c r="J290" i="22" s="1"/>
  <c r="H290" i="22"/>
  <c r="G291" i="22"/>
  <c r="F290" i="22"/>
  <c r="H291" i="22" a="1"/>
  <c r="K290" i="22" l="1"/>
  <c r="H291" i="22"/>
  <c r="I291" i="22"/>
  <c r="J291" i="22" s="1"/>
  <c r="F291" i="22"/>
  <c r="G292" i="22"/>
  <c r="H292" i="22" a="1"/>
  <c r="K291" i="22" l="1"/>
  <c r="H292" i="22"/>
  <c r="I292" i="22"/>
  <c r="J292" i="22" s="1"/>
  <c r="F292" i="22"/>
  <c r="G293" i="22"/>
  <c r="H293" i="22" a="1"/>
  <c r="K292" i="22" l="1"/>
  <c r="I293" i="22"/>
  <c r="J293" i="22" s="1"/>
  <c r="H293" i="22"/>
  <c r="F293" i="22"/>
  <c r="G294" i="22"/>
  <c r="H294" i="22" a="1"/>
  <c r="K293" i="22" l="1"/>
  <c r="H294" i="22"/>
  <c r="I294" i="22"/>
  <c r="J294" i="22" s="1"/>
  <c r="G295" i="22"/>
  <c r="F294" i="22"/>
  <c r="H295" i="22" a="1"/>
  <c r="K294" i="22" l="1"/>
  <c r="H295" i="22"/>
  <c r="I295" i="22"/>
  <c r="J295" i="22" s="1"/>
  <c r="G296" i="22"/>
  <c r="F295" i="22"/>
  <c r="H296" i="22" a="1"/>
  <c r="K295" i="22" l="1"/>
  <c r="H296" i="22"/>
  <c r="I296" i="22"/>
  <c r="J296" i="22" s="1"/>
  <c r="F296" i="22"/>
  <c r="G297" i="22"/>
  <c r="H297" i="22" a="1"/>
  <c r="K296" i="22" l="1"/>
  <c r="I297" i="22"/>
  <c r="J297" i="22" s="1"/>
  <c r="H297" i="22"/>
  <c r="G298" i="22"/>
  <c r="F297" i="22"/>
  <c r="H298" i="22" a="1"/>
  <c r="K297" i="22" l="1"/>
  <c r="H298" i="22"/>
  <c r="I298" i="22"/>
  <c r="J298" i="22" s="1"/>
  <c r="F298" i="22"/>
  <c r="G299" i="22"/>
  <c r="H299" i="22" a="1"/>
  <c r="K298" i="22" l="1"/>
  <c r="I299" i="22"/>
  <c r="J299" i="22" s="1"/>
  <c r="H299" i="22"/>
  <c r="F299" i="22"/>
  <c r="G300" i="22"/>
  <c r="H300" i="22" a="1"/>
  <c r="K299" i="22" l="1"/>
  <c r="H300" i="22"/>
  <c r="I300" i="22"/>
  <c r="J300" i="22" s="1"/>
  <c r="F300" i="22"/>
  <c r="G301" i="22"/>
  <c r="H301" i="22" a="1"/>
  <c r="K300" i="22" l="1"/>
  <c r="I301" i="22"/>
  <c r="J301" i="22" s="1"/>
  <c r="H301" i="22"/>
  <c r="G302" i="22"/>
  <c r="F301" i="22"/>
  <c r="H302" i="22" a="1"/>
  <c r="K301" i="22" l="1"/>
  <c r="H302" i="22"/>
  <c r="I302" i="22"/>
  <c r="J302" i="22" s="1"/>
  <c r="F302" i="22"/>
  <c r="G303" i="22"/>
  <c r="H303" i="22" a="1"/>
  <c r="K302" i="22" l="1"/>
  <c r="H303" i="22"/>
  <c r="I303" i="22"/>
  <c r="J303" i="22" s="1"/>
  <c r="G304" i="22"/>
  <c r="F303" i="22"/>
  <c r="H304" i="22" a="1"/>
  <c r="K303" i="22" l="1"/>
  <c r="H304" i="22"/>
  <c r="I304" i="22"/>
  <c r="J304" i="22" s="1"/>
  <c r="F304" i="22"/>
  <c r="G305" i="22"/>
  <c r="H305" i="22" a="1"/>
  <c r="K304" i="22" l="1"/>
  <c r="I305" i="22"/>
  <c r="J305" i="22" s="1"/>
  <c r="H305" i="22"/>
  <c r="G306" i="22"/>
  <c r="F305" i="22"/>
  <c r="H306" i="22" a="1"/>
  <c r="K305" i="22" l="1"/>
  <c r="I306" i="22"/>
  <c r="J306" i="22" s="1"/>
  <c r="H306" i="22"/>
  <c r="F306" i="22"/>
  <c r="G307" i="22"/>
  <c r="H307" i="22" a="1"/>
  <c r="K306" i="22" l="1"/>
  <c r="H307" i="22"/>
  <c r="I307" i="22"/>
  <c r="J307" i="22" s="1"/>
  <c r="G308" i="22"/>
  <c r="F307" i="22"/>
  <c r="H308" i="22" a="1"/>
  <c r="K307" i="22" l="1"/>
  <c r="H308" i="22"/>
  <c r="I308" i="22"/>
  <c r="J308" i="22" s="1"/>
  <c r="F308" i="22"/>
  <c r="G309" i="22"/>
  <c r="H309" i="22" a="1"/>
  <c r="K308" i="22" l="1"/>
  <c r="I309" i="22"/>
  <c r="J309" i="22" s="1"/>
  <c r="H309" i="22"/>
  <c r="F309" i="22"/>
  <c r="G310" i="22"/>
  <c r="H310" i="22" a="1"/>
  <c r="K309" i="22" l="1"/>
  <c r="H310" i="22"/>
  <c r="I310" i="22"/>
  <c r="J310" i="22" s="1"/>
  <c r="G311" i="22"/>
  <c r="F310" i="22"/>
  <c r="H311" i="22" a="1"/>
  <c r="K310" i="22" l="1"/>
  <c r="H311" i="22"/>
  <c r="I311" i="22"/>
  <c r="J311" i="22" s="1"/>
  <c r="F311" i="22"/>
  <c r="G312" i="22"/>
  <c r="H312" i="22" a="1"/>
  <c r="K311" i="22" l="1"/>
  <c r="H312" i="22"/>
  <c r="I312" i="22"/>
  <c r="J312" i="22" s="1"/>
  <c r="F312" i="22"/>
  <c r="G313" i="22"/>
  <c r="H313" i="22" a="1"/>
  <c r="K312" i="22" l="1"/>
  <c r="I313" i="22"/>
  <c r="J313" i="22" s="1"/>
  <c r="H313" i="22"/>
  <c r="G314" i="22"/>
  <c r="F313" i="22"/>
  <c r="H314" i="22" a="1"/>
  <c r="K313" i="22" l="1"/>
  <c r="H314" i="22"/>
  <c r="I314" i="22"/>
  <c r="J314" i="22" s="1"/>
  <c r="F314" i="22"/>
  <c r="G315" i="22"/>
  <c r="H315" i="22" a="1"/>
  <c r="K314" i="22" l="1"/>
  <c r="I315" i="22"/>
  <c r="J315" i="22" s="1"/>
  <c r="H315" i="22"/>
  <c r="F315" i="22"/>
  <c r="G316" i="22"/>
  <c r="H316" i="22" a="1"/>
  <c r="K315" i="22" l="1"/>
  <c r="H316" i="22"/>
  <c r="I316" i="22"/>
  <c r="J316" i="22" s="1"/>
  <c r="F316" i="22"/>
  <c r="G317" i="22"/>
  <c r="H317" i="22" a="1"/>
  <c r="K316" i="22" l="1"/>
  <c r="H317" i="22"/>
  <c r="I317" i="22"/>
  <c r="J317" i="22" s="1"/>
  <c r="G318" i="22"/>
  <c r="F317" i="22"/>
  <c r="H318" i="22" a="1"/>
  <c r="K317" i="22" l="1"/>
  <c r="I318" i="22"/>
  <c r="J318" i="22" s="1"/>
  <c r="H318" i="22"/>
  <c r="G319" i="22"/>
  <c r="F318" i="22"/>
  <c r="H319" i="22" a="1"/>
  <c r="K318" i="22" l="1"/>
  <c r="H319" i="22"/>
  <c r="I319" i="22"/>
  <c r="J319" i="22" s="1"/>
  <c r="F319" i="22"/>
  <c r="G320" i="22"/>
  <c r="H320" i="22" a="1"/>
  <c r="K319" i="22" l="1"/>
  <c r="H320" i="22"/>
  <c r="I320" i="22"/>
  <c r="J320" i="22" s="1"/>
  <c r="G321" i="22"/>
  <c r="F320" i="22"/>
  <c r="H321" i="22" a="1"/>
  <c r="K320" i="22" l="1"/>
  <c r="H321" i="22"/>
  <c r="I321" i="22"/>
  <c r="J321" i="22" s="1"/>
  <c r="G322" i="22"/>
  <c r="F321" i="22"/>
  <c r="H322" i="22" a="1"/>
  <c r="K321" i="22" l="1"/>
  <c r="I322" i="22"/>
  <c r="J322" i="22" s="1"/>
  <c r="H322" i="22"/>
  <c r="F322" i="22"/>
  <c r="G323" i="22"/>
  <c r="H323" i="22" a="1"/>
  <c r="K322" i="22" l="1"/>
  <c r="H323" i="22"/>
  <c r="I323" i="22"/>
  <c r="J323" i="22" s="1"/>
  <c r="F323" i="22"/>
  <c r="G324" i="22"/>
  <c r="H324" i="22" a="1"/>
  <c r="K323" i="22" l="1"/>
  <c r="H324" i="22"/>
  <c r="I324" i="22"/>
  <c r="J324" i="22" s="1"/>
  <c r="F324" i="22"/>
  <c r="G325" i="22"/>
  <c r="H325" i="22" a="1"/>
  <c r="K324" i="22" l="1"/>
  <c r="H325" i="22"/>
  <c r="I325" i="22"/>
  <c r="J325" i="22" s="1"/>
  <c r="G326" i="22"/>
  <c r="F325" i="22"/>
  <c r="H326" i="22" a="1"/>
  <c r="K325" i="22" l="1"/>
  <c r="I326" i="22"/>
  <c r="J326" i="22" s="1"/>
  <c r="H326" i="22"/>
  <c r="G327" i="22"/>
  <c r="F326" i="22"/>
  <c r="H327" i="22" a="1"/>
  <c r="K326" i="22" l="1"/>
  <c r="H327" i="22"/>
  <c r="I327" i="22"/>
  <c r="J327" i="22" s="1"/>
  <c r="F327" i="22"/>
  <c r="G328" i="22"/>
  <c r="H328" i="22" a="1"/>
  <c r="K327" i="22" l="1"/>
  <c r="H328" i="22"/>
  <c r="I328" i="22"/>
  <c r="J328" i="22" s="1"/>
  <c r="G329" i="22"/>
  <c r="F328" i="22"/>
  <c r="H329" i="22" a="1"/>
  <c r="K328" i="22" l="1"/>
  <c r="H329" i="22"/>
  <c r="I329" i="22"/>
  <c r="J329" i="22" s="1"/>
  <c r="G330" i="22"/>
  <c r="H330" i="22" a="1"/>
  <c r="K329" i="22" l="1"/>
  <c r="I330" i="22"/>
  <c r="J330" i="22" s="1"/>
  <c r="H330" i="22"/>
  <c r="F329" i="22"/>
  <c r="G331" i="22"/>
  <c r="H331" i="22" a="1"/>
  <c r="K330" i="22" l="1"/>
  <c r="H331" i="22"/>
  <c r="I331" i="22"/>
  <c r="J331" i="22" s="1"/>
  <c r="F330" i="22"/>
  <c r="G332" i="22"/>
  <c r="H332" i="22" a="1"/>
  <c r="K331" i="22" l="1"/>
  <c r="H332" i="22"/>
  <c r="I332" i="22"/>
  <c r="J332" i="22" s="1"/>
  <c r="G333" i="22"/>
  <c r="F331" i="22"/>
  <c r="H333" i="22" a="1"/>
  <c r="K332" i="22" l="1"/>
  <c r="H333" i="22"/>
  <c r="I333" i="22"/>
  <c r="J333" i="22" s="1"/>
  <c r="G334" i="22"/>
  <c r="F332" i="22"/>
  <c r="H334" i="22" a="1"/>
  <c r="K333" i="22" l="1"/>
  <c r="I334" i="22"/>
  <c r="J334" i="22" s="1"/>
  <c r="H334" i="22"/>
  <c r="F333" i="22"/>
  <c r="G335" i="22"/>
  <c r="H335" i="22" a="1"/>
  <c r="K334" i="22" l="1"/>
  <c r="H335" i="22"/>
  <c r="I335" i="22"/>
  <c r="J335" i="22" s="1"/>
  <c r="F334" i="22"/>
  <c r="G336" i="22"/>
  <c r="H336" i="22" a="1"/>
  <c r="K335" i="22" l="1"/>
  <c r="H336" i="22"/>
  <c r="I336" i="22"/>
  <c r="J336" i="22" s="1"/>
  <c r="F335" i="22"/>
  <c r="G337" i="22"/>
  <c r="H337" i="22" a="1"/>
  <c r="K336" i="22" l="1"/>
  <c r="H337" i="22"/>
  <c r="I337" i="22"/>
  <c r="J337" i="22" s="1"/>
  <c r="G338" i="22"/>
  <c r="F336" i="22"/>
  <c r="H338" i="22" a="1"/>
  <c r="K337" i="22" l="1"/>
  <c r="I338" i="22"/>
  <c r="J338" i="22" s="1"/>
  <c r="H338" i="22"/>
  <c r="F337" i="22"/>
  <c r="G339" i="22"/>
  <c r="H339" i="22" a="1"/>
  <c r="K338" i="22" l="1"/>
  <c r="H339" i="22"/>
  <c r="I339" i="22"/>
  <c r="J339" i="22" s="1"/>
  <c r="F338" i="22"/>
  <c r="G340" i="22"/>
  <c r="H340" i="22" a="1"/>
  <c r="K339" i="22" l="1"/>
  <c r="H340" i="22"/>
  <c r="I340" i="22"/>
  <c r="J340" i="22" s="1"/>
  <c r="F339" i="22"/>
  <c r="G341" i="22"/>
  <c r="H341" i="22" a="1"/>
  <c r="K340" i="22" l="1"/>
  <c r="H341" i="22"/>
  <c r="I341" i="22"/>
  <c r="J341" i="22" s="1"/>
  <c r="F340" i="22"/>
  <c r="G342" i="22"/>
  <c r="H342" i="22" a="1"/>
  <c r="K341" i="22" l="1"/>
  <c r="I342" i="22"/>
  <c r="J342" i="22" s="1"/>
  <c r="H342" i="22"/>
  <c r="G343" i="22"/>
  <c r="F341" i="22"/>
  <c r="H343" i="22" a="1"/>
  <c r="K342" i="22" l="1"/>
  <c r="H343" i="22"/>
  <c r="I343" i="22"/>
  <c r="J343" i="22" s="1"/>
  <c r="F342" i="22"/>
  <c r="G344" i="22"/>
  <c r="H344" i="22" a="1"/>
  <c r="K343" i="22" l="1"/>
  <c r="H344" i="22"/>
  <c r="I344" i="22"/>
  <c r="J344" i="22" s="1"/>
  <c r="F343" i="22"/>
  <c r="G345" i="22"/>
  <c r="H345" i="22" a="1"/>
  <c r="K344" i="22" l="1"/>
  <c r="H345" i="22"/>
  <c r="I345" i="22"/>
  <c r="J345" i="22" s="1"/>
  <c r="G346" i="22"/>
  <c r="F344" i="22"/>
  <c r="H346" i="22" a="1"/>
  <c r="K345" i="22" l="1"/>
  <c r="I346" i="22"/>
  <c r="J346" i="22" s="1"/>
  <c r="H346" i="22"/>
  <c r="F345" i="22"/>
  <c r="G347" i="22"/>
  <c r="H347" i="22" a="1"/>
  <c r="K346" i="22" l="1"/>
  <c r="H347" i="22"/>
  <c r="I347" i="22"/>
  <c r="J347" i="22" s="1"/>
  <c r="G348" i="22"/>
  <c r="F346" i="22"/>
  <c r="H348" i="22" a="1"/>
  <c r="K347" i="22" l="1"/>
  <c r="H348" i="22"/>
  <c r="I348" i="22"/>
  <c r="J348" i="22" s="1"/>
  <c r="G349" i="22"/>
  <c r="F347" i="22"/>
  <c r="H349" i="22" a="1"/>
  <c r="K348" i="22" l="1"/>
  <c r="H349" i="22"/>
  <c r="I349" i="22"/>
  <c r="J349" i="22" s="1"/>
  <c r="F348" i="22"/>
  <c r="G350" i="22"/>
  <c r="H350" i="22" a="1"/>
  <c r="K349" i="22" l="1"/>
  <c r="I350" i="22"/>
  <c r="J350" i="22" s="1"/>
  <c r="H350" i="22"/>
  <c r="G351" i="22"/>
  <c r="F349" i="22"/>
  <c r="H351" i="22" a="1"/>
  <c r="K350" i="22" l="1"/>
  <c r="H351" i="22"/>
  <c r="I351" i="22"/>
  <c r="J351" i="22" s="1"/>
  <c r="F350" i="22"/>
  <c r="G352" i="22"/>
  <c r="H352" i="22" a="1"/>
  <c r="K351" i="22" l="1"/>
  <c r="H352" i="22"/>
  <c r="I352" i="22"/>
  <c r="J352" i="22" s="1"/>
  <c r="G353" i="22"/>
  <c r="F351" i="22"/>
  <c r="H353" i="22" a="1"/>
  <c r="K352" i="22" l="1"/>
  <c r="H353" i="22"/>
  <c r="I353" i="22"/>
  <c r="J353" i="22" s="1"/>
  <c r="G354" i="22"/>
  <c r="F352" i="22"/>
  <c r="H354" i="22" a="1"/>
  <c r="K353" i="22" l="1"/>
  <c r="I354" i="22"/>
  <c r="J354" i="22" s="1"/>
  <c r="H354" i="22"/>
  <c r="F353" i="22"/>
  <c r="G355" i="22"/>
  <c r="H355" i="22" a="1"/>
  <c r="K354" i="22" l="1"/>
  <c r="H355" i="22"/>
  <c r="I355" i="22"/>
  <c r="J355" i="22" s="1"/>
  <c r="F354" i="22"/>
  <c r="G356" i="22"/>
  <c r="H356" i="22" a="1"/>
  <c r="K355" i="22" l="1"/>
  <c r="H356" i="22"/>
  <c r="I356" i="22"/>
  <c r="J356" i="22" s="1"/>
  <c r="F355" i="22"/>
  <c r="G357" i="22"/>
  <c r="H357" i="22" a="1"/>
  <c r="K356" i="22" l="1"/>
  <c r="H357" i="22"/>
  <c r="I357" i="22"/>
  <c r="J357" i="22" s="1"/>
  <c r="G358" i="22"/>
  <c r="F356" i="22"/>
  <c r="H358" i="22" a="1"/>
  <c r="K357" i="22" l="1"/>
  <c r="I358" i="22"/>
  <c r="J358" i="22" s="1"/>
  <c r="H358" i="22"/>
  <c r="G359" i="22"/>
  <c r="F357" i="22"/>
  <c r="H359" i="22" a="1"/>
  <c r="K358" i="22" l="1"/>
  <c r="H359" i="22"/>
  <c r="I359" i="22"/>
  <c r="J359" i="22" s="1"/>
  <c r="F358" i="22"/>
  <c r="G360" i="22"/>
  <c r="H360" i="22" a="1"/>
  <c r="K359" i="22" l="1"/>
  <c r="H360" i="22"/>
  <c r="I360" i="22"/>
  <c r="J360" i="22" s="1"/>
  <c r="F359" i="22"/>
  <c r="G361" i="22"/>
  <c r="H361" i="22" a="1"/>
  <c r="K360" i="22" l="1"/>
  <c r="H361" i="22"/>
  <c r="I361" i="22"/>
  <c r="J361" i="22" s="1"/>
  <c r="F360" i="22"/>
  <c r="G362" i="22"/>
  <c r="H362" i="22" a="1"/>
  <c r="K361" i="22" l="1"/>
  <c r="I362" i="22"/>
  <c r="J362" i="22" s="1"/>
  <c r="H362" i="22"/>
  <c r="G363" i="22"/>
  <c r="F361" i="22"/>
  <c r="H363" i="22" a="1"/>
  <c r="K362" i="22" l="1"/>
  <c r="H363" i="22"/>
  <c r="I363" i="22"/>
  <c r="J363" i="22" s="1"/>
  <c r="F362" i="22"/>
  <c r="G364" i="22"/>
  <c r="H364" i="22" a="1"/>
  <c r="K363" i="22" l="1"/>
  <c r="H364" i="22"/>
  <c r="I364" i="22"/>
  <c r="J364" i="22" s="1"/>
  <c r="F363" i="22"/>
  <c r="G365" i="22"/>
  <c r="H365" i="22" a="1"/>
  <c r="K364" i="22" l="1"/>
  <c r="H365" i="22"/>
  <c r="I365" i="22"/>
  <c r="J365" i="22" s="1"/>
  <c r="G366" i="22"/>
  <c r="F364" i="22"/>
  <c r="H366" i="22" a="1"/>
  <c r="K365" i="22" l="1"/>
  <c r="I366" i="22"/>
  <c r="J366" i="22" s="1"/>
  <c r="H366" i="22"/>
  <c r="F365" i="22"/>
  <c r="G367" i="22"/>
  <c r="H367" i="22" a="1"/>
  <c r="K366" i="22" l="1"/>
  <c r="H367" i="22"/>
  <c r="I367" i="22"/>
  <c r="J367" i="22" s="1"/>
  <c r="G368" i="22"/>
  <c r="F366" i="22"/>
  <c r="H368" i="22" a="1"/>
  <c r="K367" i="22" l="1"/>
  <c r="H368" i="22"/>
  <c r="I368" i="22"/>
  <c r="J368" i="22" s="1"/>
  <c r="F367" i="22"/>
  <c r="G369" i="22"/>
  <c r="H369" i="22" a="1"/>
  <c r="K368" i="22" l="1"/>
  <c r="H369" i="22"/>
  <c r="I369" i="22"/>
  <c r="J369" i="22" s="1"/>
  <c r="F368" i="22"/>
  <c r="G370" i="22"/>
  <c r="H370" i="22" a="1"/>
  <c r="K369" i="22" l="1"/>
  <c r="I370" i="22"/>
  <c r="J370" i="22" s="1"/>
  <c r="H370" i="22"/>
  <c r="G371" i="22"/>
  <c r="F369" i="22"/>
  <c r="H371" i="22" a="1"/>
  <c r="K370" i="22" l="1"/>
  <c r="H371" i="22"/>
  <c r="I371" i="22"/>
  <c r="J371" i="22" s="1"/>
  <c r="G372" i="22"/>
  <c r="F370" i="22"/>
  <c r="H372" i="22" a="1"/>
  <c r="K371" i="22" l="1"/>
  <c r="H372" i="22"/>
  <c r="I372" i="22"/>
  <c r="J372" i="22" s="1"/>
  <c r="F371" i="22"/>
  <c r="G373" i="22"/>
  <c r="H373" i="22" a="1"/>
  <c r="K372" i="22" l="1"/>
  <c r="H373" i="22"/>
  <c r="I373" i="22"/>
  <c r="J373" i="22" s="1"/>
  <c r="G374" i="22"/>
  <c r="F372" i="22"/>
  <c r="H374" i="22" a="1"/>
  <c r="K373" i="22" l="1"/>
  <c r="I374" i="22"/>
  <c r="J374" i="22" s="1"/>
  <c r="H374" i="22"/>
  <c r="F373" i="22"/>
  <c r="G375" i="22"/>
  <c r="H375" i="22" a="1"/>
  <c r="K374" i="22" l="1"/>
  <c r="H375" i="22"/>
  <c r="I375" i="22"/>
  <c r="J375" i="22" s="1"/>
  <c r="F374" i="22"/>
  <c r="G376" i="22"/>
  <c r="H376" i="22" a="1"/>
  <c r="K375" i="22" l="1"/>
  <c r="H376" i="22"/>
  <c r="I376" i="22"/>
  <c r="J376" i="22" s="1"/>
  <c r="F375" i="22"/>
  <c r="G377" i="22"/>
  <c r="H377" i="22" a="1"/>
  <c r="K376" i="22" l="1"/>
  <c r="H377" i="22"/>
  <c r="I377" i="22"/>
  <c r="J377" i="22" s="1"/>
  <c r="G378" i="22"/>
  <c r="F376" i="22"/>
  <c r="H378" i="22" a="1"/>
  <c r="K377" i="22" l="1"/>
  <c r="I378" i="22"/>
  <c r="J378" i="22" s="1"/>
  <c r="H378" i="22"/>
  <c r="G379" i="22"/>
  <c r="F377" i="22"/>
  <c r="H379" i="22" a="1"/>
  <c r="K378" i="22" l="1"/>
  <c r="H379" i="22"/>
  <c r="I379" i="22"/>
  <c r="J379" i="22" s="1"/>
  <c r="G380" i="22"/>
  <c r="F378" i="22"/>
  <c r="H380" i="22" a="1"/>
  <c r="K379" i="22" l="1"/>
  <c r="H380" i="22"/>
  <c r="I380" i="22"/>
  <c r="J380" i="22" s="1"/>
  <c r="G381" i="22"/>
  <c r="F379" i="22"/>
  <c r="H381" i="22" a="1"/>
  <c r="K380" i="22" l="1"/>
  <c r="H381" i="22"/>
  <c r="I381" i="22"/>
  <c r="J381" i="22" s="1"/>
  <c r="G382" i="22"/>
  <c r="F380" i="22"/>
  <c r="H382" i="22" a="1"/>
  <c r="K381" i="22" l="1"/>
  <c r="I382" i="22"/>
  <c r="J382" i="22" s="1"/>
  <c r="H382" i="22"/>
  <c r="F381" i="22"/>
  <c r="G383" i="22"/>
  <c r="H383" i="22" a="1"/>
  <c r="K382" i="22" l="1"/>
  <c r="H383" i="22"/>
  <c r="I383" i="22"/>
  <c r="J383" i="22" s="1"/>
  <c r="G384" i="22"/>
  <c r="F382" i="22"/>
  <c r="H384" i="22" a="1"/>
  <c r="K383" i="22" l="1"/>
  <c r="H384" i="22"/>
  <c r="I384" i="22"/>
  <c r="J384" i="22" s="1"/>
  <c r="F383" i="22"/>
  <c r="G385" i="22"/>
  <c r="H385" i="22" a="1"/>
  <c r="K384" i="22" l="1"/>
  <c r="H385" i="22"/>
  <c r="I385" i="22"/>
  <c r="J385" i="22" s="1"/>
  <c r="F384" i="22"/>
  <c r="G386" i="22"/>
  <c r="H386" i="22" a="1"/>
  <c r="K385" i="22" l="1"/>
  <c r="I386" i="22"/>
  <c r="J386" i="22" s="1"/>
  <c r="H386" i="22"/>
  <c r="F385" i="22"/>
  <c r="G387" i="22"/>
  <c r="H387" i="22" a="1"/>
  <c r="K386" i="22" l="1"/>
  <c r="H387" i="22"/>
  <c r="I387" i="22"/>
  <c r="J387" i="22" s="1"/>
  <c r="G388" i="22"/>
  <c r="F386" i="22"/>
  <c r="H388" i="22" a="1"/>
  <c r="K387" i="22" l="1"/>
  <c r="H388" i="22"/>
  <c r="I388" i="22"/>
  <c r="J388" i="22" s="1"/>
  <c r="G389" i="22"/>
  <c r="F387" i="22"/>
  <c r="H389" i="22" a="1"/>
  <c r="K388" i="22" l="1"/>
  <c r="H389" i="22"/>
  <c r="I389" i="22"/>
  <c r="J389" i="22" s="1"/>
  <c r="G390" i="22"/>
  <c r="F388" i="22"/>
  <c r="H390" i="22" a="1"/>
  <c r="K389" i="22" l="1"/>
  <c r="I390" i="22"/>
  <c r="J390" i="22" s="1"/>
  <c r="H390" i="22"/>
  <c r="G391" i="22"/>
  <c r="F389" i="22"/>
  <c r="H391" i="22" a="1"/>
  <c r="K390" i="22" l="1"/>
  <c r="H391" i="22"/>
  <c r="I391" i="22"/>
  <c r="J391" i="22" s="1"/>
  <c r="G392" i="22"/>
  <c r="F390" i="22"/>
  <c r="H392" i="22" a="1"/>
  <c r="K391" i="22" l="1"/>
  <c r="H392" i="22"/>
  <c r="I392" i="22"/>
  <c r="J392" i="22" s="1"/>
  <c r="G393" i="22"/>
  <c r="F391" i="22"/>
  <c r="H393" i="22" a="1"/>
  <c r="K392" i="22" l="1"/>
  <c r="H393" i="22"/>
  <c r="I393" i="22"/>
  <c r="J393" i="22" s="1"/>
  <c r="G394" i="22"/>
  <c r="F392" i="22"/>
  <c r="H394" i="22" a="1"/>
  <c r="K393" i="22" l="1"/>
  <c r="I394" i="22"/>
  <c r="J394" i="22" s="1"/>
  <c r="H394" i="22"/>
  <c r="F393" i="22"/>
  <c r="G395" i="22"/>
  <c r="H395" i="22" a="1"/>
  <c r="K394" i="22" l="1"/>
  <c r="H395" i="22"/>
  <c r="I395" i="22"/>
  <c r="J395" i="22" s="1"/>
  <c r="G396" i="22"/>
  <c r="F394" i="22"/>
  <c r="H396" i="22" a="1"/>
  <c r="K395" i="22" l="1"/>
  <c r="H396" i="22"/>
  <c r="I396" i="22"/>
  <c r="J396" i="22" s="1"/>
  <c r="G397" i="22"/>
  <c r="F395" i="22"/>
  <c r="H397" i="22" a="1"/>
  <c r="K396" i="22" l="1"/>
  <c r="H397" i="22"/>
  <c r="I397" i="22"/>
  <c r="J397" i="22" s="1"/>
  <c r="G398" i="22"/>
  <c r="F396" i="22"/>
  <c r="H398" i="22" a="1"/>
  <c r="K397" i="22" l="1"/>
  <c r="I398" i="22"/>
  <c r="J398" i="22" s="1"/>
  <c r="H398" i="22"/>
  <c r="G399" i="22"/>
  <c r="F397" i="22"/>
  <c r="H399" i="22" a="1"/>
  <c r="K398" i="22" l="1"/>
  <c r="H399" i="22"/>
  <c r="I399" i="22"/>
  <c r="J399" i="22" s="1"/>
  <c r="G400" i="22"/>
  <c r="F398" i="22"/>
  <c r="H400" i="22" a="1"/>
  <c r="K399" i="22" l="1"/>
  <c r="H400" i="22"/>
  <c r="I400" i="22"/>
  <c r="J400" i="22" s="1"/>
  <c r="G401" i="22"/>
  <c r="F399" i="22"/>
  <c r="H401" i="22" a="1"/>
  <c r="K400" i="22" l="1"/>
  <c r="H401" i="22"/>
  <c r="I401" i="22"/>
  <c r="J401" i="22" s="1"/>
  <c r="F400" i="22"/>
  <c r="K401" i="22" l="1"/>
  <c r="F401" i="22"/>
  <c r="M6" i="22" l="1"/>
  <c r="N6" i="22" s="1"/>
  <c r="M7" i="22"/>
  <c r="N7" i="22" s="1"/>
  <c r="M8" i="22"/>
  <c r="N8" i="22" s="1"/>
  <c r="P8" i="22" l="1"/>
  <c r="O8" i="22"/>
  <c r="O7" i="22"/>
  <c r="P7" i="22"/>
  <c r="O6" i="22"/>
  <c r="P6" i="22"/>
  <c r="M10" i="22" l="1"/>
  <c r="M9" i="22"/>
  <c r="N9" i="22" s="1"/>
  <c r="N3" i="22" s="1"/>
  <c r="N4" i="22" s="1"/>
  <c r="P9" i="22"/>
  <c r="P10" i="22" l="1"/>
  <c r="P11" i="22" s="1"/>
  <c r="M13" i="22" s="1"/>
  <c r="R111" i="22" s="1"/>
  <c r="N10" i="22"/>
  <c r="M3" i="22" s="1"/>
  <c r="M4" i="22" s="1"/>
  <c r="R429" i="22"/>
  <c r="R408" i="22"/>
  <c r="R509" i="22"/>
  <c r="R477" i="22"/>
  <c r="R413" i="22"/>
  <c r="R372" i="22"/>
  <c r="R523" i="22"/>
  <c r="R507" i="22"/>
  <c r="R499" i="22"/>
  <c r="R464" i="22"/>
  <c r="R453" i="22"/>
  <c r="R421" i="22"/>
  <c r="R389" i="22"/>
  <c r="R407" i="22"/>
  <c r="R542" i="22"/>
  <c r="R510" i="22"/>
  <c r="R502" i="22"/>
  <c r="R494" i="22"/>
  <c r="R468" i="22"/>
  <c r="R457" i="22"/>
  <c r="R447" i="22"/>
  <c r="R436" i="22"/>
  <c r="R425" i="22"/>
  <c r="R420" i="22"/>
  <c r="R404" i="22"/>
  <c r="R399" i="22"/>
  <c r="R393" i="22"/>
  <c r="R375" i="22"/>
  <c r="R363" i="22"/>
  <c r="R359" i="22"/>
  <c r="R355" i="22"/>
  <c r="P3" i="22"/>
  <c r="P4" i="22" s="1"/>
  <c r="R337" i="22"/>
  <c r="R139" i="22"/>
  <c r="R91" i="22"/>
  <c r="R121" i="22"/>
  <c r="R474" i="22"/>
  <c r="R470" i="22"/>
  <c r="R462" i="22"/>
  <c r="R454" i="22"/>
  <c r="R446" i="22"/>
  <c r="R442" i="22"/>
  <c r="R430" i="22"/>
  <c r="R426" i="22"/>
  <c r="R422" i="22"/>
  <c r="R410" i="22"/>
  <c r="R406" i="22"/>
  <c r="R398" i="22"/>
  <c r="R390" i="22"/>
  <c r="R382" i="22"/>
  <c r="R376" i="22"/>
  <c r="R347" i="22"/>
  <c r="R331" i="22"/>
  <c r="R44" i="22"/>
  <c r="R84" i="22"/>
  <c r="R281" i="22"/>
  <c r="R374" i="22"/>
  <c r="R366" i="22"/>
  <c r="R362" i="22"/>
  <c r="R358" i="22"/>
  <c r="R343" i="22"/>
  <c r="R335" i="22"/>
  <c r="R59" i="22"/>
  <c r="R292" i="22"/>
  <c r="R40" i="22"/>
  <c r="R279" i="22"/>
  <c r="R377" i="22"/>
  <c r="R373" i="22"/>
  <c r="R369" i="22"/>
  <c r="R361" i="22"/>
  <c r="R357" i="22"/>
  <c r="R349" i="22"/>
  <c r="R333" i="22"/>
  <c r="R80" i="22"/>
  <c r="R24" i="22"/>
  <c r="R87" i="22"/>
  <c r="R15" i="22"/>
  <c r="R94" i="22"/>
  <c r="R309" i="22"/>
  <c r="R50" i="22"/>
  <c r="R70" i="22"/>
  <c r="R327" i="22"/>
  <c r="R26" i="22"/>
  <c r="R106" i="22"/>
  <c r="R136" i="22"/>
  <c r="R4" i="22"/>
  <c r="R9" i="22"/>
  <c r="R98" i="22"/>
  <c r="R115" i="22"/>
  <c r="R110" i="22"/>
  <c r="R283" i="22"/>
  <c r="R104" i="22"/>
  <c r="R35" i="22"/>
  <c r="R298" i="22"/>
  <c r="R99" i="22"/>
  <c r="R30" i="22"/>
  <c r="R324" i="22"/>
  <c r="R114" i="22"/>
  <c r="R21" i="22"/>
  <c r="R320" i="22"/>
  <c r="R19" i="22"/>
  <c r="R88" i="22"/>
  <c r="R295" i="22"/>
  <c r="M14" i="22"/>
  <c r="S148" i="22" s="1"/>
  <c r="R48" i="22"/>
  <c r="R29" i="22"/>
  <c r="R273" i="22"/>
  <c r="R58" i="22"/>
  <c r="R46" i="22"/>
  <c r="R301" i="22"/>
  <c r="R97" i="22"/>
  <c r="R74" i="22"/>
  <c r="R300" i="22"/>
  <c r="R77" i="22"/>
  <c r="R33" i="22"/>
  <c r="R310" i="22"/>
  <c r="R90" i="22"/>
  <c r="R92" i="22"/>
  <c r="R117" i="22"/>
  <c r="R20" i="22"/>
  <c r="R68" i="22"/>
  <c r="R93" i="22"/>
  <c r="R354" i="22"/>
  <c r="R350" i="22"/>
  <c r="R346" i="22"/>
  <c r="R342" i="22"/>
  <c r="R338" i="22"/>
  <c r="R334" i="22"/>
  <c r="R330" i="22"/>
  <c r="R42" i="22"/>
  <c r="R89" i="22"/>
  <c r="R321" i="22"/>
  <c r="R65" i="22"/>
  <c r="R141" i="22"/>
  <c r="R305" i="22"/>
  <c r="R6" i="22"/>
  <c r="R86" i="22"/>
  <c r="R316" i="22"/>
  <c r="R57" i="22"/>
  <c r="R137" i="22"/>
  <c r="R288" i="22"/>
  <c r="R71" i="22"/>
  <c r="R129" i="22"/>
  <c r="R10" i="22"/>
  <c r="R54" i="22"/>
  <c r="R132" i="22"/>
  <c r="R3" i="22"/>
  <c r="R63" i="22"/>
  <c r="R109" i="22"/>
  <c r="R278" i="22"/>
  <c r="R69" i="22"/>
  <c r="R95" i="22"/>
  <c r="R296" i="22"/>
  <c r="R43" i="22"/>
  <c r="R124" i="22"/>
  <c r="R306" i="22"/>
  <c r="R107" i="22"/>
  <c r="R55" i="22"/>
  <c r="R286" i="22"/>
  <c r="R78" i="22"/>
  <c r="R34" i="22"/>
  <c r="R282" i="22"/>
  <c r="R133" i="22"/>
  <c r="R31" i="22"/>
  <c r="R275" i="22"/>
  <c r="R294" i="22"/>
  <c r="R356" i="22"/>
  <c r="R352" i="22"/>
  <c r="R348" i="22"/>
  <c r="R344" i="22"/>
  <c r="R340" i="22"/>
  <c r="R336" i="22"/>
  <c r="R332" i="22"/>
  <c r="R27" i="22"/>
  <c r="R108" i="22"/>
  <c r="R303" i="22"/>
  <c r="R7" i="22"/>
  <c r="R56" i="22"/>
  <c r="R123" i="22"/>
  <c r="R323" i="22"/>
  <c r="R76" i="22"/>
  <c r="R134" i="22"/>
  <c r="R23" i="22"/>
  <c r="R72" i="22"/>
  <c r="R119" i="22"/>
  <c r="R11" i="22"/>
  <c r="R116" i="22"/>
  <c r="R312" i="22"/>
  <c r="R37" i="22"/>
  <c r="R118" i="22"/>
  <c r="R314" i="22"/>
  <c r="R47" i="22"/>
  <c r="R128" i="22"/>
  <c r="R291" i="22"/>
  <c r="R13" i="22"/>
  <c r="R73" i="22"/>
  <c r="R277" i="22"/>
  <c r="R25" i="22"/>
  <c r="R61" i="22"/>
  <c r="R138" i="22"/>
  <c r="R28" i="22"/>
  <c r="R276" i="22"/>
  <c r="R135" i="22"/>
  <c r="R82" i="22"/>
  <c r="R318" i="22"/>
  <c r="R81" i="22"/>
  <c r="R53" i="22"/>
  <c r="R284" i="22"/>
  <c r="R112" i="22"/>
  <c r="R18" i="22"/>
  <c r="R32" i="22"/>
  <c r="R105" i="22"/>
  <c r="R274" i="22"/>
  <c r="R45" i="22"/>
  <c r="R126" i="22"/>
  <c r="R322" i="22"/>
  <c r="R22" i="22"/>
  <c r="R102" i="22"/>
  <c r="R299" i="22"/>
  <c r="R41" i="22"/>
  <c r="R122" i="22"/>
  <c r="R285" i="22"/>
  <c r="R51" i="22"/>
  <c r="R131" i="22"/>
  <c r="R328" i="22"/>
  <c r="R14" i="22"/>
  <c r="R100" i="22"/>
  <c r="R297" i="22"/>
  <c r="R16" i="22"/>
  <c r="R75" i="22"/>
  <c r="R125" i="22"/>
  <c r="R325" i="22"/>
  <c r="R64" i="22"/>
  <c r="R96" i="22"/>
  <c r="R287" i="22"/>
  <c r="R5" i="22"/>
  <c r="R62" i="22"/>
  <c r="R140" i="22"/>
  <c r="R307" i="22"/>
  <c r="R38" i="22"/>
  <c r="R85" i="22"/>
  <c r="R317" i="22"/>
  <c r="R60" i="22"/>
  <c r="R103" i="22"/>
  <c r="R304" i="22"/>
  <c r="R66" i="22"/>
  <c r="R113" i="22"/>
  <c r="R313" i="22"/>
  <c r="R36" i="22"/>
  <c r="R83" i="22"/>
  <c r="R315" i="22"/>
  <c r="R67" i="22"/>
  <c r="R143" i="22"/>
  <c r="R308" i="22"/>
  <c r="R49" i="22"/>
  <c r="R130" i="22"/>
  <c r="R79" i="22"/>
  <c r="S150" i="22"/>
  <c r="S154" i="22"/>
  <c r="S155" i="22"/>
  <c r="S158" i="22"/>
  <c r="S159" i="22"/>
  <c r="S162" i="22"/>
  <c r="S163" i="22"/>
  <c r="S166" i="22"/>
  <c r="S167" i="22"/>
  <c r="S170" i="22"/>
  <c r="S171" i="22"/>
  <c r="S174" i="22"/>
  <c r="S175" i="22"/>
  <c r="S178" i="22"/>
  <c r="S179" i="22"/>
  <c r="S182" i="22"/>
  <c r="S183" i="22"/>
  <c r="S186" i="22"/>
  <c r="S187" i="22"/>
  <c r="S190" i="22"/>
  <c r="S191" i="22"/>
  <c r="S194" i="22"/>
  <c r="S195" i="22"/>
  <c r="S198" i="22"/>
  <c r="S199" i="22"/>
  <c r="S202" i="22"/>
  <c r="S203" i="22"/>
  <c r="S206" i="22"/>
  <c r="S207" i="22"/>
  <c r="S210" i="22"/>
  <c r="S211" i="22"/>
  <c r="S214" i="22"/>
  <c r="S215" i="22"/>
  <c r="S218" i="22"/>
  <c r="S219" i="22"/>
  <c r="S222" i="22"/>
  <c r="S223" i="22"/>
  <c r="S226" i="22"/>
  <c r="S227" i="22"/>
  <c r="S230" i="22"/>
  <c r="S231" i="22"/>
  <c r="S234" i="22"/>
  <c r="S235" i="22"/>
  <c r="S238" i="22"/>
  <c r="S239" i="22"/>
  <c r="S242" i="22"/>
  <c r="S243" i="22"/>
  <c r="S246" i="22"/>
  <c r="S247" i="22"/>
  <c r="S250" i="22"/>
  <c r="S251" i="22"/>
  <c r="S254" i="22"/>
  <c r="S255" i="22"/>
  <c r="S258" i="22"/>
  <c r="S259" i="22"/>
  <c r="S262" i="22"/>
  <c r="S263" i="22"/>
  <c r="S266" i="22"/>
  <c r="S267" i="22"/>
  <c r="S270" i="22"/>
  <c r="S271" i="22"/>
  <c r="R280" i="22"/>
  <c r="R120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R176" i="22"/>
  <c r="R177" i="22"/>
  <c r="R178" i="22"/>
  <c r="R179" i="22"/>
  <c r="R180" i="22"/>
  <c r="R181" i="22"/>
  <c r="R182" i="22"/>
  <c r="R183" i="22"/>
  <c r="R184" i="22"/>
  <c r="R185" i="22"/>
  <c r="R186" i="22"/>
  <c r="R187" i="22"/>
  <c r="R188" i="22"/>
  <c r="R189" i="22"/>
  <c r="R190" i="22"/>
  <c r="R191" i="22"/>
  <c r="R192" i="22"/>
  <c r="R193" i="22"/>
  <c r="R194" i="22"/>
  <c r="R195" i="22"/>
  <c r="R196" i="22"/>
  <c r="R197" i="22"/>
  <c r="R198" i="22"/>
  <c r="R199" i="22"/>
  <c r="R200" i="22"/>
  <c r="R201" i="22"/>
  <c r="R202" i="22"/>
  <c r="R203" i="22"/>
  <c r="R204" i="22"/>
  <c r="R205" i="22"/>
  <c r="R206" i="22"/>
  <c r="R207" i="22"/>
  <c r="R208" i="22"/>
  <c r="R209" i="22"/>
  <c r="R210" i="22"/>
  <c r="R211" i="22"/>
  <c r="R212" i="22"/>
  <c r="R213" i="22"/>
  <c r="R214" i="22"/>
  <c r="R215" i="22"/>
  <c r="R216" i="22"/>
  <c r="R217" i="22"/>
  <c r="R218" i="22"/>
  <c r="R219" i="22"/>
  <c r="R220" i="22"/>
  <c r="R221" i="22"/>
  <c r="R222" i="22"/>
  <c r="R223" i="22"/>
  <c r="R224" i="22"/>
  <c r="R225" i="22"/>
  <c r="R226" i="22"/>
  <c r="R227" i="22"/>
  <c r="R228" i="22"/>
  <c r="R229" i="22"/>
  <c r="R230" i="22"/>
  <c r="R231" i="22"/>
  <c r="R232" i="22"/>
  <c r="R233" i="22"/>
  <c r="R234" i="22"/>
  <c r="R235" i="22"/>
  <c r="R236" i="22"/>
  <c r="R237" i="22"/>
  <c r="R238" i="22"/>
  <c r="R239" i="22"/>
  <c r="R240" i="22"/>
  <c r="R241" i="22"/>
  <c r="R242" i="22"/>
  <c r="R243" i="22"/>
  <c r="R244" i="22"/>
  <c r="R245" i="22"/>
  <c r="R246" i="22"/>
  <c r="R247" i="22"/>
  <c r="R248" i="22"/>
  <c r="R249" i="22"/>
  <c r="R250" i="22"/>
  <c r="R251" i="22"/>
  <c r="R252" i="22"/>
  <c r="R253" i="22"/>
  <c r="R254" i="22"/>
  <c r="R255" i="22"/>
  <c r="R256" i="22"/>
  <c r="R257" i="22"/>
  <c r="R258" i="22"/>
  <c r="R259" i="22"/>
  <c r="R260" i="22"/>
  <c r="R261" i="22"/>
  <c r="R262" i="22"/>
  <c r="R263" i="22"/>
  <c r="R264" i="22"/>
  <c r="R265" i="22"/>
  <c r="R266" i="22"/>
  <c r="R267" i="22"/>
  <c r="R268" i="22"/>
  <c r="R269" i="22"/>
  <c r="R270" i="22"/>
  <c r="R271" i="22"/>
  <c r="R272" i="22"/>
  <c r="R144" i="22"/>
  <c r="R293" i="22"/>
  <c r="R326" i="22"/>
  <c r="R311" i="22"/>
  <c r="S543" i="22"/>
  <c r="S546" i="22"/>
  <c r="S547" i="22"/>
  <c r="S550" i="22"/>
  <c r="S551" i="22"/>
  <c r="S554" i="22"/>
  <c r="S555" i="22"/>
  <c r="S558" i="22"/>
  <c r="S559" i="22"/>
  <c r="S562" i="22"/>
  <c r="S563" i="22"/>
  <c r="S566" i="22"/>
  <c r="S567" i="22"/>
  <c r="S570" i="22"/>
  <c r="S571" i="22"/>
  <c r="S574" i="22"/>
  <c r="S575" i="22"/>
  <c r="S578" i="22"/>
  <c r="S579" i="22"/>
  <c r="S582" i="22"/>
  <c r="S583" i="22"/>
  <c r="S586" i="22"/>
  <c r="S587" i="22"/>
  <c r="S590" i="22"/>
  <c r="S591" i="22"/>
  <c r="S594" i="22"/>
  <c r="S595" i="22"/>
  <c r="S598" i="22"/>
  <c r="S599" i="22"/>
  <c r="S602" i="22"/>
  <c r="S603" i="22"/>
  <c r="S606" i="22"/>
  <c r="S607" i="22"/>
  <c r="S610" i="22"/>
  <c r="S611" i="22"/>
  <c r="S614" i="22"/>
  <c r="S615" i="22"/>
  <c r="S618" i="22"/>
  <c r="S619" i="22"/>
  <c r="S622" i="22"/>
  <c r="S623" i="22"/>
  <c r="S626" i="22"/>
  <c r="S627" i="22"/>
  <c r="S630" i="22"/>
  <c r="S631" i="22"/>
  <c r="S634" i="22"/>
  <c r="S635" i="22"/>
  <c r="S638" i="22"/>
  <c r="S639" i="22"/>
  <c r="S642" i="22"/>
  <c r="S643" i="22"/>
  <c r="S646" i="22"/>
  <c r="S647" i="22"/>
  <c r="S650" i="22"/>
  <c r="S651" i="22"/>
  <c r="S654" i="22"/>
  <c r="S655" i="22"/>
  <c r="S658" i="22"/>
  <c r="S659" i="22"/>
  <c r="S662" i="22"/>
  <c r="S663" i="22"/>
  <c r="S666" i="22"/>
  <c r="S667" i="22"/>
  <c r="S670" i="22"/>
  <c r="S671" i="22"/>
  <c r="S674" i="22"/>
  <c r="S675" i="22"/>
  <c r="S678" i="22"/>
  <c r="S679" i="22"/>
  <c r="S682" i="22"/>
  <c r="S683" i="22"/>
  <c r="S686" i="22"/>
  <c r="S687" i="22"/>
  <c r="S690" i="22"/>
  <c r="S691" i="22"/>
  <c r="S694" i="22"/>
  <c r="S695" i="22"/>
  <c r="S698" i="22"/>
  <c r="S699" i="22"/>
  <c r="R543" i="22"/>
  <c r="R544" i="22"/>
  <c r="R545" i="22"/>
  <c r="R546" i="22"/>
  <c r="R547" i="22"/>
  <c r="R548" i="22"/>
  <c r="R549" i="22"/>
  <c r="R550" i="22"/>
  <c r="R551" i="22"/>
  <c r="R552" i="22"/>
  <c r="R553" i="22"/>
  <c r="R554" i="22"/>
  <c r="R555" i="22"/>
  <c r="R556" i="22"/>
  <c r="R557" i="22"/>
  <c r="R558" i="22"/>
  <c r="R559" i="22"/>
  <c r="R560" i="22"/>
  <c r="R561" i="22"/>
  <c r="R562" i="22"/>
  <c r="R563" i="22"/>
  <c r="R564" i="22"/>
  <c r="R565" i="22"/>
  <c r="R566" i="22"/>
  <c r="R567" i="22"/>
  <c r="R568" i="22"/>
  <c r="R569" i="22"/>
  <c r="R570" i="22"/>
  <c r="R571" i="22"/>
  <c r="R572" i="22"/>
  <c r="R573" i="22"/>
  <c r="R574" i="22"/>
  <c r="R575" i="22"/>
  <c r="R576" i="22"/>
  <c r="R577" i="22"/>
  <c r="R578" i="22"/>
  <c r="R579" i="22"/>
  <c r="R580" i="22"/>
  <c r="R581" i="22"/>
  <c r="R582" i="22"/>
  <c r="R583" i="22"/>
  <c r="R584" i="22"/>
  <c r="R585" i="22"/>
  <c r="R586" i="22"/>
  <c r="R587" i="22"/>
  <c r="R588" i="22"/>
  <c r="R589" i="22"/>
  <c r="R590" i="22"/>
  <c r="R591" i="22"/>
  <c r="R592" i="22"/>
  <c r="R593" i="22"/>
  <c r="R594" i="22"/>
  <c r="R595" i="22"/>
  <c r="R596" i="22"/>
  <c r="R597" i="22"/>
  <c r="R598" i="22"/>
  <c r="R599" i="22"/>
  <c r="R600" i="22"/>
  <c r="R601" i="22"/>
  <c r="R602" i="22"/>
  <c r="R603" i="22"/>
  <c r="R604" i="22"/>
  <c r="R605" i="22"/>
  <c r="R606" i="22"/>
  <c r="R607" i="22"/>
  <c r="R608" i="22"/>
  <c r="R609" i="22"/>
  <c r="R610" i="22"/>
  <c r="R611" i="22"/>
  <c r="R612" i="22"/>
  <c r="R613" i="22"/>
  <c r="R614" i="22"/>
  <c r="R615" i="22"/>
  <c r="R616" i="22"/>
  <c r="R617" i="22"/>
  <c r="R618" i="22"/>
  <c r="R619" i="22"/>
  <c r="R620" i="22"/>
  <c r="R621" i="22"/>
  <c r="R622" i="22"/>
  <c r="R623" i="22"/>
  <c r="R624" i="22"/>
  <c r="R625" i="22"/>
  <c r="R626" i="22"/>
  <c r="R627" i="22"/>
  <c r="R628" i="22"/>
  <c r="R629" i="22"/>
  <c r="R630" i="22"/>
  <c r="R631" i="22"/>
  <c r="R632" i="22"/>
  <c r="R633" i="22"/>
  <c r="R634" i="22"/>
  <c r="R635" i="22"/>
  <c r="R636" i="22"/>
  <c r="R637" i="22"/>
  <c r="R638" i="22"/>
  <c r="R639" i="22"/>
  <c r="R640" i="22"/>
  <c r="R641" i="22"/>
  <c r="R642" i="22"/>
  <c r="R643" i="22"/>
  <c r="R644" i="22"/>
  <c r="R645" i="22"/>
  <c r="R646" i="22"/>
  <c r="R647" i="22"/>
  <c r="R648" i="22"/>
  <c r="R649" i="22"/>
  <c r="R650" i="22"/>
  <c r="R651" i="22"/>
  <c r="R652" i="22"/>
  <c r="R653" i="22"/>
  <c r="R654" i="22"/>
  <c r="R655" i="22"/>
  <c r="R656" i="22"/>
  <c r="R657" i="22"/>
  <c r="R658" i="22"/>
  <c r="R659" i="22"/>
  <c r="R660" i="22"/>
  <c r="R661" i="22"/>
  <c r="R662" i="22"/>
  <c r="R663" i="22"/>
  <c r="R664" i="22"/>
  <c r="R665" i="22"/>
  <c r="R666" i="22"/>
  <c r="R667" i="22"/>
  <c r="R668" i="22"/>
  <c r="R669" i="22"/>
  <c r="R670" i="22"/>
  <c r="R671" i="22"/>
  <c r="R672" i="22"/>
  <c r="R673" i="22"/>
  <c r="R674" i="22"/>
  <c r="R675" i="22"/>
  <c r="R676" i="22"/>
  <c r="R677" i="22"/>
  <c r="R678" i="22"/>
  <c r="R679" i="22"/>
  <c r="R680" i="22"/>
  <c r="R681" i="22"/>
  <c r="R682" i="22"/>
  <c r="R683" i="22"/>
  <c r="R684" i="22"/>
  <c r="R685" i="22"/>
  <c r="R686" i="22"/>
  <c r="R687" i="22"/>
  <c r="R688" i="22"/>
  <c r="R689" i="22"/>
  <c r="R690" i="22"/>
  <c r="R691" i="22"/>
  <c r="R692" i="22"/>
  <c r="R693" i="22"/>
  <c r="R694" i="22"/>
  <c r="R695" i="22"/>
  <c r="R696" i="22"/>
  <c r="R697" i="22"/>
  <c r="R698" i="22"/>
  <c r="R699" i="22"/>
  <c r="R700" i="22"/>
  <c r="S10" i="22"/>
  <c r="S17" i="22"/>
  <c r="S22" i="22"/>
  <c r="S15" i="22"/>
  <c r="S16" i="22"/>
  <c r="S316" i="22"/>
  <c r="S325" i="22"/>
  <c r="S306" i="22"/>
  <c r="S290" i="22"/>
  <c r="S127" i="22"/>
  <c r="S95" i="22"/>
  <c r="S130" i="22"/>
  <c r="S96" i="22"/>
  <c r="S62" i="22"/>
  <c r="S34" i="22"/>
  <c r="S47" i="22"/>
  <c r="S315" i="22"/>
  <c r="S296" i="22"/>
  <c r="S138" i="22"/>
  <c r="S117" i="22"/>
  <c r="S85" i="22"/>
  <c r="S120" i="22"/>
  <c r="S86" i="22"/>
  <c r="S43" i="22"/>
  <c r="S60" i="22"/>
  <c r="S33" i="22"/>
  <c r="S51" i="22"/>
  <c r="S320" i="22"/>
  <c r="S329" i="22"/>
  <c r="S297" i="22"/>
  <c r="S277" i="22"/>
  <c r="S131" i="22"/>
  <c r="S99" i="22"/>
  <c r="S65" i="22"/>
  <c r="S92" i="22"/>
  <c r="S57" i="22"/>
  <c r="S42" i="22"/>
  <c r="S326" i="22"/>
  <c r="S303" i="22"/>
  <c r="S289" i="22"/>
  <c r="S137" i="22"/>
  <c r="S105" i="22"/>
  <c r="S71" i="22"/>
  <c r="S108" i="22"/>
  <c r="S72" i="22"/>
  <c r="S48" i="22"/>
  <c r="S32" i="22"/>
  <c r="S8" i="22"/>
  <c r="S21" i="22"/>
  <c r="S5" i="22"/>
  <c r="S9" i="22"/>
  <c r="S19" i="22"/>
  <c r="S20" i="22"/>
  <c r="S308" i="22"/>
  <c r="S317" i="22"/>
  <c r="S298" i="22"/>
  <c r="S274" i="22"/>
  <c r="S140" i="22"/>
  <c r="S119" i="22"/>
  <c r="S87" i="22"/>
  <c r="S122" i="22"/>
  <c r="S88" i="22"/>
  <c r="S53" i="22"/>
  <c r="S61" i="22"/>
  <c r="S35" i="22"/>
  <c r="S307" i="22"/>
  <c r="S279" i="22"/>
  <c r="S294" i="22"/>
  <c r="S280" i="22"/>
  <c r="S141" i="22"/>
  <c r="S109" i="22"/>
  <c r="S77" i="22"/>
  <c r="S112" i="22"/>
  <c r="S76" i="22"/>
  <c r="S56" i="22"/>
  <c r="S50" i="22"/>
  <c r="S110" i="22"/>
  <c r="S29" i="22"/>
  <c r="S312" i="22"/>
  <c r="S321" i="22"/>
  <c r="S302" i="22"/>
  <c r="S282" i="22"/>
  <c r="S144" i="22"/>
  <c r="S123" i="22"/>
  <c r="S91" i="22"/>
  <c r="S126" i="22"/>
  <c r="S84" i="22"/>
  <c r="S37" i="22"/>
  <c r="S41" i="22"/>
  <c r="S318" i="22"/>
  <c r="S327" i="22"/>
  <c r="S295" i="22"/>
  <c r="S273" i="22"/>
  <c r="S129" i="22"/>
  <c r="S97" i="22"/>
  <c r="S106" i="22"/>
  <c r="S98" i="22"/>
  <c r="S64" i="22"/>
  <c r="S36" i="22"/>
  <c r="S49" i="22"/>
  <c r="S13" i="22"/>
  <c r="M15" i="22"/>
  <c r="S14" i="22"/>
  <c r="S7" i="22"/>
  <c r="S23" i="22"/>
  <c r="S309" i="22"/>
  <c r="S283" i="22"/>
  <c r="S132" i="22"/>
  <c r="S284" i="22"/>
  <c r="S143" i="22"/>
  <c r="S111" i="22"/>
  <c r="S79" i="22"/>
  <c r="S114" i="22"/>
  <c r="S80" i="22"/>
  <c r="S27" i="22"/>
  <c r="S52" i="22"/>
  <c r="S322" i="22"/>
  <c r="S299" i="22"/>
  <c r="S281" i="22"/>
  <c r="S133" i="22"/>
  <c r="S101" i="22"/>
  <c r="S67" i="22"/>
  <c r="S102" i="22"/>
  <c r="S68" i="22"/>
  <c r="S40" i="22"/>
  <c r="S73" i="22"/>
  <c r="S38" i="22"/>
  <c r="S24" i="22"/>
  <c r="S313" i="22"/>
  <c r="S291" i="22"/>
  <c r="S136" i="22"/>
  <c r="S292" i="22"/>
  <c r="S115" i="22"/>
  <c r="S83" i="22"/>
  <c r="S118" i="22"/>
  <c r="S74" i="22"/>
  <c r="S46" i="22"/>
  <c r="S25" i="22"/>
  <c r="S310" i="22"/>
  <c r="S319" i="22"/>
  <c r="S300" i="22"/>
  <c r="S278" i="22"/>
  <c r="S142" i="22"/>
  <c r="S121" i="22"/>
  <c r="S89" i="22"/>
  <c r="S124" i="22"/>
  <c r="S90" i="22"/>
  <c r="S55" i="22"/>
  <c r="S63" i="22"/>
  <c r="S39" i="22"/>
  <c r="S6" i="22"/>
  <c r="S11" i="22"/>
  <c r="S12" i="22"/>
  <c r="S18" i="22"/>
  <c r="S3" i="22"/>
  <c r="S4" i="22"/>
  <c r="S324" i="22"/>
  <c r="S301" i="22"/>
  <c r="S285" i="22"/>
  <c r="S135" i="22"/>
  <c r="S103" i="22"/>
  <c r="S69" i="22"/>
  <c r="S104" i="22"/>
  <c r="S70" i="22"/>
  <c r="S44" i="22"/>
  <c r="S78" i="22"/>
  <c r="S314" i="22"/>
  <c r="S323" i="22"/>
  <c r="S304" i="22"/>
  <c r="S286" i="22"/>
  <c r="S125" i="22"/>
  <c r="S93" i="22"/>
  <c r="S128" i="22"/>
  <c r="S94" i="22"/>
  <c r="S59" i="22"/>
  <c r="S30" i="22"/>
  <c r="S45" i="22"/>
  <c r="S58" i="22"/>
  <c r="S328" i="22"/>
  <c r="S305" i="22"/>
  <c r="S275" i="22"/>
  <c r="S293" i="22"/>
  <c r="S276" i="22"/>
  <c r="S139" i="22"/>
  <c r="S107" i="22"/>
  <c r="S75" i="22"/>
  <c r="S100" i="22"/>
  <c r="S66" i="22"/>
  <c r="S28" i="22"/>
  <c r="S311" i="22"/>
  <c r="S287" i="22"/>
  <c r="S134" i="22"/>
  <c r="S288" i="22"/>
  <c r="S113" i="22"/>
  <c r="S81" i="22"/>
  <c r="S116" i="22"/>
  <c r="S82" i="22"/>
  <c r="S31" i="22"/>
  <c r="S54" i="22"/>
  <c r="S26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1" i="22"/>
  <c r="S352" i="22"/>
  <c r="S353" i="22"/>
  <c r="S354" i="22"/>
  <c r="S355" i="22"/>
  <c r="S356" i="22"/>
  <c r="S357" i="22"/>
  <c r="S358" i="22"/>
  <c r="S359" i="22"/>
  <c r="S360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409" i="22"/>
  <c r="S410" i="22"/>
  <c r="S411" i="22"/>
  <c r="S412" i="22"/>
  <c r="S413" i="22"/>
  <c r="S414" i="22"/>
  <c r="S415" i="22"/>
  <c r="S416" i="22"/>
  <c r="S417" i="22"/>
  <c r="S418" i="22"/>
  <c r="S419" i="22"/>
  <c r="S420" i="22"/>
  <c r="S421" i="22"/>
  <c r="S422" i="22"/>
  <c r="S423" i="22"/>
  <c r="S424" i="22"/>
  <c r="S425" i="22"/>
  <c r="S426" i="22"/>
  <c r="S427" i="22"/>
  <c r="S428" i="22"/>
  <c r="S429" i="22"/>
  <c r="S430" i="22"/>
  <c r="S431" i="22"/>
  <c r="S432" i="22"/>
  <c r="S433" i="22"/>
  <c r="S434" i="22"/>
  <c r="S435" i="22"/>
  <c r="S436" i="22"/>
  <c r="S437" i="22"/>
  <c r="S438" i="22"/>
  <c r="S439" i="22"/>
  <c r="S440" i="22"/>
  <c r="S441" i="22"/>
  <c r="S442" i="22"/>
  <c r="S443" i="22"/>
  <c r="S444" i="22"/>
  <c r="S445" i="22"/>
  <c r="S446" i="22"/>
  <c r="S447" i="22"/>
  <c r="S448" i="22"/>
  <c r="S449" i="22"/>
  <c r="S450" i="22"/>
  <c r="S451" i="22"/>
  <c r="S452" i="22"/>
  <c r="S453" i="22"/>
  <c r="S454" i="22"/>
  <c r="S455" i="22"/>
  <c r="S456" i="22"/>
  <c r="S457" i="22"/>
  <c r="S458" i="22"/>
  <c r="S459" i="22"/>
  <c r="S460" i="22"/>
  <c r="S461" i="22"/>
  <c r="S462" i="22"/>
  <c r="S463" i="22"/>
  <c r="S464" i="22"/>
  <c r="S465" i="22"/>
  <c r="S466" i="22"/>
  <c r="S467" i="22"/>
  <c r="S468" i="22"/>
  <c r="S469" i="22"/>
  <c r="S470" i="22"/>
  <c r="S471" i="22"/>
  <c r="S472" i="22"/>
  <c r="S473" i="22"/>
  <c r="S474" i="22"/>
  <c r="S475" i="22"/>
  <c r="S476" i="22"/>
  <c r="S477" i="22"/>
  <c r="S478" i="22"/>
  <c r="S479" i="22"/>
  <c r="S480" i="22"/>
  <c r="S481" i="22"/>
  <c r="S482" i="22"/>
  <c r="S483" i="22"/>
  <c r="S484" i="22"/>
  <c r="S485" i="22"/>
  <c r="S486" i="22"/>
  <c r="S487" i="22"/>
  <c r="S488" i="22"/>
  <c r="S489" i="22"/>
  <c r="S490" i="22"/>
  <c r="S491" i="22"/>
  <c r="S492" i="22"/>
  <c r="S493" i="22"/>
  <c r="S494" i="22"/>
  <c r="S495" i="22"/>
  <c r="S496" i="22"/>
  <c r="S497" i="22"/>
  <c r="S498" i="22"/>
  <c r="S499" i="22"/>
  <c r="S500" i="22"/>
  <c r="S501" i="22"/>
  <c r="S502" i="22"/>
  <c r="S503" i="22"/>
  <c r="S504" i="22"/>
  <c r="S505" i="22"/>
  <c r="S506" i="22"/>
  <c r="S507" i="22"/>
  <c r="S508" i="22"/>
  <c r="S509" i="22"/>
  <c r="S510" i="22"/>
  <c r="S511" i="22"/>
  <c r="S512" i="22"/>
  <c r="S513" i="22"/>
  <c r="S514" i="22"/>
  <c r="S515" i="22"/>
  <c r="S516" i="22"/>
  <c r="S517" i="22"/>
  <c r="S518" i="22"/>
  <c r="S519" i="22"/>
  <c r="S520" i="22"/>
  <c r="S521" i="22"/>
  <c r="S522" i="22"/>
  <c r="S523" i="22"/>
  <c r="S524" i="22"/>
  <c r="S525" i="22"/>
  <c r="S526" i="22"/>
  <c r="S527" i="22"/>
  <c r="S528" i="22"/>
  <c r="S529" i="22"/>
  <c r="S530" i="22"/>
  <c r="S531" i="22"/>
  <c r="S532" i="22"/>
  <c r="S533" i="22"/>
  <c r="S534" i="22"/>
  <c r="S535" i="22"/>
  <c r="S536" i="22"/>
  <c r="S537" i="22"/>
  <c r="S538" i="22"/>
  <c r="S539" i="22"/>
  <c r="S540" i="22"/>
  <c r="S541" i="22"/>
  <c r="S542" i="22"/>
  <c r="R381" i="22" l="1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N13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O13" i="22"/>
  <c r="Q13" i="22" s="1"/>
  <c r="P13" i="22"/>
  <c r="T145" i="22"/>
  <c r="T146" i="22"/>
  <c r="T147" i="22"/>
  <c r="T148" i="22"/>
  <c r="T149" i="22"/>
  <c r="T150" i="22"/>
  <c r="T151" i="22"/>
  <c r="T152" i="22"/>
  <c r="T153" i="22"/>
  <c r="T154" i="22"/>
  <c r="T155" i="22"/>
  <c r="T156" i="22"/>
  <c r="T157" i="22"/>
  <c r="T158" i="22"/>
  <c r="T159" i="22"/>
  <c r="T160" i="22"/>
  <c r="T161" i="22"/>
  <c r="T162" i="22"/>
  <c r="T163" i="22"/>
  <c r="T164" i="22"/>
  <c r="T165" i="22"/>
  <c r="T166" i="22"/>
  <c r="T167" i="22"/>
  <c r="T168" i="22"/>
  <c r="T169" i="22"/>
  <c r="T170" i="22"/>
  <c r="T171" i="22"/>
  <c r="T172" i="22"/>
  <c r="T173" i="22"/>
  <c r="T174" i="22"/>
  <c r="T175" i="22"/>
  <c r="T176" i="22"/>
  <c r="T177" i="22"/>
  <c r="T178" i="22"/>
  <c r="T179" i="22"/>
  <c r="T180" i="22"/>
  <c r="T181" i="22"/>
  <c r="T182" i="22"/>
  <c r="T183" i="22"/>
  <c r="T184" i="22"/>
  <c r="T185" i="22"/>
  <c r="T186" i="22"/>
  <c r="T187" i="22"/>
  <c r="T188" i="22"/>
  <c r="T189" i="22"/>
  <c r="T190" i="22"/>
  <c r="T191" i="22"/>
  <c r="T192" i="22"/>
  <c r="T193" i="22"/>
  <c r="T194" i="22"/>
  <c r="T195" i="22"/>
  <c r="T196" i="22"/>
  <c r="T197" i="22"/>
  <c r="T198" i="22"/>
  <c r="T199" i="22"/>
  <c r="T200" i="22"/>
  <c r="T201" i="22"/>
  <c r="T202" i="22"/>
  <c r="T203" i="22"/>
  <c r="T204" i="22"/>
  <c r="T205" i="22"/>
  <c r="T206" i="22"/>
  <c r="T207" i="22"/>
  <c r="T208" i="22"/>
  <c r="T209" i="22"/>
  <c r="T210" i="22"/>
  <c r="T211" i="22"/>
  <c r="T212" i="22"/>
  <c r="T213" i="22"/>
  <c r="T214" i="22"/>
  <c r="T215" i="22"/>
  <c r="T216" i="22"/>
  <c r="T217" i="22"/>
  <c r="T218" i="22"/>
  <c r="T219" i="22"/>
  <c r="T220" i="22"/>
  <c r="T221" i="22"/>
  <c r="T222" i="22"/>
  <c r="T223" i="22"/>
  <c r="T224" i="22"/>
  <c r="T225" i="22"/>
  <c r="T226" i="22"/>
  <c r="T227" i="22"/>
  <c r="T228" i="22"/>
  <c r="T229" i="22"/>
  <c r="T230" i="22"/>
  <c r="T231" i="22"/>
  <c r="T232" i="22"/>
  <c r="T233" i="22"/>
  <c r="T234" i="22"/>
  <c r="T235" i="22"/>
  <c r="T236" i="22"/>
  <c r="T237" i="22"/>
  <c r="T238" i="22"/>
  <c r="T239" i="22"/>
  <c r="T240" i="22"/>
  <c r="T241" i="22"/>
  <c r="T242" i="22"/>
  <c r="T243" i="22"/>
  <c r="T244" i="22"/>
  <c r="T245" i="22"/>
  <c r="T246" i="22"/>
  <c r="T247" i="22"/>
  <c r="T248" i="22"/>
  <c r="T249" i="22"/>
  <c r="T250" i="22"/>
  <c r="T251" i="22"/>
  <c r="T252" i="22"/>
  <c r="T253" i="22"/>
  <c r="T254" i="22"/>
  <c r="T255" i="22"/>
  <c r="T256" i="22"/>
  <c r="T257" i="22"/>
  <c r="T258" i="22"/>
  <c r="T259" i="22"/>
  <c r="T260" i="22"/>
  <c r="T261" i="22"/>
  <c r="T262" i="22"/>
  <c r="T263" i="22"/>
  <c r="T264" i="22"/>
  <c r="T265" i="22"/>
  <c r="T266" i="22"/>
  <c r="T267" i="22"/>
  <c r="T268" i="22"/>
  <c r="T269" i="22"/>
  <c r="T270" i="22"/>
  <c r="T271" i="22"/>
  <c r="T272" i="22"/>
  <c r="T543" i="22"/>
  <c r="T544" i="22"/>
  <c r="T545" i="22"/>
  <c r="T546" i="22"/>
  <c r="T547" i="22"/>
  <c r="T548" i="22"/>
  <c r="T549" i="22"/>
  <c r="T550" i="22"/>
  <c r="T551" i="22"/>
  <c r="T552" i="22"/>
  <c r="T553" i="22"/>
  <c r="T554" i="22"/>
  <c r="T555" i="22"/>
  <c r="T556" i="22"/>
  <c r="T557" i="22"/>
  <c r="T558" i="22"/>
  <c r="T559" i="22"/>
  <c r="T560" i="22"/>
  <c r="T561" i="22"/>
  <c r="T562" i="22"/>
  <c r="T563" i="22"/>
  <c r="T564" i="22"/>
  <c r="T565" i="22"/>
  <c r="T566" i="22"/>
  <c r="T567" i="22"/>
  <c r="T568" i="22"/>
  <c r="T569" i="22"/>
  <c r="T570" i="22"/>
  <c r="T571" i="22"/>
  <c r="T572" i="22"/>
  <c r="T573" i="22"/>
  <c r="T574" i="22"/>
  <c r="T575" i="22"/>
  <c r="T576" i="22"/>
  <c r="T577" i="22"/>
  <c r="T578" i="22"/>
  <c r="T579" i="22"/>
  <c r="T580" i="22"/>
  <c r="T581" i="22"/>
  <c r="T582" i="22"/>
  <c r="T583" i="22"/>
  <c r="T584" i="22"/>
  <c r="T585" i="22"/>
  <c r="T586" i="22"/>
  <c r="T587" i="22"/>
  <c r="T588" i="22"/>
  <c r="T589" i="22"/>
  <c r="T590" i="22"/>
  <c r="T591" i="22"/>
  <c r="T592" i="22"/>
  <c r="T593" i="22"/>
  <c r="T594" i="22"/>
  <c r="T595" i="22"/>
  <c r="T596" i="22"/>
  <c r="T597" i="22"/>
  <c r="T598" i="22"/>
  <c r="T599" i="22"/>
  <c r="T600" i="22"/>
  <c r="T601" i="22"/>
  <c r="T602" i="22"/>
  <c r="T603" i="22"/>
  <c r="T604" i="22"/>
  <c r="T605" i="22"/>
  <c r="T606" i="22"/>
  <c r="T607" i="22"/>
  <c r="T608" i="22"/>
  <c r="T609" i="22"/>
  <c r="T610" i="22"/>
  <c r="T611" i="22"/>
  <c r="T612" i="22"/>
  <c r="T613" i="22"/>
  <c r="T614" i="22"/>
  <c r="T615" i="22"/>
  <c r="T616" i="22"/>
  <c r="T617" i="22"/>
  <c r="T618" i="22"/>
  <c r="T619" i="22"/>
  <c r="T620" i="22"/>
  <c r="T621" i="22"/>
  <c r="T622" i="22"/>
  <c r="T623" i="22"/>
  <c r="T624" i="22"/>
  <c r="T625" i="22"/>
  <c r="T626" i="22"/>
  <c r="T627" i="22"/>
  <c r="T628" i="22"/>
  <c r="T629" i="22"/>
  <c r="T630" i="22"/>
  <c r="T631" i="22"/>
  <c r="T632" i="22"/>
  <c r="T633" i="22"/>
  <c r="T634" i="22"/>
  <c r="T635" i="22"/>
  <c r="T636" i="22"/>
  <c r="T637" i="22"/>
  <c r="T638" i="22"/>
  <c r="T639" i="22"/>
  <c r="T640" i="22"/>
  <c r="T641" i="22"/>
  <c r="T642" i="22"/>
  <c r="T643" i="22"/>
  <c r="T644" i="22"/>
  <c r="T645" i="22"/>
  <c r="T646" i="22"/>
  <c r="T647" i="22"/>
  <c r="T648" i="22"/>
  <c r="T649" i="22"/>
  <c r="T650" i="22"/>
  <c r="T651" i="22"/>
  <c r="T652" i="22"/>
  <c r="T653" i="22"/>
  <c r="T654" i="22"/>
  <c r="T655" i="22"/>
  <c r="T656" i="22"/>
  <c r="T657" i="22"/>
  <c r="T658" i="22"/>
  <c r="T659" i="22"/>
  <c r="T660" i="22"/>
  <c r="T661" i="22"/>
  <c r="T662" i="22"/>
  <c r="T663" i="22"/>
  <c r="T664" i="22"/>
  <c r="T665" i="22"/>
  <c r="T666" i="22"/>
  <c r="T667" i="22"/>
  <c r="T668" i="22"/>
  <c r="T669" i="22"/>
  <c r="T670" i="22"/>
  <c r="T671" i="22"/>
  <c r="T672" i="22"/>
  <c r="T673" i="22"/>
  <c r="T674" i="22"/>
  <c r="T675" i="22"/>
  <c r="T676" i="22"/>
  <c r="T677" i="22"/>
  <c r="T678" i="22"/>
  <c r="T679" i="22"/>
  <c r="T680" i="22"/>
  <c r="T681" i="22"/>
  <c r="T682" i="22"/>
  <c r="T683" i="22"/>
  <c r="T684" i="22"/>
  <c r="T685" i="22"/>
  <c r="T686" i="22"/>
  <c r="T687" i="22"/>
  <c r="T688" i="22"/>
  <c r="T689" i="22"/>
  <c r="T690" i="22"/>
  <c r="T691" i="22"/>
  <c r="T692" i="22"/>
  <c r="T693" i="22"/>
  <c r="T694" i="22"/>
  <c r="T695" i="22"/>
  <c r="T696" i="22"/>
  <c r="T697" i="22"/>
  <c r="T698" i="22"/>
  <c r="T699" i="22"/>
  <c r="T700" i="22"/>
  <c r="T322" i="22"/>
  <c r="T289" i="22"/>
  <c r="T304" i="22"/>
  <c r="T102" i="22"/>
  <c r="T142" i="22"/>
  <c r="T113" i="22"/>
  <c r="T79" i="22"/>
  <c r="T31" i="22"/>
  <c r="T63" i="22"/>
  <c r="T28" i="22"/>
  <c r="T20" i="22"/>
  <c r="T328" i="22"/>
  <c r="T295" i="22"/>
  <c r="T309" i="22"/>
  <c r="T278" i="22"/>
  <c r="T110" i="22"/>
  <c r="T119" i="22"/>
  <c r="T87" i="22"/>
  <c r="T69" i="22"/>
  <c r="T37" i="22"/>
  <c r="T77" i="22"/>
  <c r="T34" i="22"/>
  <c r="T3" i="22"/>
  <c r="T16" i="22"/>
  <c r="T301" i="22"/>
  <c r="T315" i="22"/>
  <c r="T284" i="22"/>
  <c r="T116" i="22"/>
  <c r="T82" i="22"/>
  <c r="T125" i="22"/>
  <c r="T93" i="22"/>
  <c r="T106" i="22"/>
  <c r="T43" i="22"/>
  <c r="T62" i="22"/>
  <c r="T40" i="22"/>
  <c r="T7" i="22"/>
  <c r="T299" i="22"/>
  <c r="T313" i="22"/>
  <c r="T282" i="22"/>
  <c r="T114" i="22"/>
  <c r="T80" i="22"/>
  <c r="T123" i="22"/>
  <c r="T91" i="22"/>
  <c r="T78" i="22"/>
  <c r="T41" i="22"/>
  <c r="T56" i="22"/>
  <c r="T38" i="22"/>
  <c r="T12" i="22"/>
  <c r="T314" i="22"/>
  <c r="T281" i="22"/>
  <c r="T327" i="22"/>
  <c r="T296" i="22"/>
  <c r="T128" i="22"/>
  <c r="T94" i="22"/>
  <c r="T134" i="22"/>
  <c r="T105" i="22"/>
  <c r="T141" i="22"/>
  <c r="T55" i="22"/>
  <c r="T81" i="22"/>
  <c r="T54" i="22"/>
  <c r="T10" i="22"/>
  <c r="T18" i="22"/>
  <c r="T25" i="22"/>
  <c r="T320" i="22"/>
  <c r="T287" i="22"/>
  <c r="T302" i="22"/>
  <c r="T100" i="22"/>
  <c r="T140" i="22"/>
  <c r="T111" i="22"/>
  <c r="T75" i="22"/>
  <c r="T29" i="22"/>
  <c r="T61" i="22"/>
  <c r="T26" i="22"/>
  <c r="T15" i="22"/>
  <c r="T326" i="22"/>
  <c r="T293" i="22"/>
  <c r="T307" i="22"/>
  <c r="T276" i="22"/>
  <c r="T108" i="22"/>
  <c r="T117" i="22"/>
  <c r="T85" i="22"/>
  <c r="T67" i="22"/>
  <c r="T35" i="22"/>
  <c r="T76" i="22"/>
  <c r="T32" i="22"/>
  <c r="T5" i="22"/>
  <c r="T330" i="22"/>
  <c r="T324" i="22"/>
  <c r="T291" i="22"/>
  <c r="T306" i="22"/>
  <c r="T274" i="22"/>
  <c r="T104" i="22"/>
  <c r="T144" i="22"/>
  <c r="T115" i="22"/>
  <c r="T65" i="22"/>
  <c r="T33" i="22"/>
  <c r="T74" i="22"/>
  <c r="T30" i="22"/>
  <c r="T21" i="22"/>
  <c r="T24" i="22"/>
  <c r="T305" i="22"/>
  <c r="T273" i="22"/>
  <c r="T319" i="22"/>
  <c r="T288" i="22"/>
  <c r="T120" i="22"/>
  <c r="T86" i="22"/>
  <c r="T129" i="22"/>
  <c r="T97" i="22"/>
  <c r="T133" i="22"/>
  <c r="T47" i="22"/>
  <c r="T66" i="22"/>
  <c r="T44" i="22"/>
  <c r="T11" i="22"/>
  <c r="T22" i="22"/>
  <c r="T312" i="22"/>
  <c r="T279" i="22"/>
  <c r="T325" i="22"/>
  <c r="T294" i="22"/>
  <c r="T126" i="22"/>
  <c r="T92" i="22"/>
  <c r="T132" i="22"/>
  <c r="T103" i="22"/>
  <c r="T139" i="22"/>
  <c r="T53" i="22"/>
  <c r="T72" i="22"/>
  <c r="T52" i="22"/>
  <c r="T4" i="22"/>
  <c r="T19" i="22"/>
  <c r="T17" i="22"/>
  <c r="T318" i="22"/>
  <c r="T285" i="22"/>
  <c r="T300" i="22"/>
  <c r="T98" i="22"/>
  <c r="T138" i="22"/>
  <c r="T109" i="22"/>
  <c r="T59" i="22"/>
  <c r="T27" i="22"/>
  <c r="T60" i="22"/>
  <c r="T8" i="22"/>
  <c r="T316" i="22"/>
  <c r="T283" i="22"/>
  <c r="T329" i="22"/>
  <c r="T298" i="22"/>
  <c r="T130" i="22"/>
  <c r="T96" i="22"/>
  <c r="T136" i="22"/>
  <c r="T107" i="22"/>
  <c r="T143" i="22"/>
  <c r="T57" i="22"/>
  <c r="T46" i="22"/>
  <c r="T58" i="22"/>
  <c r="T13" i="22"/>
  <c r="T297" i="22"/>
  <c r="T311" i="22"/>
  <c r="T280" i="22"/>
  <c r="T112" i="22"/>
  <c r="T121" i="22"/>
  <c r="T89" i="22"/>
  <c r="T71" i="22"/>
  <c r="T39" i="22"/>
  <c r="T83" i="22"/>
  <c r="T36" i="22"/>
  <c r="T14" i="22"/>
  <c r="T6" i="22"/>
  <c r="T303" i="22"/>
  <c r="T317" i="22"/>
  <c r="T286" i="22"/>
  <c r="T118" i="22"/>
  <c r="T84" i="22"/>
  <c r="T127" i="22"/>
  <c r="T95" i="22"/>
  <c r="T131" i="22"/>
  <c r="T45" i="22"/>
  <c r="T64" i="22"/>
  <c r="T42" i="22"/>
  <c r="T9" i="22"/>
  <c r="T23" i="22"/>
  <c r="T310" i="22"/>
  <c r="T277" i="22"/>
  <c r="T323" i="22"/>
  <c r="T292" i="22"/>
  <c r="T124" i="22"/>
  <c r="T90" i="22"/>
  <c r="T73" i="22"/>
  <c r="T101" i="22"/>
  <c r="T137" i="22"/>
  <c r="T51" i="22"/>
  <c r="T70" i="22"/>
  <c r="T50" i="22"/>
  <c r="T308" i="22"/>
  <c r="T275" i="22"/>
  <c r="T321" i="22"/>
  <c r="T290" i="22"/>
  <c r="T122" i="22"/>
  <c r="T88" i="22"/>
  <c r="T99" i="22"/>
  <c r="T135" i="22"/>
  <c r="T49" i="22"/>
  <c r="T68" i="22"/>
  <c r="T48" i="22"/>
  <c r="M16" i="22"/>
  <c r="T331" i="22"/>
  <c r="T332" i="22"/>
  <c r="T333" i="22"/>
  <c r="T334" i="22"/>
  <c r="T335" i="22"/>
  <c r="T336" i="22"/>
  <c r="T337" i="22"/>
  <c r="T338" i="22"/>
  <c r="T339" i="22"/>
  <c r="T340" i="22"/>
  <c r="T341" i="22"/>
  <c r="T342" i="22"/>
  <c r="T343" i="22"/>
  <c r="T344" i="22"/>
  <c r="T345" i="22"/>
  <c r="T346" i="22"/>
  <c r="T347" i="22"/>
  <c r="T348" i="22"/>
  <c r="T349" i="22"/>
  <c r="T350" i="22"/>
  <c r="T351" i="22"/>
  <c r="T352" i="22"/>
  <c r="T353" i="22"/>
  <c r="T354" i="22"/>
  <c r="T355" i="22"/>
  <c r="T356" i="22"/>
  <c r="T357" i="22"/>
  <c r="T358" i="22"/>
  <c r="T359" i="22"/>
  <c r="T360" i="22"/>
  <c r="T361" i="22"/>
  <c r="T362" i="22"/>
  <c r="T363" i="22"/>
  <c r="T364" i="22"/>
  <c r="T365" i="22"/>
  <c r="T366" i="22"/>
  <c r="T367" i="22"/>
  <c r="T368" i="22"/>
  <c r="T369" i="22"/>
  <c r="T370" i="22"/>
  <c r="T371" i="22"/>
  <c r="T372" i="22"/>
  <c r="T373" i="22"/>
  <c r="T374" i="22"/>
  <c r="T375" i="22"/>
  <c r="T376" i="22"/>
  <c r="T377" i="22"/>
  <c r="T378" i="22"/>
  <c r="T379" i="22"/>
  <c r="T380" i="22"/>
  <c r="T381" i="22"/>
  <c r="T382" i="22"/>
  <c r="T383" i="22"/>
  <c r="T384" i="22"/>
  <c r="T385" i="22"/>
  <c r="T386" i="22"/>
  <c r="T387" i="22"/>
  <c r="T388" i="22"/>
  <c r="T389" i="22"/>
  <c r="T390" i="22"/>
  <c r="T391" i="22"/>
  <c r="T392" i="22"/>
  <c r="T393" i="22"/>
  <c r="T394" i="22"/>
  <c r="T395" i="22"/>
  <c r="T396" i="22"/>
  <c r="T397" i="22"/>
  <c r="T398" i="22"/>
  <c r="T399" i="22"/>
  <c r="T400" i="22"/>
  <c r="T401" i="22"/>
  <c r="T402" i="22"/>
  <c r="T403" i="22"/>
  <c r="T404" i="22"/>
  <c r="T405" i="22"/>
  <c r="T406" i="22"/>
  <c r="T407" i="22"/>
  <c r="T408" i="22"/>
  <c r="T409" i="22"/>
  <c r="T410" i="22"/>
  <c r="T411" i="22"/>
  <c r="T412" i="22"/>
  <c r="T413" i="22"/>
  <c r="T414" i="22"/>
  <c r="T415" i="22"/>
  <c r="T416" i="22"/>
  <c r="T417" i="22"/>
  <c r="T418" i="22"/>
  <c r="T419" i="22"/>
  <c r="T420" i="22"/>
  <c r="T421" i="22"/>
  <c r="T422" i="22"/>
  <c r="T423" i="22"/>
  <c r="T424" i="22"/>
  <c r="T425" i="22"/>
  <c r="T426" i="22"/>
  <c r="T427" i="22"/>
  <c r="T428" i="22"/>
  <c r="T429" i="22"/>
  <c r="T430" i="22"/>
  <c r="T431" i="22"/>
  <c r="T432" i="22"/>
  <c r="T433" i="22"/>
  <c r="T434" i="22"/>
  <c r="T435" i="22"/>
  <c r="T436" i="22"/>
  <c r="T437" i="22"/>
  <c r="T438" i="22"/>
  <c r="T439" i="22"/>
  <c r="T440" i="22"/>
  <c r="T441" i="22"/>
  <c r="T442" i="22"/>
  <c r="T443" i="22"/>
  <c r="T444" i="22"/>
  <c r="T445" i="22"/>
  <c r="T446" i="22"/>
  <c r="T447" i="22"/>
  <c r="T448" i="22"/>
  <c r="T449" i="22"/>
  <c r="T450" i="22"/>
  <c r="T451" i="22"/>
  <c r="T452" i="22"/>
  <c r="T453" i="22"/>
  <c r="T454" i="22"/>
  <c r="T455" i="22"/>
  <c r="T456" i="22"/>
  <c r="T457" i="22"/>
  <c r="T458" i="22"/>
  <c r="T459" i="22"/>
  <c r="T460" i="22"/>
  <c r="T461" i="22"/>
  <c r="T462" i="22"/>
  <c r="T463" i="22"/>
  <c r="T464" i="22"/>
  <c r="T465" i="22"/>
  <c r="T466" i="22"/>
  <c r="T467" i="22"/>
  <c r="T468" i="22"/>
  <c r="T469" i="22"/>
  <c r="T470" i="22"/>
  <c r="T471" i="22"/>
  <c r="T472" i="22"/>
  <c r="T473" i="22"/>
  <c r="T474" i="22"/>
  <c r="T475" i="22"/>
  <c r="T476" i="22"/>
  <c r="T477" i="22"/>
  <c r="T478" i="22"/>
  <c r="T479" i="22"/>
  <c r="T480" i="22"/>
  <c r="T481" i="22"/>
  <c r="T482" i="22"/>
  <c r="T483" i="22"/>
  <c r="T484" i="22"/>
  <c r="T485" i="22"/>
  <c r="T486" i="22"/>
  <c r="T487" i="22"/>
  <c r="T488" i="22"/>
  <c r="T489" i="22"/>
  <c r="T490" i="22"/>
  <c r="T491" i="22"/>
  <c r="T492" i="22"/>
  <c r="T493" i="22"/>
  <c r="T494" i="22"/>
  <c r="T495" i="22"/>
  <c r="T496" i="22"/>
  <c r="T497" i="22"/>
  <c r="T498" i="22"/>
  <c r="T499" i="22"/>
  <c r="T500" i="22"/>
  <c r="T501" i="22"/>
  <c r="T502" i="22"/>
  <c r="T503" i="22"/>
  <c r="T504" i="22"/>
  <c r="T505" i="22"/>
  <c r="T506" i="22"/>
  <c r="T507" i="22"/>
  <c r="T508" i="22"/>
  <c r="T509" i="22"/>
  <c r="T510" i="22"/>
  <c r="T511" i="22"/>
  <c r="T512" i="22"/>
  <c r="T513" i="22"/>
  <c r="T514" i="22"/>
  <c r="T515" i="22"/>
  <c r="T516" i="22"/>
  <c r="T517" i="22"/>
  <c r="T518" i="22"/>
  <c r="T519" i="22"/>
  <c r="T520" i="22"/>
  <c r="T521" i="22"/>
  <c r="T522" i="22"/>
  <c r="T523" i="22"/>
  <c r="T524" i="22"/>
  <c r="T525" i="22"/>
  <c r="T526" i="22"/>
  <c r="T527" i="22"/>
  <c r="T528" i="22"/>
  <c r="T529" i="22"/>
  <c r="T530" i="22"/>
  <c r="T531" i="22"/>
  <c r="T532" i="22"/>
  <c r="T533" i="22"/>
  <c r="T534" i="22"/>
  <c r="T535" i="22"/>
  <c r="T536" i="22"/>
  <c r="T537" i="22"/>
  <c r="T538" i="22"/>
  <c r="T539" i="22"/>
  <c r="T540" i="22"/>
  <c r="T541" i="22"/>
  <c r="T542" i="22"/>
  <c r="O14" i="22" l="1"/>
  <c r="Q14" i="22" s="1"/>
  <c r="P25" i="22" s="1"/>
  <c r="N14" i="22"/>
  <c r="P14" i="22" s="1"/>
  <c r="U145" i="22"/>
  <c r="U146" i="22"/>
  <c r="U147" i="22"/>
  <c r="U148" i="22"/>
  <c r="U149" i="22"/>
  <c r="U150" i="22"/>
  <c r="U151" i="22"/>
  <c r="U152" i="22"/>
  <c r="U153" i="22"/>
  <c r="U154" i="22"/>
  <c r="U155" i="22"/>
  <c r="U156" i="22"/>
  <c r="U157" i="22"/>
  <c r="U158" i="22"/>
  <c r="U159" i="22"/>
  <c r="U160" i="22"/>
  <c r="U161" i="22"/>
  <c r="U162" i="22"/>
  <c r="U163" i="22"/>
  <c r="U164" i="22"/>
  <c r="U165" i="22"/>
  <c r="U166" i="22"/>
  <c r="U167" i="22"/>
  <c r="U168" i="22"/>
  <c r="U169" i="22"/>
  <c r="U170" i="22"/>
  <c r="U171" i="22"/>
  <c r="U172" i="22"/>
  <c r="U173" i="22"/>
  <c r="U174" i="22"/>
  <c r="U175" i="22"/>
  <c r="U176" i="22"/>
  <c r="U177" i="22"/>
  <c r="U178" i="22"/>
  <c r="U179" i="22"/>
  <c r="U180" i="22"/>
  <c r="U181" i="22"/>
  <c r="U182" i="22"/>
  <c r="U183" i="22"/>
  <c r="U184" i="22"/>
  <c r="U185" i="22"/>
  <c r="U186" i="22"/>
  <c r="U187" i="22"/>
  <c r="U188" i="22"/>
  <c r="U189" i="22"/>
  <c r="U190" i="22"/>
  <c r="U191" i="22"/>
  <c r="U192" i="22"/>
  <c r="U193" i="22"/>
  <c r="U194" i="22"/>
  <c r="U195" i="22"/>
  <c r="U196" i="22"/>
  <c r="U197" i="22"/>
  <c r="U198" i="22"/>
  <c r="U199" i="22"/>
  <c r="U200" i="22"/>
  <c r="U201" i="22"/>
  <c r="U202" i="22"/>
  <c r="U203" i="22"/>
  <c r="U204" i="22"/>
  <c r="U205" i="22"/>
  <c r="U206" i="22"/>
  <c r="U207" i="22"/>
  <c r="U208" i="22"/>
  <c r="U209" i="22"/>
  <c r="U210" i="22"/>
  <c r="U211" i="22"/>
  <c r="U212" i="22"/>
  <c r="U213" i="22"/>
  <c r="U214" i="22"/>
  <c r="U215" i="22"/>
  <c r="U216" i="22"/>
  <c r="U217" i="22"/>
  <c r="U218" i="22"/>
  <c r="U219" i="22"/>
  <c r="U220" i="22"/>
  <c r="U221" i="22"/>
  <c r="U222" i="22"/>
  <c r="U223" i="22"/>
  <c r="U224" i="22"/>
  <c r="U225" i="22"/>
  <c r="U226" i="22"/>
  <c r="U227" i="22"/>
  <c r="U228" i="22"/>
  <c r="U229" i="22"/>
  <c r="U230" i="22"/>
  <c r="U231" i="22"/>
  <c r="U232" i="22"/>
  <c r="U233" i="22"/>
  <c r="U234" i="22"/>
  <c r="U235" i="22"/>
  <c r="U236" i="22"/>
  <c r="U237" i="22"/>
  <c r="U238" i="22"/>
  <c r="U239" i="22"/>
  <c r="U240" i="22"/>
  <c r="U241" i="22"/>
  <c r="U242" i="22"/>
  <c r="U243" i="22"/>
  <c r="U244" i="22"/>
  <c r="U245" i="22"/>
  <c r="U246" i="22"/>
  <c r="U247" i="22"/>
  <c r="U248" i="22"/>
  <c r="U249" i="22"/>
  <c r="U250" i="22"/>
  <c r="U251" i="22"/>
  <c r="U252" i="22"/>
  <c r="U253" i="22"/>
  <c r="U254" i="22"/>
  <c r="U255" i="22"/>
  <c r="U256" i="22"/>
  <c r="U257" i="22"/>
  <c r="U258" i="22"/>
  <c r="U259" i="22"/>
  <c r="U260" i="22"/>
  <c r="U261" i="22"/>
  <c r="U262" i="22"/>
  <c r="U263" i="22"/>
  <c r="U264" i="22"/>
  <c r="U265" i="22"/>
  <c r="U266" i="22"/>
  <c r="U267" i="22"/>
  <c r="U268" i="22"/>
  <c r="U269" i="22"/>
  <c r="U270" i="22"/>
  <c r="U271" i="22"/>
  <c r="U272" i="22"/>
  <c r="U543" i="22"/>
  <c r="U544" i="22"/>
  <c r="U545" i="22"/>
  <c r="U546" i="22"/>
  <c r="U547" i="22"/>
  <c r="U548" i="22"/>
  <c r="U549" i="22"/>
  <c r="U550" i="22"/>
  <c r="U551" i="22"/>
  <c r="U552" i="22"/>
  <c r="U553" i="22"/>
  <c r="U554" i="22"/>
  <c r="U555" i="22"/>
  <c r="U556" i="22"/>
  <c r="U557" i="22"/>
  <c r="U558" i="22"/>
  <c r="U559" i="22"/>
  <c r="U560" i="22"/>
  <c r="U561" i="22"/>
  <c r="U562" i="22"/>
  <c r="U563" i="22"/>
  <c r="U564" i="22"/>
  <c r="U565" i="22"/>
  <c r="U566" i="22"/>
  <c r="U567" i="22"/>
  <c r="U568" i="22"/>
  <c r="U569" i="22"/>
  <c r="U570" i="22"/>
  <c r="U571" i="22"/>
  <c r="U572" i="22"/>
  <c r="U573" i="22"/>
  <c r="U574" i="22"/>
  <c r="U575" i="22"/>
  <c r="U576" i="22"/>
  <c r="U577" i="22"/>
  <c r="U578" i="22"/>
  <c r="U579" i="22"/>
  <c r="U580" i="22"/>
  <c r="U581" i="22"/>
  <c r="U582" i="22"/>
  <c r="U583" i="22"/>
  <c r="U584" i="22"/>
  <c r="U585" i="22"/>
  <c r="U586" i="22"/>
  <c r="U587" i="22"/>
  <c r="U588" i="22"/>
  <c r="U589" i="22"/>
  <c r="U590" i="22"/>
  <c r="U591" i="22"/>
  <c r="U592" i="22"/>
  <c r="U593" i="22"/>
  <c r="U594" i="22"/>
  <c r="U595" i="22"/>
  <c r="U596" i="22"/>
  <c r="U597" i="22"/>
  <c r="U598" i="22"/>
  <c r="U599" i="22"/>
  <c r="U600" i="22"/>
  <c r="U601" i="22"/>
  <c r="U602" i="22"/>
  <c r="U603" i="22"/>
  <c r="U604" i="22"/>
  <c r="U605" i="22"/>
  <c r="U606" i="22"/>
  <c r="U607" i="22"/>
  <c r="U608" i="22"/>
  <c r="U609" i="22"/>
  <c r="U610" i="22"/>
  <c r="U611" i="22"/>
  <c r="U612" i="22"/>
  <c r="U613" i="22"/>
  <c r="U614" i="22"/>
  <c r="U615" i="22"/>
  <c r="U616" i="22"/>
  <c r="U617" i="22"/>
  <c r="U618" i="22"/>
  <c r="U619" i="22"/>
  <c r="U620" i="22"/>
  <c r="U621" i="22"/>
  <c r="U622" i="22"/>
  <c r="U623" i="22"/>
  <c r="U624" i="22"/>
  <c r="U625" i="22"/>
  <c r="U626" i="22"/>
  <c r="U627" i="22"/>
  <c r="U628" i="22"/>
  <c r="U629" i="22"/>
  <c r="U630" i="22"/>
  <c r="U631" i="22"/>
  <c r="U632" i="22"/>
  <c r="U633" i="22"/>
  <c r="U634" i="22"/>
  <c r="U635" i="22"/>
  <c r="U636" i="22"/>
  <c r="U637" i="22"/>
  <c r="U638" i="22"/>
  <c r="U639" i="22"/>
  <c r="U640" i="22"/>
  <c r="U641" i="22"/>
  <c r="U642" i="22"/>
  <c r="U643" i="22"/>
  <c r="U644" i="22"/>
  <c r="U645" i="22"/>
  <c r="U646" i="22"/>
  <c r="U647" i="22"/>
  <c r="U648" i="22"/>
  <c r="U649" i="22"/>
  <c r="U650" i="22"/>
  <c r="U651" i="22"/>
  <c r="U652" i="22"/>
  <c r="U653" i="22"/>
  <c r="U654" i="22"/>
  <c r="U655" i="22"/>
  <c r="U656" i="22"/>
  <c r="U657" i="22"/>
  <c r="U658" i="22"/>
  <c r="U659" i="22"/>
  <c r="U660" i="22"/>
  <c r="U661" i="22"/>
  <c r="U662" i="22"/>
  <c r="U663" i="22"/>
  <c r="U664" i="22"/>
  <c r="U665" i="22"/>
  <c r="U666" i="22"/>
  <c r="U667" i="22"/>
  <c r="U668" i="22"/>
  <c r="U669" i="22"/>
  <c r="U670" i="22"/>
  <c r="U671" i="22"/>
  <c r="U672" i="22"/>
  <c r="U673" i="22"/>
  <c r="U674" i="22"/>
  <c r="U675" i="22"/>
  <c r="U676" i="22"/>
  <c r="U677" i="22"/>
  <c r="U678" i="22"/>
  <c r="U679" i="22"/>
  <c r="U680" i="22"/>
  <c r="U681" i="22"/>
  <c r="U682" i="22"/>
  <c r="U683" i="22"/>
  <c r="U684" i="22"/>
  <c r="U685" i="22"/>
  <c r="U686" i="22"/>
  <c r="U687" i="22"/>
  <c r="U688" i="22"/>
  <c r="U689" i="22"/>
  <c r="U690" i="22"/>
  <c r="U691" i="22"/>
  <c r="U692" i="22"/>
  <c r="U693" i="22"/>
  <c r="U694" i="22"/>
  <c r="U695" i="22"/>
  <c r="U696" i="22"/>
  <c r="U697" i="22"/>
  <c r="U698" i="22"/>
  <c r="U699" i="22"/>
  <c r="U700" i="22"/>
  <c r="N24" i="22"/>
  <c r="P24" i="22"/>
  <c r="M24" i="22"/>
  <c r="O24" i="22"/>
  <c r="U311" i="22"/>
  <c r="U316" i="22"/>
  <c r="U299" i="22"/>
  <c r="U283" i="22"/>
  <c r="U143" i="22"/>
  <c r="U295" i="22"/>
  <c r="U126" i="22"/>
  <c r="U92" i="22"/>
  <c r="U123" i="22"/>
  <c r="U91" i="22"/>
  <c r="U60" i="22"/>
  <c r="U55" i="22"/>
  <c r="U42" i="22"/>
  <c r="U12" i="22"/>
  <c r="U18" i="22"/>
  <c r="U306" i="22"/>
  <c r="U284" i="22"/>
  <c r="U133" i="22"/>
  <c r="U277" i="22"/>
  <c r="U142" i="22"/>
  <c r="U116" i="22"/>
  <c r="U82" i="22"/>
  <c r="U113" i="22"/>
  <c r="U81" i="22"/>
  <c r="U44" i="22"/>
  <c r="U43" i="22"/>
  <c r="U8" i="22"/>
  <c r="U315" i="22"/>
  <c r="U320" i="22"/>
  <c r="U303" i="22"/>
  <c r="U291" i="22"/>
  <c r="U130" i="22"/>
  <c r="U96" i="22"/>
  <c r="U127" i="22"/>
  <c r="U95" i="22"/>
  <c r="U61" i="22"/>
  <c r="U59" i="22"/>
  <c r="U46" i="22"/>
  <c r="U16" i="22"/>
  <c r="U321" i="22"/>
  <c r="U326" i="22"/>
  <c r="U294" i="22"/>
  <c r="U131" i="22"/>
  <c r="U102" i="22"/>
  <c r="U68" i="22"/>
  <c r="U101" i="22"/>
  <c r="U67" i="22"/>
  <c r="U41" i="22"/>
  <c r="U64" i="22"/>
  <c r="U7" i="22"/>
  <c r="U21" i="22"/>
  <c r="U25" i="22"/>
  <c r="U308" i="22"/>
  <c r="U288" i="22"/>
  <c r="U135" i="22"/>
  <c r="U281" i="22"/>
  <c r="U144" i="22"/>
  <c r="U118" i="22"/>
  <c r="U84" i="22"/>
  <c r="U115" i="22"/>
  <c r="U83" i="22"/>
  <c r="U48" i="22"/>
  <c r="U45" i="22"/>
  <c r="U26" i="22"/>
  <c r="U4" i="22"/>
  <c r="U325" i="22"/>
  <c r="U298" i="22"/>
  <c r="U278" i="22"/>
  <c r="U134" i="22"/>
  <c r="U108" i="22"/>
  <c r="U72" i="22"/>
  <c r="U105" i="22"/>
  <c r="U71" i="22"/>
  <c r="U32" i="22"/>
  <c r="U33" i="22"/>
  <c r="U13" i="22"/>
  <c r="U312" i="22"/>
  <c r="U307" i="22"/>
  <c r="U275" i="22"/>
  <c r="U139" i="22"/>
  <c r="U289" i="22"/>
  <c r="U122" i="22"/>
  <c r="U88" i="22"/>
  <c r="U119" i="22"/>
  <c r="U87" i="22"/>
  <c r="U54" i="22"/>
  <c r="U49" i="22"/>
  <c r="U30" i="22"/>
  <c r="M17" i="22"/>
  <c r="U20" i="22"/>
  <c r="U313" i="22"/>
  <c r="U318" i="22"/>
  <c r="U301" i="22"/>
  <c r="U287" i="22"/>
  <c r="U128" i="22"/>
  <c r="U94" i="22"/>
  <c r="U125" i="22"/>
  <c r="U93" i="22"/>
  <c r="U73" i="22"/>
  <c r="U57" i="22"/>
  <c r="U52" i="22"/>
  <c r="U5" i="22"/>
  <c r="U22" i="22"/>
  <c r="U327" i="22"/>
  <c r="U300" i="22"/>
  <c r="U282" i="22"/>
  <c r="U136" i="22"/>
  <c r="U110" i="22"/>
  <c r="U74" i="22"/>
  <c r="U107" i="22"/>
  <c r="U75" i="22"/>
  <c r="U34" i="22"/>
  <c r="U35" i="22"/>
  <c r="U3" i="22"/>
  <c r="U317" i="22"/>
  <c r="U322" i="22"/>
  <c r="U305" i="22"/>
  <c r="U78" i="22"/>
  <c r="U98" i="22"/>
  <c r="U129" i="22"/>
  <c r="U97" i="22"/>
  <c r="U63" i="22"/>
  <c r="U29" i="22"/>
  <c r="U56" i="22"/>
  <c r="U19" i="22"/>
  <c r="U331" i="22"/>
  <c r="U304" i="22"/>
  <c r="U280" i="22"/>
  <c r="U290" i="22"/>
  <c r="U273" i="22"/>
  <c r="U140" i="22"/>
  <c r="U114" i="22"/>
  <c r="U80" i="22"/>
  <c r="U111" i="22"/>
  <c r="U79" i="22"/>
  <c r="U40" i="22"/>
  <c r="U39" i="22"/>
  <c r="U6" i="22"/>
  <c r="U14" i="22"/>
  <c r="U24" i="22"/>
  <c r="U310" i="22"/>
  <c r="U292" i="22"/>
  <c r="U137" i="22"/>
  <c r="U285" i="22"/>
  <c r="U120" i="22"/>
  <c r="U86" i="22"/>
  <c r="U117" i="22"/>
  <c r="U85" i="22"/>
  <c r="U50" i="22"/>
  <c r="U47" i="22"/>
  <c r="U28" i="22"/>
  <c r="U319" i="22"/>
  <c r="U324" i="22"/>
  <c r="U330" i="22"/>
  <c r="U106" i="22"/>
  <c r="U100" i="22"/>
  <c r="U66" i="22"/>
  <c r="U99" i="22"/>
  <c r="U65" i="22"/>
  <c r="U31" i="22"/>
  <c r="U62" i="22"/>
  <c r="U10" i="22"/>
  <c r="U15" i="22"/>
  <c r="U309" i="22"/>
  <c r="U314" i="22"/>
  <c r="U297" i="22"/>
  <c r="U279" i="22"/>
  <c r="U141" i="22"/>
  <c r="U293" i="22"/>
  <c r="U124" i="22"/>
  <c r="U90" i="22"/>
  <c r="U121" i="22"/>
  <c r="U89" i="22"/>
  <c r="U58" i="22"/>
  <c r="U53" i="22"/>
  <c r="U36" i="22"/>
  <c r="U23" i="22"/>
  <c r="U323" i="22"/>
  <c r="U328" i="22"/>
  <c r="U296" i="22"/>
  <c r="U274" i="22"/>
  <c r="U132" i="22"/>
  <c r="U104" i="22"/>
  <c r="U70" i="22"/>
  <c r="U103" i="22"/>
  <c r="U69" i="22"/>
  <c r="U51" i="22"/>
  <c r="U27" i="22"/>
  <c r="U9" i="22"/>
  <c r="U11" i="22"/>
  <c r="U329" i="22"/>
  <c r="U302" i="22"/>
  <c r="U276" i="22"/>
  <c r="U286" i="22"/>
  <c r="U138" i="22"/>
  <c r="U112" i="22"/>
  <c r="U76" i="22"/>
  <c r="U109" i="22"/>
  <c r="U77" i="22"/>
  <c r="U38" i="22"/>
  <c r="U37" i="22"/>
  <c r="U17" i="22"/>
  <c r="U332" i="22"/>
  <c r="U333" i="22"/>
  <c r="U334" i="22"/>
  <c r="U335" i="22"/>
  <c r="U336" i="22"/>
  <c r="U337" i="22"/>
  <c r="U338" i="22"/>
  <c r="U339" i="22"/>
  <c r="U340" i="22"/>
  <c r="U341" i="22"/>
  <c r="U342" i="22"/>
  <c r="U343" i="22"/>
  <c r="U344" i="22"/>
  <c r="U345" i="22"/>
  <c r="U346" i="22"/>
  <c r="U347" i="22"/>
  <c r="U348" i="22"/>
  <c r="U349" i="22"/>
  <c r="U350" i="22"/>
  <c r="U351" i="22"/>
  <c r="U352" i="22"/>
  <c r="U353" i="22"/>
  <c r="U354" i="22"/>
  <c r="U355" i="22"/>
  <c r="U356" i="22"/>
  <c r="U357" i="22"/>
  <c r="U358" i="22"/>
  <c r="U359" i="22"/>
  <c r="U360" i="22"/>
  <c r="U361" i="22"/>
  <c r="U362" i="22"/>
  <c r="U363" i="22"/>
  <c r="U364" i="22"/>
  <c r="U365" i="22"/>
  <c r="U366" i="22"/>
  <c r="U367" i="22"/>
  <c r="U368" i="22"/>
  <c r="U369" i="22"/>
  <c r="U370" i="22"/>
  <c r="U371" i="22"/>
  <c r="U372" i="22"/>
  <c r="U373" i="22"/>
  <c r="U374" i="22"/>
  <c r="U375" i="22"/>
  <c r="U376" i="22"/>
  <c r="U377" i="22"/>
  <c r="U378" i="22"/>
  <c r="U379" i="22"/>
  <c r="U380" i="22"/>
  <c r="U381" i="22"/>
  <c r="U382" i="22"/>
  <c r="U383" i="22"/>
  <c r="U384" i="22"/>
  <c r="U385" i="22"/>
  <c r="U386" i="22"/>
  <c r="U387" i="22"/>
  <c r="U388" i="22"/>
  <c r="U389" i="22"/>
  <c r="U390" i="22"/>
  <c r="U391" i="22"/>
  <c r="U392" i="22"/>
  <c r="U393" i="22"/>
  <c r="U394" i="22"/>
  <c r="U395" i="22"/>
  <c r="U396" i="22"/>
  <c r="U397" i="22"/>
  <c r="U398" i="22"/>
  <c r="U399" i="22"/>
  <c r="U400" i="22"/>
  <c r="U401" i="22"/>
  <c r="U402" i="22"/>
  <c r="U403" i="22"/>
  <c r="U404" i="22"/>
  <c r="U405" i="22"/>
  <c r="U406" i="22"/>
  <c r="U407" i="22"/>
  <c r="U408" i="22"/>
  <c r="U409" i="22"/>
  <c r="U410" i="22"/>
  <c r="U411" i="22"/>
  <c r="U412" i="22"/>
  <c r="U413" i="22"/>
  <c r="U414" i="22"/>
  <c r="U415" i="22"/>
  <c r="U416" i="22"/>
  <c r="U417" i="22"/>
  <c r="U418" i="22"/>
  <c r="U419" i="22"/>
  <c r="U420" i="22"/>
  <c r="U421" i="22"/>
  <c r="U422" i="22"/>
  <c r="U423" i="22"/>
  <c r="U424" i="22"/>
  <c r="U425" i="22"/>
  <c r="U426" i="22"/>
  <c r="U427" i="22"/>
  <c r="U428" i="22"/>
  <c r="U429" i="22"/>
  <c r="U430" i="22"/>
  <c r="U431" i="22"/>
  <c r="U432" i="22"/>
  <c r="U433" i="22"/>
  <c r="U434" i="22"/>
  <c r="U435" i="22"/>
  <c r="U436" i="22"/>
  <c r="U437" i="22"/>
  <c r="U438" i="22"/>
  <c r="U439" i="22"/>
  <c r="U440" i="22"/>
  <c r="U441" i="22"/>
  <c r="U442" i="22"/>
  <c r="U443" i="22"/>
  <c r="U444" i="22"/>
  <c r="U445" i="22"/>
  <c r="U446" i="22"/>
  <c r="U447" i="22"/>
  <c r="U448" i="22"/>
  <c r="U449" i="22"/>
  <c r="U450" i="22"/>
  <c r="U451" i="22"/>
  <c r="U452" i="22"/>
  <c r="U453" i="22"/>
  <c r="U454" i="22"/>
  <c r="U455" i="22"/>
  <c r="U456" i="22"/>
  <c r="U457" i="22"/>
  <c r="U458" i="22"/>
  <c r="U459" i="22"/>
  <c r="U460" i="22"/>
  <c r="U461" i="22"/>
  <c r="U462" i="22"/>
  <c r="U463" i="22"/>
  <c r="U464" i="22"/>
  <c r="U465" i="22"/>
  <c r="U466" i="22"/>
  <c r="U467" i="22"/>
  <c r="U468" i="22"/>
  <c r="U469" i="22"/>
  <c r="U470" i="22"/>
  <c r="U471" i="22"/>
  <c r="U472" i="22"/>
  <c r="U473" i="22"/>
  <c r="U474" i="22"/>
  <c r="U475" i="22"/>
  <c r="U476" i="22"/>
  <c r="U477" i="22"/>
  <c r="U478" i="22"/>
  <c r="U479" i="22"/>
  <c r="U480" i="22"/>
  <c r="U481" i="22"/>
  <c r="U482" i="22"/>
  <c r="U483" i="22"/>
  <c r="U484" i="22"/>
  <c r="U485" i="22"/>
  <c r="U486" i="22"/>
  <c r="U487" i="22"/>
  <c r="U488" i="22"/>
  <c r="U489" i="22"/>
  <c r="U490" i="22"/>
  <c r="U491" i="22"/>
  <c r="U492" i="22"/>
  <c r="U493" i="22"/>
  <c r="U494" i="22"/>
  <c r="U495" i="22"/>
  <c r="U496" i="22"/>
  <c r="U497" i="22"/>
  <c r="U498" i="22"/>
  <c r="U499" i="22"/>
  <c r="U500" i="22"/>
  <c r="U501" i="22"/>
  <c r="U502" i="22"/>
  <c r="U503" i="22"/>
  <c r="U504" i="22"/>
  <c r="U505" i="22"/>
  <c r="U506" i="22"/>
  <c r="U507" i="22"/>
  <c r="U508" i="22"/>
  <c r="U509" i="22"/>
  <c r="U510" i="22"/>
  <c r="U511" i="22"/>
  <c r="U512" i="22"/>
  <c r="U513" i="22"/>
  <c r="U514" i="22"/>
  <c r="U515" i="22"/>
  <c r="U516" i="22"/>
  <c r="U517" i="22"/>
  <c r="U518" i="22"/>
  <c r="U519" i="22"/>
  <c r="U520" i="22"/>
  <c r="U521" i="22"/>
  <c r="U522" i="22"/>
  <c r="U523" i="22"/>
  <c r="U524" i="22"/>
  <c r="U525" i="22"/>
  <c r="U526" i="22"/>
  <c r="U527" i="22"/>
  <c r="U528" i="22"/>
  <c r="U529" i="22"/>
  <c r="U530" i="22"/>
  <c r="U531" i="22"/>
  <c r="U532" i="22"/>
  <c r="U533" i="22"/>
  <c r="U534" i="22"/>
  <c r="U535" i="22"/>
  <c r="U536" i="22"/>
  <c r="U537" i="22"/>
  <c r="U538" i="22"/>
  <c r="U539" i="22"/>
  <c r="U540" i="22"/>
  <c r="U541" i="22"/>
  <c r="U542" i="22"/>
  <c r="O15" i="22"/>
  <c r="N15" i="22"/>
  <c r="O25" i="22"/>
  <c r="M25" i="22"/>
  <c r="N25" i="22" l="1"/>
  <c r="N16" i="22"/>
  <c r="P16" i="22" s="1"/>
  <c r="V145" i="22"/>
  <c r="V146" i="22"/>
  <c r="V147" i="22"/>
  <c r="V148" i="22"/>
  <c r="V149" i="22"/>
  <c r="V150" i="22"/>
  <c r="V151" i="22"/>
  <c r="V152" i="22"/>
  <c r="V153" i="22"/>
  <c r="V154" i="22"/>
  <c r="V155" i="22"/>
  <c r="V156" i="22"/>
  <c r="V157" i="22"/>
  <c r="V158" i="22"/>
  <c r="V159" i="22"/>
  <c r="V160" i="22"/>
  <c r="V161" i="22"/>
  <c r="V162" i="22"/>
  <c r="V163" i="22"/>
  <c r="V164" i="22"/>
  <c r="V165" i="22"/>
  <c r="V166" i="22"/>
  <c r="V167" i="22"/>
  <c r="V168" i="22"/>
  <c r="V169" i="22"/>
  <c r="V170" i="22"/>
  <c r="V171" i="22"/>
  <c r="V172" i="22"/>
  <c r="V173" i="22"/>
  <c r="V174" i="22"/>
  <c r="V175" i="22"/>
  <c r="V176" i="22"/>
  <c r="V177" i="22"/>
  <c r="V178" i="22"/>
  <c r="V179" i="22"/>
  <c r="V180" i="22"/>
  <c r="V181" i="22"/>
  <c r="V182" i="22"/>
  <c r="V183" i="22"/>
  <c r="V184" i="22"/>
  <c r="V185" i="22"/>
  <c r="V186" i="22"/>
  <c r="V187" i="22"/>
  <c r="V188" i="22"/>
  <c r="V189" i="22"/>
  <c r="V190" i="22"/>
  <c r="V191" i="22"/>
  <c r="V192" i="22"/>
  <c r="V193" i="22"/>
  <c r="V194" i="22"/>
  <c r="V195" i="22"/>
  <c r="V196" i="22"/>
  <c r="V197" i="22"/>
  <c r="V198" i="22"/>
  <c r="V199" i="22"/>
  <c r="V200" i="22"/>
  <c r="V201" i="22"/>
  <c r="V202" i="22"/>
  <c r="V203" i="22"/>
  <c r="V204" i="22"/>
  <c r="V205" i="22"/>
  <c r="V206" i="22"/>
  <c r="V207" i="22"/>
  <c r="V208" i="22"/>
  <c r="V209" i="22"/>
  <c r="V210" i="22"/>
  <c r="V211" i="22"/>
  <c r="V212" i="22"/>
  <c r="V213" i="22"/>
  <c r="V214" i="22"/>
  <c r="V215" i="22"/>
  <c r="V216" i="22"/>
  <c r="V217" i="22"/>
  <c r="V218" i="22"/>
  <c r="V219" i="22"/>
  <c r="V220" i="22"/>
  <c r="V221" i="22"/>
  <c r="V222" i="22"/>
  <c r="V223" i="22"/>
  <c r="V224" i="22"/>
  <c r="V225" i="22"/>
  <c r="V226" i="22"/>
  <c r="V227" i="22"/>
  <c r="V228" i="22"/>
  <c r="V229" i="22"/>
  <c r="V230" i="22"/>
  <c r="V231" i="22"/>
  <c r="V232" i="22"/>
  <c r="V233" i="22"/>
  <c r="V234" i="22"/>
  <c r="V235" i="22"/>
  <c r="V236" i="22"/>
  <c r="V237" i="22"/>
  <c r="V238" i="22"/>
  <c r="V239" i="22"/>
  <c r="V240" i="22"/>
  <c r="V241" i="22"/>
  <c r="V242" i="22"/>
  <c r="V243" i="22"/>
  <c r="V244" i="22"/>
  <c r="V245" i="22"/>
  <c r="V246" i="22"/>
  <c r="V247" i="22"/>
  <c r="V248" i="22"/>
  <c r="V249" i="22"/>
  <c r="V250" i="22"/>
  <c r="V251" i="22"/>
  <c r="V252" i="22"/>
  <c r="V253" i="22"/>
  <c r="V254" i="22"/>
  <c r="V255" i="22"/>
  <c r="V256" i="22"/>
  <c r="V257" i="22"/>
  <c r="V258" i="22"/>
  <c r="V259" i="22"/>
  <c r="V260" i="22"/>
  <c r="V261" i="22"/>
  <c r="V262" i="22"/>
  <c r="V263" i="22"/>
  <c r="V264" i="22"/>
  <c r="V265" i="22"/>
  <c r="V266" i="22"/>
  <c r="V267" i="22"/>
  <c r="V268" i="22"/>
  <c r="V269" i="22"/>
  <c r="V270" i="22"/>
  <c r="V271" i="22"/>
  <c r="V272" i="22"/>
  <c r="P15" i="22"/>
  <c r="M26" i="22" s="1"/>
  <c r="Q24" i="22"/>
  <c r="Q15" i="22"/>
  <c r="N26" i="22" s="1"/>
  <c r="V543" i="22"/>
  <c r="V544" i="22"/>
  <c r="V545" i="22"/>
  <c r="V546" i="22"/>
  <c r="V547" i="22"/>
  <c r="V548" i="22"/>
  <c r="V549" i="22"/>
  <c r="V550" i="22"/>
  <c r="V551" i="22"/>
  <c r="V552" i="22"/>
  <c r="V553" i="22"/>
  <c r="V554" i="22"/>
  <c r="V555" i="22"/>
  <c r="V556" i="22"/>
  <c r="V557" i="22"/>
  <c r="V558" i="22"/>
  <c r="V559" i="22"/>
  <c r="V560" i="22"/>
  <c r="V561" i="22"/>
  <c r="V562" i="22"/>
  <c r="V563" i="22"/>
  <c r="V564" i="22"/>
  <c r="V565" i="22"/>
  <c r="V566" i="22"/>
  <c r="V567" i="22"/>
  <c r="V568" i="22"/>
  <c r="V569" i="22"/>
  <c r="V570" i="22"/>
  <c r="V571" i="22"/>
  <c r="V572" i="22"/>
  <c r="V573" i="22"/>
  <c r="V574" i="22"/>
  <c r="V575" i="22"/>
  <c r="V576" i="22"/>
  <c r="V577" i="22"/>
  <c r="V578" i="22"/>
  <c r="V579" i="22"/>
  <c r="V580" i="22"/>
  <c r="V581" i="22"/>
  <c r="V582" i="22"/>
  <c r="V583" i="22"/>
  <c r="V584" i="22"/>
  <c r="V585" i="22"/>
  <c r="V586" i="22"/>
  <c r="V587" i="22"/>
  <c r="V588" i="22"/>
  <c r="V589" i="22"/>
  <c r="V590" i="22"/>
  <c r="V591" i="22"/>
  <c r="V592" i="22"/>
  <c r="V593" i="22"/>
  <c r="V594" i="22"/>
  <c r="V595" i="22"/>
  <c r="V596" i="22"/>
  <c r="V597" i="22"/>
  <c r="V598" i="22"/>
  <c r="V599" i="22"/>
  <c r="V600" i="22"/>
  <c r="V601" i="22"/>
  <c r="V602" i="22"/>
  <c r="V603" i="22"/>
  <c r="V604" i="22"/>
  <c r="V605" i="22"/>
  <c r="V606" i="22"/>
  <c r="V607" i="22"/>
  <c r="V608" i="22"/>
  <c r="V609" i="22"/>
  <c r="V610" i="22"/>
  <c r="V611" i="22"/>
  <c r="V612" i="22"/>
  <c r="V613" i="22"/>
  <c r="V614" i="22"/>
  <c r="V615" i="22"/>
  <c r="V616" i="22"/>
  <c r="V617" i="22"/>
  <c r="V618" i="22"/>
  <c r="V619" i="22"/>
  <c r="V620" i="22"/>
  <c r="V621" i="22"/>
  <c r="V622" i="22"/>
  <c r="V623" i="22"/>
  <c r="V624" i="22"/>
  <c r="V625" i="22"/>
  <c r="V626" i="22"/>
  <c r="V627" i="22"/>
  <c r="V628" i="22"/>
  <c r="V629" i="22"/>
  <c r="V630" i="22"/>
  <c r="V631" i="22"/>
  <c r="V632" i="22"/>
  <c r="V633" i="22"/>
  <c r="V634" i="22"/>
  <c r="V635" i="22"/>
  <c r="V636" i="22"/>
  <c r="V637" i="22"/>
  <c r="V638" i="22"/>
  <c r="V639" i="22"/>
  <c r="V640" i="22"/>
  <c r="V641" i="22"/>
  <c r="V642" i="22"/>
  <c r="V643" i="22"/>
  <c r="V644" i="22"/>
  <c r="V645" i="22"/>
  <c r="V646" i="22"/>
  <c r="V647" i="22"/>
  <c r="V648" i="22"/>
  <c r="V649" i="22"/>
  <c r="V650" i="22"/>
  <c r="V651" i="22"/>
  <c r="V652" i="22"/>
  <c r="V653" i="22"/>
  <c r="V654" i="22"/>
  <c r="V655" i="22"/>
  <c r="V656" i="22"/>
  <c r="V657" i="22"/>
  <c r="V658" i="22"/>
  <c r="V659" i="22"/>
  <c r="V660" i="22"/>
  <c r="V661" i="22"/>
  <c r="V662" i="22"/>
  <c r="V663" i="22"/>
  <c r="V664" i="22"/>
  <c r="V665" i="22"/>
  <c r="V666" i="22"/>
  <c r="V667" i="22"/>
  <c r="V668" i="22"/>
  <c r="V669" i="22"/>
  <c r="V670" i="22"/>
  <c r="V671" i="22"/>
  <c r="V672" i="22"/>
  <c r="V673" i="22"/>
  <c r="V674" i="22"/>
  <c r="V675" i="22"/>
  <c r="V676" i="22"/>
  <c r="V677" i="22"/>
  <c r="V678" i="22"/>
  <c r="V679" i="22"/>
  <c r="V680" i="22"/>
  <c r="V681" i="22"/>
  <c r="V682" i="22"/>
  <c r="V683" i="22"/>
  <c r="V684" i="22"/>
  <c r="V685" i="22"/>
  <c r="V686" i="22"/>
  <c r="V687" i="22"/>
  <c r="V688" i="22"/>
  <c r="V689" i="22"/>
  <c r="V690" i="22"/>
  <c r="V691" i="22"/>
  <c r="V692" i="22"/>
  <c r="V693" i="22"/>
  <c r="V694" i="22"/>
  <c r="V695" i="22"/>
  <c r="V696" i="22"/>
  <c r="V697" i="22"/>
  <c r="V698" i="22"/>
  <c r="V699" i="22"/>
  <c r="V700" i="22"/>
  <c r="Q25" i="22"/>
  <c r="O26" i="22"/>
  <c r="O16" i="22"/>
  <c r="Q16" i="22" s="1"/>
  <c r="V306" i="22"/>
  <c r="V274" i="22"/>
  <c r="V321" i="22"/>
  <c r="V287" i="22"/>
  <c r="V139" i="22"/>
  <c r="V105" i="22"/>
  <c r="V131" i="22"/>
  <c r="V124" i="22"/>
  <c r="V90" i="22"/>
  <c r="V67" i="22"/>
  <c r="V28" i="22"/>
  <c r="V45" i="22"/>
  <c r="V7" i="22"/>
  <c r="M18" i="22"/>
  <c r="V304" i="22"/>
  <c r="V319" i="22"/>
  <c r="V285" i="22"/>
  <c r="V137" i="22"/>
  <c r="V103" i="22"/>
  <c r="V106" i="22"/>
  <c r="V122" i="22"/>
  <c r="V88" i="22"/>
  <c r="V65" i="22"/>
  <c r="V26" i="22"/>
  <c r="V43" i="22"/>
  <c r="V326" i="22"/>
  <c r="V294" i="22"/>
  <c r="V309" i="22"/>
  <c r="V275" i="22"/>
  <c r="V125" i="22"/>
  <c r="V93" i="22"/>
  <c r="V144" i="22"/>
  <c r="V112" i="22"/>
  <c r="V76" i="22"/>
  <c r="V50" i="22"/>
  <c r="V70" i="22"/>
  <c r="V33" i="22"/>
  <c r="V11" i="22"/>
  <c r="V324" i="22"/>
  <c r="V292" i="22"/>
  <c r="V305" i="22"/>
  <c r="V273" i="22"/>
  <c r="V123" i="22"/>
  <c r="V91" i="22"/>
  <c r="V142" i="22"/>
  <c r="V110" i="22"/>
  <c r="V74" i="22"/>
  <c r="V48" i="22"/>
  <c r="V68" i="22"/>
  <c r="V31" i="22"/>
  <c r="V5" i="22"/>
  <c r="V3" i="22"/>
  <c r="V24" i="22"/>
  <c r="V332" i="22"/>
  <c r="V307" i="22"/>
  <c r="V298" i="22"/>
  <c r="V313" i="22"/>
  <c r="V279" i="22"/>
  <c r="V129" i="22"/>
  <c r="V97" i="22"/>
  <c r="V116" i="22"/>
  <c r="V54" i="22"/>
  <c r="V82" i="22"/>
  <c r="V37" i="22"/>
  <c r="V8" i="22"/>
  <c r="V6" i="22"/>
  <c r="V328" i="22"/>
  <c r="V296" i="22"/>
  <c r="V311" i="22"/>
  <c r="V277" i="22"/>
  <c r="V127" i="22"/>
  <c r="V95" i="22"/>
  <c r="V114" i="22"/>
  <c r="V73" i="22"/>
  <c r="V52" i="22"/>
  <c r="V72" i="22"/>
  <c r="V35" i="22"/>
  <c r="V318" i="22"/>
  <c r="V286" i="22"/>
  <c r="V299" i="22"/>
  <c r="V117" i="22"/>
  <c r="V85" i="22"/>
  <c r="V136" i="22"/>
  <c r="V102" i="22"/>
  <c r="V62" i="22"/>
  <c r="V40" i="22"/>
  <c r="V57" i="22"/>
  <c r="V16" i="22"/>
  <c r="V316" i="22"/>
  <c r="V284" i="22"/>
  <c r="V331" i="22"/>
  <c r="V297" i="22"/>
  <c r="V115" i="22"/>
  <c r="V83" i="22"/>
  <c r="V134" i="22"/>
  <c r="V100" i="22"/>
  <c r="V61" i="22"/>
  <c r="V38" i="22"/>
  <c r="V55" i="22"/>
  <c r="V14" i="22"/>
  <c r="V17" i="22"/>
  <c r="V13" i="22"/>
  <c r="V322" i="22"/>
  <c r="V290" i="22"/>
  <c r="V303" i="22"/>
  <c r="V121" i="22"/>
  <c r="V89" i="22"/>
  <c r="V140" i="22"/>
  <c r="V108" i="22"/>
  <c r="V64" i="22"/>
  <c r="V44" i="22"/>
  <c r="V66" i="22"/>
  <c r="V29" i="22"/>
  <c r="V4" i="22"/>
  <c r="V19" i="22"/>
  <c r="V320" i="22"/>
  <c r="V288" i="22"/>
  <c r="V301" i="22"/>
  <c r="V119" i="22"/>
  <c r="V87" i="22"/>
  <c r="V138" i="22"/>
  <c r="V104" i="22"/>
  <c r="V63" i="22"/>
  <c r="V42" i="22"/>
  <c r="V59" i="22"/>
  <c r="V27" i="22"/>
  <c r="V310" i="22"/>
  <c r="V278" i="22"/>
  <c r="V325" i="22"/>
  <c r="V291" i="22"/>
  <c r="V143" i="22"/>
  <c r="V109" i="22"/>
  <c r="V77" i="22"/>
  <c r="V128" i="22"/>
  <c r="V94" i="22"/>
  <c r="V71" i="22"/>
  <c r="V32" i="22"/>
  <c r="V49" i="22"/>
  <c r="V10" i="22"/>
  <c r="V20" i="22"/>
  <c r="V308" i="22"/>
  <c r="V276" i="22"/>
  <c r="V323" i="22"/>
  <c r="V289" i="22"/>
  <c r="V141" i="22"/>
  <c r="V107" i="22"/>
  <c r="V126" i="22"/>
  <c r="V92" i="22"/>
  <c r="V69" i="22"/>
  <c r="V30" i="22"/>
  <c r="V47" i="22"/>
  <c r="V15" i="22"/>
  <c r="V21" i="22"/>
  <c r="V23" i="22"/>
  <c r="V314" i="22"/>
  <c r="V282" i="22"/>
  <c r="V329" i="22"/>
  <c r="V295" i="22"/>
  <c r="V113" i="22"/>
  <c r="V81" i="22"/>
  <c r="V132" i="22"/>
  <c r="V98" i="22"/>
  <c r="V56" i="22"/>
  <c r="V36" i="22"/>
  <c r="V53" i="22"/>
  <c r="V22" i="22"/>
  <c r="V25" i="22"/>
  <c r="V312" i="22"/>
  <c r="V280" i="22"/>
  <c r="V327" i="22"/>
  <c r="V293" i="22"/>
  <c r="V111" i="22"/>
  <c r="V79" i="22"/>
  <c r="V130" i="22"/>
  <c r="V96" i="22"/>
  <c r="V46" i="22"/>
  <c r="V34" i="22"/>
  <c r="V51" i="22"/>
  <c r="V12" i="22"/>
  <c r="V302" i="22"/>
  <c r="V317" i="22"/>
  <c r="V283" i="22"/>
  <c r="V135" i="22"/>
  <c r="V101" i="22"/>
  <c r="V78" i="22"/>
  <c r="V120" i="22"/>
  <c r="V86" i="22"/>
  <c r="V60" i="22"/>
  <c r="V80" i="22"/>
  <c r="V41" i="22"/>
  <c r="V18" i="22"/>
  <c r="V330" i="22"/>
  <c r="V300" i="22"/>
  <c r="V315" i="22"/>
  <c r="V281" i="22"/>
  <c r="V133" i="22"/>
  <c r="V99" i="22"/>
  <c r="V118" i="22"/>
  <c r="V84" i="22"/>
  <c r="V58" i="22"/>
  <c r="V75" i="22"/>
  <c r="V39" i="22"/>
  <c r="V9" i="22"/>
  <c r="V333" i="22"/>
  <c r="V334" i="22"/>
  <c r="V335" i="22"/>
  <c r="V336" i="22"/>
  <c r="V337" i="22"/>
  <c r="V338" i="22"/>
  <c r="V339" i="22"/>
  <c r="V340" i="22"/>
  <c r="V341" i="22"/>
  <c r="V342" i="22"/>
  <c r="V343" i="22"/>
  <c r="V344" i="22"/>
  <c r="V345" i="22"/>
  <c r="V346" i="22"/>
  <c r="V347" i="22"/>
  <c r="V348" i="22"/>
  <c r="V349" i="22"/>
  <c r="V350" i="22"/>
  <c r="V351" i="22"/>
  <c r="V352" i="22"/>
  <c r="V353" i="22"/>
  <c r="V354" i="22"/>
  <c r="V355" i="22"/>
  <c r="V356" i="22"/>
  <c r="V357" i="22"/>
  <c r="V358" i="22"/>
  <c r="V359" i="22"/>
  <c r="V360" i="22"/>
  <c r="V361" i="22"/>
  <c r="V362" i="22"/>
  <c r="V363" i="22"/>
  <c r="V364" i="22"/>
  <c r="V365" i="22"/>
  <c r="V366" i="22"/>
  <c r="V367" i="22"/>
  <c r="V368" i="22"/>
  <c r="V369" i="22"/>
  <c r="V370" i="22"/>
  <c r="V371" i="22"/>
  <c r="V372" i="22"/>
  <c r="V373" i="22"/>
  <c r="V374" i="22"/>
  <c r="V375" i="22"/>
  <c r="V376" i="22"/>
  <c r="V377" i="22"/>
  <c r="V378" i="22"/>
  <c r="V379" i="22"/>
  <c r="V380" i="22"/>
  <c r="V381" i="22"/>
  <c r="V382" i="22"/>
  <c r="V383" i="22"/>
  <c r="V384" i="22"/>
  <c r="V385" i="22"/>
  <c r="V386" i="22"/>
  <c r="V387" i="22"/>
  <c r="V388" i="22"/>
  <c r="V389" i="22"/>
  <c r="V390" i="22"/>
  <c r="V391" i="22"/>
  <c r="V392" i="22"/>
  <c r="V393" i="22"/>
  <c r="V394" i="22"/>
  <c r="V395" i="22"/>
  <c r="V396" i="22"/>
  <c r="V397" i="22"/>
  <c r="V398" i="22"/>
  <c r="V399" i="22"/>
  <c r="V400" i="22"/>
  <c r="V401" i="22"/>
  <c r="V402" i="22"/>
  <c r="V403" i="22"/>
  <c r="V404" i="22"/>
  <c r="V405" i="22"/>
  <c r="V406" i="22"/>
  <c r="V407" i="22"/>
  <c r="V408" i="22"/>
  <c r="V409" i="22"/>
  <c r="V410" i="22"/>
  <c r="V411" i="22"/>
  <c r="V412" i="22"/>
  <c r="V413" i="22"/>
  <c r="V414" i="22"/>
  <c r="V415" i="22"/>
  <c r="V416" i="22"/>
  <c r="V417" i="22"/>
  <c r="V418" i="22"/>
  <c r="V419" i="22"/>
  <c r="V420" i="22"/>
  <c r="V421" i="22"/>
  <c r="V422" i="22"/>
  <c r="V423" i="22"/>
  <c r="V424" i="22"/>
  <c r="V425" i="22"/>
  <c r="V426" i="22"/>
  <c r="V427" i="22"/>
  <c r="V428" i="22"/>
  <c r="V429" i="22"/>
  <c r="V430" i="22"/>
  <c r="V431" i="22"/>
  <c r="V432" i="22"/>
  <c r="V433" i="22"/>
  <c r="V434" i="22"/>
  <c r="V435" i="22"/>
  <c r="V436" i="22"/>
  <c r="V437" i="22"/>
  <c r="V438" i="22"/>
  <c r="V439" i="22"/>
  <c r="V440" i="22"/>
  <c r="V441" i="22"/>
  <c r="V442" i="22"/>
  <c r="V443" i="22"/>
  <c r="V444" i="22"/>
  <c r="V445" i="22"/>
  <c r="V446" i="22"/>
  <c r="V447" i="22"/>
  <c r="V448" i="22"/>
  <c r="V449" i="22"/>
  <c r="V450" i="22"/>
  <c r="V451" i="22"/>
  <c r="V452" i="22"/>
  <c r="V453" i="22"/>
  <c r="V454" i="22"/>
  <c r="V455" i="22"/>
  <c r="V456" i="22"/>
  <c r="V457" i="22"/>
  <c r="V458" i="22"/>
  <c r="V459" i="22"/>
  <c r="V460" i="22"/>
  <c r="V461" i="22"/>
  <c r="V462" i="22"/>
  <c r="V463" i="22"/>
  <c r="V464" i="22"/>
  <c r="V465" i="22"/>
  <c r="V466" i="22"/>
  <c r="V467" i="22"/>
  <c r="V468" i="22"/>
  <c r="V469" i="22"/>
  <c r="V470" i="22"/>
  <c r="V471" i="22"/>
  <c r="V472" i="22"/>
  <c r="V473" i="22"/>
  <c r="V474" i="22"/>
  <c r="V475" i="22"/>
  <c r="V476" i="22"/>
  <c r="V477" i="22"/>
  <c r="V478" i="22"/>
  <c r="V479" i="22"/>
  <c r="V480" i="22"/>
  <c r="V481" i="22"/>
  <c r="V482" i="22"/>
  <c r="V483" i="22"/>
  <c r="V484" i="22"/>
  <c r="V485" i="22"/>
  <c r="V486" i="22"/>
  <c r="V487" i="22"/>
  <c r="V488" i="22"/>
  <c r="V489" i="22"/>
  <c r="V490" i="22"/>
  <c r="V491" i="22"/>
  <c r="V492" i="22"/>
  <c r="V493" i="22"/>
  <c r="V494" i="22"/>
  <c r="V495" i="22"/>
  <c r="V496" i="22"/>
  <c r="V497" i="22"/>
  <c r="V498" i="22"/>
  <c r="V499" i="22"/>
  <c r="V500" i="22"/>
  <c r="V501" i="22"/>
  <c r="V502" i="22"/>
  <c r="V503" i="22"/>
  <c r="V504" i="22"/>
  <c r="V505" i="22"/>
  <c r="V506" i="22"/>
  <c r="V507" i="22"/>
  <c r="V508" i="22"/>
  <c r="V509" i="22"/>
  <c r="V510" i="22"/>
  <c r="V511" i="22"/>
  <c r="V512" i="22"/>
  <c r="V513" i="22"/>
  <c r="V514" i="22"/>
  <c r="V515" i="22"/>
  <c r="V516" i="22"/>
  <c r="V517" i="22"/>
  <c r="V518" i="22"/>
  <c r="V519" i="22"/>
  <c r="V520" i="22"/>
  <c r="V521" i="22"/>
  <c r="V522" i="22"/>
  <c r="V523" i="22"/>
  <c r="V524" i="22"/>
  <c r="V525" i="22"/>
  <c r="V526" i="22"/>
  <c r="V527" i="22"/>
  <c r="V528" i="22"/>
  <c r="V529" i="22"/>
  <c r="V530" i="22"/>
  <c r="V531" i="22"/>
  <c r="V532" i="22"/>
  <c r="V533" i="22"/>
  <c r="V534" i="22"/>
  <c r="V535" i="22"/>
  <c r="V536" i="22"/>
  <c r="V537" i="22"/>
  <c r="V538" i="22"/>
  <c r="V539" i="22"/>
  <c r="V540" i="22"/>
  <c r="V541" i="22"/>
  <c r="V542" i="22"/>
  <c r="P26" i="22" l="1"/>
  <c r="Q26" i="22" s="1"/>
  <c r="W145" i="22"/>
  <c r="W146" i="22"/>
  <c r="W147" i="22"/>
  <c r="W148" i="22"/>
  <c r="W149" i="22"/>
  <c r="W150" i="22"/>
  <c r="W151" i="22"/>
  <c r="W152" i="22"/>
  <c r="W153" i="22"/>
  <c r="W154" i="22"/>
  <c r="W155" i="22"/>
  <c r="W156" i="22"/>
  <c r="W157" i="22"/>
  <c r="W158" i="22"/>
  <c r="W159" i="22"/>
  <c r="W160" i="22"/>
  <c r="W161" i="22"/>
  <c r="W162" i="22"/>
  <c r="W163" i="22"/>
  <c r="W164" i="22"/>
  <c r="W165" i="22"/>
  <c r="W166" i="22"/>
  <c r="W167" i="22"/>
  <c r="W168" i="22"/>
  <c r="W169" i="22"/>
  <c r="W170" i="22"/>
  <c r="W171" i="22"/>
  <c r="W172" i="22"/>
  <c r="W173" i="22"/>
  <c r="W174" i="22"/>
  <c r="W175" i="22"/>
  <c r="W176" i="22"/>
  <c r="W177" i="22"/>
  <c r="W178" i="22"/>
  <c r="W179" i="22"/>
  <c r="W180" i="22"/>
  <c r="W181" i="22"/>
  <c r="W182" i="22"/>
  <c r="W183" i="22"/>
  <c r="W184" i="22"/>
  <c r="W185" i="22"/>
  <c r="W186" i="22"/>
  <c r="W187" i="22"/>
  <c r="W188" i="22"/>
  <c r="W189" i="22"/>
  <c r="W190" i="22"/>
  <c r="W191" i="22"/>
  <c r="W192" i="22"/>
  <c r="W193" i="22"/>
  <c r="W194" i="22"/>
  <c r="W195" i="22"/>
  <c r="W196" i="22"/>
  <c r="W197" i="22"/>
  <c r="W198" i="22"/>
  <c r="W199" i="22"/>
  <c r="W200" i="22"/>
  <c r="W201" i="22"/>
  <c r="W202" i="22"/>
  <c r="W203" i="22"/>
  <c r="W204" i="22"/>
  <c r="W205" i="22"/>
  <c r="W206" i="22"/>
  <c r="W207" i="22"/>
  <c r="W208" i="22"/>
  <c r="W209" i="22"/>
  <c r="W210" i="22"/>
  <c r="W211" i="22"/>
  <c r="W212" i="22"/>
  <c r="W213" i="22"/>
  <c r="W214" i="22"/>
  <c r="W215" i="22"/>
  <c r="W216" i="22"/>
  <c r="W217" i="22"/>
  <c r="W218" i="22"/>
  <c r="W219" i="22"/>
  <c r="W220" i="22"/>
  <c r="W221" i="22"/>
  <c r="W222" i="22"/>
  <c r="W223" i="22"/>
  <c r="W224" i="22"/>
  <c r="W225" i="22"/>
  <c r="W226" i="22"/>
  <c r="W227" i="22"/>
  <c r="W228" i="22"/>
  <c r="W229" i="22"/>
  <c r="W230" i="22"/>
  <c r="W231" i="22"/>
  <c r="W232" i="22"/>
  <c r="W233" i="22"/>
  <c r="W234" i="22"/>
  <c r="W235" i="22"/>
  <c r="W236" i="22"/>
  <c r="W237" i="22"/>
  <c r="W238" i="22"/>
  <c r="W239" i="22"/>
  <c r="W240" i="22"/>
  <c r="W241" i="22"/>
  <c r="W242" i="22"/>
  <c r="W243" i="22"/>
  <c r="W244" i="22"/>
  <c r="W245" i="22"/>
  <c r="W246" i="22"/>
  <c r="W247" i="22"/>
  <c r="W248" i="22"/>
  <c r="W249" i="22"/>
  <c r="W250" i="22"/>
  <c r="W251" i="22"/>
  <c r="W252" i="22"/>
  <c r="W253" i="22"/>
  <c r="W254" i="22"/>
  <c r="W255" i="22"/>
  <c r="W256" i="22"/>
  <c r="W257" i="22"/>
  <c r="W258" i="22"/>
  <c r="W259" i="22"/>
  <c r="W260" i="22"/>
  <c r="W261" i="22"/>
  <c r="W262" i="22"/>
  <c r="W263" i="22"/>
  <c r="W264" i="22"/>
  <c r="W265" i="22"/>
  <c r="W266" i="22"/>
  <c r="W267" i="22"/>
  <c r="W268" i="22"/>
  <c r="W269" i="22"/>
  <c r="W270" i="22"/>
  <c r="W271" i="22"/>
  <c r="W272" i="22"/>
  <c r="W543" i="22"/>
  <c r="W544" i="22"/>
  <c r="W545" i="22"/>
  <c r="W546" i="22"/>
  <c r="W547" i="22"/>
  <c r="W548" i="22"/>
  <c r="W549" i="22"/>
  <c r="W550" i="22"/>
  <c r="W551" i="22"/>
  <c r="W552" i="22"/>
  <c r="W553" i="22"/>
  <c r="W554" i="22"/>
  <c r="W555" i="22"/>
  <c r="W556" i="22"/>
  <c r="W557" i="22"/>
  <c r="W558" i="22"/>
  <c r="W559" i="22"/>
  <c r="W560" i="22"/>
  <c r="W561" i="22"/>
  <c r="W562" i="22"/>
  <c r="W563" i="22"/>
  <c r="W564" i="22"/>
  <c r="W565" i="22"/>
  <c r="W566" i="22"/>
  <c r="W567" i="22"/>
  <c r="W568" i="22"/>
  <c r="W569" i="22"/>
  <c r="W570" i="22"/>
  <c r="W571" i="22"/>
  <c r="W572" i="22"/>
  <c r="W573" i="22"/>
  <c r="W574" i="22"/>
  <c r="W575" i="22"/>
  <c r="W576" i="22"/>
  <c r="W577" i="22"/>
  <c r="W578" i="22"/>
  <c r="W579" i="22"/>
  <c r="W580" i="22"/>
  <c r="W581" i="22"/>
  <c r="W582" i="22"/>
  <c r="W583" i="22"/>
  <c r="W584" i="22"/>
  <c r="W585" i="22"/>
  <c r="W586" i="22"/>
  <c r="W587" i="22"/>
  <c r="W588" i="22"/>
  <c r="W589" i="22"/>
  <c r="W590" i="22"/>
  <c r="W591" i="22"/>
  <c r="W592" i="22"/>
  <c r="W593" i="22"/>
  <c r="W594" i="22"/>
  <c r="W595" i="22"/>
  <c r="W596" i="22"/>
  <c r="W597" i="22"/>
  <c r="W598" i="22"/>
  <c r="W599" i="22"/>
  <c r="W600" i="22"/>
  <c r="W601" i="22"/>
  <c r="W602" i="22"/>
  <c r="W603" i="22"/>
  <c r="W604" i="22"/>
  <c r="W605" i="22"/>
  <c r="W606" i="22"/>
  <c r="W607" i="22"/>
  <c r="W608" i="22"/>
  <c r="W609" i="22"/>
  <c r="W610" i="22"/>
  <c r="W611" i="22"/>
  <c r="W612" i="22"/>
  <c r="W613" i="22"/>
  <c r="W614" i="22"/>
  <c r="W615" i="22"/>
  <c r="W616" i="22"/>
  <c r="W617" i="22"/>
  <c r="W618" i="22"/>
  <c r="W619" i="22"/>
  <c r="W620" i="22"/>
  <c r="W621" i="22"/>
  <c r="W622" i="22"/>
  <c r="W623" i="22"/>
  <c r="W624" i="22"/>
  <c r="W625" i="22"/>
  <c r="W626" i="22"/>
  <c r="W627" i="22"/>
  <c r="W628" i="22"/>
  <c r="W629" i="22"/>
  <c r="W630" i="22"/>
  <c r="W631" i="22"/>
  <c r="W632" i="22"/>
  <c r="W633" i="22"/>
  <c r="W634" i="22"/>
  <c r="W635" i="22"/>
  <c r="W636" i="22"/>
  <c r="W637" i="22"/>
  <c r="W638" i="22"/>
  <c r="W639" i="22"/>
  <c r="W640" i="22"/>
  <c r="W641" i="22"/>
  <c r="W642" i="22"/>
  <c r="W643" i="22"/>
  <c r="W644" i="22"/>
  <c r="W645" i="22"/>
  <c r="W646" i="22"/>
  <c r="W647" i="22"/>
  <c r="W648" i="22"/>
  <c r="W649" i="22"/>
  <c r="W650" i="22"/>
  <c r="W651" i="22"/>
  <c r="W652" i="22"/>
  <c r="W653" i="22"/>
  <c r="W654" i="22"/>
  <c r="W655" i="22"/>
  <c r="W656" i="22"/>
  <c r="W657" i="22"/>
  <c r="W658" i="22"/>
  <c r="W659" i="22"/>
  <c r="W660" i="22"/>
  <c r="W661" i="22"/>
  <c r="W662" i="22"/>
  <c r="W663" i="22"/>
  <c r="W664" i="22"/>
  <c r="W665" i="22"/>
  <c r="W666" i="22"/>
  <c r="W667" i="22"/>
  <c r="W668" i="22"/>
  <c r="W669" i="22"/>
  <c r="W670" i="22"/>
  <c r="W671" i="22"/>
  <c r="W672" i="22"/>
  <c r="W673" i="22"/>
  <c r="W674" i="22"/>
  <c r="W675" i="22"/>
  <c r="W676" i="22"/>
  <c r="W677" i="22"/>
  <c r="W678" i="22"/>
  <c r="W679" i="22"/>
  <c r="W680" i="22"/>
  <c r="W681" i="22"/>
  <c r="W682" i="22"/>
  <c r="W683" i="22"/>
  <c r="W684" i="22"/>
  <c r="W685" i="22"/>
  <c r="W686" i="22"/>
  <c r="W687" i="22"/>
  <c r="W688" i="22"/>
  <c r="W689" i="22"/>
  <c r="W690" i="22"/>
  <c r="W691" i="22"/>
  <c r="W692" i="22"/>
  <c r="W693" i="22"/>
  <c r="W694" i="22"/>
  <c r="W695" i="22"/>
  <c r="W696" i="22"/>
  <c r="W697" i="22"/>
  <c r="W698" i="22"/>
  <c r="W699" i="22"/>
  <c r="W700" i="22"/>
  <c r="N17" i="22"/>
  <c r="P17" i="22" s="1"/>
  <c r="O17" i="22"/>
  <c r="Q17" i="22" s="1"/>
  <c r="W330" i="22"/>
  <c r="W309" i="22"/>
  <c r="W281" i="22"/>
  <c r="W134" i="22"/>
  <c r="W282" i="22"/>
  <c r="W143" i="22"/>
  <c r="W111" i="22"/>
  <c r="W79" i="22"/>
  <c r="W114" i="22"/>
  <c r="W80" i="22"/>
  <c r="W41" i="22"/>
  <c r="W58" i="22"/>
  <c r="W7" i="22"/>
  <c r="W12" i="22"/>
  <c r="W315" i="22"/>
  <c r="W293" i="22"/>
  <c r="W140" i="22"/>
  <c r="W294" i="22"/>
  <c r="W117" i="22"/>
  <c r="W85" i="22"/>
  <c r="W120" i="22"/>
  <c r="W86" i="22"/>
  <c r="W49" i="22"/>
  <c r="W30" i="22"/>
  <c r="W31" i="22"/>
  <c r="W24" i="22"/>
  <c r="W312" i="22"/>
  <c r="W321" i="22"/>
  <c r="W302" i="22"/>
  <c r="W284" i="22"/>
  <c r="W123" i="22"/>
  <c r="W91" i="22"/>
  <c r="W126" i="22"/>
  <c r="W92" i="22"/>
  <c r="W59" i="22"/>
  <c r="W50" i="22"/>
  <c r="W53" i="22"/>
  <c r="W15" i="22"/>
  <c r="W318" i="22"/>
  <c r="W327" i="22"/>
  <c r="W295" i="22"/>
  <c r="W296" i="22"/>
  <c r="W129" i="22"/>
  <c r="W97" i="22"/>
  <c r="W106" i="22"/>
  <c r="W98" i="22"/>
  <c r="W64" i="22"/>
  <c r="W56" i="22"/>
  <c r="W34" i="22"/>
  <c r="W21" i="22"/>
  <c r="W324" i="22"/>
  <c r="W333" i="22"/>
  <c r="W301" i="22"/>
  <c r="W283" i="22"/>
  <c r="W135" i="22"/>
  <c r="W103" i="22"/>
  <c r="W69" i="22"/>
  <c r="W104" i="22"/>
  <c r="W70" i="22"/>
  <c r="W73" i="22"/>
  <c r="W40" i="22"/>
  <c r="W6" i="22"/>
  <c r="W332" i="22"/>
  <c r="W307" i="22"/>
  <c r="W277" i="22"/>
  <c r="W132" i="22"/>
  <c r="W278" i="22"/>
  <c r="W141" i="22"/>
  <c r="W109" i="22"/>
  <c r="W77" i="22"/>
  <c r="W112" i="22"/>
  <c r="W76" i="22"/>
  <c r="W39" i="22"/>
  <c r="W54" i="22"/>
  <c r="W5" i="22"/>
  <c r="W10" i="22"/>
  <c r="W16" i="22"/>
  <c r="W313" i="22"/>
  <c r="W289" i="22"/>
  <c r="W138" i="22"/>
  <c r="W290" i="22"/>
  <c r="W115" i="22"/>
  <c r="W83" i="22"/>
  <c r="W118" i="22"/>
  <c r="W84" i="22"/>
  <c r="W47" i="22"/>
  <c r="W26" i="22"/>
  <c r="W29" i="22"/>
  <c r="W3" i="22"/>
  <c r="W310" i="22"/>
  <c r="W319" i="22"/>
  <c r="W300" i="22"/>
  <c r="W280" i="22"/>
  <c r="W144" i="22"/>
  <c r="W121" i="22"/>
  <c r="W89" i="22"/>
  <c r="W124" i="22"/>
  <c r="W90" i="22"/>
  <c r="W57" i="22"/>
  <c r="W42" i="22"/>
  <c r="W43" i="22"/>
  <c r="W22" i="22"/>
  <c r="W316" i="22"/>
  <c r="W325" i="22"/>
  <c r="W306" i="22"/>
  <c r="W292" i="22"/>
  <c r="W127" i="22"/>
  <c r="W95" i="22"/>
  <c r="W130" i="22"/>
  <c r="W96" i="22"/>
  <c r="W62" i="22"/>
  <c r="W46" i="22"/>
  <c r="W28" i="22"/>
  <c r="M19" i="22"/>
  <c r="W18" i="22"/>
  <c r="W322" i="22"/>
  <c r="W331" i="22"/>
  <c r="W299" i="22"/>
  <c r="W279" i="22"/>
  <c r="W133" i="22"/>
  <c r="W101" i="22"/>
  <c r="W67" i="22"/>
  <c r="W102" i="22"/>
  <c r="W68" i="22"/>
  <c r="W63" i="22"/>
  <c r="W38" i="22"/>
  <c r="W8" i="22"/>
  <c r="W14" i="22"/>
  <c r="W19" i="22"/>
  <c r="W328" i="22"/>
  <c r="W305" i="22"/>
  <c r="W273" i="22"/>
  <c r="W291" i="22"/>
  <c r="W274" i="22"/>
  <c r="W139" i="22"/>
  <c r="W107" i="22"/>
  <c r="W75" i="22"/>
  <c r="W110" i="22"/>
  <c r="W74" i="22"/>
  <c r="W35" i="22"/>
  <c r="W48" i="22"/>
  <c r="W9" i="22"/>
  <c r="W20" i="22"/>
  <c r="W311" i="22"/>
  <c r="W285" i="22"/>
  <c r="W136" i="22"/>
  <c r="W286" i="22"/>
  <c r="W113" i="22"/>
  <c r="W81" i="22"/>
  <c r="W116" i="22"/>
  <c r="W82" i="22"/>
  <c r="W45" i="22"/>
  <c r="W60" i="22"/>
  <c r="W27" i="22"/>
  <c r="W308" i="22"/>
  <c r="W317" i="22"/>
  <c r="W298" i="22"/>
  <c r="W276" i="22"/>
  <c r="W142" i="22"/>
  <c r="W119" i="22"/>
  <c r="W87" i="22"/>
  <c r="W122" i="22"/>
  <c r="W88" i="22"/>
  <c r="W51" i="22"/>
  <c r="W32" i="22"/>
  <c r="W37" i="22"/>
  <c r="W11" i="22"/>
  <c r="W314" i="22"/>
  <c r="W323" i="22"/>
  <c r="W304" i="22"/>
  <c r="W288" i="22"/>
  <c r="W125" i="22"/>
  <c r="W93" i="22"/>
  <c r="W128" i="22"/>
  <c r="W94" i="22"/>
  <c r="W78" i="22"/>
  <c r="W52" i="22"/>
  <c r="W55" i="22"/>
  <c r="W4" i="22"/>
  <c r="W13" i="22"/>
  <c r="W23" i="22"/>
  <c r="W320" i="22"/>
  <c r="W329" i="22"/>
  <c r="W297" i="22"/>
  <c r="W275" i="22"/>
  <c r="W131" i="22"/>
  <c r="W99" i="22"/>
  <c r="W65" i="22"/>
  <c r="W100" i="22"/>
  <c r="W66" i="22"/>
  <c r="W61" i="22"/>
  <c r="W36" i="22"/>
  <c r="W25" i="22"/>
  <c r="W326" i="22"/>
  <c r="W303" i="22"/>
  <c r="W287" i="22"/>
  <c r="W137" i="22"/>
  <c r="W105" i="22"/>
  <c r="W71" i="22"/>
  <c r="W108" i="22"/>
  <c r="W72" i="22"/>
  <c r="W33" i="22"/>
  <c r="W44" i="22"/>
  <c r="W17" i="22"/>
  <c r="W334" i="22"/>
  <c r="W335" i="22"/>
  <c r="W336" i="22"/>
  <c r="W337" i="22"/>
  <c r="W338" i="22"/>
  <c r="W339" i="22"/>
  <c r="W340" i="22"/>
  <c r="W341" i="22"/>
  <c r="W342" i="22"/>
  <c r="W343" i="22"/>
  <c r="W344" i="22"/>
  <c r="W345" i="22"/>
  <c r="W346" i="22"/>
  <c r="W347" i="22"/>
  <c r="W348" i="22"/>
  <c r="W349" i="22"/>
  <c r="W350" i="22"/>
  <c r="W351" i="22"/>
  <c r="W352" i="22"/>
  <c r="W353" i="22"/>
  <c r="W354" i="22"/>
  <c r="W355" i="22"/>
  <c r="W356" i="22"/>
  <c r="W357" i="22"/>
  <c r="W358" i="22"/>
  <c r="W359" i="22"/>
  <c r="W360" i="22"/>
  <c r="W361" i="22"/>
  <c r="W362" i="22"/>
  <c r="W363" i="22"/>
  <c r="W364" i="22"/>
  <c r="W365" i="22"/>
  <c r="W366" i="22"/>
  <c r="W367" i="22"/>
  <c r="W368" i="22"/>
  <c r="W369" i="22"/>
  <c r="W370" i="22"/>
  <c r="W371" i="22"/>
  <c r="W372" i="22"/>
  <c r="W373" i="22"/>
  <c r="W374" i="22"/>
  <c r="W375" i="22"/>
  <c r="W376" i="22"/>
  <c r="W377" i="22"/>
  <c r="W378" i="22"/>
  <c r="W379" i="22"/>
  <c r="W380" i="22"/>
  <c r="W381" i="22"/>
  <c r="W382" i="22"/>
  <c r="W383" i="22"/>
  <c r="W384" i="22"/>
  <c r="W385" i="22"/>
  <c r="W386" i="22"/>
  <c r="W387" i="22"/>
  <c r="W388" i="22"/>
  <c r="W389" i="22"/>
  <c r="W390" i="22"/>
  <c r="W391" i="22"/>
  <c r="W392" i="22"/>
  <c r="W393" i="22"/>
  <c r="W394" i="22"/>
  <c r="W395" i="22"/>
  <c r="W396" i="22"/>
  <c r="W397" i="22"/>
  <c r="W398" i="22"/>
  <c r="W399" i="22"/>
  <c r="W400" i="22"/>
  <c r="W401" i="22"/>
  <c r="W402" i="22"/>
  <c r="W403" i="22"/>
  <c r="W404" i="22"/>
  <c r="W405" i="22"/>
  <c r="W406" i="22"/>
  <c r="W407" i="22"/>
  <c r="W408" i="22"/>
  <c r="W409" i="22"/>
  <c r="W410" i="22"/>
  <c r="W411" i="22"/>
  <c r="W412" i="22"/>
  <c r="W413" i="22"/>
  <c r="W414" i="22"/>
  <c r="W415" i="22"/>
  <c r="W416" i="22"/>
  <c r="W417" i="22"/>
  <c r="W418" i="22"/>
  <c r="W419" i="22"/>
  <c r="W420" i="22"/>
  <c r="W421" i="22"/>
  <c r="W422" i="22"/>
  <c r="W423" i="22"/>
  <c r="W424" i="22"/>
  <c r="W425" i="22"/>
  <c r="W426" i="22"/>
  <c r="W427" i="22"/>
  <c r="W428" i="22"/>
  <c r="W429" i="22"/>
  <c r="W430" i="22"/>
  <c r="W431" i="22"/>
  <c r="W432" i="22"/>
  <c r="W433" i="22"/>
  <c r="W434" i="22"/>
  <c r="W435" i="22"/>
  <c r="W436" i="22"/>
  <c r="W437" i="22"/>
  <c r="W438" i="22"/>
  <c r="W439" i="22"/>
  <c r="W440" i="22"/>
  <c r="W441" i="22"/>
  <c r="W442" i="22"/>
  <c r="W443" i="22"/>
  <c r="W444" i="22"/>
  <c r="W445" i="22"/>
  <c r="W446" i="22"/>
  <c r="W447" i="22"/>
  <c r="W448" i="22"/>
  <c r="W449" i="22"/>
  <c r="W450" i="22"/>
  <c r="W451" i="22"/>
  <c r="W452" i="22"/>
  <c r="W453" i="22"/>
  <c r="W454" i="22"/>
  <c r="W455" i="22"/>
  <c r="W456" i="22"/>
  <c r="W457" i="22"/>
  <c r="W458" i="22"/>
  <c r="W459" i="22"/>
  <c r="W460" i="22"/>
  <c r="W461" i="22"/>
  <c r="W462" i="22"/>
  <c r="W463" i="22"/>
  <c r="W464" i="22"/>
  <c r="W465" i="22"/>
  <c r="W466" i="22"/>
  <c r="W467" i="22"/>
  <c r="W468" i="22"/>
  <c r="W469" i="22"/>
  <c r="W470" i="22"/>
  <c r="W471" i="22"/>
  <c r="W472" i="22"/>
  <c r="W473" i="22"/>
  <c r="W474" i="22"/>
  <c r="W475" i="22"/>
  <c r="W476" i="22"/>
  <c r="W477" i="22"/>
  <c r="W478" i="22"/>
  <c r="W479" i="22"/>
  <c r="W480" i="22"/>
  <c r="W481" i="22"/>
  <c r="W482" i="22"/>
  <c r="W483" i="22"/>
  <c r="W484" i="22"/>
  <c r="W485" i="22"/>
  <c r="W486" i="22"/>
  <c r="W487" i="22"/>
  <c r="W488" i="22"/>
  <c r="W489" i="22"/>
  <c r="W490" i="22"/>
  <c r="W491" i="22"/>
  <c r="W492" i="22"/>
  <c r="W493" i="22"/>
  <c r="W494" i="22"/>
  <c r="W495" i="22"/>
  <c r="W496" i="22"/>
  <c r="W497" i="22"/>
  <c r="W498" i="22"/>
  <c r="W499" i="22"/>
  <c r="W500" i="22"/>
  <c r="W501" i="22"/>
  <c r="W502" i="22"/>
  <c r="W503" i="22"/>
  <c r="W504" i="22"/>
  <c r="W505" i="22"/>
  <c r="W506" i="22"/>
  <c r="W507" i="22"/>
  <c r="W508" i="22"/>
  <c r="W509" i="22"/>
  <c r="W510" i="22"/>
  <c r="W511" i="22"/>
  <c r="W512" i="22"/>
  <c r="W513" i="22"/>
  <c r="W514" i="22"/>
  <c r="W515" i="22"/>
  <c r="W516" i="22"/>
  <c r="W517" i="22"/>
  <c r="W518" i="22"/>
  <c r="W519" i="22"/>
  <c r="W520" i="22"/>
  <c r="W521" i="22"/>
  <c r="W522" i="22"/>
  <c r="W523" i="22"/>
  <c r="W524" i="22"/>
  <c r="W525" i="22"/>
  <c r="W526" i="22"/>
  <c r="W527" i="22"/>
  <c r="W528" i="22"/>
  <c r="W529" i="22"/>
  <c r="W530" i="22"/>
  <c r="W531" i="22"/>
  <c r="W532" i="22"/>
  <c r="W533" i="22"/>
  <c r="W534" i="22"/>
  <c r="W535" i="22"/>
  <c r="W536" i="22"/>
  <c r="W537" i="22"/>
  <c r="W538" i="22"/>
  <c r="W539" i="22"/>
  <c r="W540" i="22"/>
  <c r="W541" i="22"/>
  <c r="W542" i="22"/>
  <c r="P27" i="22"/>
  <c r="N27" i="22"/>
  <c r="O27" i="22"/>
  <c r="M27" i="22"/>
  <c r="X145" i="22" l="1"/>
  <c r="X146" i="22"/>
  <c r="X147" i="22"/>
  <c r="X148" i="22"/>
  <c r="X149" i="22"/>
  <c r="X150" i="22"/>
  <c r="X151" i="22"/>
  <c r="X152" i="22"/>
  <c r="X153" i="22"/>
  <c r="X154" i="22"/>
  <c r="X155" i="22"/>
  <c r="X156" i="22"/>
  <c r="X157" i="22"/>
  <c r="X158" i="22"/>
  <c r="X159" i="22"/>
  <c r="X160" i="22"/>
  <c r="X161" i="22"/>
  <c r="X162" i="22"/>
  <c r="X163" i="22"/>
  <c r="X164" i="22"/>
  <c r="X165" i="22"/>
  <c r="X166" i="22"/>
  <c r="X167" i="22"/>
  <c r="X168" i="22"/>
  <c r="X169" i="22"/>
  <c r="X170" i="22"/>
  <c r="X171" i="22"/>
  <c r="X172" i="22"/>
  <c r="X173" i="22"/>
  <c r="X174" i="22"/>
  <c r="X175" i="22"/>
  <c r="X176" i="22"/>
  <c r="X177" i="22"/>
  <c r="X178" i="22"/>
  <c r="X179" i="22"/>
  <c r="X180" i="22"/>
  <c r="X181" i="22"/>
  <c r="X182" i="22"/>
  <c r="X183" i="22"/>
  <c r="X184" i="22"/>
  <c r="X185" i="22"/>
  <c r="X186" i="22"/>
  <c r="X187" i="22"/>
  <c r="X188" i="22"/>
  <c r="X189" i="22"/>
  <c r="X190" i="22"/>
  <c r="X191" i="22"/>
  <c r="X192" i="22"/>
  <c r="X193" i="22"/>
  <c r="X194" i="22"/>
  <c r="X195" i="22"/>
  <c r="X196" i="22"/>
  <c r="X197" i="22"/>
  <c r="X198" i="22"/>
  <c r="X199" i="22"/>
  <c r="X200" i="22"/>
  <c r="X201" i="22"/>
  <c r="X202" i="22"/>
  <c r="X203" i="22"/>
  <c r="X204" i="22"/>
  <c r="X205" i="22"/>
  <c r="X206" i="22"/>
  <c r="X207" i="22"/>
  <c r="X208" i="22"/>
  <c r="X209" i="22"/>
  <c r="X210" i="22"/>
  <c r="X211" i="22"/>
  <c r="X212" i="22"/>
  <c r="X213" i="22"/>
  <c r="X214" i="22"/>
  <c r="X215" i="22"/>
  <c r="X216" i="22"/>
  <c r="X217" i="22"/>
  <c r="X218" i="22"/>
  <c r="X219" i="22"/>
  <c r="X220" i="22"/>
  <c r="X221" i="22"/>
  <c r="X222" i="22"/>
  <c r="X223" i="22"/>
  <c r="X224" i="22"/>
  <c r="X225" i="22"/>
  <c r="X226" i="22"/>
  <c r="X227" i="22"/>
  <c r="X228" i="22"/>
  <c r="X229" i="22"/>
  <c r="X230" i="22"/>
  <c r="X231" i="22"/>
  <c r="X232" i="22"/>
  <c r="X233" i="22"/>
  <c r="X234" i="22"/>
  <c r="X235" i="22"/>
  <c r="X236" i="22"/>
  <c r="X237" i="22"/>
  <c r="X238" i="22"/>
  <c r="X239" i="22"/>
  <c r="X240" i="22"/>
  <c r="X241" i="22"/>
  <c r="X242" i="22"/>
  <c r="X243" i="22"/>
  <c r="X244" i="22"/>
  <c r="X245" i="22"/>
  <c r="X246" i="22"/>
  <c r="X247" i="22"/>
  <c r="X248" i="22"/>
  <c r="X249" i="22"/>
  <c r="X250" i="22"/>
  <c r="X251" i="22"/>
  <c r="X252" i="22"/>
  <c r="X253" i="22"/>
  <c r="X254" i="22"/>
  <c r="X255" i="22"/>
  <c r="X256" i="22"/>
  <c r="X257" i="22"/>
  <c r="X258" i="22"/>
  <c r="X259" i="22"/>
  <c r="X260" i="22"/>
  <c r="X261" i="22"/>
  <c r="X262" i="22"/>
  <c r="X263" i="22"/>
  <c r="X264" i="22"/>
  <c r="X265" i="22"/>
  <c r="X266" i="22"/>
  <c r="X267" i="22"/>
  <c r="X268" i="22"/>
  <c r="X269" i="22"/>
  <c r="X270" i="22"/>
  <c r="X271" i="22"/>
  <c r="X272" i="22"/>
  <c r="Q27" i="22"/>
  <c r="X543" i="22"/>
  <c r="X544" i="22"/>
  <c r="X545" i="22"/>
  <c r="X546" i="22"/>
  <c r="X547" i="22"/>
  <c r="X548" i="22"/>
  <c r="X549" i="22"/>
  <c r="X550" i="22"/>
  <c r="X551" i="22"/>
  <c r="X552" i="22"/>
  <c r="X553" i="22"/>
  <c r="X554" i="22"/>
  <c r="X555" i="22"/>
  <c r="X556" i="22"/>
  <c r="X557" i="22"/>
  <c r="X558" i="22"/>
  <c r="X559" i="22"/>
  <c r="X560" i="22"/>
  <c r="X561" i="22"/>
  <c r="X562" i="22"/>
  <c r="X563" i="22"/>
  <c r="X564" i="22"/>
  <c r="X565" i="22"/>
  <c r="X566" i="22"/>
  <c r="X567" i="22"/>
  <c r="X568" i="22"/>
  <c r="X569" i="22"/>
  <c r="X570" i="22"/>
  <c r="X571" i="22"/>
  <c r="X572" i="22"/>
  <c r="X573" i="22"/>
  <c r="X574" i="22"/>
  <c r="X575" i="22"/>
  <c r="X576" i="22"/>
  <c r="X577" i="22"/>
  <c r="X578" i="22"/>
  <c r="X579" i="22"/>
  <c r="X580" i="22"/>
  <c r="X581" i="22"/>
  <c r="X582" i="22"/>
  <c r="X583" i="22"/>
  <c r="X584" i="22"/>
  <c r="X585" i="22"/>
  <c r="X586" i="22"/>
  <c r="X587" i="22"/>
  <c r="X588" i="22"/>
  <c r="X589" i="22"/>
  <c r="X590" i="22"/>
  <c r="X591" i="22"/>
  <c r="X592" i="22"/>
  <c r="X593" i="22"/>
  <c r="X594" i="22"/>
  <c r="X595" i="22"/>
  <c r="X596" i="22"/>
  <c r="X597" i="22"/>
  <c r="X598" i="22"/>
  <c r="X599" i="22"/>
  <c r="X600" i="22"/>
  <c r="X601" i="22"/>
  <c r="X602" i="22"/>
  <c r="X603" i="22"/>
  <c r="X604" i="22"/>
  <c r="X605" i="22"/>
  <c r="X606" i="22"/>
  <c r="X607" i="22"/>
  <c r="X608" i="22"/>
  <c r="X609" i="22"/>
  <c r="X610" i="22"/>
  <c r="X611" i="22"/>
  <c r="X612" i="22"/>
  <c r="X613" i="22"/>
  <c r="X614" i="22"/>
  <c r="X615" i="22"/>
  <c r="X616" i="22"/>
  <c r="X617" i="22"/>
  <c r="X618" i="22"/>
  <c r="X619" i="22"/>
  <c r="X620" i="22"/>
  <c r="X621" i="22"/>
  <c r="X622" i="22"/>
  <c r="X623" i="22"/>
  <c r="X624" i="22"/>
  <c r="X625" i="22"/>
  <c r="X626" i="22"/>
  <c r="X627" i="22"/>
  <c r="X628" i="22"/>
  <c r="X629" i="22"/>
  <c r="X630" i="22"/>
  <c r="X631" i="22"/>
  <c r="X632" i="22"/>
  <c r="X633" i="22"/>
  <c r="X634" i="22"/>
  <c r="X635" i="22"/>
  <c r="X636" i="22"/>
  <c r="X637" i="22"/>
  <c r="X638" i="22"/>
  <c r="X639" i="22"/>
  <c r="X640" i="22"/>
  <c r="X641" i="22"/>
  <c r="X642" i="22"/>
  <c r="X643" i="22"/>
  <c r="X644" i="22"/>
  <c r="X645" i="22"/>
  <c r="X646" i="22"/>
  <c r="X647" i="22"/>
  <c r="X648" i="22"/>
  <c r="X649" i="22"/>
  <c r="X650" i="22"/>
  <c r="X651" i="22"/>
  <c r="X652" i="22"/>
  <c r="X653" i="22"/>
  <c r="X654" i="22"/>
  <c r="X655" i="22"/>
  <c r="X656" i="22"/>
  <c r="X657" i="22"/>
  <c r="X658" i="22"/>
  <c r="X659" i="22"/>
  <c r="X660" i="22"/>
  <c r="X661" i="22"/>
  <c r="X662" i="22"/>
  <c r="X663" i="22"/>
  <c r="X664" i="22"/>
  <c r="X665" i="22"/>
  <c r="X666" i="22"/>
  <c r="X667" i="22"/>
  <c r="X668" i="22"/>
  <c r="X669" i="22"/>
  <c r="X670" i="22"/>
  <c r="X671" i="22"/>
  <c r="X672" i="22"/>
  <c r="X673" i="22"/>
  <c r="X674" i="22"/>
  <c r="X675" i="22"/>
  <c r="X676" i="22"/>
  <c r="X677" i="22"/>
  <c r="X678" i="22"/>
  <c r="X679" i="22"/>
  <c r="X680" i="22"/>
  <c r="X681" i="22"/>
  <c r="X682" i="22"/>
  <c r="X683" i="22"/>
  <c r="X684" i="22"/>
  <c r="X685" i="22"/>
  <c r="X686" i="22"/>
  <c r="X687" i="22"/>
  <c r="X688" i="22"/>
  <c r="X689" i="22"/>
  <c r="X690" i="22"/>
  <c r="X691" i="22"/>
  <c r="X692" i="22"/>
  <c r="X693" i="22"/>
  <c r="X694" i="22"/>
  <c r="X695" i="22"/>
  <c r="X696" i="22"/>
  <c r="X697" i="22"/>
  <c r="X698" i="22"/>
  <c r="X699" i="22"/>
  <c r="X700" i="22"/>
  <c r="X311" i="22"/>
  <c r="X279" i="22"/>
  <c r="X322" i="22"/>
  <c r="X290" i="22"/>
  <c r="X124" i="22"/>
  <c r="X90" i="22"/>
  <c r="X73" i="22"/>
  <c r="X103" i="22"/>
  <c r="X138" i="22"/>
  <c r="X59" i="22"/>
  <c r="X27" i="22"/>
  <c r="X50" i="22"/>
  <c r="X128" i="22"/>
  <c r="X71" i="22"/>
  <c r="X330" i="22"/>
  <c r="X325" i="22"/>
  <c r="X293" i="22"/>
  <c r="X304" i="22"/>
  <c r="X104" i="22"/>
  <c r="X117" i="22"/>
  <c r="X85" i="22"/>
  <c r="X70" i="22"/>
  <c r="X41" i="22"/>
  <c r="X46" i="22"/>
  <c r="X30" i="22"/>
  <c r="X3" i="22"/>
  <c r="X68" i="22"/>
  <c r="M20" i="22"/>
  <c r="X323" i="22"/>
  <c r="X291" i="22"/>
  <c r="X302" i="22"/>
  <c r="X107" i="22"/>
  <c r="X63" i="22"/>
  <c r="X321" i="22"/>
  <c r="X289" i="22"/>
  <c r="X300" i="22"/>
  <c r="X100" i="22"/>
  <c r="X141" i="22"/>
  <c r="X113" i="22"/>
  <c r="X66" i="22"/>
  <c r="X37" i="22"/>
  <c r="X75" i="22"/>
  <c r="X26" i="22"/>
  <c r="X6" i="22"/>
  <c r="X17" i="22"/>
  <c r="X123" i="22"/>
  <c r="X81" i="22"/>
  <c r="X303" i="22"/>
  <c r="X314" i="22"/>
  <c r="X282" i="22"/>
  <c r="X116" i="22"/>
  <c r="X82" i="22"/>
  <c r="X127" i="22"/>
  <c r="X95" i="22"/>
  <c r="X106" i="22"/>
  <c r="X51" i="22"/>
  <c r="X67" i="22"/>
  <c r="X40" i="22"/>
  <c r="X99" i="22"/>
  <c r="X44" i="22"/>
  <c r="X317" i="22"/>
  <c r="X285" i="22"/>
  <c r="X328" i="22"/>
  <c r="X296" i="22"/>
  <c r="X130" i="22"/>
  <c r="X96" i="22"/>
  <c r="X137" i="22"/>
  <c r="X109" i="22"/>
  <c r="X144" i="22"/>
  <c r="X74" i="22"/>
  <c r="X33" i="22"/>
  <c r="X58" i="22"/>
  <c r="X12" i="22"/>
  <c r="X102" i="22"/>
  <c r="X31" i="22"/>
  <c r="X4" i="22"/>
  <c r="X315" i="22"/>
  <c r="X283" i="22"/>
  <c r="X326" i="22"/>
  <c r="X294" i="22"/>
  <c r="X120" i="22"/>
  <c r="X143" i="22"/>
  <c r="X91" i="22"/>
  <c r="X36" i="22"/>
  <c r="X313" i="22"/>
  <c r="X281" i="22"/>
  <c r="X324" i="22"/>
  <c r="X292" i="22"/>
  <c r="X126" i="22"/>
  <c r="X92" i="22"/>
  <c r="X133" i="22"/>
  <c r="X105" i="22"/>
  <c r="X140" i="22"/>
  <c r="X62" i="22"/>
  <c r="X29" i="22"/>
  <c r="X52" i="22"/>
  <c r="X14" i="22"/>
  <c r="X13" i="22"/>
  <c r="X28" i="22"/>
  <c r="X331" i="22"/>
  <c r="X327" i="22"/>
  <c r="X295" i="22"/>
  <c r="X306" i="22"/>
  <c r="X274" i="22"/>
  <c r="X108" i="22"/>
  <c r="X119" i="22"/>
  <c r="X87" i="22"/>
  <c r="X72" i="22"/>
  <c r="X43" i="22"/>
  <c r="X56" i="22"/>
  <c r="X32" i="22"/>
  <c r="X20" i="22"/>
  <c r="X134" i="22"/>
  <c r="X5" i="22"/>
  <c r="X309" i="22"/>
  <c r="X277" i="22"/>
  <c r="X320" i="22"/>
  <c r="X288" i="22"/>
  <c r="X122" i="22"/>
  <c r="X88" i="22"/>
  <c r="X101" i="22"/>
  <c r="X136" i="22"/>
  <c r="X57" i="22"/>
  <c r="X79" i="22"/>
  <c r="X48" i="22"/>
  <c r="X16" i="22"/>
  <c r="X115" i="22"/>
  <c r="X54" i="22"/>
  <c r="X24" i="22"/>
  <c r="X307" i="22"/>
  <c r="X275" i="22"/>
  <c r="X318" i="22"/>
  <c r="X286" i="22"/>
  <c r="X94" i="22"/>
  <c r="X135" i="22"/>
  <c r="X83" i="22"/>
  <c r="X18" i="22"/>
  <c r="X305" i="22"/>
  <c r="X273" i="22"/>
  <c r="X316" i="22"/>
  <c r="X284" i="22"/>
  <c r="X118" i="22"/>
  <c r="X84" i="22"/>
  <c r="X129" i="22"/>
  <c r="X97" i="22"/>
  <c r="X132" i="22"/>
  <c r="X53" i="22"/>
  <c r="X69" i="22"/>
  <c r="X42" i="22"/>
  <c r="X9" i="22"/>
  <c r="X19" i="22"/>
  <c r="X21" i="22"/>
  <c r="X64" i="22"/>
  <c r="X7" i="22"/>
  <c r="X319" i="22"/>
  <c r="X287" i="22"/>
  <c r="X298" i="22"/>
  <c r="X98" i="22"/>
  <c r="X139" i="22"/>
  <c r="X111" i="22"/>
  <c r="X76" i="22"/>
  <c r="X35" i="22"/>
  <c r="X60" i="22"/>
  <c r="X8" i="22"/>
  <c r="X10" i="22"/>
  <c r="X55" i="22"/>
  <c r="X22" i="22"/>
  <c r="X334" i="22"/>
  <c r="X301" i="22"/>
  <c r="X312" i="22"/>
  <c r="X280" i="22"/>
  <c r="X114" i="22"/>
  <c r="X80" i="22"/>
  <c r="X125" i="22"/>
  <c r="X93" i="22"/>
  <c r="X78" i="22"/>
  <c r="X49" i="22"/>
  <c r="X65" i="22"/>
  <c r="X38" i="22"/>
  <c r="X142" i="22"/>
  <c r="X15" i="22"/>
  <c r="X332" i="22"/>
  <c r="X299" i="22"/>
  <c r="X310" i="22"/>
  <c r="X278" i="22"/>
  <c r="X86" i="22"/>
  <c r="X131" i="22"/>
  <c r="X47" i="22"/>
  <c r="X25" i="22"/>
  <c r="X333" i="22"/>
  <c r="X329" i="22"/>
  <c r="X297" i="22"/>
  <c r="X308" i="22"/>
  <c r="X276" i="22"/>
  <c r="X110" i="22"/>
  <c r="X121" i="22"/>
  <c r="X89" i="22"/>
  <c r="X77" i="22"/>
  <c r="X45" i="22"/>
  <c r="X61" i="22"/>
  <c r="X34" i="22"/>
  <c r="X11" i="22"/>
  <c r="X23" i="22"/>
  <c r="X112" i="22"/>
  <c r="X39" i="22"/>
  <c r="X335" i="22"/>
  <c r="X336" i="22"/>
  <c r="X337" i="22"/>
  <c r="X338" i="22"/>
  <c r="X339" i="22"/>
  <c r="X340" i="22"/>
  <c r="X341" i="22"/>
  <c r="X342" i="22"/>
  <c r="X343" i="22"/>
  <c r="X344" i="22"/>
  <c r="X345" i="22"/>
  <c r="X346" i="22"/>
  <c r="X347" i="22"/>
  <c r="X348" i="22"/>
  <c r="X349" i="22"/>
  <c r="X350" i="22"/>
  <c r="X351" i="22"/>
  <c r="X352" i="22"/>
  <c r="X353" i="22"/>
  <c r="X354" i="22"/>
  <c r="X355" i="22"/>
  <c r="X356" i="22"/>
  <c r="X357" i="22"/>
  <c r="X358" i="22"/>
  <c r="X359" i="22"/>
  <c r="X360" i="22"/>
  <c r="X361" i="22"/>
  <c r="X362" i="22"/>
  <c r="X363" i="22"/>
  <c r="X364" i="22"/>
  <c r="X365" i="22"/>
  <c r="X366" i="22"/>
  <c r="X367" i="22"/>
  <c r="X368" i="22"/>
  <c r="X369" i="22"/>
  <c r="X370" i="22"/>
  <c r="X371" i="22"/>
  <c r="X372" i="22"/>
  <c r="X373" i="22"/>
  <c r="X374" i="22"/>
  <c r="X375" i="22"/>
  <c r="X376" i="22"/>
  <c r="X377" i="22"/>
  <c r="X378" i="22"/>
  <c r="X379" i="22"/>
  <c r="X380" i="22"/>
  <c r="X381" i="22"/>
  <c r="X382" i="22"/>
  <c r="X383" i="22"/>
  <c r="X384" i="22"/>
  <c r="X385" i="22"/>
  <c r="X386" i="22"/>
  <c r="X387" i="22"/>
  <c r="X388" i="22"/>
  <c r="X389" i="22"/>
  <c r="X390" i="22"/>
  <c r="X391" i="22"/>
  <c r="X392" i="22"/>
  <c r="X393" i="22"/>
  <c r="X394" i="22"/>
  <c r="X395" i="22"/>
  <c r="X396" i="22"/>
  <c r="X397" i="22"/>
  <c r="X398" i="22"/>
  <c r="X399" i="22"/>
  <c r="X400" i="22"/>
  <c r="X401" i="22"/>
  <c r="X402" i="22"/>
  <c r="X403" i="22"/>
  <c r="X404" i="22"/>
  <c r="X405" i="22"/>
  <c r="X406" i="22"/>
  <c r="X407" i="22"/>
  <c r="X408" i="22"/>
  <c r="X409" i="22"/>
  <c r="X410" i="22"/>
  <c r="X411" i="22"/>
  <c r="X412" i="22"/>
  <c r="X413" i="22"/>
  <c r="X414" i="22"/>
  <c r="X415" i="22"/>
  <c r="X416" i="22"/>
  <c r="X417" i="22"/>
  <c r="X418" i="22"/>
  <c r="X419" i="22"/>
  <c r="X420" i="22"/>
  <c r="X421" i="22"/>
  <c r="X422" i="22"/>
  <c r="X423" i="22"/>
  <c r="X424" i="22"/>
  <c r="X425" i="22"/>
  <c r="X426" i="22"/>
  <c r="X427" i="22"/>
  <c r="X428" i="22"/>
  <c r="X429" i="22"/>
  <c r="X430" i="22"/>
  <c r="X431" i="22"/>
  <c r="X432" i="22"/>
  <c r="X433" i="22"/>
  <c r="X434" i="22"/>
  <c r="X435" i="22"/>
  <c r="X436" i="22"/>
  <c r="X437" i="22"/>
  <c r="X438" i="22"/>
  <c r="X439" i="22"/>
  <c r="X440" i="22"/>
  <c r="X441" i="22"/>
  <c r="X442" i="22"/>
  <c r="X443" i="22"/>
  <c r="X444" i="22"/>
  <c r="X445" i="22"/>
  <c r="X446" i="22"/>
  <c r="X447" i="22"/>
  <c r="X448" i="22"/>
  <c r="X449" i="22"/>
  <c r="X450" i="22"/>
  <c r="X451" i="22"/>
  <c r="X452" i="22"/>
  <c r="X453" i="22"/>
  <c r="X454" i="22"/>
  <c r="X455" i="22"/>
  <c r="X456" i="22"/>
  <c r="X457" i="22"/>
  <c r="X458" i="22"/>
  <c r="X459" i="22"/>
  <c r="X460" i="22"/>
  <c r="X461" i="22"/>
  <c r="X462" i="22"/>
  <c r="X463" i="22"/>
  <c r="X464" i="22"/>
  <c r="X465" i="22"/>
  <c r="X466" i="22"/>
  <c r="X467" i="22"/>
  <c r="X468" i="22"/>
  <c r="X469" i="22"/>
  <c r="X470" i="22"/>
  <c r="X471" i="22"/>
  <c r="X472" i="22"/>
  <c r="X473" i="22"/>
  <c r="X474" i="22"/>
  <c r="X475" i="22"/>
  <c r="X476" i="22"/>
  <c r="X477" i="22"/>
  <c r="X478" i="22"/>
  <c r="X479" i="22"/>
  <c r="X480" i="22"/>
  <c r="X481" i="22"/>
  <c r="X482" i="22"/>
  <c r="X483" i="22"/>
  <c r="X484" i="22"/>
  <c r="X485" i="22"/>
  <c r="X486" i="22"/>
  <c r="X487" i="22"/>
  <c r="X488" i="22"/>
  <c r="X489" i="22"/>
  <c r="X490" i="22"/>
  <c r="X491" i="22"/>
  <c r="X492" i="22"/>
  <c r="X493" i="22"/>
  <c r="X494" i="22"/>
  <c r="X495" i="22"/>
  <c r="X496" i="22"/>
  <c r="X497" i="22"/>
  <c r="X498" i="22"/>
  <c r="X499" i="22"/>
  <c r="X500" i="22"/>
  <c r="X501" i="22"/>
  <c r="X502" i="22"/>
  <c r="X503" i="22"/>
  <c r="X504" i="22"/>
  <c r="X505" i="22"/>
  <c r="X506" i="22"/>
  <c r="X507" i="22"/>
  <c r="X508" i="22"/>
  <c r="X509" i="22"/>
  <c r="X510" i="22"/>
  <c r="X511" i="22"/>
  <c r="X512" i="22"/>
  <c r="X513" i="22"/>
  <c r="X514" i="22"/>
  <c r="X515" i="22"/>
  <c r="X516" i="22"/>
  <c r="X517" i="22"/>
  <c r="X518" i="22"/>
  <c r="X519" i="22"/>
  <c r="X520" i="22"/>
  <c r="X521" i="22"/>
  <c r="X522" i="22"/>
  <c r="X523" i="22"/>
  <c r="X524" i="22"/>
  <c r="X525" i="22"/>
  <c r="X526" i="22"/>
  <c r="X527" i="22"/>
  <c r="X528" i="22"/>
  <c r="X529" i="22"/>
  <c r="X530" i="22"/>
  <c r="X531" i="22"/>
  <c r="X532" i="22"/>
  <c r="X533" i="22"/>
  <c r="X534" i="22"/>
  <c r="X535" i="22"/>
  <c r="X536" i="22"/>
  <c r="X537" i="22"/>
  <c r="X538" i="22"/>
  <c r="X539" i="22"/>
  <c r="X540" i="22"/>
  <c r="X541" i="22"/>
  <c r="X542" i="22"/>
  <c r="N18" i="22"/>
  <c r="P18" i="22" s="1"/>
  <c r="O18" i="22"/>
  <c r="Q18" i="22" s="1"/>
  <c r="N28" i="22"/>
  <c r="P28" i="22"/>
  <c r="O28" i="22"/>
  <c r="M28" i="22"/>
  <c r="Y145" i="22" l="1"/>
  <c r="Y146" i="22"/>
  <c r="Y147" i="22"/>
  <c r="Y148" i="22"/>
  <c r="Y149" i="22"/>
  <c r="Y150" i="22"/>
  <c r="Y151" i="22"/>
  <c r="Y152" i="22"/>
  <c r="Y153" i="22"/>
  <c r="Y154" i="22"/>
  <c r="Y155" i="22"/>
  <c r="Y156" i="22"/>
  <c r="Y157" i="22"/>
  <c r="Y158" i="22"/>
  <c r="Y159" i="22"/>
  <c r="Y160" i="22"/>
  <c r="Y161" i="22"/>
  <c r="Y162" i="22"/>
  <c r="Y163" i="22"/>
  <c r="Y164" i="22"/>
  <c r="Y165" i="22"/>
  <c r="Y166" i="22"/>
  <c r="Y167" i="22"/>
  <c r="Y168" i="22"/>
  <c r="Y169" i="22"/>
  <c r="Y170" i="22"/>
  <c r="Y171" i="22"/>
  <c r="Y172" i="22"/>
  <c r="Y173" i="22"/>
  <c r="Y174" i="22"/>
  <c r="Y175" i="22"/>
  <c r="Y176" i="22"/>
  <c r="Y177" i="22"/>
  <c r="Y178" i="22"/>
  <c r="Y179" i="22"/>
  <c r="Y180" i="22"/>
  <c r="Y181" i="22"/>
  <c r="Y182" i="22"/>
  <c r="Y183" i="22"/>
  <c r="Y184" i="22"/>
  <c r="Y185" i="22"/>
  <c r="Y186" i="22"/>
  <c r="Y187" i="22"/>
  <c r="Y188" i="22"/>
  <c r="Y189" i="22"/>
  <c r="Y190" i="22"/>
  <c r="Y191" i="22"/>
  <c r="Y192" i="22"/>
  <c r="Y193" i="22"/>
  <c r="Y194" i="22"/>
  <c r="Y195" i="22"/>
  <c r="Y196" i="22"/>
  <c r="Y197" i="22"/>
  <c r="Y198" i="22"/>
  <c r="Y199" i="22"/>
  <c r="Y200" i="22"/>
  <c r="Y201" i="22"/>
  <c r="Y202" i="22"/>
  <c r="Y203" i="22"/>
  <c r="Y204" i="22"/>
  <c r="Y205" i="22"/>
  <c r="Y206" i="22"/>
  <c r="Y207" i="22"/>
  <c r="Y208" i="22"/>
  <c r="Y209" i="22"/>
  <c r="Y210" i="22"/>
  <c r="Y211" i="22"/>
  <c r="Y212" i="22"/>
  <c r="Y213" i="22"/>
  <c r="Y214" i="22"/>
  <c r="Y215" i="22"/>
  <c r="Y216" i="22"/>
  <c r="Y217" i="22"/>
  <c r="Y218" i="22"/>
  <c r="Y219" i="22"/>
  <c r="Y220" i="22"/>
  <c r="Y221" i="22"/>
  <c r="Y222" i="22"/>
  <c r="Y223" i="22"/>
  <c r="Y224" i="22"/>
  <c r="Y225" i="22"/>
  <c r="Y226" i="22"/>
  <c r="Y227" i="22"/>
  <c r="Y228" i="22"/>
  <c r="Y229" i="22"/>
  <c r="Y230" i="22"/>
  <c r="Y231" i="22"/>
  <c r="Y232" i="22"/>
  <c r="Y233" i="22"/>
  <c r="Y234" i="22"/>
  <c r="Y235" i="22"/>
  <c r="Y236" i="22"/>
  <c r="Y237" i="22"/>
  <c r="Y238" i="22"/>
  <c r="Y239" i="22"/>
  <c r="Y240" i="22"/>
  <c r="Y241" i="22"/>
  <c r="Y242" i="22"/>
  <c r="Y243" i="22"/>
  <c r="Y244" i="22"/>
  <c r="Y245" i="22"/>
  <c r="Y246" i="22"/>
  <c r="Y247" i="22"/>
  <c r="Y248" i="22"/>
  <c r="Y249" i="22"/>
  <c r="Y250" i="22"/>
  <c r="Y251" i="22"/>
  <c r="Y252" i="22"/>
  <c r="Y253" i="22"/>
  <c r="Y254" i="22"/>
  <c r="Y255" i="22"/>
  <c r="Y256" i="22"/>
  <c r="Y257" i="22"/>
  <c r="Y258" i="22"/>
  <c r="Y259" i="22"/>
  <c r="Y260" i="22"/>
  <c r="Y261" i="22"/>
  <c r="Y262" i="22"/>
  <c r="Y263" i="22"/>
  <c r="Y264" i="22"/>
  <c r="Y265" i="22"/>
  <c r="Y266" i="22"/>
  <c r="Y267" i="22"/>
  <c r="Y268" i="22"/>
  <c r="Y269" i="22"/>
  <c r="Y270" i="22"/>
  <c r="Y271" i="22"/>
  <c r="Y272" i="22"/>
  <c r="Q28" i="22"/>
  <c r="Y543" i="22"/>
  <c r="Y544" i="22"/>
  <c r="Y545" i="22"/>
  <c r="Y546" i="22"/>
  <c r="Y547" i="22"/>
  <c r="Y548" i="22"/>
  <c r="Y549" i="22"/>
  <c r="Y550" i="22"/>
  <c r="Y551" i="22"/>
  <c r="Y552" i="22"/>
  <c r="Y553" i="22"/>
  <c r="Y554" i="22"/>
  <c r="Y555" i="22"/>
  <c r="Y556" i="22"/>
  <c r="Y557" i="22"/>
  <c r="Y558" i="22"/>
  <c r="Y559" i="22"/>
  <c r="Y560" i="22"/>
  <c r="Y561" i="22"/>
  <c r="Y562" i="22"/>
  <c r="Y563" i="22"/>
  <c r="Y564" i="22"/>
  <c r="Y565" i="22"/>
  <c r="Y566" i="22"/>
  <c r="Y567" i="22"/>
  <c r="Y568" i="22"/>
  <c r="Y569" i="22"/>
  <c r="Y570" i="22"/>
  <c r="Y571" i="22"/>
  <c r="Y572" i="22"/>
  <c r="Y573" i="22"/>
  <c r="Y574" i="22"/>
  <c r="Y575" i="22"/>
  <c r="Y576" i="22"/>
  <c r="Y577" i="22"/>
  <c r="Y578" i="22"/>
  <c r="Y579" i="22"/>
  <c r="Y580" i="22"/>
  <c r="Y581" i="22"/>
  <c r="Y582" i="22"/>
  <c r="Y583" i="22"/>
  <c r="Y584" i="22"/>
  <c r="Y585" i="22"/>
  <c r="Y586" i="22"/>
  <c r="Y587" i="22"/>
  <c r="Y588" i="22"/>
  <c r="Y589" i="22"/>
  <c r="Y590" i="22"/>
  <c r="Y591" i="22"/>
  <c r="Y592" i="22"/>
  <c r="Y593" i="22"/>
  <c r="Y594" i="22"/>
  <c r="Y595" i="22"/>
  <c r="Y596" i="22"/>
  <c r="Y597" i="22"/>
  <c r="Y598" i="22"/>
  <c r="Y599" i="22"/>
  <c r="Y600" i="22"/>
  <c r="Y601" i="22"/>
  <c r="Y602" i="22"/>
  <c r="Y603" i="22"/>
  <c r="Y604" i="22"/>
  <c r="Y605" i="22"/>
  <c r="Y606" i="22"/>
  <c r="Y607" i="22"/>
  <c r="Y608" i="22"/>
  <c r="Y609" i="22"/>
  <c r="Y610" i="22"/>
  <c r="Y611" i="22"/>
  <c r="Y612" i="22"/>
  <c r="Y613" i="22"/>
  <c r="Y614" i="22"/>
  <c r="Y615" i="22"/>
  <c r="Y616" i="22"/>
  <c r="Y617" i="22"/>
  <c r="Y618" i="22"/>
  <c r="Y619" i="22"/>
  <c r="Y620" i="22"/>
  <c r="Y621" i="22"/>
  <c r="Y622" i="22"/>
  <c r="Y623" i="22"/>
  <c r="Y624" i="22"/>
  <c r="Y625" i="22"/>
  <c r="Y626" i="22"/>
  <c r="Y627" i="22"/>
  <c r="Y628" i="22"/>
  <c r="Y629" i="22"/>
  <c r="Y630" i="22"/>
  <c r="Y631" i="22"/>
  <c r="Y632" i="22"/>
  <c r="Y633" i="22"/>
  <c r="Y634" i="22"/>
  <c r="Y635" i="22"/>
  <c r="Y636" i="22"/>
  <c r="Y637" i="22"/>
  <c r="Y638" i="22"/>
  <c r="Y639" i="22"/>
  <c r="Y640" i="22"/>
  <c r="Y641" i="22"/>
  <c r="Y642" i="22"/>
  <c r="Y643" i="22"/>
  <c r="Y644" i="22"/>
  <c r="Y645" i="22"/>
  <c r="Y646" i="22"/>
  <c r="Y647" i="22"/>
  <c r="Y648" i="22"/>
  <c r="Y649" i="22"/>
  <c r="Y650" i="22"/>
  <c r="Y651" i="22"/>
  <c r="Y652" i="22"/>
  <c r="Y653" i="22"/>
  <c r="Y654" i="22"/>
  <c r="Y655" i="22"/>
  <c r="Y656" i="22"/>
  <c r="Y657" i="22"/>
  <c r="Y658" i="22"/>
  <c r="Y659" i="22"/>
  <c r="Y660" i="22"/>
  <c r="Y661" i="22"/>
  <c r="Y662" i="22"/>
  <c r="Y663" i="22"/>
  <c r="Y664" i="22"/>
  <c r="Y665" i="22"/>
  <c r="Y666" i="22"/>
  <c r="Y667" i="22"/>
  <c r="Y668" i="22"/>
  <c r="Y669" i="22"/>
  <c r="Y670" i="22"/>
  <c r="Y671" i="22"/>
  <c r="Y672" i="22"/>
  <c r="Y673" i="22"/>
  <c r="Y674" i="22"/>
  <c r="Y675" i="22"/>
  <c r="Y676" i="22"/>
  <c r="Y677" i="22"/>
  <c r="Y678" i="22"/>
  <c r="Y679" i="22"/>
  <c r="Y680" i="22"/>
  <c r="Y681" i="22"/>
  <c r="Y682" i="22"/>
  <c r="Y683" i="22"/>
  <c r="Y684" i="22"/>
  <c r="Y685" i="22"/>
  <c r="Y686" i="22"/>
  <c r="Y687" i="22"/>
  <c r="Y688" i="22"/>
  <c r="Y689" i="22"/>
  <c r="Y690" i="22"/>
  <c r="Y691" i="22"/>
  <c r="Y692" i="22"/>
  <c r="Y693" i="22"/>
  <c r="Y694" i="22"/>
  <c r="Y695" i="22"/>
  <c r="Y696" i="22"/>
  <c r="Y697" i="22"/>
  <c r="Y698" i="22"/>
  <c r="Y699" i="22"/>
  <c r="Y700" i="22"/>
  <c r="N29" i="22"/>
  <c r="P29" i="22"/>
  <c r="M29" i="22"/>
  <c r="O29" i="22"/>
  <c r="Y25" i="22"/>
  <c r="Y331" i="22"/>
  <c r="Y334" i="22"/>
  <c r="Y300" i="22"/>
  <c r="Y274" i="22"/>
  <c r="Y288" i="22"/>
  <c r="Y136" i="22"/>
  <c r="Y108" i="22"/>
  <c r="Y72" i="22"/>
  <c r="Y107" i="22"/>
  <c r="Y75" i="22"/>
  <c r="Y51" i="22"/>
  <c r="Y35" i="22"/>
  <c r="Y6" i="22"/>
  <c r="Y329" i="22"/>
  <c r="Y332" i="22"/>
  <c r="Y298" i="22"/>
  <c r="Y284" i="22"/>
  <c r="Y134" i="22"/>
  <c r="Y104" i="22"/>
  <c r="Y70" i="22"/>
  <c r="Y105" i="22"/>
  <c r="Y71" i="22"/>
  <c r="Y43" i="22"/>
  <c r="Y33" i="22"/>
  <c r="Y10" i="22"/>
  <c r="Y8" i="22"/>
  <c r="Y327" i="22"/>
  <c r="Y328" i="22"/>
  <c r="Y296" i="22"/>
  <c r="Y280" i="22"/>
  <c r="Y132" i="22"/>
  <c r="Y102" i="22"/>
  <c r="Y68" i="22"/>
  <c r="Y103" i="22"/>
  <c r="Y69" i="22"/>
  <c r="Y41" i="22"/>
  <c r="Y27" i="22"/>
  <c r="Y309" i="22"/>
  <c r="Y310" i="22"/>
  <c r="Y294" i="22"/>
  <c r="Y277" i="22"/>
  <c r="Y139" i="22"/>
  <c r="Y283" i="22"/>
  <c r="Y118" i="22"/>
  <c r="Y84" i="22"/>
  <c r="Y117" i="22"/>
  <c r="Y85" i="22"/>
  <c r="Y50" i="22"/>
  <c r="Y49" i="22"/>
  <c r="Y28" i="22"/>
  <c r="Y9" i="22"/>
  <c r="Y23" i="22"/>
  <c r="Y315" i="22"/>
  <c r="Y316" i="22"/>
  <c r="Y299" i="22"/>
  <c r="Y124" i="22"/>
  <c r="Y123" i="22"/>
  <c r="Y58" i="22"/>
  <c r="Y36" i="22"/>
  <c r="Y297" i="22"/>
  <c r="Y291" i="22"/>
  <c r="Y88" i="22"/>
  <c r="Y89" i="22"/>
  <c r="Y57" i="22"/>
  <c r="Y295" i="22"/>
  <c r="Y287" i="22"/>
  <c r="Y86" i="22"/>
  <c r="Y87" i="22"/>
  <c r="Y55" i="22"/>
  <c r="Y106" i="22"/>
  <c r="Y66" i="22"/>
  <c r="Y31" i="22"/>
  <c r="Y4" i="22"/>
  <c r="Y14" i="22"/>
  <c r="Y290" i="22"/>
  <c r="Y279" i="22"/>
  <c r="Y144" i="22"/>
  <c r="Y82" i="22"/>
  <c r="Y83" i="22"/>
  <c r="Y47" i="22"/>
  <c r="Y286" i="22"/>
  <c r="Y275" i="22"/>
  <c r="Y142" i="22"/>
  <c r="Y80" i="22"/>
  <c r="Y81" i="22"/>
  <c r="Y45" i="22"/>
  <c r="Y16" i="22"/>
  <c r="Y304" i="22"/>
  <c r="Y133" i="22"/>
  <c r="Y112" i="22"/>
  <c r="Y111" i="22"/>
  <c r="Y34" i="22"/>
  <c r="Y24" i="22"/>
  <c r="Y317" i="22"/>
  <c r="Y318" i="22"/>
  <c r="Y293" i="22"/>
  <c r="Y126" i="22"/>
  <c r="Y125" i="22"/>
  <c r="Y60" i="22"/>
  <c r="Y38" i="22"/>
  <c r="Y22" i="22"/>
  <c r="Y323" i="22"/>
  <c r="Y324" i="22"/>
  <c r="Y307" i="22"/>
  <c r="Y78" i="22"/>
  <c r="Y98" i="22"/>
  <c r="Y131" i="22"/>
  <c r="Y99" i="22"/>
  <c r="Y65" i="22"/>
  <c r="Y29" i="22"/>
  <c r="Y46" i="22"/>
  <c r="Y3" i="22"/>
  <c r="Y321" i="22"/>
  <c r="Y322" i="22"/>
  <c r="Y305" i="22"/>
  <c r="Y130" i="22"/>
  <c r="Y96" i="22"/>
  <c r="Y129" i="22"/>
  <c r="Y97" i="22"/>
  <c r="Y63" i="22"/>
  <c r="Y73" i="22"/>
  <c r="Y44" i="22"/>
  <c r="Y7" i="22"/>
  <c r="Y15" i="22"/>
  <c r="Y319" i="22"/>
  <c r="Y320" i="22"/>
  <c r="Y303" i="22"/>
  <c r="Y128" i="22"/>
  <c r="Y94" i="22"/>
  <c r="Y127" i="22"/>
  <c r="Y95" i="22"/>
  <c r="Y61" i="22"/>
  <c r="Y64" i="22"/>
  <c r="Y42" i="22"/>
  <c r="Y333" i="22"/>
  <c r="Y302" i="22"/>
  <c r="Y278" i="22"/>
  <c r="Y292" i="22"/>
  <c r="Y138" i="22"/>
  <c r="Y110" i="22"/>
  <c r="Y74" i="22"/>
  <c r="Y109" i="22"/>
  <c r="Y77" i="22"/>
  <c r="Y53" i="22"/>
  <c r="Y37" i="22"/>
  <c r="Y17" i="22"/>
  <c r="M21" i="22"/>
  <c r="Y5" i="22"/>
  <c r="Y289" i="22"/>
  <c r="Y90" i="22"/>
  <c r="Y91" i="22"/>
  <c r="Y59" i="22"/>
  <c r="Y313" i="22"/>
  <c r="Y314" i="22"/>
  <c r="Y285" i="22"/>
  <c r="Y143" i="22"/>
  <c r="Y122" i="22"/>
  <c r="Y121" i="22"/>
  <c r="Y54" i="22"/>
  <c r="Y32" i="22"/>
  <c r="Y18" i="22"/>
  <c r="Y21" i="22"/>
  <c r="Y311" i="22"/>
  <c r="Y312" i="22"/>
  <c r="Y281" i="22"/>
  <c r="Y141" i="22"/>
  <c r="Y120" i="22"/>
  <c r="Y119" i="22"/>
  <c r="Y52" i="22"/>
  <c r="Y30" i="22"/>
  <c r="Y325" i="22"/>
  <c r="Y326" i="22"/>
  <c r="Y330" i="22"/>
  <c r="Y276" i="22"/>
  <c r="Y100" i="22"/>
  <c r="Y101" i="22"/>
  <c r="Y67" i="22"/>
  <c r="Y56" i="22"/>
  <c r="Y11" i="22"/>
  <c r="Y308" i="22"/>
  <c r="Y273" i="22"/>
  <c r="Y137" i="22"/>
  <c r="Y116" i="22"/>
  <c r="Y115" i="22"/>
  <c r="Y48" i="22"/>
  <c r="Y26" i="22"/>
  <c r="Y306" i="22"/>
  <c r="Y135" i="22"/>
  <c r="Y114" i="22"/>
  <c r="Y113" i="22"/>
  <c r="Y40" i="22"/>
  <c r="Y12" i="22"/>
  <c r="Y20" i="22"/>
  <c r="Y335" i="22"/>
  <c r="Y282" i="22"/>
  <c r="Y140" i="22"/>
  <c r="Y76" i="22"/>
  <c r="Y79" i="22"/>
  <c r="Y39" i="22"/>
  <c r="Y301" i="22"/>
  <c r="Y92" i="22"/>
  <c r="Y93" i="22"/>
  <c r="Y62" i="22"/>
  <c r="Y13" i="22"/>
  <c r="Y19" i="22"/>
  <c r="Y336" i="22"/>
  <c r="Y337" i="22"/>
  <c r="Y338" i="22"/>
  <c r="Y339" i="22"/>
  <c r="Y340" i="22"/>
  <c r="Y341" i="22"/>
  <c r="Y342" i="22"/>
  <c r="Y343" i="22"/>
  <c r="Y344" i="22"/>
  <c r="Y345" i="22"/>
  <c r="Y346" i="22"/>
  <c r="Y347" i="22"/>
  <c r="Y348" i="22"/>
  <c r="Y349" i="22"/>
  <c r="Y350" i="22"/>
  <c r="Y351" i="22"/>
  <c r="Y352" i="22"/>
  <c r="Y353" i="22"/>
  <c r="Y354" i="22"/>
  <c r="Y355" i="22"/>
  <c r="Y356" i="22"/>
  <c r="Y357" i="22"/>
  <c r="Y358" i="22"/>
  <c r="Y359" i="22"/>
  <c r="Y360" i="22"/>
  <c r="Y361" i="22"/>
  <c r="Y362" i="22"/>
  <c r="Y363" i="22"/>
  <c r="Y364" i="22"/>
  <c r="Y365" i="22"/>
  <c r="Y366" i="22"/>
  <c r="Y367" i="22"/>
  <c r="Y368" i="22"/>
  <c r="Y369" i="22"/>
  <c r="Y370" i="22"/>
  <c r="Y371" i="22"/>
  <c r="Y372" i="22"/>
  <c r="Y373" i="22"/>
  <c r="Y374" i="22"/>
  <c r="Y375" i="22"/>
  <c r="Y376" i="22"/>
  <c r="Y377" i="22"/>
  <c r="Y378" i="22"/>
  <c r="Y379" i="22"/>
  <c r="Y380" i="22"/>
  <c r="Y381" i="22"/>
  <c r="Y382" i="22"/>
  <c r="Y383" i="22"/>
  <c r="Y384" i="22"/>
  <c r="Y385" i="22"/>
  <c r="Y386" i="22"/>
  <c r="Y387" i="22"/>
  <c r="Y388" i="22"/>
  <c r="Y389" i="22"/>
  <c r="Y390" i="22"/>
  <c r="Y391" i="22"/>
  <c r="Y392" i="22"/>
  <c r="Y393" i="22"/>
  <c r="Y394" i="22"/>
  <c r="Y395" i="22"/>
  <c r="Y396" i="22"/>
  <c r="Y397" i="22"/>
  <c r="Y398" i="22"/>
  <c r="Y399" i="22"/>
  <c r="Y400" i="22"/>
  <c r="Y401" i="22"/>
  <c r="Y402" i="22"/>
  <c r="Y403" i="22"/>
  <c r="Y404" i="22"/>
  <c r="Y405" i="22"/>
  <c r="Y406" i="22"/>
  <c r="Y407" i="22"/>
  <c r="Y408" i="22"/>
  <c r="Y409" i="22"/>
  <c r="Y410" i="22"/>
  <c r="Y411" i="22"/>
  <c r="Y412" i="22"/>
  <c r="Y413" i="22"/>
  <c r="Y414" i="22"/>
  <c r="Y415" i="22"/>
  <c r="Y416" i="22"/>
  <c r="Y417" i="22"/>
  <c r="Y418" i="22"/>
  <c r="Y419" i="22"/>
  <c r="Y420" i="22"/>
  <c r="Y421" i="22"/>
  <c r="Y422" i="22"/>
  <c r="Y423" i="22"/>
  <c r="Y424" i="22"/>
  <c r="Y425" i="22"/>
  <c r="Y426" i="22"/>
  <c r="Y427" i="22"/>
  <c r="Y428" i="22"/>
  <c r="Y429" i="22"/>
  <c r="Y430" i="22"/>
  <c r="Y431" i="22"/>
  <c r="Y432" i="22"/>
  <c r="Y433" i="22"/>
  <c r="Y434" i="22"/>
  <c r="Y435" i="22"/>
  <c r="Y436" i="22"/>
  <c r="Y437" i="22"/>
  <c r="Y438" i="22"/>
  <c r="Y439" i="22"/>
  <c r="Y440" i="22"/>
  <c r="Y441" i="22"/>
  <c r="Y442" i="22"/>
  <c r="Y443" i="22"/>
  <c r="Y444" i="22"/>
  <c r="Y445" i="22"/>
  <c r="Y446" i="22"/>
  <c r="Y447" i="22"/>
  <c r="Y448" i="22"/>
  <c r="Y449" i="22"/>
  <c r="Y450" i="22"/>
  <c r="Y451" i="22"/>
  <c r="Y452" i="22"/>
  <c r="Y453" i="22"/>
  <c r="Y454" i="22"/>
  <c r="Y455" i="22"/>
  <c r="Y456" i="22"/>
  <c r="Y457" i="22"/>
  <c r="Y458" i="22"/>
  <c r="Y459" i="22"/>
  <c r="Y460" i="22"/>
  <c r="Y461" i="22"/>
  <c r="Y462" i="22"/>
  <c r="Y463" i="22"/>
  <c r="Y464" i="22"/>
  <c r="Y465" i="22"/>
  <c r="Y466" i="22"/>
  <c r="Y467" i="22"/>
  <c r="Y468" i="22"/>
  <c r="Y469" i="22"/>
  <c r="Y470" i="22"/>
  <c r="Y471" i="22"/>
  <c r="Y472" i="22"/>
  <c r="Y473" i="22"/>
  <c r="Y474" i="22"/>
  <c r="Y475" i="22"/>
  <c r="Y476" i="22"/>
  <c r="Y477" i="22"/>
  <c r="Y478" i="22"/>
  <c r="Y479" i="22"/>
  <c r="Y480" i="22"/>
  <c r="Y481" i="22"/>
  <c r="Y482" i="22"/>
  <c r="Y483" i="22"/>
  <c r="Y484" i="22"/>
  <c r="Y485" i="22"/>
  <c r="Y486" i="22"/>
  <c r="Y487" i="22"/>
  <c r="Y488" i="22"/>
  <c r="Y489" i="22"/>
  <c r="Y490" i="22"/>
  <c r="Y491" i="22"/>
  <c r="Y492" i="22"/>
  <c r="Y493" i="22"/>
  <c r="Y494" i="22"/>
  <c r="Y495" i="22"/>
  <c r="Y496" i="22"/>
  <c r="Y497" i="22"/>
  <c r="Y498" i="22"/>
  <c r="Y499" i="22"/>
  <c r="Y500" i="22"/>
  <c r="Y501" i="22"/>
  <c r="Y502" i="22"/>
  <c r="Y503" i="22"/>
  <c r="Y504" i="22"/>
  <c r="Y505" i="22"/>
  <c r="Y506" i="22"/>
  <c r="Y507" i="22"/>
  <c r="Y508" i="22"/>
  <c r="Y509" i="22"/>
  <c r="Y510" i="22"/>
  <c r="Y511" i="22"/>
  <c r="Y512" i="22"/>
  <c r="Y513" i="22"/>
  <c r="Y514" i="22"/>
  <c r="Y515" i="22"/>
  <c r="Y516" i="22"/>
  <c r="Y517" i="22"/>
  <c r="Y518" i="22"/>
  <c r="Y519" i="22"/>
  <c r="Y520" i="22"/>
  <c r="Y521" i="22"/>
  <c r="Y522" i="22"/>
  <c r="Y523" i="22"/>
  <c r="Y524" i="22"/>
  <c r="Y525" i="22"/>
  <c r="Y526" i="22"/>
  <c r="Y527" i="22"/>
  <c r="Y528" i="22"/>
  <c r="Y529" i="22"/>
  <c r="Y530" i="22"/>
  <c r="Y531" i="22"/>
  <c r="Y532" i="22"/>
  <c r="Y533" i="22"/>
  <c r="Y534" i="22"/>
  <c r="Y535" i="22"/>
  <c r="Y536" i="22"/>
  <c r="Y537" i="22"/>
  <c r="Y538" i="22"/>
  <c r="Y539" i="22"/>
  <c r="Y540" i="22"/>
  <c r="Y541" i="22"/>
  <c r="Y542" i="22"/>
  <c r="N19" i="22"/>
  <c r="P19" i="22" s="1"/>
  <c r="O19" i="22"/>
  <c r="Q19" i="22" s="1"/>
  <c r="Z145" i="22" l="1"/>
  <c r="Z146" i="22"/>
  <c r="Z147" i="22"/>
  <c r="Z148" i="22"/>
  <c r="Z149" i="22"/>
  <c r="Z150" i="22"/>
  <c r="Z151" i="22"/>
  <c r="Z152" i="22"/>
  <c r="Z153" i="22"/>
  <c r="Z154" i="22"/>
  <c r="Z155" i="22"/>
  <c r="Z156" i="22"/>
  <c r="Z157" i="22"/>
  <c r="Z158" i="22"/>
  <c r="Z159" i="22"/>
  <c r="Z160" i="22"/>
  <c r="Z161" i="22"/>
  <c r="Z162" i="22"/>
  <c r="Z163" i="22"/>
  <c r="Z164" i="22"/>
  <c r="Z165" i="22"/>
  <c r="Z166" i="22"/>
  <c r="Z167" i="22"/>
  <c r="Z168" i="22"/>
  <c r="Z169" i="22"/>
  <c r="Z170" i="22"/>
  <c r="Z171" i="22"/>
  <c r="Z172" i="22"/>
  <c r="Z173" i="22"/>
  <c r="Z174" i="22"/>
  <c r="Z175" i="22"/>
  <c r="Z176" i="22"/>
  <c r="Z177" i="22"/>
  <c r="Z178" i="22"/>
  <c r="Z179" i="22"/>
  <c r="Z180" i="22"/>
  <c r="Z181" i="22"/>
  <c r="Z182" i="22"/>
  <c r="Z183" i="22"/>
  <c r="Z184" i="22"/>
  <c r="Z185" i="22"/>
  <c r="Z186" i="22"/>
  <c r="Z187" i="22"/>
  <c r="Z188" i="22"/>
  <c r="Z189" i="22"/>
  <c r="Z190" i="22"/>
  <c r="Z191" i="22"/>
  <c r="Z192" i="22"/>
  <c r="Z193" i="22"/>
  <c r="Z194" i="22"/>
  <c r="Z195" i="22"/>
  <c r="Z196" i="22"/>
  <c r="Z197" i="22"/>
  <c r="Z198" i="22"/>
  <c r="Z199" i="22"/>
  <c r="Z200" i="22"/>
  <c r="Z201" i="22"/>
  <c r="Z202" i="22"/>
  <c r="Z203" i="22"/>
  <c r="Z204" i="22"/>
  <c r="Z205" i="22"/>
  <c r="Z206" i="22"/>
  <c r="Z207" i="22"/>
  <c r="Z208" i="22"/>
  <c r="Z209" i="22"/>
  <c r="Z210" i="22"/>
  <c r="Z211" i="22"/>
  <c r="Z212" i="22"/>
  <c r="Z213" i="22"/>
  <c r="Z214" i="22"/>
  <c r="Z215" i="22"/>
  <c r="Z216" i="22"/>
  <c r="Z217" i="22"/>
  <c r="Z218" i="22"/>
  <c r="Z219" i="22"/>
  <c r="Z220" i="22"/>
  <c r="Z221" i="22"/>
  <c r="Z222" i="22"/>
  <c r="Z223" i="22"/>
  <c r="Z224" i="22"/>
  <c r="Z225" i="22"/>
  <c r="Z226" i="22"/>
  <c r="Z227" i="22"/>
  <c r="Z228" i="22"/>
  <c r="Z229" i="22"/>
  <c r="Z230" i="22"/>
  <c r="Z231" i="22"/>
  <c r="Z232" i="22"/>
  <c r="Z233" i="22"/>
  <c r="Z234" i="22"/>
  <c r="Z235" i="22"/>
  <c r="Z236" i="22"/>
  <c r="Z237" i="22"/>
  <c r="Z238" i="22"/>
  <c r="Z239" i="22"/>
  <c r="Z240" i="22"/>
  <c r="Z241" i="22"/>
  <c r="Z242" i="22"/>
  <c r="Z243" i="22"/>
  <c r="Z244" i="22"/>
  <c r="Z245" i="22"/>
  <c r="Z246" i="22"/>
  <c r="Z247" i="22"/>
  <c r="Z248" i="22"/>
  <c r="Z249" i="22"/>
  <c r="Z250" i="22"/>
  <c r="Z251" i="22"/>
  <c r="Z252" i="22"/>
  <c r="Z253" i="22"/>
  <c r="Z254" i="22"/>
  <c r="Z255" i="22"/>
  <c r="Z256" i="22"/>
  <c r="Z257" i="22"/>
  <c r="Z258" i="22"/>
  <c r="Z259" i="22"/>
  <c r="Z260" i="22"/>
  <c r="Z261" i="22"/>
  <c r="Z262" i="22"/>
  <c r="Z263" i="22"/>
  <c r="Z264" i="22"/>
  <c r="Z265" i="22"/>
  <c r="Z266" i="22"/>
  <c r="Z267" i="22"/>
  <c r="Z268" i="22"/>
  <c r="Z269" i="22"/>
  <c r="Z270" i="22"/>
  <c r="Z271" i="22"/>
  <c r="Z272" i="22"/>
  <c r="Q29" i="22"/>
  <c r="Z543" i="22"/>
  <c r="Z544" i="22"/>
  <c r="Z545" i="22"/>
  <c r="Z546" i="22"/>
  <c r="Z547" i="22"/>
  <c r="Z548" i="22"/>
  <c r="Z549" i="22"/>
  <c r="Z550" i="22"/>
  <c r="Z551" i="22"/>
  <c r="Z552" i="22"/>
  <c r="Z553" i="22"/>
  <c r="Z554" i="22"/>
  <c r="Z555" i="22"/>
  <c r="Z556" i="22"/>
  <c r="Z557" i="22"/>
  <c r="Z558" i="22"/>
  <c r="Z559" i="22"/>
  <c r="Z560" i="22"/>
  <c r="Z561" i="22"/>
  <c r="Z562" i="22"/>
  <c r="Z563" i="22"/>
  <c r="Z564" i="22"/>
  <c r="Z565" i="22"/>
  <c r="Z566" i="22"/>
  <c r="Z567" i="22"/>
  <c r="Z568" i="22"/>
  <c r="Z569" i="22"/>
  <c r="Z570" i="22"/>
  <c r="Z571" i="22"/>
  <c r="Z572" i="22"/>
  <c r="Z573" i="22"/>
  <c r="Z574" i="22"/>
  <c r="Z575" i="22"/>
  <c r="Z576" i="22"/>
  <c r="Z577" i="22"/>
  <c r="Z578" i="22"/>
  <c r="Z579" i="22"/>
  <c r="Z580" i="22"/>
  <c r="Z581" i="22"/>
  <c r="Z582" i="22"/>
  <c r="Z583" i="22"/>
  <c r="Z584" i="22"/>
  <c r="Z585" i="22"/>
  <c r="Z586" i="22"/>
  <c r="Z587" i="22"/>
  <c r="Z588" i="22"/>
  <c r="Z589" i="22"/>
  <c r="Z590" i="22"/>
  <c r="Z591" i="22"/>
  <c r="Z592" i="22"/>
  <c r="Z593" i="22"/>
  <c r="Z594" i="22"/>
  <c r="Z595" i="22"/>
  <c r="Z596" i="22"/>
  <c r="Z597" i="22"/>
  <c r="Z598" i="22"/>
  <c r="Z599" i="22"/>
  <c r="Z600" i="22"/>
  <c r="Z601" i="22"/>
  <c r="Z602" i="22"/>
  <c r="Z603" i="22"/>
  <c r="Z604" i="22"/>
  <c r="Z605" i="22"/>
  <c r="Z606" i="22"/>
  <c r="Z607" i="22"/>
  <c r="Z608" i="22"/>
  <c r="Z609" i="22"/>
  <c r="Z610" i="22"/>
  <c r="Z611" i="22"/>
  <c r="Z612" i="22"/>
  <c r="Z613" i="22"/>
  <c r="Z614" i="22"/>
  <c r="Z615" i="22"/>
  <c r="Z616" i="22"/>
  <c r="Z617" i="22"/>
  <c r="Z618" i="22"/>
  <c r="Z619" i="22"/>
  <c r="Z620" i="22"/>
  <c r="Z621" i="22"/>
  <c r="Z622" i="22"/>
  <c r="Z623" i="22"/>
  <c r="Z624" i="22"/>
  <c r="Z625" i="22"/>
  <c r="Z626" i="22"/>
  <c r="Z627" i="22"/>
  <c r="Z628" i="22"/>
  <c r="Z629" i="22"/>
  <c r="Z630" i="22"/>
  <c r="Z631" i="22"/>
  <c r="Z632" i="22"/>
  <c r="Z633" i="22"/>
  <c r="Z634" i="22"/>
  <c r="Z635" i="22"/>
  <c r="Z636" i="22"/>
  <c r="Z637" i="22"/>
  <c r="Z638" i="22"/>
  <c r="Z639" i="22"/>
  <c r="Z640" i="22"/>
  <c r="Z641" i="22"/>
  <c r="Z642" i="22"/>
  <c r="Z643" i="22"/>
  <c r="Z644" i="22"/>
  <c r="Z645" i="22"/>
  <c r="Z646" i="22"/>
  <c r="Z647" i="22"/>
  <c r="Z648" i="22"/>
  <c r="Z649" i="22"/>
  <c r="Z650" i="22"/>
  <c r="Z651" i="22"/>
  <c r="Z652" i="22"/>
  <c r="Z653" i="22"/>
  <c r="Z654" i="22"/>
  <c r="Z655" i="22"/>
  <c r="Z656" i="22"/>
  <c r="Z657" i="22"/>
  <c r="Z658" i="22"/>
  <c r="Z659" i="22"/>
  <c r="Z660" i="22"/>
  <c r="Z661" i="22"/>
  <c r="Z662" i="22"/>
  <c r="Z663" i="22"/>
  <c r="Z664" i="22"/>
  <c r="Z665" i="22"/>
  <c r="Z666" i="22"/>
  <c r="Z667" i="22"/>
  <c r="Z668" i="22"/>
  <c r="Z669" i="22"/>
  <c r="Z670" i="22"/>
  <c r="Z671" i="22"/>
  <c r="Z672" i="22"/>
  <c r="Z673" i="22"/>
  <c r="Z674" i="22"/>
  <c r="Z675" i="22"/>
  <c r="Z676" i="22"/>
  <c r="Z677" i="22"/>
  <c r="Z678" i="22"/>
  <c r="Z679" i="22"/>
  <c r="Z680" i="22"/>
  <c r="Z681" i="22"/>
  <c r="Z682" i="22"/>
  <c r="Z683" i="22"/>
  <c r="Z684" i="22"/>
  <c r="Z685" i="22"/>
  <c r="Z686" i="22"/>
  <c r="Z687" i="22"/>
  <c r="Z688" i="22"/>
  <c r="Z689" i="22"/>
  <c r="Z690" i="22"/>
  <c r="Z691" i="22"/>
  <c r="Z692" i="22"/>
  <c r="Z693" i="22"/>
  <c r="Z694" i="22"/>
  <c r="Z695" i="22"/>
  <c r="Z696" i="22"/>
  <c r="Z697" i="22"/>
  <c r="Z698" i="22"/>
  <c r="Z699" i="22"/>
  <c r="Z700" i="22"/>
  <c r="N30" i="22"/>
  <c r="P30" i="22"/>
  <c r="M30" i="22"/>
  <c r="O30" i="22"/>
  <c r="Z333" i="22"/>
  <c r="Z302" i="22"/>
  <c r="Z314" i="22"/>
  <c r="Z283" i="22"/>
  <c r="Z134" i="22"/>
  <c r="Z103" i="22"/>
  <c r="Z78" i="22"/>
  <c r="Z120" i="22"/>
  <c r="Z86" i="22"/>
  <c r="Z48" i="22"/>
  <c r="Z67" i="22"/>
  <c r="Z39" i="22"/>
  <c r="Z23" i="22"/>
  <c r="Z59" i="22"/>
  <c r="Z10" i="22"/>
  <c r="Z313" i="22"/>
  <c r="Z324" i="22"/>
  <c r="Z105" i="22"/>
  <c r="Z122" i="22"/>
  <c r="Z50" i="22"/>
  <c r="Z317" i="22"/>
  <c r="Z284" i="22"/>
  <c r="Z328" i="22"/>
  <c r="Z297" i="22"/>
  <c r="Z117" i="22"/>
  <c r="Z85" i="22"/>
  <c r="Z135" i="22"/>
  <c r="Z100" i="22"/>
  <c r="Z68" i="22"/>
  <c r="Z28" i="22"/>
  <c r="Z53" i="22"/>
  <c r="Z19" i="22"/>
  <c r="Z15" i="22"/>
  <c r="Z24" i="22"/>
  <c r="Z323" i="22"/>
  <c r="Z290" i="22"/>
  <c r="Z303" i="22"/>
  <c r="Z123" i="22"/>
  <c r="Z91" i="22"/>
  <c r="Z141" i="22"/>
  <c r="Z98" i="22"/>
  <c r="Z66" i="22"/>
  <c r="Z64" i="22"/>
  <c r="Z129" i="22"/>
  <c r="Z73" i="22"/>
  <c r="Z69" i="22"/>
  <c r="Z14" i="22"/>
  <c r="Z22" i="22"/>
  <c r="Z327" i="22"/>
  <c r="Z294" i="22"/>
  <c r="Z307" i="22"/>
  <c r="Z275" i="22"/>
  <c r="Z127" i="22"/>
  <c r="Z95" i="22"/>
  <c r="Z112" i="22"/>
  <c r="Z82" i="22"/>
  <c r="Z38" i="22"/>
  <c r="Z62" i="22"/>
  <c r="Z31" i="22"/>
  <c r="Z133" i="22"/>
  <c r="Z43" i="22"/>
  <c r="Z21" i="22"/>
  <c r="Z332" i="22"/>
  <c r="Z296" i="22"/>
  <c r="Z308" i="22"/>
  <c r="Z89" i="22"/>
  <c r="Z104" i="22"/>
  <c r="Z32" i="22"/>
  <c r="Z309" i="22"/>
  <c r="Z276" i="22"/>
  <c r="Z320" i="22"/>
  <c r="Z289" i="22"/>
  <c r="Z140" i="22"/>
  <c r="Z109" i="22"/>
  <c r="Z77" i="22"/>
  <c r="Z126" i="22"/>
  <c r="Z92" i="22"/>
  <c r="Z54" i="22"/>
  <c r="Z80" i="22"/>
  <c r="Z45" i="22"/>
  <c r="Z3" i="22"/>
  <c r="Z17" i="22"/>
  <c r="Z315" i="22"/>
  <c r="Z282" i="22"/>
  <c r="Z326" i="22"/>
  <c r="Z295" i="22"/>
  <c r="Z115" i="22"/>
  <c r="Z83" i="22"/>
  <c r="Z124" i="22"/>
  <c r="Z90" i="22"/>
  <c r="Z52" i="22"/>
  <c r="Z51" i="22"/>
  <c r="Z25" i="22"/>
  <c r="Z304" i="22"/>
  <c r="Z316" i="22"/>
  <c r="Z113" i="22"/>
  <c r="Z130" i="22"/>
  <c r="Z60" i="22"/>
  <c r="Z57" i="22"/>
  <c r="Z41" i="22"/>
  <c r="Z33" i="22"/>
  <c r="Z46" i="22"/>
  <c r="Z97" i="22"/>
  <c r="Z13" i="22"/>
  <c r="Z319" i="22"/>
  <c r="Z286" i="22"/>
  <c r="Z299" i="22"/>
  <c r="Z119" i="22"/>
  <c r="Z87" i="22"/>
  <c r="Z137" i="22"/>
  <c r="Z102" i="22"/>
  <c r="Z70" i="22"/>
  <c r="Z30" i="22"/>
  <c r="Z55" i="22"/>
  <c r="Z6" i="22"/>
  <c r="Z34" i="22"/>
  <c r="Z27" i="22"/>
  <c r="Z280" i="22"/>
  <c r="Z293" i="22"/>
  <c r="Z136" i="22"/>
  <c r="Z106" i="22"/>
  <c r="Z88" i="22"/>
  <c r="Z63" i="22"/>
  <c r="Z336" i="22"/>
  <c r="Z330" i="22"/>
  <c r="Z300" i="22"/>
  <c r="Z312" i="22"/>
  <c r="Z281" i="22"/>
  <c r="Z132" i="22"/>
  <c r="Z101" i="22"/>
  <c r="Z118" i="22"/>
  <c r="Z84" i="22"/>
  <c r="Z44" i="22"/>
  <c r="Z65" i="22"/>
  <c r="Z37" i="22"/>
  <c r="Z11" i="22"/>
  <c r="Z18" i="22"/>
  <c r="Z306" i="22"/>
  <c r="Z274" i="22"/>
  <c r="Z318" i="22"/>
  <c r="Z287" i="22"/>
  <c r="Z138" i="22"/>
  <c r="Z107" i="22"/>
  <c r="Z116" i="22"/>
  <c r="Z42" i="22"/>
  <c r="Z35" i="22"/>
  <c r="Z288" i="22"/>
  <c r="Z301" i="22"/>
  <c r="Z114" i="22"/>
  <c r="Z40" i="22"/>
  <c r="Z9" i="22"/>
  <c r="Z311" i="22"/>
  <c r="Z278" i="22"/>
  <c r="Z322" i="22"/>
  <c r="Z291" i="22"/>
  <c r="Z142" i="22"/>
  <c r="Z111" i="22"/>
  <c r="Z79" i="22"/>
  <c r="Z128" i="22"/>
  <c r="Z94" i="22"/>
  <c r="Z58" i="22"/>
  <c r="Z74" i="22"/>
  <c r="Z47" i="22"/>
  <c r="Z71" i="22"/>
  <c r="Z4" i="22"/>
  <c r="Z329" i="22"/>
  <c r="Z277" i="22"/>
  <c r="Z121" i="22"/>
  <c r="Z139" i="22"/>
  <c r="Z72" i="22"/>
  <c r="Z49" i="22"/>
  <c r="Z325" i="22"/>
  <c r="Z292" i="22"/>
  <c r="Z305" i="22"/>
  <c r="Z273" i="22"/>
  <c r="Z125" i="22"/>
  <c r="Z93" i="22"/>
  <c r="Z143" i="22"/>
  <c r="Z110" i="22"/>
  <c r="Z75" i="22"/>
  <c r="Z36" i="22"/>
  <c r="Z61" i="22"/>
  <c r="Z29" i="22"/>
  <c r="Z8" i="22"/>
  <c r="Z20" i="22"/>
  <c r="Z334" i="22"/>
  <c r="Z331" i="22"/>
  <c r="Z298" i="22"/>
  <c r="Z310" i="22"/>
  <c r="Z279" i="22"/>
  <c r="Z131" i="22"/>
  <c r="Z99" i="22"/>
  <c r="Z108" i="22"/>
  <c r="Z56" i="22"/>
  <c r="Z26" i="22"/>
  <c r="Z12" i="22"/>
  <c r="Z335" i="22"/>
  <c r="Z285" i="22"/>
  <c r="Z144" i="22"/>
  <c r="Z81" i="22"/>
  <c r="Z96" i="22"/>
  <c r="Z76" i="22"/>
  <c r="Z16" i="22"/>
  <c r="Z7" i="22"/>
  <c r="Z5" i="22"/>
  <c r="Z321" i="22"/>
  <c r="Z337" i="22"/>
  <c r="Z338" i="22"/>
  <c r="Z339" i="22"/>
  <c r="Z340" i="22"/>
  <c r="Z341" i="22"/>
  <c r="Z342" i="22"/>
  <c r="Z343" i="22"/>
  <c r="Z344" i="22"/>
  <c r="Z345" i="22"/>
  <c r="Z346" i="22"/>
  <c r="Z347" i="22"/>
  <c r="Z348" i="22"/>
  <c r="Z349" i="22"/>
  <c r="Z350" i="22"/>
  <c r="Z351" i="22"/>
  <c r="Z352" i="22"/>
  <c r="Z353" i="22"/>
  <c r="Z354" i="22"/>
  <c r="Z355" i="22"/>
  <c r="Z356" i="22"/>
  <c r="Z357" i="22"/>
  <c r="Z358" i="22"/>
  <c r="Z359" i="22"/>
  <c r="Z360" i="22"/>
  <c r="Z361" i="22"/>
  <c r="Z362" i="22"/>
  <c r="Z363" i="22"/>
  <c r="Z364" i="22"/>
  <c r="Z365" i="22"/>
  <c r="Z366" i="22"/>
  <c r="Z367" i="22"/>
  <c r="Z368" i="22"/>
  <c r="Z369" i="22"/>
  <c r="Z370" i="22"/>
  <c r="Z371" i="22"/>
  <c r="Z372" i="22"/>
  <c r="Z373" i="22"/>
  <c r="Z374" i="22"/>
  <c r="Z375" i="22"/>
  <c r="Z376" i="22"/>
  <c r="Z377" i="22"/>
  <c r="Z378" i="22"/>
  <c r="Z379" i="22"/>
  <c r="Z380" i="22"/>
  <c r="Z381" i="22"/>
  <c r="Z382" i="22"/>
  <c r="Z383" i="22"/>
  <c r="Z384" i="22"/>
  <c r="Z385" i="22"/>
  <c r="Z386" i="22"/>
  <c r="Z387" i="22"/>
  <c r="Z388" i="22"/>
  <c r="Z389" i="22"/>
  <c r="Z390" i="22"/>
  <c r="Z391" i="22"/>
  <c r="Z392" i="22"/>
  <c r="Z393" i="22"/>
  <c r="Z394" i="22"/>
  <c r="Z395" i="22"/>
  <c r="Z396" i="22"/>
  <c r="Z397" i="22"/>
  <c r="Z398" i="22"/>
  <c r="Z399" i="22"/>
  <c r="Z400" i="22"/>
  <c r="Z401" i="22"/>
  <c r="Z402" i="22"/>
  <c r="Z403" i="22"/>
  <c r="Z404" i="22"/>
  <c r="Z405" i="22"/>
  <c r="Z406" i="22"/>
  <c r="Z407" i="22"/>
  <c r="Z408" i="22"/>
  <c r="Z409" i="22"/>
  <c r="Z410" i="22"/>
  <c r="Z411" i="22"/>
  <c r="Z412" i="22"/>
  <c r="Z413" i="22"/>
  <c r="Z414" i="22"/>
  <c r="Z415" i="22"/>
  <c r="Z416" i="22"/>
  <c r="Z417" i="22"/>
  <c r="Z418" i="22"/>
  <c r="Z419" i="22"/>
  <c r="Z420" i="22"/>
  <c r="Z421" i="22"/>
  <c r="Z422" i="22"/>
  <c r="Z423" i="22"/>
  <c r="Z424" i="22"/>
  <c r="Z425" i="22"/>
  <c r="Z426" i="22"/>
  <c r="Z427" i="22"/>
  <c r="Z428" i="22"/>
  <c r="Z429" i="22"/>
  <c r="Z430" i="22"/>
  <c r="Z431" i="22"/>
  <c r="Z432" i="22"/>
  <c r="Z433" i="22"/>
  <c r="Z434" i="22"/>
  <c r="Z435" i="22"/>
  <c r="Z436" i="22"/>
  <c r="Z437" i="22"/>
  <c r="Z438" i="22"/>
  <c r="Z439" i="22"/>
  <c r="Z440" i="22"/>
  <c r="Z441" i="22"/>
  <c r="Z442" i="22"/>
  <c r="Z443" i="22"/>
  <c r="Z444" i="22"/>
  <c r="Z445" i="22"/>
  <c r="Z446" i="22"/>
  <c r="Z447" i="22"/>
  <c r="Z448" i="22"/>
  <c r="Z449" i="22"/>
  <c r="Z450" i="22"/>
  <c r="Z451" i="22"/>
  <c r="Z452" i="22"/>
  <c r="Z453" i="22"/>
  <c r="Z454" i="22"/>
  <c r="Z455" i="22"/>
  <c r="Z456" i="22"/>
  <c r="Z457" i="22"/>
  <c r="Z458" i="22"/>
  <c r="Z459" i="22"/>
  <c r="Z460" i="22"/>
  <c r="Z461" i="22"/>
  <c r="Z462" i="22"/>
  <c r="Z463" i="22"/>
  <c r="Z464" i="22"/>
  <c r="Z465" i="22"/>
  <c r="Z466" i="22"/>
  <c r="Z467" i="22"/>
  <c r="Z468" i="22"/>
  <c r="Z469" i="22"/>
  <c r="Z470" i="22"/>
  <c r="Z471" i="22"/>
  <c r="Z472" i="22"/>
  <c r="Z473" i="22"/>
  <c r="Z474" i="22"/>
  <c r="Z475" i="22"/>
  <c r="Z476" i="22"/>
  <c r="Z477" i="22"/>
  <c r="Z478" i="22"/>
  <c r="Z479" i="22"/>
  <c r="Z480" i="22"/>
  <c r="Z481" i="22"/>
  <c r="Z482" i="22"/>
  <c r="Z483" i="22"/>
  <c r="Z484" i="22"/>
  <c r="Z485" i="22"/>
  <c r="Z486" i="22"/>
  <c r="Z487" i="22"/>
  <c r="Z488" i="22"/>
  <c r="Z489" i="22"/>
  <c r="Z490" i="22"/>
  <c r="Z491" i="22"/>
  <c r="Z492" i="22"/>
  <c r="Z493" i="22"/>
  <c r="Z494" i="22"/>
  <c r="Z495" i="22"/>
  <c r="Z496" i="22"/>
  <c r="Z497" i="22"/>
  <c r="Z498" i="22"/>
  <c r="Z499" i="22"/>
  <c r="Z500" i="22"/>
  <c r="Z501" i="22"/>
  <c r="Z502" i="22"/>
  <c r="Z503" i="22"/>
  <c r="Z504" i="22"/>
  <c r="Z505" i="22"/>
  <c r="Z506" i="22"/>
  <c r="Z507" i="22"/>
  <c r="Z508" i="22"/>
  <c r="Z509" i="22"/>
  <c r="Z510" i="22"/>
  <c r="Z511" i="22"/>
  <c r="Z512" i="22"/>
  <c r="Z513" i="22"/>
  <c r="Z514" i="22"/>
  <c r="Z515" i="22"/>
  <c r="Z516" i="22"/>
  <c r="Z517" i="22"/>
  <c r="Z518" i="22"/>
  <c r="Z519" i="22"/>
  <c r="Z520" i="22"/>
  <c r="Z521" i="22"/>
  <c r="Z522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O20" i="22"/>
  <c r="Q20" i="22" s="1"/>
  <c r="N20" i="22"/>
  <c r="P20" i="22" s="1"/>
  <c r="Q30" i="22" l="1"/>
  <c r="M31" i="22"/>
  <c r="O31" i="22"/>
  <c r="N31" i="22"/>
  <c r="P31" i="22"/>
  <c r="N21" i="22"/>
  <c r="O21" i="22"/>
  <c r="Q31" i="22" l="1"/>
  <c r="P21" i="22"/>
  <c r="M32" i="22" s="1"/>
  <c r="N22" i="22"/>
  <c r="P22" i="22" s="1"/>
  <c r="Q21" i="22"/>
  <c r="N32" i="22" s="1"/>
  <c r="O22" i="22"/>
  <c r="Q2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Renormalization" type="6" refreshedVersion="6" background="1" saveData="1">
    <textPr prompt="0" codePage="850" sourceFile="C:\UFRJ\ATOMS\Projeto-VLE\Planilhas de análise\Renormalization.csv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<sst xmlns="http://schemas.openxmlformats.org/spreadsheetml/2006/main" count="47" uniqueCount="35">
  <si>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</si>
  <si>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</si>
  <si>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</si>
  <si>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</si>
  <si>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</si>
  <si>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</si>
  <si>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</si>
  <si>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</si>
  <si>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</si>
  <si>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</si>
  <si>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</si>
  <si>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</si>
  <si>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</si>
  <si>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</si>
  <si>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</si>
  <si>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</si>
  <si>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</si>
  <si>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</si>
  <si>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</si>
  <si>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</si>
  <si>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</si>
  <si>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</si>
  <si>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</si>
  <si>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</si>
  <si>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</si>
  <si>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</si>
  <si>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</si>
  <si>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</si>
  <si>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</si>
  <si>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</si>
  <si>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</si>
  <si>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</si>
  <si>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</si>
  <si>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P</t>
  </si>
  <si>
    <t>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</si>
</sst>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9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64" fontId="1" fillId="0" borderId="0" xfId="0" applyNumberFormat="1" applyFont="1"/>
    <xf numFmtId="169" fontId="0" fillId="0" borderId="0" xfId="0" applyNumberFormat="1"/>
    <xf numFmtId="0" fontId="3" fillId="2" borderId="0" xfId="0" applyFont="1" applyFill="1" applyAlignment="1">
      <alignment horizontal="right" vertical="center" wrapText="1"/>
    </xf>
    <xf numFmtId="0" fontId="1" fillId="0" borderId="0" xfId="0" applyFont="1" applyBorder="1" applyAlignment="1">
      <alignment horizont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Spline'!$Q$4:$Q$54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Spline'!$R$4:$R$54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1.2646925972396E-2</c:v>
                </c:pt>
                <c:pt idx="2">
                  <c:v>2.5193851944793001E-2</c:v>
                </c:pt>
                <c:pt idx="3">
                  <c:v>3.7740777917189001E-2</c:v>
                </c:pt>
                <c:pt idx="4">
                  <c:v>5.0287703889585998E-2</c:v>
                </c:pt>
                <c:pt idx="5">
                  <c:v>6.2834629861982003E-2</c:v>
                </c:pt>
                <c:pt idx="6">
                  <c:v>7.5381555834378999E-2</c:v>
                </c:pt>
                <c:pt idx="7">
                  <c:v>8.7928481806774997E-2</c:v>
                </c:pt>
                <c:pt idx="8">
                  <c:v>0.10047540777917199</c:v>
                </c:pt>
                <c:pt idx="9">
                  <c:v>0.113022333751568</c:v>
                </c:pt>
                <c:pt idx="10">
                  <c:v>0.12556925972396499</c:v>
                </c:pt>
                <c:pt idx="11">
                  <c:v>0.138116185696361</c:v>
                </c:pt>
                <c:pt idx="12">
                  <c:v>0.15066311166875801</c:v>
                </c:pt>
                <c:pt idx="13">
                  <c:v>0.16321003764115399</c:v>
                </c:pt>
                <c:pt idx="14">
                  <c:v>0.175756963613551</c:v>
                </c:pt>
                <c:pt idx="15">
                  <c:v>0.18830388958594699</c:v>
                </c:pt>
                <c:pt idx="16">
                  <c:v>0.200850815558344</c:v>
                </c:pt>
                <c:pt idx="17">
                  <c:v>0.21339774153074001</c:v>
                </c:pt>
                <c:pt idx="18">
                  <c:v>0.22594466750313699</c:v>
                </c:pt>
                <c:pt idx="19">
                  <c:v>0.238491593475533</c:v>
                </c:pt>
                <c:pt idx="20">
                  <c:v>0.25103851944792999</c:v>
                </c:pt>
                <c:pt idx="21">
                  <c:v>0.26358544542032603</c:v>
                </c:pt>
                <c:pt idx="22">
                  <c:v>0.27613237139272301</c:v>
                </c:pt>
                <c:pt idx="23">
                  <c:v>0.28867929736511899</c:v>
                </c:pt>
                <c:pt idx="24">
                  <c:v>0.30122622333751597</c:v>
                </c:pt>
                <c:pt idx="25">
                  <c:v>0.31377314930991201</c:v>
                </c:pt>
                <c:pt idx="26">
                  <c:v>0.326320075282309</c:v>
                </c:pt>
                <c:pt idx="27">
                  <c:v>0.33886700125470498</c:v>
                </c:pt>
                <c:pt idx="28">
                  <c:v>0.35141392722710202</c:v>
                </c:pt>
                <c:pt idx="29">
                  <c:v>0.363960853199498</c:v>
                </c:pt>
                <c:pt idx="30">
                  <c:v>0.37650777917189499</c:v>
                </c:pt>
                <c:pt idx="31">
                  <c:v>0.38905470514429102</c:v>
                </c:pt>
                <c:pt idx="32">
                  <c:v>0.40160163111668801</c:v>
                </c:pt>
                <c:pt idx="33">
                  <c:v>0.41414855708908399</c:v>
                </c:pt>
                <c:pt idx="34">
                  <c:v>0.42669548306148097</c:v>
                </c:pt>
                <c:pt idx="35">
                  <c:v>0.43924240903387701</c:v>
                </c:pt>
                <c:pt idx="36">
                  <c:v>0.451789335006274</c:v>
                </c:pt>
                <c:pt idx="37">
                  <c:v>0.46433626097866998</c:v>
                </c:pt>
                <c:pt idx="38">
                  <c:v>0.47688318695106702</c:v>
                </c:pt>
                <c:pt idx="39">
                  <c:v>0.489430112923463</c:v>
                </c:pt>
                <c:pt idx="40">
                  <c:v>0.50197703889585998</c:v>
                </c:pt>
                <c:pt idx="41">
                  <c:v>0.51452396486825602</c:v>
                </c:pt>
                <c:pt idx="42">
                  <c:v>0.52707089084065295</c:v>
                </c:pt>
                <c:pt idx="43">
                  <c:v>0.53961781681304899</c:v>
                </c:pt>
                <c:pt idx="44">
                  <c:v>0.55216474278544503</c:v>
                </c:pt>
                <c:pt idx="45">
                  <c:v>0.56471166875784196</c:v>
                </c:pt>
                <c:pt idx="46">
                  <c:v>0.57725859473023799</c:v>
                </c:pt>
                <c:pt idx="47">
                  <c:v>0.58980552070263503</c:v>
                </c:pt>
                <c:pt idx="48">
                  <c:v>0.60235244667503096</c:v>
                </c:pt>
                <c:pt idx="49">
                  <c:v>0.614899372647428</c:v>
                </c:pt>
                <c:pt idx="50">
                  <c:v>0.62744629861982404</c:v>
                </c:pt>
                <c:pt idx="51">
                  <c:v>0.63999322459222097</c:v>
                </c:pt>
                <c:pt idx="52">
                  <c:v>0.65254015056461701</c:v>
                </c:pt>
                <c:pt idx="53">
                  <c:v>0.66508707653701404</c:v>
                </c:pt>
                <c:pt idx="54">
                  <c:v>0.67763400250940997</c:v>
                </c:pt>
                <c:pt idx="55">
                  <c:v>0.69018092848180701</c:v>
                </c:pt>
                <c:pt idx="56">
                  <c:v>0.70272785445420305</c:v>
                </c:pt>
                <c:pt idx="57">
                  <c:v>0.71527478042659998</c:v>
                </c:pt>
                <c:pt idx="58">
                  <c:v>0.72782170639899602</c:v>
                </c:pt>
                <c:pt idx="59">
                  <c:v>0.74036863237139305</c:v>
                </c:pt>
                <c:pt idx="60">
                  <c:v>0.75291555834378898</c:v>
                </c:pt>
                <c:pt idx="61">
                  <c:v>0.76546248431618602</c:v>
                </c:pt>
                <c:pt idx="62">
                  <c:v>0.77800941028858195</c:v>
                </c:pt>
                <c:pt idx="63">
                  <c:v>0.79055633626097899</c:v>
                </c:pt>
                <c:pt idx="64">
                  <c:v>0.80310326223337503</c:v>
                </c:pt>
                <c:pt idx="65">
                  <c:v>0.81565018820577195</c:v>
                </c:pt>
                <c:pt idx="66">
                  <c:v>0.82819711417816799</c:v>
                </c:pt>
                <c:pt idx="67">
                  <c:v>0.84074404015056503</c:v>
                </c:pt>
                <c:pt idx="68">
                  <c:v>0.85329096612296096</c:v>
                </c:pt>
                <c:pt idx="69">
                  <c:v>0.865837892095358</c:v>
                </c:pt>
                <c:pt idx="70">
                  <c:v>0.87838481806775404</c:v>
                </c:pt>
                <c:pt idx="71">
                  <c:v>0.89093174404015096</c:v>
                </c:pt>
                <c:pt idx="72">
                  <c:v>0.903478670012547</c:v>
                </c:pt>
                <c:pt idx="73">
                  <c:v>0.91602559598494404</c:v>
                </c:pt>
                <c:pt idx="74">
                  <c:v>0.92857252195733997</c:v>
                </c:pt>
                <c:pt idx="75">
                  <c:v>0.94111944792973701</c:v>
                </c:pt>
                <c:pt idx="76">
                  <c:v>0.95366637390213305</c:v>
                </c:pt>
                <c:pt idx="77">
                  <c:v>0.96621329987452997</c:v>
                </c:pt>
                <c:pt idx="78">
                  <c:v>0.97876022584692601</c:v>
                </c:pt>
                <c:pt idx="79">
                  <c:v>0.99130715181932305</c:v>
                </c:pt>
                <c:pt idx="80">
                  <c:v>1.00385407779171</c:v>
                </c:pt>
                <c:pt idx="81">
                  <c:v>1.01640100376411</c:v>
                </c:pt>
                <c:pt idx="82">
                  <c:v>1.0289479297365101</c:v>
                </c:pt>
                <c:pt idx="83">
                  <c:v>1.0414948557089001</c:v>
                </c:pt>
                <c:pt idx="84">
                  <c:v>1.0540417816812999</c:v>
                </c:pt>
                <c:pt idx="85">
                  <c:v>1.0665887076537</c:v>
                </c:pt>
                <c:pt idx="86">
                  <c:v>1.07913563362609</c:v>
                </c:pt>
                <c:pt idx="87">
                  <c:v>1.09168255959849</c:v>
                </c:pt>
                <c:pt idx="88">
                  <c:v>1.1042294855708901</c:v>
                </c:pt>
                <c:pt idx="89">
                  <c:v>1.1167764115432799</c:v>
                </c:pt>
                <c:pt idx="90">
                  <c:v>1.1293233375156799</c:v>
                </c:pt>
                <c:pt idx="91">
                  <c:v>1.14187026348808</c:v>
                </c:pt>
                <c:pt idx="92">
                  <c:v>1.15441718946047</c:v>
                </c:pt>
                <c:pt idx="93">
                  <c:v>1.16696411543287</c:v>
                </c:pt>
                <c:pt idx="94">
                  <c:v>1.1795110414052701</c:v>
                </c:pt>
                <c:pt idx="95">
                  <c:v>1.1920579673776599</c:v>
                </c:pt>
                <c:pt idx="96">
                  <c:v>1.2046048933500599</c:v>
                </c:pt>
                <c:pt idx="97">
                  <c:v>1.21715181932245</c:v>
                </c:pt>
                <c:pt idx="98">
                  <c:v>1.22969874529485</c:v>
                </c:pt>
                <c:pt idx="99">
                  <c:v>1.2422456712672501</c:v>
                </c:pt>
                <c:pt idx="100">
                  <c:v>1.2547925972396401</c:v>
                </c:pt>
                <c:pt idx="101">
                  <c:v>1.2673395232120399</c:v>
                </c:pt>
                <c:pt idx="102">
                  <c:v>1.2798864491844399</c:v>
                </c:pt>
                <c:pt idx="103">
                  <c:v>1.29243337515683</c:v>
                </c:pt>
                <c:pt idx="104">
                  <c:v>1.30498030112923</c:v>
                </c:pt>
                <c:pt idx="105">
                  <c:v>1.3175272271016301</c:v>
                </c:pt>
                <c:pt idx="106">
                  <c:v>1.3300741530740201</c:v>
                </c:pt>
                <c:pt idx="107">
                  <c:v>1.3426210790464199</c:v>
                </c:pt>
                <c:pt idx="108">
                  <c:v>1.35516800501882</c:v>
                </c:pt>
                <c:pt idx="109">
                  <c:v>1.36771493099121</c:v>
                </c:pt>
                <c:pt idx="110">
                  <c:v>1.38026185696361</c:v>
                </c:pt>
                <c:pt idx="111">
                  <c:v>1.3928087829360101</c:v>
                </c:pt>
                <c:pt idx="112">
                  <c:v>1.4053557089083999</c:v>
                </c:pt>
                <c:pt idx="113">
                  <c:v>1.4179026348807999</c:v>
                </c:pt>
                <c:pt idx="114">
                  <c:v>1.4304495608532</c:v>
                </c:pt>
                <c:pt idx="115">
                  <c:v>1.44299648682559</c:v>
                </c:pt>
                <c:pt idx="116">
                  <c:v>1.45554341279799</c:v>
                </c:pt>
                <c:pt idx="117">
                  <c:v>1.4680903387703801</c:v>
                </c:pt>
                <c:pt idx="118">
                  <c:v>1.4806372647427799</c:v>
                </c:pt>
                <c:pt idx="119">
                  <c:v>1.4931841907151799</c:v>
                </c:pt>
                <c:pt idx="120">
                  <c:v>1.50573111668757</c:v>
                </c:pt>
                <c:pt idx="121">
                  <c:v>1.51827804265997</c:v>
                </c:pt>
                <c:pt idx="122">
                  <c:v>1.5308249686323701</c:v>
                </c:pt>
                <c:pt idx="123">
                  <c:v>1.5433718946047601</c:v>
                </c:pt>
                <c:pt idx="124">
                  <c:v>1.5559188205771599</c:v>
                </c:pt>
                <c:pt idx="125">
                  <c:v>1.5684657465495599</c:v>
                </c:pt>
                <c:pt idx="126">
                  <c:v>1.58101267252195</c:v>
                </c:pt>
                <c:pt idx="127">
                  <c:v>1.59355959849435</c:v>
                </c:pt>
                <c:pt idx="128">
                  <c:v>1.6061065244667501</c:v>
                </c:pt>
                <c:pt idx="129">
                  <c:v>1.6186534504391401</c:v>
                </c:pt>
                <c:pt idx="130">
                  <c:v>1.6312003764115399</c:v>
                </c:pt>
                <c:pt idx="131">
                  <c:v>1.64374730238394</c:v>
                </c:pt>
                <c:pt idx="132">
                  <c:v>1.65629422835633</c:v>
                </c:pt>
                <c:pt idx="133">
                  <c:v>1.66884115432873</c:v>
                </c:pt>
                <c:pt idx="134">
                  <c:v>1.6813880803011201</c:v>
                </c:pt>
                <c:pt idx="135">
                  <c:v>1.6939350062735199</c:v>
                </c:pt>
                <c:pt idx="136">
                  <c:v>1.7064819322459199</c:v>
                </c:pt>
                <c:pt idx="137">
                  <c:v>1.71902885821831</c:v>
                </c:pt>
                <c:pt idx="138">
                  <c:v>1.73157578419071</c:v>
                </c:pt>
                <c:pt idx="139">
                  <c:v>1.74412271016311</c:v>
                </c:pt>
                <c:pt idx="140">
                  <c:v>1.7566696361355001</c:v>
                </c:pt>
                <c:pt idx="141">
                  <c:v>1.7692165621078999</c:v>
                </c:pt>
                <c:pt idx="142">
                  <c:v>1.7817634880802999</c:v>
                </c:pt>
                <c:pt idx="143">
                  <c:v>1.79431041405269</c:v>
                </c:pt>
                <c:pt idx="144">
                  <c:v>1.80685734002509</c:v>
                </c:pt>
                <c:pt idx="145">
                  <c:v>1.8194042659974901</c:v>
                </c:pt>
                <c:pt idx="146">
                  <c:v>1.8319511919698801</c:v>
                </c:pt>
                <c:pt idx="147">
                  <c:v>1.8444981179422799</c:v>
                </c:pt>
                <c:pt idx="148">
                  <c:v>1.8570450439146799</c:v>
                </c:pt>
                <c:pt idx="149">
                  <c:v>1.86959196988707</c:v>
                </c:pt>
                <c:pt idx="150">
                  <c:v>1.88213889585947</c:v>
                </c:pt>
                <c:pt idx="151">
                  <c:v>1.8946858218318701</c:v>
                </c:pt>
                <c:pt idx="152">
                  <c:v>1.9072327478042601</c:v>
                </c:pt>
                <c:pt idx="153">
                  <c:v>1.9197796737766599</c:v>
                </c:pt>
                <c:pt idx="154">
                  <c:v>1.93232659974905</c:v>
                </c:pt>
                <c:pt idx="155">
                  <c:v>1.94487352572145</c:v>
                </c:pt>
                <c:pt idx="156">
                  <c:v>1.95742045169385</c:v>
                </c:pt>
                <c:pt idx="157">
                  <c:v>1.9699673776662401</c:v>
                </c:pt>
                <c:pt idx="158">
                  <c:v>1.9825143036386399</c:v>
                </c:pt>
                <c:pt idx="159">
                  <c:v>1.9950612296110399</c:v>
                </c:pt>
                <c:pt idx="160">
                  <c:v>2.00760815558343</c:v>
                </c:pt>
                <c:pt idx="161">
                  <c:v>2.02015508155583</c:v>
                </c:pt>
                <c:pt idx="162">
                  <c:v>2.03270200752823</c:v>
                </c:pt>
                <c:pt idx="163">
                  <c:v>2.0452489335006199</c:v>
                </c:pt>
                <c:pt idx="164">
                  <c:v>2.0577958594730199</c:v>
                </c:pt>
                <c:pt idx="165">
                  <c:v>2.0703427854454199</c:v>
                </c:pt>
                <c:pt idx="166">
                  <c:v>2.0828897114178102</c:v>
                </c:pt>
                <c:pt idx="167">
                  <c:v>2.0954366373902098</c:v>
                </c:pt>
                <c:pt idx="168">
                  <c:v>2.1079835633626098</c:v>
                </c:pt>
                <c:pt idx="169">
                  <c:v>2.1205304893350001</c:v>
                </c:pt>
                <c:pt idx="170">
                  <c:v>2.1330774153074001</c:v>
                </c:pt>
                <c:pt idx="171">
                  <c:v>2.1456243412798002</c:v>
                </c:pt>
                <c:pt idx="172">
                  <c:v>2.15817126725219</c:v>
                </c:pt>
                <c:pt idx="173">
                  <c:v>2.17071819322459</c:v>
                </c:pt>
                <c:pt idx="174">
                  <c:v>2.1832651191969799</c:v>
                </c:pt>
                <c:pt idx="175">
                  <c:v>2.1958120451693799</c:v>
                </c:pt>
                <c:pt idx="176">
                  <c:v>2.2083589711417799</c:v>
                </c:pt>
                <c:pt idx="177">
                  <c:v>2.2209058971141702</c:v>
                </c:pt>
                <c:pt idx="178">
                  <c:v>2.2334528230865698</c:v>
                </c:pt>
                <c:pt idx="179">
                  <c:v>2.2459997490589698</c:v>
                </c:pt>
                <c:pt idx="180">
                  <c:v>2.2585466750313601</c:v>
                </c:pt>
                <c:pt idx="181">
                  <c:v>2.2710936010037601</c:v>
                </c:pt>
                <c:pt idx="182">
                  <c:v>2.2836405269761602</c:v>
                </c:pt>
                <c:pt idx="183">
                  <c:v>2.29618745294855</c:v>
                </c:pt>
                <c:pt idx="184">
                  <c:v>2.30873437892095</c:v>
                </c:pt>
                <c:pt idx="185">
                  <c:v>2.3212813048933501</c:v>
                </c:pt>
                <c:pt idx="186">
                  <c:v>2.3338282308657399</c:v>
                </c:pt>
                <c:pt idx="187">
                  <c:v>2.3463751568381399</c:v>
                </c:pt>
                <c:pt idx="188">
                  <c:v>2.3589220828105399</c:v>
                </c:pt>
                <c:pt idx="189">
                  <c:v>2.3714690087829302</c:v>
                </c:pt>
                <c:pt idx="190">
                  <c:v>2.3840159347553298</c:v>
                </c:pt>
                <c:pt idx="191">
                  <c:v>2.3965628607277201</c:v>
                </c:pt>
                <c:pt idx="192">
                  <c:v>2.4091097867001201</c:v>
                </c:pt>
                <c:pt idx="193">
                  <c:v>2.4216567126725201</c:v>
                </c:pt>
                <c:pt idx="194">
                  <c:v>2.43420363864491</c:v>
                </c:pt>
                <c:pt idx="195">
                  <c:v>2.44675056461731</c:v>
                </c:pt>
                <c:pt idx="196">
                  <c:v>2.45929749058971</c:v>
                </c:pt>
                <c:pt idx="197">
                  <c:v>2.4718444165620999</c:v>
                </c:pt>
                <c:pt idx="198">
                  <c:v>2.4843913425344999</c:v>
                </c:pt>
                <c:pt idx="199">
                  <c:v>2.4969382685068999</c:v>
                </c:pt>
                <c:pt idx="200">
                  <c:v>2.5094851944792902</c:v>
                </c:pt>
                <c:pt idx="201">
                  <c:v>2.5220321204516898</c:v>
                </c:pt>
                <c:pt idx="202">
                  <c:v>2.5345790464240898</c:v>
                </c:pt>
                <c:pt idx="203">
                  <c:v>2.5471259723964801</c:v>
                </c:pt>
                <c:pt idx="204">
                  <c:v>2.5596728983688801</c:v>
                </c:pt>
                <c:pt idx="205">
                  <c:v>2.5722198243412802</c:v>
                </c:pt>
                <c:pt idx="206">
                  <c:v>2.58476675031367</c:v>
                </c:pt>
                <c:pt idx="207">
                  <c:v>2.59731367628607</c:v>
                </c:pt>
                <c:pt idx="208">
                  <c:v>2.6098606022584701</c:v>
                </c:pt>
                <c:pt idx="209">
                  <c:v>2.6224075282308599</c:v>
                </c:pt>
                <c:pt idx="210">
                  <c:v>2.6349544542032599</c:v>
                </c:pt>
                <c:pt idx="211">
                  <c:v>2.6475013801756502</c:v>
                </c:pt>
                <c:pt idx="212">
                  <c:v>2.6600483061480502</c:v>
                </c:pt>
                <c:pt idx="213">
                  <c:v>2.6725952321204498</c:v>
                </c:pt>
                <c:pt idx="214">
                  <c:v>2.6851421580928401</c:v>
                </c:pt>
                <c:pt idx="215">
                  <c:v>2.6976890840652401</c:v>
                </c:pt>
                <c:pt idx="216">
                  <c:v>2.7102360100376401</c:v>
                </c:pt>
                <c:pt idx="217">
                  <c:v>2.72278293601003</c:v>
                </c:pt>
                <c:pt idx="218">
                  <c:v>2.73532986198243</c:v>
                </c:pt>
                <c:pt idx="219">
                  <c:v>2.74787678795483</c:v>
                </c:pt>
                <c:pt idx="220">
                  <c:v>2.7604237139272199</c:v>
                </c:pt>
                <c:pt idx="221">
                  <c:v>2.7729706398996199</c:v>
                </c:pt>
                <c:pt idx="222">
                  <c:v>2.7855175658720199</c:v>
                </c:pt>
                <c:pt idx="223">
                  <c:v>2.7980644918444102</c:v>
                </c:pt>
                <c:pt idx="224">
                  <c:v>2.8106114178168098</c:v>
                </c:pt>
                <c:pt idx="225">
                  <c:v>2.8231583437892098</c:v>
                </c:pt>
                <c:pt idx="226">
                  <c:v>2.8357052697616001</c:v>
                </c:pt>
                <c:pt idx="227">
                  <c:v>2.8482521957340001</c:v>
                </c:pt>
                <c:pt idx="228">
                  <c:v>2.8607991217063899</c:v>
                </c:pt>
                <c:pt idx="229">
                  <c:v>2.87334604767879</c:v>
                </c:pt>
                <c:pt idx="230">
                  <c:v>2.88589297365119</c:v>
                </c:pt>
                <c:pt idx="231">
                  <c:v>2.8984398996235798</c:v>
                </c:pt>
                <c:pt idx="232">
                  <c:v>2.9109868255959799</c:v>
                </c:pt>
                <c:pt idx="233">
                  <c:v>2.9235337515683799</c:v>
                </c:pt>
                <c:pt idx="234">
                  <c:v>2.9360806775407702</c:v>
                </c:pt>
                <c:pt idx="235">
                  <c:v>2.9486276035131702</c:v>
                </c:pt>
                <c:pt idx="236">
                  <c:v>2.9611745294855698</c:v>
                </c:pt>
                <c:pt idx="237">
                  <c:v>2.9737214554579601</c:v>
                </c:pt>
                <c:pt idx="238">
                  <c:v>2.9862683814303601</c:v>
                </c:pt>
                <c:pt idx="239">
                  <c:v>2.9988153074027601</c:v>
                </c:pt>
                <c:pt idx="240">
                  <c:v>3.01136223337515</c:v>
                </c:pt>
                <c:pt idx="241">
                  <c:v>3.02390915934755</c:v>
                </c:pt>
                <c:pt idx="242">
                  <c:v>3.03645608531995</c:v>
                </c:pt>
                <c:pt idx="243">
                  <c:v>3.0490030112923399</c:v>
                </c:pt>
                <c:pt idx="244">
                  <c:v>3.0615499372647399</c:v>
                </c:pt>
                <c:pt idx="245">
                  <c:v>3.0740968632371399</c:v>
                </c:pt>
                <c:pt idx="246">
                  <c:v>3.0866437892095302</c:v>
                </c:pt>
                <c:pt idx="247">
                  <c:v>3.0991907151819298</c:v>
                </c:pt>
                <c:pt idx="248">
                  <c:v>3.1117376411543201</c:v>
                </c:pt>
                <c:pt idx="249">
                  <c:v>3.1242845671267201</c:v>
                </c:pt>
                <c:pt idx="250">
                  <c:v>3.1368314930991201</c:v>
                </c:pt>
                <c:pt idx="251">
                  <c:v>3.1493784190715099</c:v>
                </c:pt>
                <c:pt idx="252">
                  <c:v>3.16192534504391</c:v>
                </c:pt>
                <c:pt idx="253">
                  <c:v>3.17447227101631</c:v>
                </c:pt>
                <c:pt idx="254">
                  <c:v>3.1870191969886998</c:v>
                </c:pt>
                <c:pt idx="255">
                  <c:v>3.1995661229610999</c:v>
                </c:pt>
                <c:pt idx="256">
                  <c:v>3.2121130489334999</c:v>
                </c:pt>
                <c:pt idx="257">
                  <c:v>3.2246599749058902</c:v>
                </c:pt>
                <c:pt idx="258">
                  <c:v>3.2372069008782902</c:v>
                </c:pt>
                <c:pt idx="259">
                  <c:v>3.2497538268506898</c:v>
                </c:pt>
                <c:pt idx="260">
                  <c:v>3.2623007528230801</c:v>
                </c:pt>
                <c:pt idx="261">
                  <c:v>3.2748476787954801</c:v>
                </c:pt>
                <c:pt idx="262">
                  <c:v>3.2873946047678801</c:v>
                </c:pt>
                <c:pt idx="263">
                  <c:v>3.29994153074027</c:v>
                </c:pt>
                <c:pt idx="264">
                  <c:v>3.31248845671267</c:v>
                </c:pt>
                <c:pt idx="265">
                  <c:v>3.3250353826850598</c:v>
                </c:pt>
                <c:pt idx="266">
                  <c:v>3.3375823086574599</c:v>
                </c:pt>
                <c:pt idx="267">
                  <c:v>3.3501292346298599</c:v>
                </c:pt>
                <c:pt idx="268">
                  <c:v>3.3626761606022502</c:v>
                </c:pt>
                <c:pt idx="269">
                  <c:v>3.3752230865746502</c:v>
                </c:pt>
                <c:pt idx="270">
                  <c:v>3.3877700125470498</c:v>
                </c:pt>
                <c:pt idx="271">
                  <c:v>3.4003169385194401</c:v>
                </c:pt>
                <c:pt idx="272">
                  <c:v>3.4128638644918401</c:v>
                </c:pt>
                <c:pt idx="273">
                  <c:v>3.4254107904642401</c:v>
                </c:pt>
                <c:pt idx="274">
                  <c:v>3.43795771643663</c:v>
                </c:pt>
                <c:pt idx="275">
                  <c:v>3.45050464240903</c:v>
                </c:pt>
                <c:pt idx="276">
                  <c:v>3.46305156838143</c:v>
                </c:pt>
                <c:pt idx="277">
                  <c:v>3.4755984943538198</c:v>
                </c:pt>
                <c:pt idx="278">
                  <c:v>3.4881454203262199</c:v>
                </c:pt>
                <c:pt idx="279">
                  <c:v>3.5006923462986199</c:v>
                </c:pt>
                <c:pt idx="280">
                  <c:v>3.5132392722710102</c:v>
                </c:pt>
                <c:pt idx="281">
                  <c:v>3.5257861982434102</c:v>
                </c:pt>
                <c:pt idx="282">
                  <c:v>3.5383331242158098</c:v>
                </c:pt>
                <c:pt idx="283">
                  <c:v>3.5508800501882001</c:v>
                </c:pt>
                <c:pt idx="284">
                  <c:v>3.5634269761606001</c:v>
                </c:pt>
                <c:pt idx="285">
                  <c:v>3.5759739021329899</c:v>
                </c:pt>
                <c:pt idx="286">
                  <c:v>3.58852082810539</c:v>
                </c:pt>
                <c:pt idx="287">
                  <c:v>3.60106775407779</c:v>
                </c:pt>
                <c:pt idx="288">
                  <c:v>3.6136146800501798</c:v>
                </c:pt>
                <c:pt idx="289">
                  <c:v>3.6261616060225799</c:v>
                </c:pt>
                <c:pt idx="290">
                  <c:v>3.6387085319949799</c:v>
                </c:pt>
                <c:pt idx="291">
                  <c:v>3.6512554579673702</c:v>
                </c:pt>
                <c:pt idx="292">
                  <c:v>3.6638023839397702</c:v>
                </c:pt>
                <c:pt idx="293">
                  <c:v>3.6763493099121698</c:v>
                </c:pt>
                <c:pt idx="294">
                  <c:v>3.6888962358845601</c:v>
                </c:pt>
                <c:pt idx="295">
                  <c:v>3.7014431618569601</c:v>
                </c:pt>
                <c:pt idx="296">
                  <c:v>3.7139900878293601</c:v>
                </c:pt>
                <c:pt idx="297">
                  <c:v>3.72653701380175</c:v>
                </c:pt>
                <c:pt idx="298">
                  <c:v>3.73908393977415</c:v>
                </c:pt>
                <c:pt idx="299">
                  <c:v>3.75163086574655</c:v>
                </c:pt>
                <c:pt idx="300">
                  <c:v>3.7641777917189398</c:v>
                </c:pt>
                <c:pt idx="301">
                  <c:v>3.7767247176913399</c:v>
                </c:pt>
                <c:pt idx="302">
                  <c:v>3.7892716436637399</c:v>
                </c:pt>
                <c:pt idx="303">
                  <c:v>3.8018185696361302</c:v>
                </c:pt>
                <c:pt idx="304">
                  <c:v>3.8143654956085302</c:v>
                </c:pt>
                <c:pt idx="305">
                  <c:v>3.82691242158092</c:v>
                </c:pt>
                <c:pt idx="306">
                  <c:v>3.8394593475533201</c:v>
                </c:pt>
                <c:pt idx="307">
                  <c:v>3.8520062735257201</c:v>
                </c:pt>
                <c:pt idx="308">
                  <c:v>3.8645531994981099</c:v>
                </c:pt>
                <c:pt idx="309">
                  <c:v>3.87710012547051</c:v>
                </c:pt>
                <c:pt idx="310">
                  <c:v>3.88964705144291</c:v>
                </c:pt>
                <c:pt idx="311">
                  <c:v>3.9021939774152998</c:v>
                </c:pt>
                <c:pt idx="312">
                  <c:v>3.9147409033876999</c:v>
                </c:pt>
                <c:pt idx="313">
                  <c:v>3.9272878293600999</c:v>
                </c:pt>
                <c:pt idx="314">
                  <c:v>3.9398347553324902</c:v>
                </c:pt>
                <c:pt idx="315">
                  <c:v>3.9523816813048902</c:v>
                </c:pt>
                <c:pt idx="316">
                  <c:v>3.9649286072772898</c:v>
                </c:pt>
                <c:pt idx="317">
                  <c:v>3.9774755332496801</c:v>
                </c:pt>
                <c:pt idx="318">
                  <c:v>3.9900224592220801</c:v>
                </c:pt>
                <c:pt idx="319">
                  <c:v>4.0025693851944801</c:v>
                </c:pt>
                <c:pt idx="320">
                  <c:v>4.01511631116687</c:v>
                </c:pt>
                <c:pt idx="321">
                  <c:v>4.0276632371392704</c:v>
                </c:pt>
                <c:pt idx="322">
                  <c:v>4.0402101631116603</c:v>
                </c:pt>
                <c:pt idx="323">
                  <c:v>4.0527570890840598</c:v>
                </c:pt>
                <c:pt idx="324">
                  <c:v>4.0653040150564603</c:v>
                </c:pt>
                <c:pt idx="325">
                  <c:v>4.0778509410288502</c:v>
                </c:pt>
                <c:pt idx="326">
                  <c:v>4.0903978670012497</c:v>
                </c:pt>
                <c:pt idx="327">
                  <c:v>4.1029447929736502</c:v>
                </c:pt>
                <c:pt idx="328">
                  <c:v>4.11549171894604</c:v>
                </c:pt>
                <c:pt idx="329">
                  <c:v>4.1280386449184396</c:v>
                </c:pt>
                <c:pt idx="330">
                  <c:v>4.1405855708908401</c:v>
                </c:pt>
                <c:pt idx="331">
                  <c:v>4.1531324968632299</c:v>
                </c:pt>
                <c:pt idx="332">
                  <c:v>4.1656794228356304</c:v>
                </c:pt>
                <c:pt idx="333">
                  <c:v>4.17822634880803</c:v>
                </c:pt>
                <c:pt idx="334">
                  <c:v>4.1907732747804198</c:v>
                </c:pt>
                <c:pt idx="335">
                  <c:v>4.2033202007528203</c:v>
                </c:pt>
                <c:pt idx="336">
                  <c:v>4.2158671267252199</c:v>
                </c:pt>
                <c:pt idx="337">
                  <c:v>4.2284140526976097</c:v>
                </c:pt>
                <c:pt idx="338">
                  <c:v>4.2409609786700102</c:v>
                </c:pt>
                <c:pt idx="339">
                  <c:v>4.2535079046424098</c:v>
                </c:pt>
                <c:pt idx="340">
                  <c:v>4.2660548306147996</c:v>
                </c:pt>
                <c:pt idx="341">
                  <c:v>4.2786017565872001</c:v>
                </c:pt>
                <c:pt idx="342">
                  <c:v>4.2911486825595899</c:v>
                </c:pt>
                <c:pt idx="343">
                  <c:v>4.3036956085319904</c:v>
                </c:pt>
                <c:pt idx="344">
                  <c:v>4.31624253450439</c:v>
                </c:pt>
                <c:pt idx="345">
                  <c:v>4.3287894604767798</c:v>
                </c:pt>
                <c:pt idx="346">
                  <c:v>4.3413363864491803</c:v>
                </c:pt>
                <c:pt idx="347">
                  <c:v>4.3538833124215799</c:v>
                </c:pt>
                <c:pt idx="348">
                  <c:v>4.3664302383939697</c:v>
                </c:pt>
                <c:pt idx="349">
                  <c:v>4.3789771643663702</c:v>
                </c:pt>
                <c:pt idx="350">
                  <c:v>4.3915240903387698</c:v>
                </c:pt>
                <c:pt idx="351">
                  <c:v>4.4040710163111596</c:v>
                </c:pt>
                <c:pt idx="352">
                  <c:v>4.4166179422835601</c:v>
                </c:pt>
                <c:pt idx="353">
                  <c:v>4.4291648682559597</c:v>
                </c:pt>
                <c:pt idx="354">
                  <c:v>4.4417117942283504</c:v>
                </c:pt>
                <c:pt idx="355">
                  <c:v>4.45425872020075</c:v>
                </c:pt>
                <c:pt idx="356">
                  <c:v>4.4668056461731496</c:v>
                </c:pt>
                <c:pt idx="357">
                  <c:v>4.4793525721455403</c:v>
                </c:pt>
                <c:pt idx="358">
                  <c:v>4.4918994981179399</c:v>
                </c:pt>
                <c:pt idx="359">
                  <c:v>4.5044464240903297</c:v>
                </c:pt>
                <c:pt idx="360">
                  <c:v>4.5169933500627302</c:v>
                </c:pt>
                <c:pt idx="361">
                  <c:v>4.5295402760351298</c:v>
                </c:pt>
                <c:pt idx="362">
                  <c:v>4.5420872020075196</c:v>
                </c:pt>
                <c:pt idx="363">
                  <c:v>4.5546341279799201</c:v>
                </c:pt>
                <c:pt idx="364">
                  <c:v>4.5671810539523197</c:v>
                </c:pt>
                <c:pt idx="365">
                  <c:v>4.5797279799247104</c:v>
                </c:pt>
                <c:pt idx="366">
                  <c:v>4.59227490589711</c:v>
                </c:pt>
                <c:pt idx="367">
                  <c:v>4.6048218318695104</c:v>
                </c:pt>
                <c:pt idx="368">
                  <c:v>4.6173687578419003</c:v>
                </c:pt>
                <c:pt idx="369">
                  <c:v>4.6299156838142999</c:v>
                </c:pt>
                <c:pt idx="370">
                  <c:v>4.6424626097867003</c:v>
                </c:pt>
                <c:pt idx="371">
                  <c:v>4.6550095357590902</c:v>
                </c:pt>
                <c:pt idx="372">
                  <c:v>4.6675564617314897</c:v>
                </c:pt>
                <c:pt idx="373">
                  <c:v>4.6801033877038902</c:v>
                </c:pt>
                <c:pt idx="374">
                  <c:v>4.69265031367628</c:v>
                </c:pt>
                <c:pt idx="375">
                  <c:v>4.7051972396486796</c:v>
                </c:pt>
                <c:pt idx="376">
                  <c:v>4.7177441656210801</c:v>
                </c:pt>
                <c:pt idx="377">
                  <c:v>4.7302910915934699</c:v>
                </c:pt>
                <c:pt idx="378">
                  <c:v>4.7428380175658704</c:v>
                </c:pt>
                <c:pt idx="379">
                  <c:v>4.7553849435382602</c:v>
                </c:pt>
                <c:pt idx="380">
                  <c:v>4.7679318695106598</c:v>
                </c:pt>
                <c:pt idx="381">
                  <c:v>4.7804787954830603</c:v>
                </c:pt>
                <c:pt idx="382">
                  <c:v>4.7930257214554501</c:v>
                </c:pt>
                <c:pt idx="383">
                  <c:v>4.8055726474278497</c:v>
                </c:pt>
                <c:pt idx="384">
                  <c:v>4.8181195734002502</c:v>
                </c:pt>
                <c:pt idx="385">
                  <c:v>4.83066649937264</c:v>
                </c:pt>
                <c:pt idx="386">
                  <c:v>4.8432134253450396</c:v>
                </c:pt>
                <c:pt idx="387">
                  <c:v>4.8557603513174401</c:v>
                </c:pt>
                <c:pt idx="388">
                  <c:v>4.8683072772898299</c:v>
                </c:pt>
                <c:pt idx="389">
                  <c:v>4.8808542032622304</c:v>
                </c:pt>
                <c:pt idx="390">
                  <c:v>4.89340112923463</c:v>
                </c:pt>
                <c:pt idx="391">
                  <c:v>4.9059480552070198</c:v>
                </c:pt>
                <c:pt idx="392">
                  <c:v>4.9184949811794203</c:v>
                </c:pt>
                <c:pt idx="393">
                  <c:v>4.9310419071518199</c:v>
                </c:pt>
                <c:pt idx="394">
                  <c:v>4.9435888331242097</c:v>
                </c:pt>
                <c:pt idx="395">
                  <c:v>4.9561357590966102</c:v>
                </c:pt>
                <c:pt idx="396">
                  <c:v>4.968682685069</c:v>
                </c:pt>
                <c:pt idx="397">
                  <c:v>4.9812296110413996</c:v>
                </c:pt>
                <c:pt idx="398">
                  <c:v>4.9937765370138001</c:v>
                </c:pt>
                <c:pt idx="399">
                  <c:v>5.0063234629861899</c:v>
                </c:pt>
                <c:pt idx="400">
                  <c:v>5.0188703889585904</c:v>
                </c:pt>
                <c:pt idx="401">
                  <c:v>5.03141731493099</c:v>
                </c:pt>
                <c:pt idx="402">
                  <c:v>5.0439642409033798</c:v>
                </c:pt>
                <c:pt idx="403">
                  <c:v>5.0565111668757803</c:v>
                </c:pt>
                <c:pt idx="404">
                  <c:v>5.0690580928481799</c:v>
                </c:pt>
                <c:pt idx="405">
                  <c:v>5.0816050188205697</c:v>
                </c:pt>
                <c:pt idx="406">
                  <c:v>5.0941519447929702</c:v>
                </c:pt>
                <c:pt idx="407">
                  <c:v>5.1066988707653698</c:v>
                </c:pt>
                <c:pt idx="408">
                  <c:v>5.1192457967377596</c:v>
                </c:pt>
                <c:pt idx="409">
                  <c:v>5.1317927227101601</c:v>
                </c:pt>
                <c:pt idx="410">
                  <c:v>5.1443396486825597</c:v>
                </c:pt>
                <c:pt idx="411">
                  <c:v>5.1568865746549504</c:v>
                </c:pt>
                <c:pt idx="412">
                  <c:v>5.16943350062735</c:v>
                </c:pt>
                <c:pt idx="413">
                  <c:v>5.1819804265997496</c:v>
                </c:pt>
                <c:pt idx="414">
                  <c:v>5.1945273525721403</c:v>
                </c:pt>
                <c:pt idx="415">
                  <c:v>5.2070742785445399</c:v>
                </c:pt>
                <c:pt idx="416">
                  <c:v>5.2196212045169297</c:v>
                </c:pt>
                <c:pt idx="417">
                  <c:v>5.2321681304893302</c:v>
                </c:pt>
                <c:pt idx="418">
                  <c:v>5.2447150564617298</c:v>
                </c:pt>
                <c:pt idx="419">
                  <c:v>5.2572619824341196</c:v>
                </c:pt>
                <c:pt idx="420">
                  <c:v>5.2698089084065201</c:v>
                </c:pt>
                <c:pt idx="421">
                  <c:v>5.2823558343789196</c:v>
                </c:pt>
                <c:pt idx="422">
                  <c:v>5.2949027603513104</c:v>
                </c:pt>
                <c:pt idx="423">
                  <c:v>5.3074496863237099</c:v>
                </c:pt>
                <c:pt idx="424">
                  <c:v>5.3199966122961104</c:v>
                </c:pt>
                <c:pt idx="425">
                  <c:v>5.3325435382685002</c:v>
                </c:pt>
                <c:pt idx="426">
                  <c:v>5.3450904642408998</c:v>
                </c:pt>
                <c:pt idx="427">
                  <c:v>5.3576373902133003</c:v>
                </c:pt>
                <c:pt idx="428">
                  <c:v>5.3701843161856901</c:v>
                </c:pt>
                <c:pt idx="429">
                  <c:v>5.3827312421580897</c:v>
                </c:pt>
                <c:pt idx="430">
                  <c:v>5.3952781681304902</c:v>
                </c:pt>
                <c:pt idx="431">
                  <c:v>5.40782509410288</c:v>
                </c:pt>
                <c:pt idx="432">
                  <c:v>5.4203720200752796</c:v>
                </c:pt>
                <c:pt idx="433">
                  <c:v>5.4329189460476703</c:v>
                </c:pt>
                <c:pt idx="434">
                  <c:v>5.4454658720200699</c:v>
                </c:pt>
                <c:pt idx="435">
                  <c:v>5.4580127979924704</c:v>
                </c:pt>
                <c:pt idx="436">
                  <c:v>5.4705597239648602</c:v>
                </c:pt>
                <c:pt idx="437">
                  <c:v>5.4831066499372598</c:v>
                </c:pt>
                <c:pt idx="438">
                  <c:v>5.4956535759096603</c:v>
                </c:pt>
                <c:pt idx="439">
                  <c:v>5.5082005018820501</c:v>
                </c:pt>
                <c:pt idx="440">
                  <c:v>5.5207474278544497</c:v>
                </c:pt>
                <c:pt idx="441">
                  <c:v>5.5332943538268502</c:v>
                </c:pt>
                <c:pt idx="442">
                  <c:v>5.54584127979924</c:v>
                </c:pt>
                <c:pt idx="443">
                  <c:v>5.5583882057716396</c:v>
                </c:pt>
                <c:pt idx="444">
                  <c:v>5.5709351317440401</c:v>
                </c:pt>
                <c:pt idx="445">
                  <c:v>5.5834820577164299</c:v>
                </c:pt>
                <c:pt idx="446">
                  <c:v>5.5960289836888304</c:v>
                </c:pt>
                <c:pt idx="447">
                  <c:v>5.60857590966123</c:v>
                </c:pt>
                <c:pt idx="448">
                  <c:v>5.6211228356336198</c:v>
                </c:pt>
                <c:pt idx="449">
                  <c:v>5.6336697616060203</c:v>
                </c:pt>
                <c:pt idx="450">
                  <c:v>5.6462166875784199</c:v>
                </c:pt>
                <c:pt idx="451">
                  <c:v>5.6587636135508097</c:v>
                </c:pt>
                <c:pt idx="452">
                  <c:v>5.6713105395232102</c:v>
                </c:pt>
                <c:pt idx="453">
                  <c:v>5.6838574654956</c:v>
                </c:pt>
                <c:pt idx="454">
                  <c:v>5.6964043914679996</c:v>
                </c:pt>
                <c:pt idx="455">
                  <c:v>5.7089513174404001</c:v>
                </c:pt>
                <c:pt idx="456">
                  <c:v>5.7214982434127899</c:v>
                </c:pt>
                <c:pt idx="457">
                  <c:v>5.7340451693851904</c:v>
                </c:pt>
                <c:pt idx="458">
                  <c:v>5.74659209535759</c:v>
                </c:pt>
                <c:pt idx="459">
                  <c:v>5.7591390213299798</c:v>
                </c:pt>
                <c:pt idx="460">
                  <c:v>5.7716859473023803</c:v>
                </c:pt>
                <c:pt idx="461">
                  <c:v>5.7842328732747799</c:v>
                </c:pt>
                <c:pt idx="462">
                  <c:v>5.7967797992471697</c:v>
                </c:pt>
                <c:pt idx="463">
                  <c:v>5.8093267252195702</c:v>
                </c:pt>
                <c:pt idx="464">
                  <c:v>5.8218736511919698</c:v>
                </c:pt>
                <c:pt idx="465">
                  <c:v>5.8344205771643596</c:v>
                </c:pt>
                <c:pt idx="466">
                  <c:v>5.8469675031367601</c:v>
                </c:pt>
                <c:pt idx="467">
                  <c:v>5.8595144291091597</c:v>
                </c:pt>
                <c:pt idx="468">
                  <c:v>5.8720613550815504</c:v>
                </c:pt>
                <c:pt idx="469">
                  <c:v>5.88460828105395</c:v>
                </c:pt>
                <c:pt idx="470">
                  <c:v>5.8971552070263504</c:v>
                </c:pt>
                <c:pt idx="471">
                  <c:v>5.9097021329987403</c:v>
                </c:pt>
                <c:pt idx="472">
                  <c:v>5.9222490589711398</c:v>
                </c:pt>
                <c:pt idx="473">
                  <c:v>5.9347959849435297</c:v>
                </c:pt>
                <c:pt idx="474">
                  <c:v>5.9473429109159301</c:v>
                </c:pt>
                <c:pt idx="475">
                  <c:v>5.9598898368883297</c:v>
                </c:pt>
                <c:pt idx="476">
                  <c:v>5.9724367628607196</c:v>
                </c:pt>
                <c:pt idx="477">
                  <c:v>5.98498368883312</c:v>
                </c:pt>
                <c:pt idx="478">
                  <c:v>5.9975306148055196</c:v>
                </c:pt>
                <c:pt idx="479">
                  <c:v>6.0100775407779103</c:v>
                </c:pt>
                <c:pt idx="480">
                  <c:v>6.0226244667503099</c:v>
                </c:pt>
                <c:pt idx="481">
                  <c:v>6.0351713927227104</c:v>
                </c:pt>
                <c:pt idx="482">
                  <c:v>6.0477183186951002</c:v>
                </c:pt>
                <c:pt idx="483">
                  <c:v>6.0602652446674998</c:v>
                </c:pt>
                <c:pt idx="484">
                  <c:v>6.0728121706399003</c:v>
                </c:pt>
                <c:pt idx="485">
                  <c:v>6.0853590966122901</c:v>
                </c:pt>
                <c:pt idx="486">
                  <c:v>6.0979060225846897</c:v>
                </c:pt>
                <c:pt idx="487">
                  <c:v>6.1104529485570902</c:v>
                </c:pt>
                <c:pt idx="488">
                  <c:v>6.12299987452948</c:v>
                </c:pt>
                <c:pt idx="489">
                  <c:v>6.1355468005018796</c:v>
                </c:pt>
                <c:pt idx="490">
                  <c:v>6.1480937264742703</c:v>
                </c:pt>
                <c:pt idx="491">
                  <c:v>6.1606406524466699</c:v>
                </c:pt>
                <c:pt idx="492">
                  <c:v>6.1731875784190704</c:v>
                </c:pt>
                <c:pt idx="493">
                  <c:v>6.1857345043914602</c:v>
                </c:pt>
                <c:pt idx="494">
                  <c:v>6.1982814303638598</c:v>
                </c:pt>
                <c:pt idx="495">
                  <c:v>6.2108283563362603</c:v>
                </c:pt>
                <c:pt idx="496">
                  <c:v>6.2233752823086501</c:v>
                </c:pt>
                <c:pt idx="497">
                  <c:v>6.2359222082810497</c:v>
                </c:pt>
                <c:pt idx="498">
                  <c:v>6.2484691342534502</c:v>
                </c:pt>
                <c:pt idx="499">
                  <c:v>6.26101606022584</c:v>
                </c:pt>
                <c:pt idx="500">
                  <c:v>6.2735629861982396</c:v>
                </c:pt>
                <c:pt idx="501">
                  <c:v>6.2861099121706401</c:v>
                </c:pt>
                <c:pt idx="502">
                  <c:v>6.2986568381430299</c:v>
                </c:pt>
                <c:pt idx="503">
                  <c:v>6.3112037641154304</c:v>
                </c:pt>
                <c:pt idx="504">
                  <c:v>6.32375069008783</c:v>
                </c:pt>
                <c:pt idx="505">
                  <c:v>6.3362976160602198</c:v>
                </c:pt>
                <c:pt idx="506">
                  <c:v>6.3488445420326203</c:v>
                </c:pt>
                <c:pt idx="507">
                  <c:v>6.3613914680050199</c:v>
                </c:pt>
                <c:pt idx="508">
                  <c:v>6.3739383939774097</c:v>
                </c:pt>
                <c:pt idx="509">
                  <c:v>6.3864853199498102</c:v>
                </c:pt>
                <c:pt idx="510">
                  <c:v>6.3990322459222</c:v>
                </c:pt>
                <c:pt idx="511">
                  <c:v>6.4115791718945996</c:v>
                </c:pt>
                <c:pt idx="512">
                  <c:v>6.4241260978670001</c:v>
                </c:pt>
                <c:pt idx="513">
                  <c:v>6.4366730238393899</c:v>
                </c:pt>
                <c:pt idx="514">
                  <c:v>6.4492199498117904</c:v>
                </c:pt>
                <c:pt idx="515">
                  <c:v>6.46176687578419</c:v>
                </c:pt>
                <c:pt idx="516">
                  <c:v>6.4743138017565798</c:v>
                </c:pt>
                <c:pt idx="517">
                  <c:v>6.4868607277289803</c:v>
                </c:pt>
                <c:pt idx="518">
                  <c:v>6.4994076537013799</c:v>
                </c:pt>
                <c:pt idx="519">
                  <c:v>6.5119545796737697</c:v>
                </c:pt>
                <c:pt idx="520">
                  <c:v>6.5245015056461702</c:v>
                </c:pt>
                <c:pt idx="521">
                  <c:v>6.5370484316185697</c:v>
                </c:pt>
                <c:pt idx="522">
                  <c:v>6.5495953575909596</c:v>
                </c:pt>
                <c:pt idx="523">
                  <c:v>6.56214228356336</c:v>
                </c:pt>
                <c:pt idx="524">
                  <c:v>6.5746892095357596</c:v>
                </c:pt>
                <c:pt idx="525">
                  <c:v>6.5872361355081503</c:v>
                </c:pt>
                <c:pt idx="526">
                  <c:v>6.5997830614805499</c:v>
                </c:pt>
                <c:pt idx="527">
                  <c:v>6.6123299874529398</c:v>
                </c:pt>
                <c:pt idx="528">
                  <c:v>6.6248769134253402</c:v>
                </c:pt>
                <c:pt idx="529">
                  <c:v>6.6374238393977398</c:v>
                </c:pt>
                <c:pt idx="530">
                  <c:v>6.6499707653701297</c:v>
                </c:pt>
                <c:pt idx="531">
                  <c:v>6.6625176913425301</c:v>
                </c:pt>
                <c:pt idx="532">
                  <c:v>6.6750646173149297</c:v>
                </c:pt>
                <c:pt idx="533">
                  <c:v>6.6876115432873204</c:v>
                </c:pt>
                <c:pt idx="534">
                  <c:v>6.70015846925972</c:v>
                </c:pt>
                <c:pt idx="535">
                  <c:v>6.7127053952321196</c:v>
                </c:pt>
                <c:pt idx="536">
                  <c:v>6.7252523212045103</c:v>
                </c:pt>
                <c:pt idx="537">
                  <c:v>6.7377992471769099</c:v>
                </c:pt>
                <c:pt idx="538">
                  <c:v>6.7503461731493104</c:v>
                </c:pt>
                <c:pt idx="539">
                  <c:v>6.7628930991217002</c:v>
                </c:pt>
                <c:pt idx="540">
                  <c:v>6.7754400250940998</c:v>
                </c:pt>
                <c:pt idx="541">
                  <c:v>6.7879869510665003</c:v>
                </c:pt>
                <c:pt idx="542">
                  <c:v>6.8005338770388901</c:v>
                </c:pt>
                <c:pt idx="543">
                  <c:v>6.8130808030112897</c:v>
                </c:pt>
                <c:pt idx="544">
                  <c:v>6.8256277289836902</c:v>
                </c:pt>
                <c:pt idx="545">
                  <c:v>6.83817465495608</c:v>
                </c:pt>
                <c:pt idx="546">
                  <c:v>6.8507215809284796</c:v>
                </c:pt>
                <c:pt idx="547">
                  <c:v>6.8632685069008703</c:v>
                </c:pt>
                <c:pt idx="548">
                  <c:v>6.8758154328732699</c:v>
                </c:pt>
                <c:pt idx="549">
                  <c:v>6.8883623588456704</c:v>
                </c:pt>
                <c:pt idx="550">
                  <c:v>6.9009092848180602</c:v>
                </c:pt>
                <c:pt idx="551">
                  <c:v>6.9134562107904598</c:v>
                </c:pt>
                <c:pt idx="552">
                  <c:v>6.9260031367628603</c:v>
                </c:pt>
                <c:pt idx="553">
                  <c:v>6.9385500627352501</c:v>
                </c:pt>
                <c:pt idx="554">
                  <c:v>6.9510969887076497</c:v>
                </c:pt>
                <c:pt idx="555">
                  <c:v>6.9636439146800502</c:v>
                </c:pt>
                <c:pt idx="556">
                  <c:v>6.97619084065244</c:v>
                </c:pt>
                <c:pt idx="557">
                  <c:v>6.9887377666248396</c:v>
                </c:pt>
                <c:pt idx="558">
                  <c:v>7.0012846925972401</c:v>
                </c:pt>
                <c:pt idx="559">
                  <c:v>7.0138316185696299</c:v>
                </c:pt>
                <c:pt idx="560">
                  <c:v>7.0263785445420304</c:v>
                </c:pt>
                <c:pt idx="561">
                  <c:v>7.03892547051443</c:v>
                </c:pt>
                <c:pt idx="562">
                  <c:v>7.0514723964868198</c:v>
                </c:pt>
                <c:pt idx="563">
                  <c:v>7.0640193224592203</c:v>
                </c:pt>
                <c:pt idx="564">
                  <c:v>7.0765662484316101</c:v>
                </c:pt>
                <c:pt idx="565">
                  <c:v>7.0891131744040097</c:v>
                </c:pt>
                <c:pt idx="566">
                  <c:v>7.1016601003764102</c:v>
                </c:pt>
                <c:pt idx="567">
                  <c:v>7.1142070263488</c:v>
                </c:pt>
                <c:pt idx="568">
                  <c:v>7.1267539523211996</c:v>
                </c:pt>
                <c:pt idx="569">
                  <c:v>7.1393008782936001</c:v>
                </c:pt>
                <c:pt idx="570">
                  <c:v>7.1518478042659899</c:v>
                </c:pt>
                <c:pt idx="571">
                  <c:v>7.1643947302383904</c:v>
                </c:pt>
                <c:pt idx="572">
                  <c:v>7.1769416562107899</c:v>
                </c:pt>
                <c:pt idx="573">
                  <c:v>7.1894885821831798</c:v>
                </c:pt>
                <c:pt idx="574">
                  <c:v>7.2020355081555802</c:v>
                </c:pt>
                <c:pt idx="575">
                  <c:v>7.2145824341279798</c:v>
                </c:pt>
                <c:pt idx="576">
                  <c:v>7.2271293601003697</c:v>
                </c:pt>
                <c:pt idx="577">
                  <c:v>7.2396762860727701</c:v>
                </c:pt>
                <c:pt idx="578">
                  <c:v>7.2522232120451697</c:v>
                </c:pt>
                <c:pt idx="579">
                  <c:v>7.2647701380175604</c:v>
                </c:pt>
                <c:pt idx="580">
                  <c:v>7.27731706398996</c:v>
                </c:pt>
                <c:pt idx="581">
                  <c:v>7.2898639899623596</c:v>
                </c:pt>
                <c:pt idx="582">
                  <c:v>7.3024109159347503</c:v>
                </c:pt>
                <c:pt idx="583">
                  <c:v>7.3149578419071499</c:v>
                </c:pt>
                <c:pt idx="584">
                  <c:v>7.3275047678795397</c:v>
                </c:pt>
                <c:pt idx="585">
                  <c:v>7.3400516938519402</c:v>
                </c:pt>
                <c:pt idx="586">
                  <c:v>7.3525986198243398</c:v>
                </c:pt>
                <c:pt idx="587">
                  <c:v>7.3651455457967296</c:v>
                </c:pt>
                <c:pt idx="588">
                  <c:v>7.3776924717691301</c:v>
                </c:pt>
                <c:pt idx="589">
                  <c:v>7.3902393977415297</c:v>
                </c:pt>
                <c:pt idx="590">
                  <c:v>7.4027863237139204</c:v>
                </c:pt>
                <c:pt idx="591">
                  <c:v>7.41533324968632</c:v>
                </c:pt>
                <c:pt idx="592">
                  <c:v>7.4278801756587196</c:v>
                </c:pt>
                <c:pt idx="593">
                  <c:v>7.4404271016311103</c:v>
                </c:pt>
                <c:pt idx="594">
                  <c:v>7.4529740276035099</c:v>
                </c:pt>
                <c:pt idx="595">
                  <c:v>7.4655209535759104</c:v>
                </c:pt>
                <c:pt idx="596">
                  <c:v>7.4780678795483002</c:v>
                </c:pt>
                <c:pt idx="597">
                  <c:v>7.4906148055206998</c:v>
                </c:pt>
                <c:pt idx="598">
                  <c:v>7.5031617314931003</c:v>
                </c:pt>
                <c:pt idx="599">
                  <c:v>7.5157086574654901</c:v>
                </c:pt>
                <c:pt idx="600">
                  <c:v>7.5282555834378897</c:v>
                </c:pt>
                <c:pt idx="601">
                  <c:v>7.5408025094102902</c:v>
                </c:pt>
                <c:pt idx="602">
                  <c:v>7.55334943538268</c:v>
                </c:pt>
                <c:pt idx="603">
                  <c:v>7.5658963613550796</c:v>
                </c:pt>
                <c:pt idx="604">
                  <c:v>7.5784432873274703</c:v>
                </c:pt>
                <c:pt idx="605">
                  <c:v>7.5909902132998699</c:v>
                </c:pt>
                <c:pt idx="606">
                  <c:v>7.6035371392722704</c:v>
                </c:pt>
                <c:pt idx="607">
                  <c:v>7.6160840652446602</c:v>
                </c:pt>
                <c:pt idx="608">
                  <c:v>7.6286309912170598</c:v>
                </c:pt>
                <c:pt idx="609">
                  <c:v>7.6411779171894603</c:v>
                </c:pt>
                <c:pt idx="610">
                  <c:v>7.6537248431618501</c:v>
                </c:pt>
                <c:pt idx="611">
                  <c:v>7.6662717691342497</c:v>
                </c:pt>
                <c:pt idx="612">
                  <c:v>7.6788186951066502</c:v>
                </c:pt>
                <c:pt idx="613">
                  <c:v>7.69136562107904</c:v>
                </c:pt>
                <c:pt idx="614">
                  <c:v>7.7039125470514396</c:v>
                </c:pt>
                <c:pt idx="615">
                  <c:v>7.7164594730238401</c:v>
                </c:pt>
                <c:pt idx="616">
                  <c:v>7.7290063989962299</c:v>
                </c:pt>
                <c:pt idx="617">
                  <c:v>7.7415533249686304</c:v>
                </c:pt>
                <c:pt idx="618">
                  <c:v>7.7541002509410299</c:v>
                </c:pt>
                <c:pt idx="619">
                  <c:v>7.7666471769134198</c:v>
                </c:pt>
                <c:pt idx="620">
                  <c:v>7.7791941028858203</c:v>
                </c:pt>
                <c:pt idx="621">
                  <c:v>7.7917410288582101</c:v>
                </c:pt>
                <c:pt idx="622">
                  <c:v>7.8042879548306097</c:v>
                </c:pt>
                <c:pt idx="623">
                  <c:v>7.8168348808030101</c:v>
                </c:pt>
                <c:pt idx="624">
                  <c:v>7.8293818067754</c:v>
                </c:pt>
                <c:pt idx="625">
                  <c:v>7.8419287327477996</c:v>
                </c:pt>
                <c:pt idx="626">
                  <c:v>7.8544756587202</c:v>
                </c:pt>
                <c:pt idx="627">
                  <c:v>7.8670225846925899</c:v>
                </c:pt>
                <c:pt idx="628">
                  <c:v>7.8795695106649903</c:v>
                </c:pt>
                <c:pt idx="629">
                  <c:v>7.8921164366373899</c:v>
                </c:pt>
                <c:pt idx="630">
                  <c:v>7.9046633626097798</c:v>
                </c:pt>
                <c:pt idx="631">
                  <c:v>7.9172102885821802</c:v>
                </c:pt>
                <c:pt idx="632">
                  <c:v>7.9297572145545798</c:v>
                </c:pt>
                <c:pt idx="633">
                  <c:v>7.9423041405269696</c:v>
                </c:pt>
                <c:pt idx="634">
                  <c:v>7.9548510664993701</c:v>
                </c:pt>
                <c:pt idx="635">
                  <c:v>7.9673979924717697</c:v>
                </c:pt>
                <c:pt idx="636">
                  <c:v>7.9799449184441604</c:v>
                </c:pt>
                <c:pt idx="637">
                  <c:v>7.99249184441656</c:v>
                </c:pt>
                <c:pt idx="638">
                  <c:v>8.0050387703889605</c:v>
                </c:pt>
                <c:pt idx="639">
                  <c:v>8.0175856963613494</c:v>
                </c:pt>
                <c:pt idx="640">
                  <c:v>8.0301326223337508</c:v>
                </c:pt>
                <c:pt idx="641">
                  <c:v>8.0426795483061397</c:v>
                </c:pt>
                <c:pt idx="642">
                  <c:v>8.0552264742785393</c:v>
                </c:pt>
                <c:pt idx="643">
                  <c:v>8.0677734002509407</c:v>
                </c:pt>
                <c:pt idx="644">
                  <c:v>8.0803203262233296</c:v>
                </c:pt>
                <c:pt idx="645">
                  <c:v>8.0928672521957292</c:v>
                </c:pt>
                <c:pt idx="646">
                  <c:v>8.1054141781681306</c:v>
                </c:pt>
                <c:pt idx="647">
                  <c:v>8.1179611041405195</c:v>
                </c:pt>
                <c:pt idx="648">
                  <c:v>8.1305080301129191</c:v>
                </c:pt>
                <c:pt idx="649">
                  <c:v>8.1430549560853205</c:v>
                </c:pt>
                <c:pt idx="650">
                  <c:v>8.1556018820577094</c:v>
                </c:pt>
                <c:pt idx="651">
                  <c:v>8.1681488080301108</c:v>
                </c:pt>
                <c:pt idx="652">
                  <c:v>8.1806957340025104</c:v>
                </c:pt>
                <c:pt idx="653">
                  <c:v>8.1932426599748993</c:v>
                </c:pt>
                <c:pt idx="654">
                  <c:v>8.2057895859473007</c:v>
                </c:pt>
                <c:pt idx="655">
                  <c:v>8.2183365119197003</c:v>
                </c:pt>
                <c:pt idx="656">
                  <c:v>8.2308834378920892</c:v>
                </c:pt>
                <c:pt idx="657">
                  <c:v>8.2434303638644906</c:v>
                </c:pt>
                <c:pt idx="658">
                  <c:v>8.2559772898368795</c:v>
                </c:pt>
                <c:pt idx="659">
                  <c:v>8.2685242158092809</c:v>
                </c:pt>
                <c:pt idx="660">
                  <c:v>8.2810711417816805</c:v>
                </c:pt>
                <c:pt idx="661">
                  <c:v>8.2936180677540694</c:v>
                </c:pt>
                <c:pt idx="662">
                  <c:v>8.3061649937264708</c:v>
                </c:pt>
                <c:pt idx="663">
                  <c:v>8.3187119196988704</c:v>
                </c:pt>
                <c:pt idx="664">
                  <c:v>8.3312588456712593</c:v>
                </c:pt>
                <c:pt idx="665">
                  <c:v>8.3438057716436607</c:v>
                </c:pt>
                <c:pt idx="666">
                  <c:v>8.3563526976160603</c:v>
                </c:pt>
                <c:pt idx="667">
                  <c:v>8.3688996235884492</c:v>
                </c:pt>
                <c:pt idx="668">
                  <c:v>8.3814465495608506</c:v>
                </c:pt>
                <c:pt idx="669">
                  <c:v>8.3939934755332501</c:v>
                </c:pt>
                <c:pt idx="670">
                  <c:v>8.4065404015056409</c:v>
                </c:pt>
                <c:pt idx="671">
                  <c:v>8.4190873274780405</c:v>
                </c:pt>
                <c:pt idx="672">
                  <c:v>8.43163425345044</c:v>
                </c:pt>
                <c:pt idx="673">
                  <c:v>8.4441811794228308</c:v>
                </c:pt>
                <c:pt idx="674">
                  <c:v>8.4567281053952303</c:v>
                </c:pt>
                <c:pt idx="675">
                  <c:v>8.4692750313676299</c:v>
                </c:pt>
                <c:pt idx="676">
                  <c:v>8.4818219573400206</c:v>
                </c:pt>
                <c:pt idx="677">
                  <c:v>8.4943688833124202</c:v>
                </c:pt>
                <c:pt idx="678">
                  <c:v>8.5069158092848092</c:v>
                </c:pt>
                <c:pt idx="679">
                  <c:v>8.5194627352572105</c:v>
                </c:pt>
                <c:pt idx="680">
                  <c:v>8.5320096612296101</c:v>
                </c:pt>
                <c:pt idx="681">
                  <c:v>8.5445565872020008</c:v>
                </c:pt>
                <c:pt idx="682">
                  <c:v>8.5571035131744004</c:v>
                </c:pt>
                <c:pt idx="683">
                  <c:v>8.5696504391468</c:v>
                </c:pt>
                <c:pt idx="684">
                  <c:v>8.5821973651191907</c:v>
                </c:pt>
                <c:pt idx="685">
                  <c:v>8.5947442910915903</c:v>
                </c:pt>
                <c:pt idx="686">
                  <c:v>8.6072912170639899</c:v>
                </c:pt>
                <c:pt idx="687">
                  <c:v>8.6198381430363806</c:v>
                </c:pt>
                <c:pt idx="688">
                  <c:v>8.6323850690087802</c:v>
                </c:pt>
                <c:pt idx="689">
                  <c:v>8.6449319949811798</c:v>
                </c:pt>
                <c:pt idx="690">
                  <c:v>8.6574789209535705</c:v>
                </c:pt>
                <c:pt idx="691">
                  <c:v>8.6700258469259701</c:v>
                </c:pt>
                <c:pt idx="692">
                  <c:v>8.6825727728983697</c:v>
                </c:pt>
                <c:pt idx="693">
                  <c:v>8.6951196988707604</c:v>
                </c:pt>
                <c:pt idx="694">
                  <c:v>8.70766662484316</c:v>
                </c:pt>
                <c:pt idx="695">
                  <c:v>8.7202135508155507</c:v>
                </c:pt>
                <c:pt idx="696">
                  <c:v>8.7327604767879503</c:v>
                </c:pt>
                <c:pt idx="697">
                  <c:v>8.7453074027603499</c:v>
                </c:pt>
                <c:pt idx="698">
                  <c:v>8.7578543287327406</c:v>
                </c:pt>
                <c:pt idx="699">
                  <c:v>8.7704012547051402</c:v>
                </c:pt>
                <c:pt idx="700">
                  <c:v>8.7829481806775398</c:v>
                </c:pt>
                <c:pt idx="701">
                  <c:v>8.7954951066499305</c:v>
                </c:pt>
                <c:pt idx="702">
                  <c:v>8.8080420326223301</c:v>
                </c:pt>
                <c:pt idx="703">
                  <c:v>8.8205889585947297</c:v>
                </c:pt>
                <c:pt idx="704">
                  <c:v>8.8331358845671204</c:v>
                </c:pt>
                <c:pt idx="705">
                  <c:v>8.84568281053952</c:v>
                </c:pt>
                <c:pt idx="706">
                  <c:v>8.8582297365119196</c:v>
                </c:pt>
                <c:pt idx="707">
                  <c:v>8.8707766624843103</c:v>
                </c:pt>
                <c:pt idx="708">
                  <c:v>8.8833235884567099</c:v>
                </c:pt>
                <c:pt idx="709">
                  <c:v>8.8958705144291095</c:v>
                </c:pt>
                <c:pt idx="710">
                  <c:v>8.9084174404015002</c:v>
                </c:pt>
                <c:pt idx="711">
                  <c:v>8.9209643663738998</c:v>
                </c:pt>
                <c:pt idx="712">
                  <c:v>8.9335112923462994</c:v>
                </c:pt>
                <c:pt idx="713">
                  <c:v>8.9460582183186901</c:v>
                </c:pt>
                <c:pt idx="714">
                  <c:v>8.9586051442910897</c:v>
                </c:pt>
                <c:pt idx="715">
                  <c:v>8.9711520702634804</c:v>
                </c:pt>
                <c:pt idx="716">
                  <c:v>8.98369899623588</c:v>
                </c:pt>
                <c:pt idx="717">
                  <c:v>8.9962459222082796</c:v>
                </c:pt>
                <c:pt idx="718">
                  <c:v>9.0087928481806703</c:v>
                </c:pt>
                <c:pt idx="719">
                  <c:v>9.0213397741530699</c:v>
                </c:pt>
                <c:pt idx="720">
                  <c:v>9.0338867001254695</c:v>
                </c:pt>
                <c:pt idx="721">
                  <c:v>9.0464336260978602</c:v>
                </c:pt>
                <c:pt idx="722">
                  <c:v>9.0589805520702598</c:v>
                </c:pt>
                <c:pt idx="723">
                  <c:v>9.0715274780426594</c:v>
                </c:pt>
                <c:pt idx="724">
                  <c:v>9.0840744040150501</c:v>
                </c:pt>
                <c:pt idx="725">
                  <c:v>9.0966213299874497</c:v>
                </c:pt>
                <c:pt idx="726">
                  <c:v>9.1091682559598492</c:v>
                </c:pt>
                <c:pt idx="727">
                  <c:v>9.12171518193224</c:v>
                </c:pt>
                <c:pt idx="728">
                  <c:v>9.1342621079046395</c:v>
                </c:pt>
                <c:pt idx="729">
                  <c:v>9.1468090338770391</c:v>
                </c:pt>
                <c:pt idx="730">
                  <c:v>9.1593559598494299</c:v>
                </c:pt>
                <c:pt idx="731">
                  <c:v>9.1719028858218294</c:v>
                </c:pt>
                <c:pt idx="732">
                  <c:v>9.1844498117942308</c:v>
                </c:pt>
                <c:pt idx="733">
                  <c:v>9.1969967377666197</c:v>
                </c:pt>
                <c:pt idx="734">
                  <c:v>9.2095436637390193</c:v>
                </c:pt>
                <c:pt idx="735">
                  <c:v>9.22209058971141</c:v>
                </c:pt>
                <c:pt idx="736">
                  <c:v>9.2346375156838096</c:v>
                </c:pt>
                <c:pt idx="737">
                  <c:v>9.2471844416562092</c:v>
                </c:pt>
                <c:pt idx="738">
                  <c:v>9.2597313676285999</c:v>
                </c:pt>
                <c:pt idx="739">
                  <c:v>9.2722782936009995</c:v>
                </c:pt>
                <c:pt idx="740">
                  <c:v>9.2848252195733991</c:v>
                </c:pt>
                <c:pt idx="741">
                  <c:v>9.2973721455457898</c:v>
                </c:pt>
                <c:pt idx="742">
                  <c:v>9.3099190715181894</c:v>
                </c:pt>
                <c:pt idx="743">
                  <c:v>9.3224659974905908</c:v>
                </c:pt>
                <c:pt idx="744">
                  <c:v>9.3350129234629797</c:v>
                </c:pt>
                <c:pt idx="745">
                  <c:v>9.3475598494353793</c:v>
                </c:pt>
                <c:pt idx="746">
                  <c:v>9.3601067754077807</c:v>
                </c:pt>
                <c:pt idx="747">
                  <c:v>9.3726537013801696</c:v>
                </c:pt>
                <c:pt idx="748">
                  <c:v>9.3852006273525692</c:v>
                </c:pt>
                <c:pt idx="749">
                  <c:v>9.3977475533249706</c:v>
                </c:pt>
                <c:pt idx="750">
                  <c:v>9.4102944792973595</c:v>
                </c:pt>
                <c:pt idx="751">
                  <c:v>9.4228414052697609</c:v>
                </c:pt>
                <c:pt idx="752">
                  <c:v>9.4353883312421498</c:v>
                </c:pt>
                <c:pt idx="753">
                  <c:v>9.4479352572145494</c:v>
                </c:pt>
                <c:pt idx="754">
                  <c:v>9.4604821831869508</c:v>
                </c:pt>
                <c:pt idx="755">
                  <c:v>9.4730291091593397</c:v>
                </c:pt>
                <c:pt idx="756">
                  <c:v>9.4855760351317393</c:v>
                </c:pt>
                <c:pt idx="757">
                  <c:v>9.4981229611041407</c:v>
                </c:pt>
                <c:pt idx="758">
                  <c:v>9.5106698870765296</c:v>
                </c:pt>
                <c:pt idx="759">
                  <c:v>9.5232168130489292</c:v>
                </c:pt>
                <c:pt idx="760">
                  <c:v>9.5357637390213306</c:v>
                </c:pt>
                <c:pt idx="761">
                  <c:v>9.5483106649937195</c:v>
                </c:pt>
                <c:pt idx="762">
                  <c:v>9.5608575909661209</c:v>
                </c:pt>
                <c:pt idx="763">
                  <c:v>9.5734045169385205</c:v>
                </c:pt>
                <c:pt idx="764">
                  <c:v>9.5859514429109094</c:v>
                </c:pt>
                <c:pt idx="765">
                  <c:v>9.5984983688833108</c:v>
                </c:pt>
                <c:pt idx="766">
                  <c:v>9.6110452948557104</c:v>
                </c:pt>
                <c:pt idx="767">
                  <c:v>9.6235922208280993</c:v>
                </c:pt>
                <c:pt idx="768">
                  <c:v>9.6361391468005007</c:v>
                </c:pt>
                <c:pt idx="769">
                  <c:v>9.6486860727729002</c:v>
                </c:pt>
                <c:pt idx="770">
                  <c:v>9.6612329987452892</c:v>
                </c:pt>
                <c:pt idx="771">
                  <c:v>9.6737799247176905</c:v>
                </c:pt>
                <c:pt idx="772">
                  <c:v>9.6863268506900795</c:v>
                </c:pt>
                <c:pt idx="773">
                  <c:v>9.6988737766624809</c:v>
                </c:pt>
                <c:pt idx="774">
                  <c:v>9.7114207026348804</c:v>
                </c:pt>
                <c:pt idx="775">
                  <c:v>9.7239676286072694</c:v>
                </c:pt>
                <c:pt idx="776">
                  <c:v>9.7365145545796707</c:v>
                </c:pt>
                <c:pt idx="777">
                  <c:v>9.7490614805520703</c:v>
                </c:pt>
                <c:pt idx="778">
                  <c:v>9.7616084065244593</c:v>
                </c:pt>
                <c:pt idx="779">
                  <c:v>9.7741553324968606</c:v>
                </c:pt>
                <c:pt idx="780">
                  <c:v>9.7867022584692602</c:v>
                </c:pt>
                <c:pt idx="781">
                  <c:v>9.7992491844416492</c:v>
                </c:pt>
                <c:pt idx="782">
                  <c:v>9.8117961104140505</c:v>
                </c:pt>
                <c:pt idx="783">
                  <c:v>9.8243430363864501</c:v>
                </c:pt>
                <c:pt idx="784">
                  <c:v>9.8368899623588408</c:v>
                </c:pt>
                <c:pt idx="785">
                  <c:v>9.8494368883312404</c:v>
                </c:pt>
                <c:pt idx="786">
                  <c:v>9.86198381430364</c:v>
                </c:pt>
                <c:pt idx="787">
                  <c:v>9.8745307402760307</c:v>
                </c:pt>
                <c:pt idx="788">
                  <c:v>9.8870776662484303</c:v>
                </c:pt>
                <c:pt idx="789">
                  <c:v>9.8996245922208193</c:v>
                </c:pt>
                <c:pt idx="790">
                  <c:v>9.9121715181932206</c:v>
                </c:pt>
                <c:pt idx="791">
                  <c:v>9.9247184441656202</c:v>
                </c:pt>
                <c:pt idx="792">
                  <c:v>9.9372653701380091</c:v>
                </c:pt>
                <c:pt idx="793">
                  <c:v>9.9498122961104105</c:v>
                </c:pt>
                <c:pt idx="794">
                  <c:v>9.9623592220828101</c:v>
                </c:pt>
                <c:pt idx="795">
                  <c:v>9.9749061480552008</c:v>
                </c:pt>
                <c:pt idx="796">
                  <c:v>9.9874530740276004</c:v>
                </c:pt>
                <c:pt idx="797">
                  <c:v>10</c:v>
                </c:pt>
                <c:pt idx="798">
                  <c:v>10.0125469259723</c:v>
                </c:pt>
                <c:pt idx="799">
                  <c:v>10.0250938519447</c:v>
                </c:pt>
                <c:pt idx="800">
                  <c:v>10.037640777917099</c:v>
                </c:pt>
                <c:pt idx="801">
                  <c:v>10.050187703889501</c:v>
                </c:pt>
                <c:pt idx="802">
                  <c:v>10.0627346298619</c:v>
                </c:pt>
                <c:pt idx="803">
                  <c:v>10.0752815558343</c:v>
                </c:pt>
                <c:pt idx="804">
                  <c:v>10.087828481806699</c:v>
                </c:pt>
                <c:pt idx="805">
                  <c:v>10.100375407779101</c:v>
                </c:pt>
                <c:pt idx="806">
                  <c:v>10.1129223337515</c:v>
                </c:pt>
                <c:pt idx="807">
                  <c:v>10.1254692597239</c:v>
                </c:pt>
                <c:pt idx="808">
                  <c:v>10.1380161856963</c:v>
                </c:pt>
                <c:pt idx="809">
                  <c:v>10.150563111668699</c:v>
                </c:pt>
                <c:pt idx="810">
                  <c:v>10.163110037641101</c:v>
                </c:pt>
                <c:pt idx="811">
                  <c:v>10.1756569636135</c:v>
                </c:pt>
                <c:pt idx="812">
                  <c:v>10.1882038895859</c:v>
                </c:pt>
                <c:pt idx="813">
                  <c:v>10.200750815558299</c:v>
                </c:pt>
                <c:pt idx="814">
                  <c:v>10.213297741530701</c:v>
                </c:pt>
                <c:pt idx="815">
                  <c:v>10.2258446675031</c:v>
                </c:pt>
                <c:pt idx="816">
                  <c:v>10.2383915934755</c:v>
                </c:pt>
                <c:pt idx="817">
                  <c:v>10.250938519447899</c:v>
                </c:pt>
                <c:pt idx="818">
                  <c:v>10.263485445420301</c:v>
                </c:pt>
                <c:pt idx="819">
                  <c:v>10.2760323713927</c:v>
                </c:pt>
                <c:pt idx="820">
                  <c:v>10.2885792973651</c:v>
                </c:pt>
                <c:pt idx="821">
                  <c:v>10.3011262233375</c:v>
                </c:pt>
                <c:pt idx="822">
                  <c:v>10.313673149309899</c:v>
                </c:pt>
                <c:pt idx="823">
                  <c:v>10.326220075282301</c:v>
                </c:pt>
                <c:pt idx="824">
                  <c:v>10.3387670012547</c:v>
                </c:pt>
                <c:pt idx="825">
                  <c:v>10.3513139272271</c:v>
                </c:pt>
                <c:pt idx="826">
                  <c:v>10.3638608531994</c:v>
                </c:pt>
                <c:pt idx="827">
                  <c:v>10.376407779171799</c:v>
                </c:pt>
                <c:pt idx="828">
                  <c:v>10.388954705144201</c:v>
                </c:pt>
                <c:pt idx="829">
                  <c:v>10.4015016311166</c:v>
                </c:pt>
                <c:pt idx="830">
                  <c:v>10.414048557089</c:v>
                </c:pt>
                <c:pt idx="831">
                  <c:v>10.4265954830614</c:v>
                </c:pt>
                <c:pt idx="832">
                  <c:v>10.439142409033799</c:v>
                </c:pt>
                <c:pt idx="833">
                  <c:v>10.451689335006201</c:v>
                </c:pt>
                <c:pt idx="834">
                  <c:v>10.4642362609786</c:v>
                </c:pt>
                <c:pt idx="835">
                  <c:v>10.476783186951</c:v>
                </c:pt>
                <c:pt idx="836">
                  <c:v>10.489330112923399</c:v>
                </c:pt>
                <c:pt idx="837">
                  <c:v>10.501877038895801</c:v>
                </c:pt>
                <c:pt idx="838">
                  <c:v>10.5144239648682</c:v>
                </c:pt>
                <c:pt idx="839">
                  <c:v>10.5269708908406</c:v>
                </c:pt>
                <c:pt idx="840">
                  <c:v>10.539517816812999</c:v>
                </c:pt>
                <c:pt idx="841">
                  <c:v>10.552064742785401</c:v>
                </c:pt>
                <c:pt idx="842">
                  <c:v>10.5646116687578</c:v>
                </c:pt>
                <c:pt idx="843">
                  <c:v>10.5771585947302</c:v>
                </c:pt>
                <c:pt idx="844">
                  <c:v>10.5897055207026</c:v>
                </c:pt>
                <c:pt idx="845">
                  <c:v>10.602252446674999</c:v>
                </c:pt>
                <c:pt idx="846">
                  <c:v>10.614799372647401</c:v>
                </c:pt>
                <c:pt idx="847">
                  <c:v>10.6273462986198</c:v>
                </c:pt>
                <c:pt idx="848">
                  <c:v>10.6398932245922</c:v>
                </c:pt>
                <c:pt idx="849">
                  <c:v>10.652440150564599</c:v>
                </c:pt>
                <c:pt idx="850">
                  <c:v>10.664987076537001</c:v>
                </c:pt>
                <c:pt idx="851">
                  <c:v>10.6775340025094</c:v>
                </c:pt>
                <c:pt idx="852">
                  <c:v>10.6900809284818</c:v>
                </c:pt>
                <c:pt idx="853">
                  <c:v>10.7026278544542</c:v>
                </c:pt>
                <c:pt idx="854">
                  <c:v>10.715174780426601</c:v>
                </c:pt>
                <c:pt idx="855">
                  <c:v>10.727721706398899</c:v>
                </c:pt>
                <c:pt idx="856">
                  <c:v>10.740268632371301</c:v>
                </c:pt>
                <c:pt idx="857">
                  <c:v>10.7528155583437</c:v>
                </c:pt>
                <c:pt idx="858">
                  <c:v>10.7653624843161</c:v>
                </c:pt>
                <c:pt idx="859">
                  <c:v>10.777909410288499</c:v>
                </c:pt>
                <c:pt idx="860">
                  <c:v>10.790456336260901</c:v>
                </c:pt>
                <c:pt idx="861">
                  <c:v>10.8030032622333</c:v>
                </c:pt>
                <c:pt idx="862">
                  <c:v>10.8155501882057</c:v>
                </c:pt>
                <c:pt idx="863">
                  <c:v>10.8280971141781</c:v>
                </c:pt>
                <c:pt idx="864">
                  <c:v>10.840644040150501</c:v>
                </c:pt>
                <c:pt idx="865">
                  <c:v>10.8531909661229</c:v>
                </c:pt>
                <c:pt idx="866">
                  <c:v>10.8657378920953</c:v>
                </c:pt>
                <c:pt idx="867">
                  <c:v>10.8782848180677</c:v>
                </c:pt>
                <c:pt idx="868">
                  <c:v>10.890831744040099</c:v>
                </c:pt>
                <c:pt idx="869">
                  <c:v>10.903378670012501</c:v>
                </c:pt>
                <c:pt idx="870">
                  <c:v>10.9159255959849</c:v>
                </c:pt>
                <c:pt idx="871">
                  <c:v>10.9284725219573</c:v>
                </c:pt>
                <c:pt idx="872">
                  <c:v>10.941019447929699</c:v>
                </c:pt>
                <c:pt idx="873">
                  <c:v>10.953566373902101</c:v>
                </c:pt>
                <c:pt idx="874">
                  <c:v>10.9661132998745</c:v>
                </c:pt>
                <c:pt idx="875">
                  <c:v>10.9786602258469</c:v>
                </c:pt>
                <c:pt idx="876">
                  <c:v>10.9912071518193</c:v>
                </c:pt>
                <c:pt idx="877">
                  <c:v>11.003754077791699</c:v>
                </c:pt>
                <c:pt idx="878">
                  <c:v>11.0163010037641</c:v>
                </c:pt>
                <c:pt idx="879">
                  <c:v>11.0288479297365</c:v>
                </c:pt>
                <c:pt idx="880">
                  <c:v>11.0413948557089</c:v>
                </c:pt>
                <c:pt idx="881">
                  <c:v>11.053941781681299</c:v>
                </c:pt>
                <c:pt idx="882">
                  <c:v>11.066488707653701</c:v>
                </c:pt>
                <c:pt idx="883">
                  <c:v>11.079035633626001</c:v>
                </c:pt>
                <c:pt idx="884">
                  <c:v>11.0915825595984</c:v>
                </c:pt>
                <c:pt idx="885">
                  <c:v>11.1041294855708</c:v>
                </c:pt>
                <c:pt idx="886">
                  <c:v>11.1166764115432</c:v>
                </c:pt>
                <c:pt idx="887">
                  <c:v>11.129223337515599</c:v>
                </c:pt>
                <c:pt idx="888">
                  <c:v>11.141770263488</c:v>
                </c:pt>
                <c:pt idx="889">
                  <c:v>11.1543171894604</c:v>
                </c:pt>
                <c:pt idx="890">
                  <c:v>11.1668641154328</c:v>
                </c:pt>
                <c:pt idx="891">
                  <c:v>11.179411041405199</c:v>
                </c:pt>
                <c:pt idx="892">
                  <c:v>11.191957967377601</c:v>
                </c:pt>
                <c:pt idx="893">
                  <c:v>11.20450489335</c:v>
                </c:pt>
                <c:pt idx="894">
                  <c:v>11.2170518193224</c:v>
                </c:pt>
                <c:pt idx="895">
                  <c:v>11.229598745294799</c:v>
                </c:pt>
                <c:pt idx="896">
                  <c:v>11.242145671267201</c:v>
                </c:pt>
                <c:pt idx="897">
                  <c:v>11.2546925972396</c:v>
                </c:pt>
                <c:pt idx="898">
                  <c:v>11.267239523212</c:v>
                </c:pt>
                <c:pt idx="899">
                  <c:v>11.2797864491844</c:v>
                </c:pt>
                <c:pt idx="900">
                  <c:v>11.292333375156799</c:v>
                </c:pt>
                <c:pt idx="901">
                  <c:v>11.304880301129201</c:v>
                </c:pt>
                <c:pt idx="902">
                  <c:v>11.3174272271016</c:v>
                </c:pt>
                <c:pt idx="903">
                  <c:v>11.329974153074</c:v>
                </c:pt>
                <c:pt idx="904">
                  <c:v>11.342521079046399</c:v>
                </c:pt>
                <c:pt idx="905">
                  <c:v>11.355068005018801</c:v>
                </c:pt>
                <c:pt idx="906">
                  <c:v>11.3676149309912</c:v>
                </c:pt>
                <c:pt idx="907">
                  <c:v>11.3801618569636</c:v>
                </c:pt>
                <c:pt idx="908">
                  <c:v>11.392708782935999</c:v>
                </c:pt>
                <c:pt idx="909">
                  <c:v>11.405255708908401</c:v>
                </c:pt>
                <c:pt idx="910">
                  <c:v>11.4178026348808</c:v>
                </c:pt>
                <c:pt idx="911">
                  <c:v>11.4303495608532</c:v>
                </c:pt>
                <c:pt idx="912">
                  <c:v>11.4428964868255</c:v>
                </c:pt>
                <c:pt idx="913">
                  <c:v>11.4554434127979</c:v>
                </c:pt>
                <c:pt idx="914">
                  <c:v>11.467990338770299</c:v>
                </c:pt>
                <c:pt idx="915">
                  <c:v>11.480537264742701</c:v>
                </c:pt>
                <c:pt idx="916">
                  <c:v>11.4930841907151</c:v>
                </c:pt>
                <c:pt idx="917">
                  <c:v>11.5056311166875</c:v>
                </c:pt>
                <c:pt idx="918">
                  <c:v>11.518178042659899</c:v>
                </c:pt>
                <c:pt idx="919">
                  <c:v>11.530724968632301</c:v>
                </c:pt>
                <c:pt idx="920">
                  <c:v>11.5432718946047</c:v>
                </c:pt>
                <c:pt idx="921">
                  <c:v>11.5558188205771</c:v>
                </c:pt>
                <c:pt idx="922">
                  <c:v>11.5683657465495</c:v>
                </c:pt>
                <c:pt idx="923">
                  <c:v>11.580912672521899</c:v>
                </c:pt>
                <c:pt idx="924">
                  <c:v>11.593459598494301</c:v>
                </c:pt>
                <c:pt idx="925">
                  <c:v>11.6060065244667</c:v>
                </c:pt>
                <c:pt idx="926">
                  <c:v>11.6185534504391</c:v>
                </c:pt>
                <c:pt idx="927">
                  <c:v>11.631100376411499</c:v>
                </c:pt>
                <c:pt idx="928">
                  <c:v>11.643647302383901</c:v>
                </c:pt>
                <c:pt idx="929">
                  <c:v>11.6561942283563</c:v>
                </c:pt>
                <c:pt idx="930">
                  <c:v>11.6687411543287</c:v>
                </c:pt>
                <c:pt idx="931">
                  <c:v>11.681288080301099</c:v>
                </c:pt>
                <c:pt idx="932">
                  <c:v>11.693835006273501</c:v>
                </c:pt>
                <c:pt idx="933">
                  <c:v>11.7063819322459</c:v>
                </c:pt>
                <c:pt idx="934">
                  <c:v>11.7189288582183</c:v>
                </c:pt>
                <c:pt idx="935">
                  <c:v>11.7314757841907</c:v>
                </c:pt>
                <c:pt idx="936">
                  <c:v>11.744022710163099</c:v>
                </c:pt>
                <c:pt idx="937">
                  <c:v>11.756569636135501</c:v>
                </c:pt>
                <c:pt idx="938">
                  <c:v>11.7691165621079</c:v>
                </c:pt>
                <c:pt idx="939">
                  <c:v>11.7816634880803</c:v>
                </c:pt>
                <c:pt idx="940">
                  <c:v>11.7942104140526</c:v>
                </c:pt>
                <c:pt idx="941">
                  <c:v>11.806757340024999</c:v>
                </c:pt>
                <c:pt idx="942">
                  <c:v>11.819304265997401</c:v>
                </c:pt>
                <c:pt idx="943">
                  <c:v>11.8318511919698</c:v>
                </c:pt>
                <c:pt idx="944">
                  <c:v>11.8443981179422</c:v>
                </c:pt>
                <c:pt idx="945">
                  <c:v>11.8569450439146</c:v>
                </c:pt>
                <c:pt idx="946">
                  <c:v>11.869491969886999</c:v>
                </c:pt>
                <c:pt idx="947">
                  <c:v>11.882038895859401</c:v>
                </c:pt>
                <c:pt idx="948">
                  <c:v>11.8945858218318</c:v>
                </c:pt>
                <c:pt idx="949">
                  <c:v>11.9071327478042</c:v>
                </c:pt>
                <c:pt idx="950">
                  <c:v>11.919679673776599</c:v>
                </c:pt>
                <c:pt idx="951">
                  <c:v>11.932226599749001</c:v>
                </c:pt>
                <c:pt idx="952">
                  <c:v>11.9447735257214</c:v>
                </c:pt>
                <c:pt idx="953">
                  <c:v>11.9573204516938</c:v>
                </c:pt>
                <c:pt idx="954">
                  <c:v>11.969867377666199</c:v>
                </c:pt>
                <c:pt idx="955">
                  <c:v>11.982414303638601</c:v>
                </c:pt>
                <c:pt idx="956">
                  <c:v>11.994961229611</c:v>
                </c:pt>
                <c:pt idx="957">
                  <c:v>12.0075081555834</c:v>
                </c:pt>
                <c:pt idx="958">
                  <c:v>12.0200550815558</c:v>
                </c:pt>
                <c:pt idx="959">
                  <c:v>12.032602007528199</c:v>
                </c:pt>
                <c:pt idx="960">
                  <c:v>12.045148933500601</c:v>
                </c:pt>
                <c:pt idx="961">
                  <c:v>12.057695859473</c:v>
                </c:pt>
                <c:pt idx="962">
                  <c:v>12.0702427854454</c:v>
                </c:pt>
                <c:pt idx="963">
                  <c:v>12.082789711417799</c:v>
                </c:pt>
                <c:pt idx="964">
                  <c:v>12.095336637390201</c:v>
                </c:pt>
                <c:pt idx="965">
                  <c:v>12.1078835633626</c:v>
                </c:pt>
                <c:pt idx="966">
                  <c:v>12.120430489335</c:v>
                </c:pt>
                <c:pt idx="967">
                  <c:v>12.132977415307399</c:v>
                </c:pt>
                <c:pt idx="968">
                  <c:v>12.145524341279801</c:v>
                </c:pt>
                <c:pt idx="969">
                  <c:v>12.158071267252099</c:v>
                </c:pt>
                <c:pt idx="970">
                  <c:v>12.170618193224501</c:v>
                </c:pt>
                <c:pt idx="971">
                  <c:v>12.1831651191969</c:v>
                </c:pt>
                <c:pt idx="972">
                  <c:v>12.1957120451693</c:v>
                </c:pt>
                <c:pt idx="973">
                  <c:v>12.208258971141699</c:v>
                </c:pt>
                <c:pt idx="974">
                  <c:v>12.220805897114101</c:v>
                </c:pt>
                <c:pt idx="975">
                  <c:v>12.2333528230865</c:v>
                </c:pt>
                <c:pt idx="976">
                  <c:v>12.2458997490589</c:v>
                </c:pt>
                <c:pt idx="977">
                  <c:v>12.258446675031299</c:v>
                </c:pt>
                <c:pt idx="978">
                  <c:v>12.270993601003701</c:v>
                </c:pt>
                <c:pt idx="979">
                  <c:v>12.2835405269761</c:v>
                </c:pt>
                <c:pt idx="980">
                  <c:v>12.2960874529485</c:v>
                </c:pt>
                <c:pt idx="981">
                  <c:v>12.3086343789209</c:v>
                </c:pt>
                <c:pt idx="982">
                  <c:v>12.321181304893299</c:v>
                </c:pt>
                <c:pt idx="983">
                  <c:v>12.333728230865701</c:v>
                </c:pt>
                <c:pt idx="984">
                  <c:v>12.3462751568381</c:v>
                </c:pt>
                <c:pt idx="985">
                  <c:v>12.3588220828105</c:v>
                </c:pt>
                <c:pt idx="986">
                  <c:v>12.371369008782899</c:v>
                </c:pt>
                <c:pt idx="987">
                  <c:v>12.383915934755301</c:v>
                </c:pt>
                <c:pt idx="988">
                  <c:v>12.3964628607277</c:v>
                </c:pt>
                <c:pt idx="989">
                  <c:v>12.4090097867001</c:v>
                </c:pt>
                <c:pt idx="990">
                  <c:v>12.4215567126725</c:v>
                </c:pt>
                <c:pt idx="991">
                  <c:v>12.434103638644901</c:v>
                </c:pt>
                <c:pt idx="992">
                  <c:v>12.4466505646173</c:v>
                </c:pt>
                <c:pt idx="993">
                  <c:v>12.4591974905897</c:v>
                </c:pt>
                <c:pt idx="994">
                  <c:v>12.4717444165621</c:v>
                </c:pt>
                <c:pt idx="995">
                  <c:v>12.484291342534499</c:v>
                </c:pt>
                <c:pt idx="996">
                  <c:v>12.496838268506901</c:v>
                </c:pt>
                <c:pt idx="997">
                  <c:v>12.509385194479201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2.1284490765518475E-2</c:v>
                </c:pt>
                <c:pt idx="1">
                  <c:v>0.40974657239419487</c:v>
                </c:pt>
                <c:pt idx="2">
                  <c:v>1.2706794827258143</c:v>
                </c:pt>
                <c:pt idx="3">
                  <c:v>1.7062919757249819</c:v>
                </c:pt>
                <c:pt idx="4">
                  <c:v>2.3312196684037039</c:v>
                </c:pt>
                <c:pt idx="5">
                  <c:v>2.878732383425179</c:v>
                </c:pt>
                <c:pt idx="6">
                  <c:v>3.4470787760637389</c:v>
                </c:pt>
                <c:pt idx="7">
                  <c:v>4.0026519547781483</c:v>
                </c:pt>
                <c:pt idx="8">
                  <c:v>4.5563956192384687</c:v>
                </c:pt>
                <c:pt idx="9">
                  <c:v>5.1048721943788369</c:v>
                </c:pt>
                <c:pt idx="10">
                  <c:v>5.6491616116745984</c:v>
                </c:pt>
                <c:pt idx="11">
                  <c:v>6.1889590658828766</c:v>
                </c:pt>
                <c:pt idx="12">
                  <c:v>6.7243790867071915</c:v>
                </c:pt>
                <c:pt idx="13">
                  <c:v>7.2554116424720068</c:v>
                </c:pt>
                <c:pt idx="14">
                  <c:v>7.7820836948427523</c:v>
                </c:pt>
                <c:pt idx="15">
                  <c:v>8.3044114798657347</c:v>
                </c:pt>
                <c:pt idx="16">
                  <c:v>8.8224143816177367</c:v>
                </c:pt>
                <c:pt idx="17">
                  <c:v>9.3361108691053047</c:v>
                </c:pt>
                <c:pt idx="18">
                  <c:v>9.8455196467092314</c:v>
                </c:pt>
                <c:pt idx="19">
                  <c:v>10.350659311431244</c:v>
                </c:pt>
                <c:pt idx="20">
                  <c:v>10.85154844320822</c:v>
                </c:pt>
                <c:pt idx="21">
                  <c:v>11.348205574505098</c:v>
                </c:pt>
                <c:pt idx="22">
                  <c:v>11.84064919616149</c:v>
                </c:pt>
                <c:pt idx="23">
                  <c:v>12.328897753956443</c:v>
                </c:pt>
                <c:pt idx="24">
                  <c:v>12.81296964853555</c:v>
                </c:pt>
                <c:pt idx="25">
                  <c:v>13.292883235395724</c:v>
                </c:pt>
                <c:pt idx="26">
                  <c:v>13.768656823964708</c:v>
                </c:pt>
                <c:pt idx="27">
                  <c:v>14.240308678437639</c:v>
                </c:pt>
                <c:pt idx="28">
                  <c:v>14.707857017018267</c:v>
                </c:pt>
                <c:pt idx="29">
                  <c:v>15.171320011827138</c:v>
                </c:pt>
                <c:pt idx="30">
                  <c:v>15.630715793008832</c:v>
                </c:pt>
                <c:pt idx="31">
                  <c:v>16.086062443575834</c:v>
                </c:pt>
                <c:pt idx="32">
                  <c:v>16.537378001664024</c:v>
                </c:pt>
                <c:pt idx="33">
                  <c:v>16.984680461832358</c:v>
                </c:pt>
                <c:pt idx="34">
                  <c:v>17.427987779625198</c:v>
                </c:pt>
                <c:pt idx="35">
                  <c:v>17.86731785396201</c:v>
                </c:pt>
                <c:pt idx="36">
                  <c:v>18.302688554851404</c:v>
                </c:pt>
                <c:pt idx="37">
                  <c:v>18.734117709994308</c:v>
                </c:pt>
                <c:pt idx="38">
                  <c:v>19.161623089142953</c:v>
                </c:pt>
                <c:pt idx="39">
                  <c:v>19.585222437688284</c:v>
                </c:pt>
                <c:pt idx="40">
                  <c:v>20.004933454523474</c:v>
                </c:pt>
                <c:pt idx="41">
                  <c:v>20.420773766835328</c:v>
                </c:pt>
                <c:pt idx="42">
                  <c:v>20.832761035623548</c:v>
                </c:pt>
                <c:pt idx="43">
                  <c:v>21.240912808580536</c:v>
                </c:pt>
                <c:pt idx="44">
                  <c:v>21.645246592591004</c:v>
                </c:pt>
                <c:pt idx="45">
                  <c:v>22.045779941521101</c:v>
                </c:pt>
                <c:pt idx="46">
                  <c:v>22.442530281523393</c:v>
                </c:pt>
                <c:pt idx="47">
                  <c:v>22.83551500284857</c:v>
                </c:pt>
                <c:pt idx="48">
                  <c:v>23.224751575105746</c:v>
                </c:pt>
                <c:pt idx="49">
                  <c:v>23.610257161251006</c:v>
                </c:pt>
                <c:pt idx="50">
                  <c:v>23.992049259425947</c:v>
                </c:pt>
                <c:pt idx="51">
                  <c:v>24.370144998778393</c:v>
                </c:pt>
                <c:pt idx="52">
                  <c:v>24.744561653214411</c:v>
                </c:pt>
                <c:pt idx="53">
                  <c:v>25.115316452060345</c:v>
                </c:pt>
                <c:pt idx="54">
                  <c:v>25.482426493062473</c:v>
                </c:pt>
                <c:pt idx="55">
                  <c:v>25.845909014827377</c:v>
                </c:pt>
                <c:pt idx="56">
                  <c:v>26.205780750020384</c:v>
                </c:pt>
                <c:pt idx="57">
                  <c:v>26.562059148090853</c:v>
                </c:pt>
                <c:pt idx="58">
                  <c:v>26.914761052021351</c:v>
                </c:pt>
                <c:pt idx="59">
                  <c:v>27.263903379865692</c:v>
                </c:pt>
                <c:pt idx="60">
                  <c:v>27.609503538677131</c:v>
                </c:pt>
                <c:pt idx="61">
                  <c:v>27.951577724476753</c:v>
                </c:pt>
                <c:pt idx="62">
                  <c:v>28.290143033354777</c:v>
                </c:pt>
                <c:pt idx="63">
                  <c:v>28.625216274094331</c:v>
                </c:pt>
                <c:pt idx="64">
                  <c:v>28.956814759344784</c:v>
                </c:pt>
                <c:pt idx="65">
                  <c:v>29.284955410826143</c:v>
                </c:pt>
                <c:pt idx="66">
                  <c:v>29.609653252111798</c:v>
                </c:pt>
                <c:pt idx="67">
                  <c:v>29.930926572311144</c:v>
                </c:pt>
                <c:pt idx="68">
                  <c:v>30.248792985374195</c:v>
                </c:pt>
                <c:pt idx="69">
                  <c:v>30.563266350540321</c:v>
                </c:pt>
                <c:pt idx="70">
                  <c:v>30.874364606900475</c:v>
                </c:pt>
                <c:pt idx="71">
                  <c:v>31.182106888045073</c:v>
                </c:pt>
                <c:pt idx="72">
                  <c:v>31.486504815745906</c:v>
                </c:pt>
                <c:pt idx="73">
                  <c:v>31.787577378988043</c:v>
                </c:pt>
                <c:pt idx="74">
                  <c:v>32.0853444466659</c:v>
                </c:pt>
                <c:pt idx="75">
                  <c:v>32.379816244980425</c:v>
                </c:pt>
                <c:pt idx="76">
                  <c:v>32.671013597363789</c:v>
                </c:pt>
                <c:pt idx="77">
                  <c:v>32.95894950389205</c:v>
                </c:pt>
                <c:pt idx="78">
                  <c:v>33.243645522110072</c:v>
                </c:pt>
                <c:pt idx="79">
                  <c:v>33.525112783874299</c:v>
                </c:pt>
                <c:pt idx="80">
                  <c:v>33.803369974881058</c:v>
                </c:pt>
                <c:pt idx="81">
                  <c:v>34.078436649344368</c:v>
                </c:pt>
                <c:pt idx="82">
                  <c:v>34.350318387073671</c:v>
                </c:pt>
                <c:pt idx="83">
                  <c:v>34.619044826229839</c:v>
                </c:pt>
                <c:pt idx="84">
                  <c:v>34.884624881773412</c:v>
                </c:pt>
                <c:pt idx="85">
                  <c:v>35.14707352332519</c:v>
                </c:pt>
                <c:pt idx="86">
                  <c:v>35.406411787425135</c:v>
                </c:pt>
                <c:pt idx="87">
                  <c:v>35.662651882263482</c:v>
                </c:pt>
                <c:pt idx="88">
                  <c:v>35.915808046969659</c:v>
                </c:pt>
                <c:pt idx="89">
                  <c:v>36.165911888522139</c:v>
                </c:pt>
                <c:pt idx="90">
                  <c:v>36.412954561526377</c:v>
                </c:pt>
                <c:pt idx="91">
                  <c:v>36.656969720088142</c:v>
                </c:pt>
                <c:pt idx="92">
                  <c:v>36.897975247952182</c:v>
                </c:pt>
                <c:pt idx="93">
                  <c:v>37.13596943348449</c:v>
                </c:pt>
                <c:pt idx="94">
                  <c:v>37.370975697815311</c:v>
                </c:pt>
                <c:pt idx="95">
                  <c:v>37.603029502553959</c:v>
                </c:pt>
                <c:pt idx="96">
                  <c:v>37.832122231595235</c:v>
                </c:pt>
                <c:pt idx="97">
                  <c:v>38.058279769047871</c:v>
                </c:pt>
                <c:pt idx="98">
                  <c:v>38.281525713581061</c:v>
                </c:pt>
                <c:pt idx="99">
                  <c:v>38.50184281434133</c:v>
                </c:pt>
                <c:pt idx="100">
                  <c:v>38.719297783923622</c:v>
                </c:pt>
                <c:pt idx="101">
                  <c:v>38.933862577394869</c:v>
                </c:pt>
                <c:pt idx="102">
                  <c:v>39.145578463846327</c:v>
                </c:pt>
                <c:pt idx="103">
                  <c:v>39.354454500311853</c:v>
                </c:pt>
                <c:pt idx="104">
                  <c:v>39.560478203889019</c:v>
                </c:pt>
                <c:pt idx="105">
                  <c:v>39.763747412386707</c:v>
                </c:pt>
                <c:pt idx="106">
                  <c:v>39.964177962034221</c:v>
                </c:pt>
                <c:pt idx="107">
                  <c:v>40.161823822475895</c:v>
                </c:pt>
                <c:pt idx="108">
                  <c:v>40.356749208204228</c:v>
                </c:pt>
                <c:pt idx="109">
                  <c:v>40.548901030371418</c:v>
                </c:pt>
                <c:pt idx="110">
                  <c:v>40.738318372459389</c:v>
                </c:pt>
                <c:pt idx="111">
                  <c:v>40.925061066880403</c:v>
                </c:pt>
                <c:pt idx="112">
                  <c:v>41.109043375527477</c:v>
                </c:pt>
                <c:pt idx="113">
                  <c:v>41.290341780359185</c:v>
                </c:pt>
                <c:pt idx="114">
                  <c:v>41.469032178862641</c:v>
                </c:pt>
                <c:pt idx="115">
                  <c:v>41.64503001562332</c:v>
                </c:pt>
                <c:pt idx="116">
                  <c:v>41.818385508525509</c:v>
                </c:pt>
                <c:pt idx="117">
                  <c:v>41.989179529545638</c:v>
                </c:pt>
                <c:pt idx="118">
                  <c:v>42.157280770274397</c:v>
                </c:pt>
                <c:pt idx="119">
                  <c:v>42.322773636791709</c:v>
                </c:pt>
                <c:pt idx="120">
                  <c:v>42.485850598431924</c:v>
                </c:pt>
                <c:pt idx="121">
                  <c:v>42.646236646070562</c:v>
                </c:pt>
                <c:pt idx="122">
                  <c:v>42.80401799434933</c:v>
                </c:pt>
                <c:pt idx="123">
                  <c:v>42.959450832416266</c:v>
                </c:pt>
                <c:pt idx="124">
                  <c:v>43.112302499680617</c:v>
                </c:pt>
                <c:pt idx="125">
                  <c:v>43.262518459178018</c:v>
                </c:pt>
                <c:pt idx="126">
                  <c:v>43.410362058215213</c:v>
                </c:pt>
                <c:pt idx="127">
                  <c:v>43.555887177586683</c:v>
                </c:pt>
                <c:pt idx="128">
                  <c:v>43.698726104260665</c:v>
                </c:pt>
                <c:pt idx="129">
                  <c:v>43.839146506236062</c:v>
                </c:pt>
                <c:pt idx="130">
                  <c:v>43.977314436900997</c:v>
                </c:pt>
                <c:pt idx="131">
                  <c:v>44.112955180395019</c:v>
                </c:pt>
                <c:pt idx="132">
                  <c:v>44.246239081655759</c:v>
                </c:pt>
                <c:pt idx="133">
                  <c:v>44.37713968802484</c:v>
                </c:pt>
                <c:pt idx="134">
                  <c:v>44.505683636188408</c:v>
                </c:pt>
                <c:pt idx="135">
                  <c:v>44.631883355975276</c:v>
                </c:pt>
                <c:pt idx="136">
                  <c:v>44.755754581815168</c:v>
                </c:pt>
                <c:pt idx="137">
                  <c:v>44.877314100877257</c:v>
                </c:pt>
                <c:pt idx="138">
                  <c:v>44.996571055562441</c:v>
                </c:pt>
                <c:pt idx="139">
                  <c:v>45.113564274853687</c:v>
                </c:pt>
                <c:pt idx="140">
                  <c:v>45.228220692667463</c:v>
                </c:pt>
                <c:pt idx="141">
                  <c:v>45.340887880236039</c:v>
                </c:pt>
                <c:pt idx="142">
                  <c:v>45.450946249398854</c:v>
                </c:pt>
                <c:pt idx="143">
                  <c:v>45.558784131829306</c:v>
                </c:pt>
                <c:pt idx="144">
                  <c:v>45.664791720131426</c:v>
                </c:pt>
                <c:pt idx="145">
                  <c:v>45.768341096830596</c:v>
                </c:pt>
                <c:pt idx="146">
                  <c:v>45.869787540226774</c:v>
                </c:pt>
                <c:pt idx="147">
                  <c:v>45.969054597928512</c:v>
                </c:pt>
                <c:pt idx="148">
                  <c:v>46.066182297773956</c:v>
                </c:pt>
                <c:pt idx="149">
                  <c:v>46.161179236031089</c:v>
                </c:pt>
                <c:pt idx="150">
                  <c:v>46.254062483758041</c:v>
                </c:pt>
                <c:pt idx="151">
                  <c:v>46.344846821145026</c:v>
                </c:pt>
                <c:pt idx="152">
                  <c:v>46.433547642357262</c:v>
                </c:pt>
                <c:pt idx="153">
                  <c:v>46.52018017217754</c:v>
                </c:pt>
                <c:pt idx="154">
                  <c:v>46.604759677838892</c:v>
                </c:pt>
                <c:pt idx="155">
                  <c:v>46.687301412270131</c:v>
                </c:pt>
                <c:pt idx="156">
                  <c:v>46.767820629769808</c:v>
                </c:pt>
                <c:pt idx="157">
                  <c:v>46.846332582425397</c:v>
                </c:pt>
                <c:pt idx="158">
                  <c:v>46.92285252127008</c:v>
                </c:pt>
                <c:pt idx="159">
                  <c:v>46.997395696391955</c:v>
                </c:pt>
                <c:pt idx="160">
                  <c:v>47.069977357630137</c:v>
                </c:pt>
                <c:pt idx="161">
                  <c:v>47.140612754525328</c:v>
                </c:pt>
                <c:pt idx="162">
                  <c:v>47.209317136729688</c:v>
                </c:pt>
                <c:pt idx="163">
                  <c:v>47.276105754647951</c:v>
                </c:pt>
                <c:pt idx="164">
                  <c:v>47.340993859421445</c:v>
                </c:pt>
                <c:pt idx="165">
                  <c:v>47.403996703354309</c:v>
                </c:pt>
                <c:pt idx="166">
                  <c:v>47.465129540465554</c:v>
                </c:pt>
                <c:pt idx="167">
                  <c:v>47.524407626585365</c:v>
                </c:pt>
                <c:pt idx="168">
                  <c:v>47.581846219713277</c:v>
                </c:pt>
                <c:pt idx="169">
                  <c:v>47.637460580576928</c:v>
                </c:pt>
                <c:pt idx="170">
                  <c:v>47.691265972785899</c:v>
                </c:pt>
                <c:pt idx="171">
                  <c:v>47.743277663117759</c:v>
                </c:pt>
                <c:pt idx="172">
                  <c:v>47.793510922156685</c:v>
                </c:pt>
                <c:pt idx="173">
                  <c:v>47.841981024322941</c:v>
                </c:pt>
                <c:pt idx="174">
                  <c:v>47.888703248389739</c:v>
                </c:pt>
                <c:pt idx="175">
                  <c:v>47.933692877823447</c:v>
                </c:pt>
                <c:pt idx="176">
                  <c:v>47.976965201025514</c:v>
                </c:pt>
                <c:pt idx="177">
                  <c:v>48.018535511874497</c:v>
                </c:pt>
                <c:pt idx="178">
                  <c:v>48.058419109891325</c:v>
                </c:pt>
                <c:pt idx="179">
                  <c:v>48.096631300665884</c:v>
                </c:pt>
                <c:pt idx="180">
                  <c:v>48.133187396216726</c:v>
                </c:pt>
                <c:pt idx="181">
                  <c:v>48.168102715411045</c:v>
                </c:pt>
                <c:pt idx="182">
                  <c:v>48.201392584086555</c:v>
                </c:pt>
                <c:pt idx="183">
                  <c:v>48.233072335701728</c:v>
                </c:pt>
                <c:pt idx="184">
                  <c:v>48.263157311581473</c:v>
                </c:pt>
                <c:pt idx="185">
                  <c:v>48.291662861063358</c:v>
                </c:pt>
                <c:pt idx="186">
                  <c:v>48.318604342246367</c:v>
                </c:pt>
                <c:pt idx="187">
                  <c:v>48.34399712209688</c:v>
                </c:pt>
                <c:pt idx="188">
                  <c:v>48.367856576728329</c:v>
                </c:pt>
                <c:pt idx="189">
                  <c:v>48.390198092104804</c:v>
                </c:pt>
                <c:pt idx="190">
                  <c:v>48.411037064061837</c:v>
                </c:pt>
                <c:pt idx="191">
                  <c:v>48.430388898829989</c:v>
                </c:pt>
                <c:pt idx="192">
                  <c:v>48.448269013427414</c:v>
                </c:pt>
                <c:pt idx="193">
                  <c:v>48.464692835826611</c:v>
                </c:pt>
                <c:pt idx="194">
                  <c:v>48.479675805695969</c:v>
                </c:pt>
                <c:pt idx="195">
                  <c:v>48.493233374396546</c:v>
                </c:pt>
                <c:pt idx="196">
                  <c:v>48.505381005458716</c:v>
                </c:pt>
                <c:pt idx="197">
                  <c:v>48.51613417512764</c:v>
                </c:pt>
                <c:pt idx="198">
                  <c:v>48.525508372561575</c:v>
                </c:pt>
                <c:pt idx="199">
                  <c:v>48.533519100147977</c:v>
                </c:pt>
                <c:pt idx="200">
                  <c:v>48.540181874079501</c:v>
                </c:pt>
                <c:pt idx="201">
                  <c:v>48.545512224703145</c:v>
                </c:pt>
                <c:pt idx="202">
                  <c:v>48.549525696567272</c:v>
                </c:pt>
                <c:pt idx="203">
                  <c:v>48.552237849335668</c:v>
                </c:pt>
                <c:pt idx="204">
                  <c:v>48.553664257779374</c:v>
                </c:pt>
                <c:pt idx="205">
                  <c:v>48.553820512183101</c:v>
                </c:pt>
                <c:pt idx="206">
                  <c:v>48.552722218993154</c:v>
                </c:pt>
                <c:pt idx="207">
                  <c:v>48.550385000928848</c:v>
                </c:pt>
                <c:pt idx="208">
                  <c:v>48.54682449742554</c:v>
                </c:pt>
                <c:pt idx="209">
                  <c:v>48.542056365177125</c:v>
                </c:pt>
                <c:pt idx="210">
                  <c:v>48.536096278346136</c:v>
                </c:pt>
                <c:pt idx="211">
                  <c:v>48.528959929039637</c:v>
                </c:pt>
                <c:pt idx="212">
                  <c:v>48.520663027701225</c:v>
                </c:pt>
                <c:pt idx="213">
                  <c:v>48.51122130336212</c:v>
                </c:pt>
                <c:pt idx="214">
                  <c:v>48.500650504445595</c:v>
                </c:pt>
                <c:pt idx="215">
                  <c:v>48.488966398641885</c:v>
                </c:pt>
                <c:pt idx="216">
                  <c:v>48.476184773558742</c:v>
                </c:pt>
                <c:pt idx="217">
                  <c:v>48.462321437305008</c:v>
                </c:pt>
                <c:pt idx="218">
                  <c:v>48.447392218527746</c:v>
                </c:pt>
                <c:pt idx="219">
                  <c:v>48.431412967027825</c:v>
                </c:pt>
                <c:pt idx="220">
                  <c:v>48.414399554198518</c:v>
                </c:pt>
                <c:pt idx="221">
                  <c:v>48.396367873331442</c:v>
                </c:pt>
                <c:pt idx="222">
                  <c:v>48.377333839988353</c:v>
                </c:pt>
                <c:pt idx="223">
                  <c:v>48.35731339260451</c:v>
                </c:pt>
                <c:pt idx="224">
                  <c:v>48.336322492791332</c:v>
                </c:pt>
                <c:pt idx="225">
                  <c:v>48.314377125551125</c:v>
                </c:pt>
                <c:pt idx="226">
                  <c:v>48.291493300179624</c:v>
                </c:pt>
                <c:pt idx="227">
                  <c:v>48.267687050183497</c:v>
                </c:pt>
                <c:pt idx="228">
                  <c:v>48.242974433961173</c:v>
                </c:pt>
                <c:pt idx="229">
                  <c:v>48.217371535304267</c:v>
                </c:pt>
                <c:pt idx="230">
                  <c:v>48.19089446342052</c:v>
                </c:pt>
                <c:pt idx="231">
                  <c:v>48.163559353933124</c:v>
                </c:pt>
                <c:pt idx="232">
                  <c:v>48.135382368994051</c:v>
                </c:pt>
                <c:pt idx="233">
                  <c:v>48.106379697439593</c:v>
                </c:pt>
                <c:pt idx="234">
                  <c:v>48.076567555848037</c:v>
                </c:pt>
                <c:pt idx="235">
                  <c:v>48.045962188615505</c:v>
                </c:pt>
                <c:pt idx="236">
                  <c:v>48.014579868149781</c:v>
                </c:pt>
                <c:pt idx="237">
                  <c:v>47.98243689596805</c:v>
                </c:pt>
                <c:pt idx="238">
                  <c:v>47.949549602630974</c:v>
                </c:pt>
                <c:pt idx="239">
                  <c:v>47.915934348080455</c:v>
                </c:pt>
                <c:pt idx="240">
                  <c:v>47.881607522700527</c:v>
                </c:pt>
                <c:pt idx="241">
                  <c:v>47.846585547245354</c:v>
                </c:pt>
                <c:pt idx="242">
                  <c:v>47.810884873239111</c:v>
                </c:pt>
                <c:pt idx="243">
                  <c:v>47.774521984035722</c:v>
                </c:pt>
                <c:pt idx="244">
                  <c:v>47.737513394567316</c:v>
                </c:pt>
                <c:pt idx="245">
                  <c:v>47.699875652089041</c:v>
                </c:pt>
                <c:pt idx="246">
                  <c:v>47.661625336961229</c:v>
                </c:pt>
                <c:pt idx="247">
                  <c:v>47.622779062461461</c:v>
                </c:pt>
                <c:pt idx="248">
                  <c:v>47.583353475843317</c:v>
                </c:pt>
                <c:pt idx="249">
                  <c:v>47.543365258515841</c:v>
                </c:pt>
                <c:pt idx="250">
                  <c:v>47.502831126343388</c:v>
                </c:pt>
                <c:pt idx="251">
                  <c:v>47.461767830933248</c:v>
                </c:pt>
                <c:pt idx="252">
                  <c:v>47.420192158611002</c:v>
                </c:pt>
                <c:pt idx="253">
                  <c:v>47.378120932522208</c:v>
                </c:pt>
                <c:pt idx="254">
                  <c:v>47.335571012459845</c:v>
                </c:pt>
                <c:pt idx="255">
                  <c:v>47.292559294768452</c:v>
                </c:pt>
                <c:pt idx="256">
                  <c:v>47.249102713612352</c:v>
                </c:pt>
                <c:pt idx="257">
                  <c:v>47.205218241304159</c:v>
                </c:pt>
                <c:pt idx="258">
                  <c:v>47.160922888926706</c:v>
                </c:pt>
                <c:pt idx="259">
                  <c:v>47.116233705638024</c:v>
                </c:pt>
                <c:pt idx="260">
                  <c:v>47.071167781506972</c:v>
                </c:pt>
                <c:pt idx="261">
                  <c:v>47.025742245858687</c:v>
                </c:pt>
                <c:pt idx="262">
                  <c:v>46.979974268137383</c:v>
                </c:pt>
                <c:pt idx="263">
                  <c:v>46.933881060244033</c:v>
                </c:pt>
                <c:pt idx="264">
                  <c:v>46.887479874157997</c:v>
                </c:pt>
                <c:pt idx="265">
                  <c:v>46.840788004826578</c:v>
                </c:pt>
                <c:pt idx="266">
                  <c:v>46.793822789903203</c:v>
                </c:pt>
                <c:pt idx="267">
                  <c:v>46.746601609455745</c:v>
                </c:pt>
                <c:pt idx="268">
                  <c:v>46.699141887847439</c:v>
                </c:pt>
                <c:pt idx="269">
                  <c:v>46.651461093226636</c:v>
                </c:pt>
                <c:pt idx="270">
                  <c:v>46.603576739012766</c:v>
                </c:pt>
                <c:pt idx="271">
                  <c:v>46.555506383019996</c:v>
                </c:pt>
                <c:pt idx="272">
                  <c:v>46.507267629733185</c:v>
                </c:pt>
                <c:pt idx="273">
                  <c:v>46.458878129263162</c:v>
                </c:pt>
                <c:pt idx="274">
                  <c:v>46.410355579028497</c:v>
                </c:pt>
                <c:pt idx="275">
                  <c:v>46.361717724189731</c:v>
                </c:pt>
                <c:pt idx="276">
                  <c:v>46.312982356641797</c:v>
                </c:pt>
                <c:pt idx="277">
                  <c:v>46.264167317494852</c:v>
                </c:pt>
                <c:pt idx="278">
                  <c:v>46.215290498581467</c:v>
                </c:pt>
                <c:pt idx="279">
                  <c:v>46.16636983881731</c:v>
                </c:pt>
                <c:pt idx="280">
                  <c:v>46.117423327071947</c:v>
                </c:pt>
                <c:pt idx="281">
                  <c:v>46.068469006391581</c:v>
                </c:pt>
                <c:pt idx="282">
                  <c:v>46.019524970791203</c:v>
                </c:pt>
                <c:pt idx="283">
                  <c:v>45.970609358626298</c:v>
                </c:pt>
                <c:pt idx="284">
                  <c:v>45.921740370732294</c:v>
                </c:pt>
                <c:pt idx="285">
                  <c:v>45.872936259894431</c:v>
                </c:pt>
                <c:pt idx="286">
                  <c:v>45.824215321272035</c:v>
                </c:pt>
                <c:pt idx="287">
                  <c:v>45.77559591975978</c:v>
                </c:pt>
                <c:pt idx="288">
                  <c:v>45.727096467945721</c:v>
                </c:pt>
                <c:pt idx="289">
                  <c:v>45.678735431341885</c:v>
                </c:pt>
                <c:pt idx="290">
                  <c:v>45.63053133559476</c:v>
                </c:pt>
                <c:pt idx="291">
                  <c:v>45.582502759663356</c:v>
                </c:pt>
                <c:pt idx="292">
                  <c:v>45.534668342666734</c:v>
                </c:pt>
                <c:pt idx="293">
                  <c:v>45.487046786707168</c:v>
                </c:pt>
                <c:pt idx="294">
                  <c:v>45.439656841065784</c:v>
                </c:pt>
                <c:pt idx="295">
                  <c:v>45.39251731276596</c:v>
                </c:pt>
                <c:pt idx="296">
                  <c:v>45.345647093261036</c:v>
                </c:pt>
                <c:pt idx="297">
                  <c:v>45.299065102307281</c:v>
                </c:pt>
                <c:pt idx="298">
                  <c:v>45.252790339958537</c:v>
                </c:pt>
                <c:pt idx="299">
                  <c:v>45.206841866072409</c:v>
                </c:pt>
                <c:pt idx="300">
                  <c:v>45.16123879620875</c:v>
                </c:pt>
                <c:pt idx="301">
                  <c:v>45.116000317264493</c:v>
                </c:pt>
                <c:pt idx="302">
                  <c:v>45.071145663283843</c:v>
                </c:pt>
                <c:pt idx="303">
                  <c:v>45.026694160388303</c:v>
                </c:pt>
                <c:pt idx="304">
                  <c:v>44.98266518439678</c:v>
                </c:pt>
                <c:pt idx="305">
                  <c:v>44.93907816446719</c:v>
                </c:pt>
                <c:pt idx="306">
                  <c:v>44.895952605959181</c:v>
                </c:pt>
                <c:pt idx="307">
                  <c:v>44.853308103024915</c:v>
                </c:pt>
                <c:pt idx="308">
                  <c:v>44.811164285606296</c:v>
                </c:pt>
                <c:pt idx="309">
                  <c:v>44.769540861483847</c:v>
                </c:pt>
                <c:pt idx="310">
                  <c:v>44.728457621643528</c:v>
                </c:pt>
                <c:pt idx="311">
                  <c:v>44.687934405233008</c:v>
                </c:pt>
                <c:pt idx="312">
                  <c:v>44.647991142919835</c:v>
                </c:pt>
                <c:pt idx="313">
                  <c:v>44.608647814633457</c:v>
                </c:pt>
                <c:pt idx="314">
                  <c:v>44.569924493649651</c:v>
                </c:pt>
                <c:pt idx="315">
                  <c:v>44.531841318680165</c:v>
                </c:pt>
                <c:pt idx="316">
                  <c:v>44.494418488408897</c:v>
                </c:pt>
                <c:pt idx="317">
                  <c:v>44.45767628861384</c:v>
                </c:pt>
                <c:pt idx="318">
                  <c:v>44.421635086816508</c:v>
                </c:pt>
                <c:pt idx="319">
                  <c:v>44.386315330782821</c:v>
                </c:pt>
                <c:pt idx="320">
                  <c:v>44.351737491664721</c:v>
                </c:pt>
                <c:pt idx="321">
                  <c:v>44.31792218974573</c:v>
                </c:pt>
                <c:pt idx="322">
                  <c:v>44.284890092683227</c:v>
                </c:pt>
                <c:pt idx="323">
                  <c:v>44.252661918653615</c:v>
                </c:pt>
                <c:pt idx="324">
                  <c:v>44.221258512029721</c:v>
                </c:pt>
                <c:pt idx="325">
                  <c:v>44.190700793190445</c:v>
                </c:pt>
                <c:pt idx="326">
                  <c:v>44.161009710162119</c:v>
                </c:pt>
                <c:pt idx="327">
                  <c:v>44.132206357147751</c:v>
                </c:pt>
                <c:pt idx="328">
                  <c:v>44.104311880594622</c:v>
                </c:pt>
                <c:pt idx="329">
                  <c:v>44.077347505998318</c:v>
                </c:pt>
                <c:pt idx="330">
                  <c:v>44.051334565739978</c:v>
                </c:pt>
                <c:pt idx="331">
                  <c:v>44.026294440311119</c:v>
                </c:pt>
                <c:pt idx="332">
                  <c:v>44.002248659831181</c:v>
                </c:pt>
                <c:pt idx="333">
                  <c:v>43.979218745596867</c:v>
                </c:pt>
                <c:pt idx="334">
                  <c:v>43.957226405536815</c:v>
                </c:pt>
                <c:pt idx="335">
                  <c:v>43.936293381556027</c:v>
                </c:pt>
                <c:pt idx="336">
                  <c:v>43.916441489146024</c:v>
                </c:pt>
                <c:pt idx="337">
                  <c:v>43.897692684677963</c:v>
                </c:pt>
                <c:pt idx="338">
                  <c:v>43.880068995254021</c:v>
                </c:pt>
                <c:pt idx="339">
                  <c:v>43.863592534037664</c:v>
                </c:pt>
                <c:pt idx="340">
                  <c:v>43.8482854984466</c:v>
                </c:pt>
                <c:pt idx="341">
                  <c:v>43.834170194956116</c:v>
                </c:pt>
                <c:pt idx="342">
                  <c:v>43.821268987206366</c:v>
                </c:pt>
                <c:pt idx="343">
                  <c:v>43.80960441933766</c:v>
                </c:pt>
                <c:pt idx="344">
                  <c:v>43.799199068742723</c:v>
                </c:pt>
                <c:pt idx="345">
                  <c:v>43.790075592268323</c:v>
                </c:pt>
                <c:pt idx="346">
                  <c:v>43.782256790159749</c:v>
                </c:pt>
                <c:pt idx="347">
                  <c:v>43.775765556234106</c:v>
                </c:pt>
                <c:pt idx="348">
                  <c:v>43.770624838222886</c:v>
                </c:pt>
                <c:pt idx="349">
                  <c:v>43.766857758020038</c:v>
                </c:pt>
                <c:pt idx="350">
                  <c:v>43.764487495608293</c:v>
                </c:pt>
                <c:pt idx="351">
                  <c:v>43.763537287511426</c:v>
                </c:pt>
                <c:pt idx="352">
                  <c:v>43.764030595954594</c:v>
                </c:pt>
                <c:pt idx="353">
                  <c:v>43.765990926594952</c:v>
                </c:pt>
                <c:pt idx="354">
                  <c:v>43.769441810043389</c:v>
                </c:pt>
                <c:pt idx="355">
                  <c:v>43.774406972893132</c:v>
                </c:pt>
                <c:pt idx="356">
                  <c:v>43.78091031122824</c:v>
                </c:pt>
                <c:pt idx="357">
                  <c:v>43.788975654496014</c:v>
                </c:pt>
                <c:pt idx="358">
                  <c:v>43.798627082892111</c:v>
                </c:pt>
                <c:pt idx="359">
                  <c:v>43.809888821287913</c:v>
                </c:pt>
                <c:pt idx="360">
                  <c:v>43.822784973617331</c:v>
                </c:pt>
                <c:pt idx="361">
                  <c:v>43.837339994044299</c:v>
                </c:pt>
                <c:pt idx="362">
                  <c:v>43.853578471349707</c:v>
                </c:pt>
                <c:pt idx="363">
                  <c:v>43.871524802582854</c:v>
                </c:pt>
                <c:pt idx="364">
                  <c:v>43.891203872117146</c:v>
                </c:pt>
                <c:pt idx="365">
                  <c:v>43.91264045376974</c:v>
                </c:pt>
                <c:pt idx="366">
                  <c:v>43.93585949606998</c:v>
                </c:pt>
                <c:pt idx="367">
                  <c:v>43.960886129342327</c:v>
                </c:pt>
                <c:pt idx="368">
                  <c:v>43.987745467863448</c:v>
                </c:pt>
                <c:pt idx="369">
                  <c:v>44.016462921863663</c:v>
                </c:pt>
                <c:pt idx="370">
                  <c:v>44.047063863785496</c:v>
                </c:pt>
                <c:pt idx="371">
                  <c:v>44.079573875671571</c:v>
                </c:pt>
                <c:pt idx="372">
                  <c:v>44.114018713341551</c:v>
                </c:pt>
                <c:pt idx="373">
                  <c:v>44.150424056872978</c:v>
                </c:pt>
                <c:pt idx="374">
                  <c:v>44.188815933368431</c:v>
                </c:pt>
                <c:pt idx="375">
                  <c:v>44.229220504275091</c:v>
                </c:pt>
                <c:pt idx="376">
                  <c:v>44.271663820808982</c:v>
                </c:pt>
                <c:pt idx="377">
                  <c:v>44.316172337372933</c:v>
                </c:pt>
                <c:pt idx="378">
                  <c:v>44.362772421406135</c:v>
                </c:pt>
                <c:pt idx="379">
                  <c:v>44.411490731641464</c:v>
                </c:pt>
                <c:pt idx="380">
                  <c:v>44.462354040270682</c:v>
                </c:pt>
                <c:pt idx="381">
                  <c:v>44.515389188089216</c:v>
                </c:pt>
                <c:pt idx="382">
                  <c:v>44.570623139323445</c:v>
                </c:pt>
                <c:pt idx="383">
                  <c:v>44.628083085023462</c:v>
                </c:pt>
                <c:pt idx="384">
                  <c:v>44.687796381466725</c:v>
                </c:pt>
                <c:pt idx="385">
                  <c:v>44.749790338559293</c:v>
                </c:pt>
                <c:pt idx="386">
                  <c:v>44.814092693605829</c:v>
                </c:pt>
                <c:pt idx="387">
                  <c:v>44.880730922010159</c:v>
                </c:pt>
                <c:pt idx="388">
                  <c:v>44.949733131774551</c:v>
                </c:pt>
                <c:pt idx="389">
                  <c:v>45.021127201112805</c:v>
                </c:pt>
                <c:pt idx="390">
                  <c:v>45.094941340259439</c:v>
                </c:pt>
                <c:pt idx="391">
                  <c:v>45.171203861461066</c:v>
                </c:pt>
                <c:pt idx="392">
                  <c:v>45.249943113278647</c:v>
                </c:pt>
                <c:pt idx="393">
                  <c:v>45.331187970680247</c:v>
                </c:pt>
                <c:pt idx="394">
                  <c:v>45.414966927000265</c:v>
                </c:pt>
                <c:pt idx="395">
                  <c:v>45.501309072650628</c:v>
                </c:pt>
                <c:pt idx="396">
                  <c:v>45.590243445674744</c:v>
                </c:pt>
                <c:pt idx="397">
                  <c:v>45.68179915763308</c:v>
                </c:pt>
                <c:pt idx="398">
                  <c:v>45.776005742447481</c:v>
                </c:pt>
                <c:pt idx="399">
                  <c:v>45.872892874629102</c:v>
                </c:pt>
                <c:pt idx="400">
                  <c:v>45.972489949238835</c:v>
                </c:pt>
                <c:pt idx="401">
                  <c:v>46.0748270926819</c:v>
                </c:pt>
                <c:pt idx="402">
                  <c:v>46.179934417368827</c:v>
                </c:pt>
                <c:pt idx="403">
                  <c:v>46.287841918651708</c:v>
                </c:pt>
                <c:pt idx="404">
                  <c:v>46.398580129964884</c:v>
                </c:pt>
                <c:pt idx="405">
                  <c:v>46.512179528223015</c:v>
                </c:pt>
                <c:pt idx="406">
                  <c:v>46.6286710235035</c:v>
                </c:pt>
                <c:pt idx="407">
                  <c:v>46.748085229380422</c:v>
                </c:pt>
                <c:pt idx="408">
                  <c:v>46.870453345780305</c:v>
                </c:pt>
                <c:pt idx="409">
                  <c:v>46.995806867714307</c:v>
                </c:pt>
                <c:pt idx="410">
                  <c:v>47.124176753545839</c:v>
                </c:pt>
                <c:pt idx="411">
                  <c:v>47.25559501180301</c:v>
                </c:pt>
                <c:pt idx="412">
                  <c:v>47.390093485913496</c:v>
                </c:pt>
                <c:pt idx="413">
                  <c:v>47.527703895552207</c:v>
                </c:pt>
                <c:pt idx="414">
                  <c:v>47.66845826582086</c:v>
                </c:pt>
                <c:pt idx="415">
                  <c:v>47.812389455320854</c:v>
                </c:pt>
                <c:pt idx="416">
                  <c:v>47.95952976316984</c:v>
                </c:pt>
                <c:pt idx="417">
                  <c:v>48.109911582281882</c:v>
                </c:pt>
                <c:pt idx="418">
                  <c:v>48.263568470170597</c:v>
                </c:pt>
                <c:pt idx="419">
                  <c:v>48.420532943065794</c:v>
                </c:pt>
                <c:pt idx="420">
                  <c:v>48.580838850493549</c:v>
                </c:pt>
                <c:pt idx="421">
                  <c:v>48.744519544121488</c:v>
                </c:pt>
                <c:pt idx="422">
                  <c:v>48.911608159365571</c:v>
                </c:pt>
                <c:pt idx="423">
                  <c:v>49.082139428422124</c:v>
                </c:pt>
                <c:pt idx="424">
                  <c:v>49.256147379458028</c:v>
                </c:pt>
                <c:pt idx="425">
                  <c:v>49.433665802564747</c:v>
                </c:pt>
                <c:pt idx="426">
                  <c:v>49.614729543247236</c:v>
                </c:pt>
                <c:pt idx="427">
                  <c:v>49.799373222336655</c:v>
                </c:pt>
                <c:pt idx="428">
                  <c:v>49.987632127161291</c:v>
                </c:pt>
                <c:pt idx="429">
                  <c:v>50.17954118147027</c:v>
                </c:pt>
                <c:pt idx="430">
                  <c:v>50.375135609515041</c:v>
                </c:pt>
                <c:pt idx="431">
                  <c:v>50.574451374990076</c:v>
                </c:pt>
                <c:pt idx="432">
                  <c:v>50.777524178828045</c:v>
                </c:pt>
                <c:pt idx="433">
                  <c:v>50.984389737221861</c:v>
                </c:pt>
                <c:pt idx="434">
                  <c:v>51.195084467371316</c:v>
                </c:pt>
                <c:pt idx="435">
                  <c:v>51.409645645315877</c:v>
                </c:pt>
                <c:pt idx="436">
                  <c:v>51.628108519851537</c:v>
                </c:pt>
                <c:pt idx="437">
                  <c:v>51.85051125512409</c:v>
                </c:pt>
                <c:pt idx="438">
                  <c:v>52.076890487691756</c:v>
                </c:pt>
                <c:pt idx="439">
                  <c:v>52.307283798516352</c:v>
                </c:pt>
                <c:pt idx="440">
                  <c:v>52.541728808582405</c:v>
                </c:pt>
                <c:pt idx="441">
                  <c:v>52.780263257611281</c:v>
                </c:pt>
                <c:pt idx="442">
                  <c:v>53.022925662849616</c:v>
                </c:pt>
                <c:pt idx="443">
                  <c:v>53.269754124422633</c:v>
                </c:pt>
                <c:pt idx="444">
                  <c:v>53.5207873468907</c:v>
                </c:pt>
                <c:pt idx="445">
                  <c:v>53.776063579437022</c:v>
                </c:pt>
                <c:pt idx="446">
                  <c:v>54.035623460930481</c:v>
                </c:pt>
                <c:pt idx="447">
                  <c:v>54.299505180669186</c:v>
                </c:pt>
                <c:pt idx="448">
                  <c:v>54.567747813519105</c:v>
                </c:pt>
                <c:pt idx="449">
                  <c:v>54.840393110093842</c:v>
                </c:pt>
                <c:pt idx="450">
                  <c:v>55.117479952643961</c:v>
                </c:pt>
                <c:pt idx="451">
                  <c:v>55.399048354186945</c:v>
                </c:pt>
                <c:pt idx="452">
                  <c:v>55.685140311972461</c:v>
                </c:pt>
                <c:pt idx="453">
                  <c:v>55.975796208136643</c:v>
                </c:pt>
                <c:pt idx="454">
                  <c:v>56.271056684628647</c:v>
                </c:pt>
                <c:pt idx="455">
                  <c:v>56.570963781807919</c:v>
                </c:pt>
                <c:pt idx="456">
                  <c:v>56.875559412379417</c:v>
                </c:pt>
                <c:pt idx="457">
                  <c:v>57.184885713103199</c:v>
                </c:pt>
                <c:pt idx="458">
                  <c:v>57.498983975367736</c:v>
                </c:pt>
                <c:pt idx="459">
                  <c:v>57.817897842589289</c:v>
                </c:pt>
                <c:pt idx="460">
                  <c:v>58.141670625603751</c:v>
                </c:pt>
                <c:pt idx="461">
                  <c:v>58.470343621392999</c:v>
                </c:pt>
                <c:pt idx="462">
                  <c:v>58.803962488187281</c:v>
                </c:pt>
                <c:pt idx="463">
                  <c:v>59.142569548985506</c:v>
                </c:pt>
                <c:pt idx="464">
                  <c:v>59.486209358941707</c:v>
                </c:pt>
                <c:pt idx="465">
                  <c:v>59.834927089375995</c:v>
                </c:pt>
                <c:pt idx="466">
                  <c:v>60.188765927938903</c:v>
                </c:pt>
                <c:pt idx="467">
                  <c:v>60.547772492886821</c:v>
                </c:pt>
                <c:pt idx="468">
                  <c:v>60.911990197356161</c:v>
                </c:pt>
                <c:pt idx="469">
                  <c:v>61.281465713848462</c:v>
                </c:pt>
                <c:pt idx="470">
                  <c:v>61.656245967363049</c:v>
                </c:pt>
                <c:pt idx="471">
                  <c:v>62.036375513368341</c:v>
                </c:pt>
                <c:pt idx="472">
                  <c:v>62.421901835422787</c:v>
                </c:pt>
                <c:pt idx="473">
                  <c:v>62.812871602407185</c:v>
                </c:pt>
                <c:pt idx="474">
                  <c:v>63.209332118595796</c:v>
                </c:pt>
                <c:pt idx="475">
                  <c:v>63.611330944049001</c:v>
                </c:pt>
                <c:pt idx="476">
                  <c:v>64.018915979921118</c:v>
                </c:pt>
                <c:pt idx="477">
                  <c:v>64.432135521947259</c:v>
                </c:pt>
                <c:pt idx="478">
                  <c:v>64.851037989572262</c:v>
                </c:pt>
                <c:pt idx="479">
                  <c:v>65.275672969200883</c:v>
                </c:pt>
                <c:pt idx="480">
                  <c:v>65.706088407910244</c:v>
                </c:pt>
                <c:pt idx="481">
                  <c:v>66.142335455155106</c:v>
                </c:pt>
                <c:pt idx="482">
                  <c:v>66.584463539533019</c:v>
                </c:pt>
                <c:pt idx="483">
                  <c:v>67.032521780717119</c:v>
                </c:pt>
                <c:pt idx="484">
                  <c:v>67.486563154924795</c:v>
                </c:pt>
                <c:pt idx="485">
                  <c:v>67.946637139275822</c:v>
                </c:pt>
                <c:pt idx="486">
                  <c:v>68.412795703295117</c:v>
                </c:pt>
                <c:pt idx="487">
                  <c:v>68.885091836064191</c:v>
                </c:pt>
                <c:pt idx="488">
                  <c:v>69.363575782792154</c:v>
                </c:pt>
                <c:pt idx="489">
                  <c:v>69.848299511072597</c:v>
                </c:pt>
                <c:pt idx="490">
                  <c:v>70.339318972416635</c:v>
                </c:pt>
                <c:pt idx="491">
                  <c:v>70.836686617969278</c:v>
                </c:pt>
                <c:pt idx="492">
                  <c:v>71.340454624216164</c:v>
                </c:pt>
                <c:pt idx="493">
                  <c:v>71.850679194617442</c:v>
                </c:pt>
                <c:pt idx="494">
                  <c:v>72.367413572408481</c:v>
                </c:pt>
                <c:pt idx="495">
                  <c:v>72.890711382201459</c:v>
                </c:pt>
                <c:pt idx="496">
                  <c:v>73.420631001033513</c:v>
                </c:pt>
                <c:pt idx="497">
                  <c:v>73.957228771094066</c:v>
                </c:pt>
                <c:pt idx="498">
                  <c:v>74.500556495161618</c:v>
                </c:pt>
                <c:pt idx="499">
                  <c:v>75.050674508018773</c:v>
                </c:pt>
                <c:pt idx="500">
                  <c:v>75.607639042117285</c:v>
                </c:pt>
                <c:pt idx="501">
                  <c:v>76.171507175793835</c:v>
                </c:pt>
                <c:pt idx="502">
                  <c:v>76.742337375288216</c:v>
                </c:pt>
                <c:pt idx="503">
                  <c:v>77.320186987425231</c:v>
                </c:pt>
                <c:pt idx="504">
                  <c:v>77.905117057585059</c:v>
                </c:pt>
                <c:pt idx="505">
                  <c:v>78.497184284703792</c:v>
                </c:pt>
                <c:pt idx="506">
                  <c:v>79.096451437574103</c:v>
                </c:pt>
                <c:pt idx="507">
                  <c:v>79.702974736945976</c:v>
                </c:pt>
                <c:pt idx="508">
                  <c:v>80.316816697909729</c:v>
                </c:pt>
                <c:pt idx="509">
                  <c:v>80.938042603343021</c:v>
                </c:pt>
                <c:pt idx="510">
                  <c:v>81.566707261258031</c:v>
                </c:pt>
                <c:pt idx="511">
                  <c:v>82.202874595231393</c:v>
                </c:pt>
                <c:pt idx="512">
                  <c:v>82.84661245041579</c:v>
                </c:pt>
                <c:pt idx="513">
                  <c:v>83.497977254021094</c:v>
                </c:pt>
                <c:pt idx="514">
                  <c:v>84.15703447848415</c:v>
                </c:pt>
                <c:pt idx="515">
                  <c:v>84.823852774275338</c:v>
                </c:pt>
                <c:pt idx="516">
                  <c:v>85.49848974990104</c:v>
                </c:pt>
                <c:pt idx="517">
                  <c:v>86.181014417653159</c:v>
                </c:pt>
                <c:pt idx="518">
                  <c:v>86.871492252542978</c:v>
                </c:pt>
                <c:pt idx="519">
                  <c:v>87.569988059642341</c:v>
                </c:pt>
                <c:pt idx="520">
                  <c:v>88.27656862233971</c:v>
                </c:pt>
                <c:pt idx="521">
                  <c:v>88.991302822542465</c:v>
                </c:pt>
                <c:pt idx="522">
                  <c:v>89.714258898033449</c:v>
                </c:pt>
                <c:pt idx="523">
                  <c:v>90.445501919639284</c:v>
                </c:pt>
                <c:pt idx="524">
                  <c:v>91.185103096848337</c:v>
                </c:pt>
                <c:pt idx="525">
                  <c:v>91.933130563719885</c:v>
                </c:pt>
                <c:pt idx="526">
                  <c:v>92.689657016794456</c:v>
                </c:pt>
                <c:pt idx="527">
                  <c:v>93.454749021486165</c:v>
                </c:pt>
                <c:pt idx="528">
                  <c:v>94.228478250846536</c:v>
                </c:pt>
                <c:pt idx="529">
                  <c:v>95.010920783116461</c:v>
                </c:pt>
                <c:pt idx="530">
                  <c:v>95.802142863485344</c:v>
                </c:pt>
                <c:pt idx="531">
                  <c:v>96.602221884565466</c:v>
                </c:pt>
                <c:pt idx="532">
                  <c:v>97.411231487355096</c:v>
                </c:pt>
                <c:pt idx="533">
                  <c:v>98.229242231047152</c:v>
                </c:pt>
                <c:pt idx="534">
                  <c:v>99.056331220120683</c:v>
                </c:pt>
                <c:pt idx="535">
                  <c:v>99.892573102073015</c:v>
                </c:pt>
                <c:pt idx="536">
                  <c:v>100.73804416129983</c:v>
                </c:pt>
                <c:pt idx="537">
                  <c:v>101.59282036105827</c:v>
                </c:pt>
                <c:pt idx="538">
                  <c:v>102.45698113172863</c:v>
                </c:pt>
                <c:pt idx="539">
                  <c:v>103.33059984163071</c:v>
                </c:pt>
                <c:pt idx="540">
                  <c:v>104.21375998156722</c:v>
                </c:pt>
                <c:pt idx="541">
                  <c:v>105.10653939388258</c:v>
                </c:pt>
                <c:pt idx="542">
                  <c:v>106.00901346451852</c:v>
                </c:pt>
                <c:pt idx="543">
                  <c:v>106.921269332398</c:v>
                </c:pt>
                <c:pt idx="544">
                  <c:v>107.84338232310867</c:v>
                </c:pt>
                <c:pt idx="545">
                  <c:v>108.77544120811135</c:v>
                </c:pt>
                <c:pt idx="546">
                  <c:v>109.71752473393293</c:v>
                </c:pt>
                <c:pt idx="547">
                  <c:v>110.66971510986306</c:v>
                </c:pt>
                <c:pt idx="548">
                  <c:v>111.63209576232302</c:v>
                </c:pt>
                <c:pt idx="549">
                  <c:v>112.60475313221036</c:v>
                </c:pt>
                <c:pt idx="550">
                  <c:v>113.58778010843125</c:v>
                </c:pt>
                <c:pt idx="551">
                  <c:v>114.58124746086312</c:v>
                </c:pt>
                <c:pt idx="552">
                  <c:v>115.58525447233913</c:v>
                </c:pt>
                <c:pt idx="553">
                  <c:v>116.59988496147773</c:v>
                </c:pt>
                <c:pt idx="554">
                  <c:v>117.62522341880472</c:v>
                </c:pt>
                <c:pt idx="555">
                  <c:v>118.66137299880678</c:v>
                </c:pt>
                <c:pt idx="556">
                  <c:v>119.70840378459918</c:v>
                </c:pt>
                <c:pt idx="557">
                  <c:v>120.76642133609947</c:v>
                </c:pt>
                <c:pt idx="558">
                  <c:v>121.83551620932096</c:v>
                </c:pt>
                <c:pt idx="559">
                  <c:v>122.91576865514932</c:v>
                </c:pt>
                <c:pt idx="560">
                  <c:v>124.00728834166434</c:v>
                </c:pt>
                <c:pt idx="561">
                  <c:v>125.1101627927678</c:v>
                </c:pt>
                <c:pt idx="562">
                  <c:v>126.22448285843871</c:v>
                </c:pt>
                <c:pt idx="563">
                  <c:v>127.35035393653391</c:v>
                </c:pt>
                <c:pt idx="564">
                  <c:v>128.48785847602355</c:v>
                </c:pt>
                <c:pt idx="565">
                  <c:v>129.63710674560605</c:v>
                </c:pt>
                <c:pt idx="566">
                  <c:v>130.79819592626353</c:v>
                </c:pt>
                <c:pt idx="567">
                  <c:v>131.97121230314167</c:v>
                </c:pt>
                <c:pt idx="568">
                  <c:v>133.15627979029156</c:v>
                </c:pt>
                <c:pt idx="569">
                  <c:v>134.35347683184781</c:v>
                </c:pt>
                <c:pt idx="570">
                  <c:v>135.56291647206595</c:v>
                </c:pt>
                <c:pt idx="571">
                  <c:v>136.78470308003941</c:v>
                </c:pt>
                <c:pt idx="572">
                  <c:v>138.01893318255082</c:v>
                </c:pt>
                <c:pt idx="573">
                  <c:v>139.26571995936456</c:v>
                </c:pt>
                <c:pt idx="574">
                  <c:v>140.52516844734782</c:v>
                </c:pt>
                <c:pt idx="575">
                  <c:v>141.7973742692829</c:v>
                </c:pt>
                <c:pt idx="576">
                  <c:v>143.0824580114114</c:v>
                </c:pt>
                <c:pt idx="577">
                  <c:v>144.38052965434687</c:v>
                </c:pt>
                <c:pt idx="578">
                  <c:v>145.69168141378958</c:v>
                </c:pt>
                <c:pt idx="579">
                  <c:v>147.0160469495375</c:v>
                </c:pt>
                <c:pt idx="580">
                  <c:v>148.35372698865496</c:v>
                </c:pt>
                <c:pt idx="581">
                  <c:v>149.70482801149763</c:v>
                </c:pt>
                <c:pt idx="582">
                  <c:v>151.0694801507272</c:v>
                </c:pt>
                <c:pt idx="583">
                  <c:v>152.44778515339857</c:v>
                </c:pt>
                <c:pt idx="584">
                  <c:v>153.83986277987805</c:v>
                </c:pt>
                <c:pt idx="585">
                  <c:v>155.24584278528698</c:v>
                </c:pt>
                <c:pt idx="586">
                  <c:v>156.66581972317306</c:v>
                </c:pt>
                <c:pt idx="587">
                  <c:v>158.09993563676429</c:v>
                </c:pt>
                <c:pt idx="588">
                  <c:v>159.5482946644168</c:v>
                </c:pt>
                <c:pt idx="589">
                  <c:v>161.01102819000056</c:v>
                </c:pt>
                <c:pt idx="590">
                  <c:v>162.48826081360394</c:v>
                </c:pt>
                <c:pt idx="591">
                  <c:v>163.98010317209298</c:v>
                </c:pt>
                <c:pt idx="592">
                  <c:v>165.48670963421543</c:v>
                </c:pt>
                <c:pt idx="593">
                  <c:v>167.00816991525187</c:v>
                </c:pt>
                <c:pt idx="594">
                  <c:v>168.54463073876639</c:v>
                </c:pt>
                <c:pt idx="595">
                  <c:v>170.09623639112903</c:v>
                </c:pt>
                <c:pt idx="596">
                  <c:v>171.66309277568598</c:v>
                </c:pt>
                <c:pt idx="597">
                  <c:v>173.24533072143703</c:v>
                </c:pt>
                <c:pt idx="598">
                  <c:v>174.84309933830565</c:v>
                </c:pt>
                <c:pt idx="599">
                  <c:v>176.45654248408215</c:v>
                </c:pt>
                <c:pt idx="600">
                  <c:v>178.08575928677615</c:v>
                </c:pt>
                <c:pt idx="601">
                  <c:v>179.73091010012652</c:v>
                </c:pt>
                <c:pt idx="602">
                  <c:v>181.39214177072472</c:v>
                </c:pt>
                <c:pt idx="603">
                  <c:v>183.0695811002399</c:v>
                </c:pt>
                <c:pt idx="604">
                  <c:v>184.76337007783036</c:v>
                </c:pt>
                <c:pt idx="605">
                  <c:v>186.47363606286157</c:v>
                </c:pt>
                <c:pt idx="606">
                  <c:v>188.20055970218513</c:v>
                </c:pt>
                <c:pt idx="607">
                  <c:v>189.94426209830502</c:v>
                </c:pt>
                <c:pt idx="608">
                  <c:v>191.70489032912539</c:v>
                </c:pt>
                <c:pt idx="609">
                  <c:v>193.48260711546456</c:v>
                </c:pt>
                <c:pt idx="610">
                  <c:v>195.27753806399753</c:v>
                </c:pt>
                <c:pt idx="611">
                  <c:v>197.08985101047793</c:v>
                </c:pt>
                <c:pt idx="612">
                  <c:v>198.91970203254343</c:v>
                </c:pt>
                <c:pt idx="613">
                  <c:v>200.76725092047684</c:v>
                </c:pt>
                <c:pt idx="614">
                  <c:v>202.63262524613353</c:v>
                </c:pt>
                <c:pt idx="615">
                  <c:v>204.51600209887408</c:v>
                </c:pt>
                <c:pt idx="616">
                  <c:v>206.41755457229564</c:v>
                </c:pt>
                <c:pt idx="617">
                  <c:v>208.33741868859235</c:v>
                </c:pt>
                <c:pt idx="618">
                  <c:v>210.27577055308029</c:v>
                </c:pt>
                <c:pt idx="619">
                  <c:v>212.23277088030565</c:v>
                </c:pt>
                <c:pt idx="620">
                  <c:v>214.20858754063511</c:v>
                </c:pt>
                <c:pt idx="621">
                  <c:v>216.20338550561405</c:v>
                </c:pt>
                <c:pt idx="622">
                  <c:v>218.21734466066047</c:v>
                </c:pt>
                <c:pt idx="623">
                  <c:v>220.25061482036242</c:v>
                </c:pt>
                <c:pt idx="624">
                  <c:v>222.30339739339882</c:v>
                </c:pt>
                <c:pt idx="625">
                  <c:v>224.37584237388307</c:v>
                </c:pt>
                <c:pt idx="626">
                  <c:v>226.4681316052145</c:v>
                </c:pt>
                <c:pt idx="627">
                  <c:v>228.58046794239959</c:v>
                </c:pt>
                <c:pt idx="628">
                  <c:v>230.71301448236878</c:v>
                </c:pt>
                <c:pt idx="629">
                  <c:v>232.86593600129638</c:v>
                </c:pt>
                <c:pt idx="630">
                  <c:v>235.03943373296275</c:v>
                </c:pt>
                <c:pt idx="631">
                  <c:v>237.23371737549616</c:v>
                </c:pt>
                <c:pt idx="632">
                  <c:v>239.44893826677406</c:v>
                </c:pt>
                <c:pt idx="633">
                  <c:v>241.68530685312388</c:v>
                </c:pt>
                <c:pt idx="634">
                  <c:v>243.94301034898061</c:v>
                </c:pt>
                <c:pt idx="635">
                  <c:v>246.2222465196902</c:v>
                </c:pt>
                <c:pt idx="636">
                  <c:v>248.52320680881527</c:v>
                </c:pt>
                <c:pt idx="637">
                  <c:v>250.8461102213044</c:v>
                </c:pt>
                <c:pt idx="638">
                  <c:v>253.19112066764862</c:v>
                </c:pt>
                <c:pt idx="639">
                  <c:v>255.55846430295844</c:v>
                </c:pt>
                <c:pt idx="640">
                  <c:v>257.94836660516768</c:v>
                </c:pt>
                <c:pt idx="641">
                  <c:v>260.36100702888899</c:v>
                </c:pt>
                <c:pt idx="642">
                  <c:v>262.79660520865428</c:v>
                </c:pt>
                <c:pt idx="643">
                  <c:v>265.2553589564929</c:v>
                </c:pt>
                <c:pt idx="644">
                  <c:v>267.73751175848372</c:v>
                </c:pt>
                <c:pt idx="645">
                  <c:v>270.24327176856292</c:v>
                </c:pt>
                <c:pt idx="646">
                  <c:v>272.77284761425511</c:v>
                </c:pt>
                <c:pt idx="647">
                  <c:v>275.32647251877233</c:v>
                </c:pt>
                <c:pt idx="648">
                  <c:v>277.90436296125881</c:v>
                </c:pt>
                <c:pt idx="649">
                  <c:v>280.50677064627587</c:v>
                </c:pt>
                <c:pt idx="650">
                  <c:v>283.13388176080241</c:v>
                </c:pt>
                <c:pt idx="651">
                  <c:v>285.78595141557685</c:v>
                </c:pt>
                <c:pt idx="652">
                  <c:v>288.46325747246846</c:v>
                </c:pt>
                <c:pt idx="653">
                  <c:v>291.16595973179994</c:v>
                </c:pt>
                <c:pt idx="654">
                  <c:v>293.89436252554952</c:v>
                </c:pt>
                <c:pt idx="655">
                  <c:v>296.64867075831501</c:v>
                </c:pt>
                <c:pt idx="656">
                  <c:v>299.42915499491187</c:v>
                </c:pt>
                <c:pt idx="657">
                  <c:v>302.23606473959364</c:v>
                </c:pt>
                <c:pt idx="658">
                  <c:v>305.06961407788549</c:v>
                </c:pt>
                <c:pt idx="659">
                  <c:v>307.9301021249438</c:v>
                </c:pt>
                <c:pt idx="660">
                  <c:v>310.81779892733573</c:v>
                </c:pt>
                <c:pt idx="661">
                  <c:v>313.73291190520274</c:v>
                </c:pt>
                <c:pt idx="662">
                  <c:v>316.675718985206</c:v>
                </c:pt>
                <c:pt idx="663">
                  <c:v>319.64656250813874</c:v>
                </c:pt>
                <c:pt idx="664">
                  <c:v>322.64560876475264</c:v>
                </c:pt>
                <c:pt idx="665">
                  <c:v>325.6731689006989</c:v>
                </c:pt>
                <c:pt idx="666">
                  <c:v>328.72955420780841</c:v>
                </c:pt>
                <c:pt idx="667">
                  <c:v>331.81498693805372</c:v>
                </c:pt>
                <c:pt idx="668">
                  <c:v>334.92981352841628</c:v>
                </c:pt>
                <c:pt idx="669">
                  <c:v>338.07430065170877</c:v>
                </c:pt>
                <c:pt idx="670">
                  <c:v>341.24869123070152</c:v>
                </c:pt>
                <c:pt idx="671">
                  <c:v>344.453336546777</c:v>
                </c:pt>
                <c:pt idx="672">
                  <c:v>347.68854991288367</c:v>
                </c:pt>
                <c:pt idx="673">
                  <c:v>350.9545488617332</c:v>
                </c:pt>
                <c:pt idx="674">
                  <c:v>354.25169473791993</c:v>
                </c:pt>
                <c:pt idx="675">
                  <c:v>357.58032314277705</c:v>
                </c:pt>
                <c:pt idx="676">
                  <c:v>360.94071760547405</c:v>
                </c:pt>
                <c:pt idx="677">
                  <c:v>364.33315798993954</c:v>
                </c:pt>
                <c:pt idx="678">
                  <c:v>367.7579989688885</c:v>
                </c:pt>
                <c:pt idx="679">
                  <c:v>371.21560705995034</c:v>
                </c:pt>
                <c:pt idx="680">
                  <c:v>374.70625058005157</c:v>
                </c:pt>
                <c:pt idx="681">
                  <c:v>378.23029207329614</c:v>
                </c:pt>
                <c:pt idx="682">
                  <c:v>381.78802273769577</c:v>
                </c:pt>
                <c:pt idx="683">
                  <c:v>385.37983680975452</c:v>
                </c:pt>
                <c:pt idx="684">
                  <c:v>389.00611483963456</c:v>
                </c:pt>
                <c:pt idx="685">
                  <c:v>392.66708984629975</c:v>
                </c:pt>
                <c:pt idx="686">
                  <c:v>396.36318824192381</c:v>
                </c:pt>
                <c:pt idx="687">
                  <c:v>400.09480668643243</c:v>
                </c:pt>
                <c:pt idx="688">
                  <c:v>403.8622340244217</c:v>
                </c:pt>
                <c:pt idx="689">
                  <c:v>407.66587974028215</c:v>
                </c:pt>
                <c:pt idx="690">
                  <c:v>411.50610139108437</c:v>
                </c:pt>
                <c:pt idx="691">
                  <c:v>415.38329830606295</c:v>
                </c:pt>
                <c:pt idx="692">
                  <c:v>419.29783008958054</c:v>
                </c:pt>
                <c:pt idx="693">
                  <c:v>423.25006416474218</c:v>
                </c:pt>
                <c:pt idx="694">
                  <c:v>427.24045034403537</c:v>
                </c:pt>
                <c:pt idx="695">
                  <c:v>431.26936728834136</c:v>
                </c:pt>
                <c:pt idx="696">
                  <c:v>435.33719397545758</c:v>
                </c:pt>
                <c:pt idx="697">
                  <c:v>439.44436097267476</c:v>
                </c:pt>
                <c:pt idx="698">
                  <c:v>443.59126654487119</c:v>
                </c:pt>
                <c:pt idx="699">
                  <c:v>447.77837179328867</c:v>
                </c:pt>
                <c:pt idx="700">
                  <c:v>452.00605262791987</c:v>
                </c:pt>
                <c:pt idx="701">
                  <c:v>456.2746966083364</c:v>
                </c:pt>
                <c:pt idx="702">
                  <c:v>460.58485307344995</c:v>
                </c:pt>
                <c:pt idx="703">
                  <c:v>464.93696791582784</c:v>
                </c:pt>
                <c:pt idx="704">
                  <c:v>469.33135096145861</c:v>
                </c:pt>
                <c:pt idx="705">
                  <c:v>473.7685486282366</c:v>
                </c:pt>
                <c:pt idx="706">
                  <c:v>478.24906347676824</c:v>
                </c:pt>
                <c:pt idx="707">
                  <c:v>482.77326944899613</c:v>
                </c:pt>
                <c:pt idx="708">
                  <c:v>487.34172224679742</c:v>
                </c:pt>
                <c:pt idx="709">
                  <c:v>491.95483808857705</c:v>
                </c:pt>
                <c:pt idx="710">
                  <c:v>496.61311525057079</c:v>
                </c:pt>
                <c:pt idx="711">
                  <c:v>501.31704490624566</c:v>
                </c:pt>
                <c:pt idx="712">
                  <c:v>506.06715889655953</c:v>
                </c:pt>
                <c:pt idx="713">
                  <c:v>510.8640198565239</c:v>
                </c:pt>
                <c:pt idx="714">
                  <c:v>515.70799332827232</c:v>
                </c:pt>
                <c:pt idx="715">
                  <c:v>520.59967007073078</c:v>
                </c:pt>
                <c:pt idx="716">
                  <c:v>525.53963213467034</c:v>
                </c:pt>
                <c:pt idx="717">
                  <c:v>530.52832380480686</c:v>
                </c:pt>
                <c:pt idx="718">
                  <c:v>535.5663791471269</c:v>
                </c:pt>
                <c:pt idx="719">
                  <c:v>540.65431492097969</c:v>
                </c:pt>
                <c:pt idx="720">
                  <c:v>545.7926062161921</c:v>
                </c:pt>
                <c:pt idx="721">
                  <c:v>550.98198984888154</c:v>
                </c:pt>
                <c:pt idx="722">
                  <c:v>556.22293194833537</c:v>
                </c:pt>
                <c:pt idx="723">
                  <c:v>561.51592006728345</c:v>
                </c:pt>
                <c:pt idx="724">
                  <c:v>566.86181070805856</c:v>
                </c:pt>
                <c:pt idx="725">
                  <c:v>572.26098027655189</c:v>
                </c:pt>
                <c:pt idx="726">
                  <c:v>577.71411207916958</c:v>
                </c:pt>
                <c:pt idx="727">
                  <c:v>583.2218557886481</c:v>
                </c:pt>
                <c:pt idx="728">
                  <c:v>588.78480093963867</c:v>
                </c:pt>
                <c:pt idx="729">
                  <c:v>594.40358860839592</c:v>
                </c:pt>
                <c:pt idx="730">
                  <c:v>600.07882026817242</c:v>
                </c:pt>
                <c:pt idx="731">
                  <c:v>605.81133625558448</c:v>
                </c:pt>
                <c:pt idx="732">
                  <c:v>611.60154495306938</c:v>
                </c:pt>
                <c:pt idx="733">
                  <c:v>617.45025280867696</c:v>
                </c:pt>
                <c:pt idx="734">
                  <c:v>623.35824515130389</c:v>
                </c:pt>
                <c:pt idx="735">
                  <c:v>629.3260638411391</c:v>
                </c:pt>
                <c:pt idx="736">
                  <c:v>635.35435855943285</c:v>
                </c:pt>
                <c:pt idx="737">
                  <c:v>641.44410351381293</c:v>
                </c:pt>
                <c:pt idx="738">
                  <c:v>647.5958183582452</c:v>
                </c:pt>
                <c:pt idx="739">
                  <c:v>653.81028627430715</c:v>
                </c:pt>
                <c:pt idx="740">
                  <c:v>660.08833790180859</c:v>
                </c:pt>
                <c:pt idx="741">
                  <c:v>666.43060679128416</c:v>
                </c:pt>
                <c:pt idx="742">
                  <c:v>672.83799282831706</c:v>
                </c:pt>
                <c:pt idx="743">
                  <c:v>679.31126149181864</c:v>
                </c:pt>
                <c:pt idx="744">
                  <c:v>685.85106935194835</c:v>
                </c:pt>
                <c:pt idx="745">
                  <c:v>692.45841245967983</c:v>
                </c:pt>
                <c:pt idx="746">
                  <c:v>699.13402875314648</c:v>
                </c:pt>
                <c:pt idx="747">
                  <c:v>705.87874036550033</c:v>
                </c:pt>
                <c:pt idx="748">
                  <c:v>712.69354116982095</c:v>
                </c:pt>
                <c:pt idx="749">
                  <c:v>719.57899083951361</c:v>
                </c:pt>
                <c:pt idx="750">
                  <c:v>726.53625946143131</c:v>
                </c:pt>
                <c:pt idx="751">
                  <c:v>733.56623723060784</c:v>
                </c:pt>
                <c:pt idx="752">
                  <c:v>740.66958547353022</c:v>
                </c:pt>
                <c:pt idx="753">
                  <c:v>747.84747148548286</c:v>
                </c:pt>
                <c:pt idx="754">
                  <c:v>755.1007187157104</c:v>
                </c:pt>
                <c:pt idx="755">
                  <c:v>762.43015823879045</c:v>
                </c:pt>
                <c:pt idx="756">
                  <c:v>769.8371426892229</c:v>
                </c:pt>
                <c:pt idx="757">
                  <c:v>777.32222761918547</c:v>
                </c:pt>
                <c:pt idx="758">
                  <c:v>784.88662934977208</c:v>
                </c:pt>
                <c:pt idx="759">
                  <c:v>792.53138489469279</c:v>
                </c:pt>
                <c:pt idx="760">
                  <c:v>800.25744663589455</c:v>
                </c:pt>
                <c:pt idx="761">
                  <c:v>808.06594624121385</c:v>
                </c:pt>
                <c:pt idx="762">
                  <c:v>815.95772705733691</c:v>
                </c:pt>
                <c:pt idx="763">
                  <c:v>823.93423817168514</c:v>
                </c:pt>
                <c:pt idx="764">
                  <c:v>831.99625990216396</c:v>
                </c:pt>
                <c:pt idx="765">
                  <c:v>840.1451363611169</c:v>
                </c:pt>
                <c:pt idx="766">
                  <c:v>848.38193147513584</c:v>
                </c:pt>
                <c:pt idx="767">
                  <c:v>856.70768923316393</c:v>
                </c:pt>
                <c:pt idx="768">
                  <c:v>865.12390767026181</c:v>
                </c:pt>
                <c:pt idx="769">
                  <c:v>873.63141259850056</c:v>
                </c:pt>
                <c:pt idx="770">
                  <c:v>882.23165419060877</c:v>
                </c:pt>
                <c:pt idx="771">
                  <c:v>890.92594577053569</c:v>
                </c:pt>
                <c:pt idx="772">
                  <c:v>899.71519197332907</c:v>
                </c:pt>
                <c:pt idx="773">
                  <c:v>908.60111869712182</c:v>
                </c:pt>
                <c:pt idx="774">
                  <c:v>917.58482494186785</c:v>
                </c:pt>
                <c:pt idx="775">
                  <c:v>926.66757559623375</c:v>
                </c:pt>
                <c:pt idx="776">
                  <c:v>935.85096479317951</c:v>
                </c:pt>
                <c:pt idx="777">
                  <c:v>945.13621264182791</c:v>
                </c:pt>
                <c:pt idx="778">
                  <c:v>954.52466585041782</c:v>
                </c:pt>
                <c:pt idx="779">
                  <c:v>964.01794412916365</c:v>
                </c:pt>
                <c:pt idx="780">
                  <c:v>973.61742515433934</c:v>
                </c:pt>
                <c:pt idx="781">
                  <c:v>983.32445859514542</c:v>
                </c:pt>
                <c:pt idx="782">
                  <c:v>993.14071903587615</c:v>
                </c:pt>
                <c:pt idx="783">
                  <c:v>1003.0677692660414</c:v>
                </c:pt>
                <c:pt idx="784">
                  <c:v>1013.1072024320436</c:v>
                </c:pt>
                <c:pt idx="785">
                  <c:v>1023.2604609704885</c:v>
                </c:pt>
                <c:pt idx="786">
                  <c:v>1033.5292692939179</c:v>
                </c:pt>
                <c:pt idx="787">
                  <c:v>1043.9153495028036</c:v>
                </c:pt>
                <c:pt idx="788">
                  <c:v>1054.4202286960294</c:v>
                </c:pt>
                <c:pt idx="789">
                  <c:v>1065.045732813297</c:v>
                </c:pt>
                <c:pt idx="790">
                  <c:v>1075.7937210075315</c:v>
                </c:pt>
                <c:pt idx="791">
                  <c:v>1086.6658180303189</c:v>
                </c:pt>
                <c:pt idx="792">
                  <c:v>1097.663913267538</c:v>
                </c:pt>
                <c:pt idx="793">
                  <c:v>1108.7899532285232</c:v>
                </c:pt>
                <c:pt idx="794">
                  <c:v>1120.0456150351304</c:v>
                </c:pt>
                <c:pt idx="795">
                  <c:v>1131.4330897849827</c:v>
                </c:pt>
                <c:pt idx="796">
                  <c:v>1142.9541880109073</c:v>
                </c:pt>
                <c:pt idx="797">
                  <c:v>1154.6108431518153</c:v>
                </c:pt>
                <c:pt idx="798">
                  <c:v>1166.4055971888761</c:v>
                </c:pt>
                <c:pt idx="799">
                  <c:v>1178.3397844071073</c:v>
                </c:pt>
                <c:pt idx="800">
                  <c:v>1190.4160907839555</c:v>
                </c:pt>
                <c:pt idx="801">
                  <c:v>1202.6366919596674</c:v>
                </c:pt>
                <c:pt idx="802">
                  <c:v>1215.0032518188723</c:v>
                </c:pt>
                <c:pt idx="803">
                  <c:v>1227.5187035467181</c:v>
                </c:pt>
                <c:pt idx="804">
                  <c:v>1240.1852289168537</c:v>
                </c:pt>
                <c:pt idx="805">
                  <c:v>1253.0048672263381</c:v>
                </c:pt>
                <c:pt idx="806">
                  <c:v>1265.9802267374512</c:v>
                </c:pt>
                <c:pt idx="807">
                  <c:v>1279.1136902778171</c:v>
                </c:pt>
                <c:pt idx="808">
                  <c:v>1292.4080729170162</c:v>
                </c:pt>
                <c:pt idx="809">
                  <c:v>1305.8654513332922</c:v>
                </c:pt>
                <c:pt idx="810">
                  <c:v>1319.4887838296484</c:v>
                </c:pt>
                <c:pt idx="811">
                  <c:v>1333.2806955471863</c:v>
                </c:pt>
                <c:pt idx="812">
                  <c:v>1347.2436766571896</c:v>
                </c:pt>
                <c:pt idx="813">
                  <c:v>1361.3809949206213</c:v>
                </c:pt>
                <c:pt idx="814">
                  <c:v>1375.6950345391135</c:v>
                </c:pt>
                <c:pt idx="815">
                  <c:v>1390.1889069722554</c:v>
                </c:pt>
                <c:pt idx="816">
                  <c:v>1404.8656325243182</c:v>
                </c:pt>
                <c:pt idx="817">
                  <c:v>1419.7280959635943</c:v>
                </c:pt>
                <c:pt idx="818">
                  <c:v>1434.7794903890242</c:v>
                </c:pt>
                <c:pt idx="819">
                  <c:v>1450.0229694737441</c:v>
                </c:pt>
                <c:pt idx="820">
                  <c:v>1465.4616919752239</c:v>
                </c:pt>
                <c:pt idx="821">
                  <c:v>1481.0992142886168</c:v>
                </c:pt>
                <c:pt idx="822">
                  <c:v>1496.9389208565167</c:v>
                </c:pt>
                <c:pt idx="823">
                  <c:v>1512.9839002373647</c:v>
                </c:pt>
                <c:pt idx="824">
                  <c:v>1529.2380087629813</c:v>
                </c:pt>
                <c:pt idx="825">
                  <c:v>1545.7047806841783</c:v>
                </c:pt>
                <c:pt idx="826">
                  <c:v>1562.3879707429965</c:v>
                </c:pt>
                <c:pt idx="827">
                  <c:v>1579.2914157370969</c:v>
                </c:pt>
                <c:pt idx="828">
                  <c:v>1596.4187460040491</c:v>
                </c:pt>
                <c:pt idx="829">
                  <c:v>1613.7743226959462</c:v>
                </c:pt>
                <c:pt idx="830">
                  <c:v>1631.362217549238</c:v>
                </c:pt>
                <c:pt idx="831">
                  <c:v>1649.1859913220608</c:v>
                </c:pt>
                <c:pt idx="832">
                  <c:v>1667.2505321065025</c:v>
                </c:pt>
                <c:pt idx="833">
                  <c:v>1685.5601657257862</c:v>
                </c:pt>
                <c:pt idx="834">
                  <c:v>1704.1186756965988</c:v>
                </c:pt>
                <c:pt idx="835">
                  <c:v>1722.9315771416375</c:v>
                </c:pt>
                <c:pt idx="836">
                  <c:v>1742.0032006051531</c:v>
                </c:pt>
                <c:pt idx="837">
                  <c:v>1761.3381573703496</c:v>
                </c:pt>
                <c:pt idx="838">
                  <c:v>1780.9415667009305</c:v>
                </c:pt>
                <c:pt idx="839">
                  <c:v>1800.8184221876027</c:v>
                </c:pt>
                <c:pt idx="840">
                  <c:v>1820.9739328248163</c:v>
                </c:pt>
                <c:pt idx="841">
                  <c:v>1841.4133298403331</c:v>
                </c:pt>
                <c:pt idx="842">
                  <c:v>1862.1423222769658</c:v>
                </c:pt>
                <c:pt idx="843">
                  <c:v>1883.1659791295006</c:v>
                </c:pt>
                <c:pt idx="844">
                  <c:v>1904.4903332551544</c:v>
                </c:pt>
                <c:pt idx="845">
                  <c:v>1926.1215017125937</c:v>
                </c:pt>
                <c:pt idx="846">
                  <c:v>1948.0651874746695</c:v>
                </c:pt>
                <c:pt idx="847">
                  <c:v>1970.3274775197995</c:v>
                </c:pt>
                <c:pt idx="848">
                  <c:v>1992.914876875936</c:v>
                </c:pt>
                <c:pt idx="849">
                  <c:v>2015.8340247474505</c:v>
                </c:pt>
                <c:pt idx="850">
                  <c:v>2039.0916150593548</c:v>
                </c:pt>
                <c:pt idx="851">
                  <c:v>2062.6939477381188</c:v>
                </c:pt>
                <c:pt idx="852">
                  <c:v>2086.6487924617231</c:v>
                </c:pt>
                <c:pt idx="853">
                  <c:v>2110.9630557808478</c:v>
                </c:pt>
                <c:pt idx="854">
                  <c:v>2135.6438617976132</c:v>
                </c:pt>
                <c:pt idx="855">
                  <c:v>2160.7000425660267</c:v>
                </c:pt>
                <c:pt idx="856">
                  <c:v>2186.1378452464714</c:v>
                </c:pt>
                <c:pt idx="857">
                  <c:v>2211.9662186190544</c:v>
                </c:pt>
                <c:pt idx="858">
                  <c:v>2238.193795045137</c:v>
                </c:pt>
                <c:pt idx="859">
                  <c:v>2264.8284037476133</c:v>
                </c:pt>
                <c:pt idx="860">
                  <c:v>2291.8791541557493</c:v>
                </c:pt>
                <c:pt idx="861">
                  <c:v>2319.3552370843545</c:v>
                </c:pt>
                <c:pt idx="862">
                  <c:v>2347.2656261500051</c:v>
                </c:pt>
                <c:pt idx="863">
                  <c:v>2375.6198437812595</c:v>
                </c:pt>
                <c:pt idx="864">
                  <c:v>2404.4280581967569</c:v>
                </c:pt>
                <c:pt idx="865">
                  <c:v>2433.7004097665695</c:v>
                </c:pt>
                <c:pt idx="866">
                  <c:v>2463.4472886222175</c:v>
                </c:pt>
                <c:pt idx="867">
                  <c:v>2493.6792920748926</c:v>
                </c:pt>
                <c:pt idx="868">
                  <c:v>2524.407605013148</c:v>
                </c:pt>
                <c:pt idx="869">
                  <c:v>2555.6438556979733</c:v>
                </c:pt>
                <c:pt idx="870">
                  <c:v>2587.3993706212564</c:v>
                </c:pt>
                <c:pt idx="871">
                  <c:v>2619.6865830739148</c:v>
                </c:pt>
                <c:pt idx="872">
                  <c:v>2652.5182057642637</c:v>
                </c:pt>
                <c:pt idx="873">
                  <c:v>2685.9070055921429</c:v>
                </c:pt>
                <c:pt idx="874">
                  <c:v>2719.8660994182928</c:v>
                </c:pt>
                <c:pt idx="875">
                  <c:v>2754.4093126973603</c:v>
                </c:pt>
                <c:pt idx="876">
                  <c:v>2789.5510123151885</c:v>
                </c:pt>
                <c:pt idx="877">
                  <c:v>2825.3055601515252</c:v>
                </c:pt>
                <c:pt idx="878">
                  <c:v>2861.6889128358275</c:v>
                </c:pt>
                <c:pt idx="879">
                  <c:v>2898.715686307854</c:v>
                </c:pt>
                <c:pt idx="880">
                  <c:v>2936.4026971286044</c:v>
                </c:pt>
                <c:pt idx="881">
                  <c:v>2974.7663164016221</c:v>
                </c:pt>
                <c:pt idx="882">
                  <c:v>3013.8237291367222</c:v>
                </c:pt>
                <c:pt idx="883">
                  <c:v>3053.5935328639757</c:v>
                </c:pt>
                <c:pt idx="884">
                  <c:v>3094.0933660867659</c:v>
                </c:pt>
                <c:pt idx="885">
                  <c:v>3135.3427449548794</c:v>
                </c:pt>
                <c:pt idx="886">
                  <c:v>3177.3614995972184</c:v>
                </c:pt>
                <c:pt idx="887">
                  <c:v>3220.1701355951736</c:v>
                </c:pt>
                <c:pt idx="888">
                  <c:v>3263.7892912241532</c:v>
                </c:pt>
                <c:pt idx="889">
                  <c:v>3308.2417009841706</c:v>
                </c:pt>
                <c:pt idx="890">
                  <c:v>3353.5499315547927</c:v>
                </c:pt>
                <c:pt idx="891">
                  <c:v>3399.737776505508</c:v>
                </c:pt>
                <c:pt idx="892">
                  <c:v>3446.8293786590843</c:v>
                </c:pt>
                <c:pt idx="893">
                  <c:v>3494.8503080988144</c:v>
                </c:pt>
                <c:pt idx="894">
                  <c:v>3543.8273162000378</c:v>
                </c:pt>
                <c:pt idx="895">
                  <c:v>3593.7867027014645</c:v>
                </c:pt>
                <c:pt idx="896">
                  <c:v>3644.7586036441421</c:v>
                </c:pt>
                <c:pt idx="897">
                  <c:v>3696.7709098894338</c:v>
                </c:pt>
                <c:pt idx="898">
                  <c:v>3749.8552253911271</c:v>
                </c:pt>
                <c:pt idx="899">
                  <c:v>3804.0437281979061</c:v>
                </c:pt>
                <c:pt idx="900">
                  <c:v>3859.36846178521</c:v>
                </c:pt>
                <c:pt idx="901">
                  <c:v>3915.8649935066792</c:v>
                </c:pt>
                <c:pt idx="902">
                  <c:v>3973.5686837055237</c:v>
                </c:pt>
                <c:pt idx="903">
                  <c:v>4032.5178292475994</c:v>
                </c:pt>
                <c:pt idx="904">
                  <c:v>4092.7507513141732</c:v>
                </c:pt>
                <c:pt idx="905">
                  <c:v>4154.3075747986713</c:v>
                </c:pt>
                <c:pt idx="906">
                  <c:v>4217.2317361325995</c:v>
                </c:pt>
                <c:pt idx="907">
                  <c:v>4281.5668519247265</c:v>
                </c:pt>
                <c:pt idx="908">
                  <c:v>4347.3585886501442</c:v>
                </c:pt>
                <c:pt idx="909">
                  <c:v>4414.6560734073728</c:v>
                </c:pt>
                <c:pt idx="910">
                  <c:v>4483.5097091549123</c:v>
                </c:pt>
                <c:pt idx="911">
                  <c:v>4553.970579832182</c:v>
                </c:pt>
                <c:pt idx="912">
                  <c:v>4626.0941208745171</c:v>
                </c:pt>
                <c:pt idx="913">
                  <c:v>4699.938841850475</c:v>
                </c:pt>
                <c:pt idx="914">
                  <c:v>4775.5642540197568</c:v>
                </c:pt>
                <c:pt idx="915">
                  <c:v>4853.0326226560474</c:v>
                </c:pt>
                <c:pt idx="916">
                  <c:v>4932.4103406769591</c:v>
                </c:pt>
                <c:pt idx="917">
                  <c:v>5013.7675597443604</c:v>
                </c:pt>
                <c:pt idx="918">
                  <c:v>5097.1747647455122</c:v>
                </c:pt>
                <c:pt idx="919">
                  <c:v>5182.7095123513773</c:v>
                </c:pt>
                <c:pt idx="920">
                  <c:v>5270.4518595862073</c:v>
                </c:pt>
                <c:pt idx="921">
                  <c:v>5360.4836834947409</c:v>
                </c:pt>
                <c:pt idx="922">
                  <c:v>5452.8961001735997</c:v>
                </c:pt>
                <c:pt idx="923">
                  <c:v>5547.7800727204531</c:v>
                </c:pt>
                <c:pt idx="924">
                  <c:v>5645.2331320994745</c:v>
                </c:pt>
                <c:pt idx="925">
                  <c:v>5745.359346169751</c:v>
                </c:pt>
                <c:pt idx="926">
                  <c:v>5848.2663681291751</c:v>
                </c:pt>
                <c:pt idx="927">
                  <c:v>5954.0691725377965</c:v>
                </c:pt>
                <c:pt idx="928">
                  <c:v>6062.887879356188</c:v>
                </c:pt>
                <c:pt idx="929">
                  <c:v>6174.8504665472383</c:v>
                </c:pt>
                <c:pt idx="930">
                  <c:v>6290.0916158682421</c:v>
                </c:pt>
                <c:pt idx="931">
                  <c:v>6408.7543124275135</c:v>
                </c:pt>
                <c:pt idx="932">
                  <c:v>6530.9894415609879</c:v>
                </c:pt>
                <c:pt idx="933">
                  <c:v>6656.9562480828872</c:v>
                </c:pt>
                <c:pt idx="934">
                  <c:v>6786.8258978252434</c:v>
                </c:pt>
                <c:pt idx="935">
                  <c:v>6920.7783318818556</c:v>
                </c:pt>
                <c:pt idx="936">
                  <c:v>7059.0049113465493</c:v>
                </c:pt>
                <c:pt idx="937">
                  <c:v>7201.7084813236852</c:v>
                </c:pt>
                <c:pt idx="938">
                  <c:v>7349.1064982547459</c:v>
                </c:pt>
                <c:pt idx="939">
                  <c:v>7501.4309299857096</c:v>
                </c:pt>
                <c:pt idx="940">
                  <c:v>7658.9264944646948</c:v>
                </c:pt>
                <c:pt idx="941">
                  <c:v>7821.8581008085057</c:v>
                </c:pt>
                <c:pt idx="942">
                  <c:v>7990.5048925450237</c:v>
                </c:pt>
                <c:pt idx="943">
                  <c:v>8165.1688952596151</c:v>
                </c:pt>
                <c:pt idx="944">
                  <c:v>8346.1745466465381</c:v>
                </c:pt>
                <c:pt idx="945">
                  <c:v>8533.8648890122076</c:v>
                </c:pt>
                <c:pt idx="946">
                  <c:v>8728.6117140510105</c:v>
                </c:pt>
                <c:pt idx="947">
                  <c:v>8930.8166668191625</c:v>
                </c:pt>
                <c:pt idx="948">
                  <c:v>9140.90978796735</c:v>
                </c:pt>
                <c:pt idx="949">
                  <c:v>9359.3537438651438</c:v>
                </c:pt>
                <c:pt idx="950">
                  <c:v>9586.6499604670607</c:v>
                </c:pt>
                <c:pt idx="951">
                  <c:v>9823.3423951003788</c:v>
                </c:pt>
                <c:pt idx="952">
                  <c:v>10070.016893873055</c:v>
                </c:pt>
                <c:pt idx="953">
                  <c:v>10327.310409286305</c:v>
                </c:pt>
                <c:pt idx="954">
                  <c:v>10595.917800927647</c:v>
                </c:pt>
                <c:pt idx="955">
                  <c:v>10876.590780437258</c:v>
                </c:pt>
                <c:pt idx="956">
                  <c:v>11170.153719666254</c:v>
                </c:pt>
                <c:pt idx="957">
                  <c:v>11477.507864241354</c:v>
                </c:pt>
                <c:pt idx="958">
                  <c:v>11799.634241541304</c:v>
                </c:pt>
                <c:pt idx="959">
                  <c:v>12137.616559638262</c:v>
                </c:pt>
                <c:pt idx="960">
                  <c:v>12492.645080773074</c:v>
                </c:pt>
                <c:pt idx="961">
                  <c:v>12866.0295384806</c:v>
                </c:pt>
                <c:pt idx="962">
                  <c:v>13259.219273010252</c:v>
                </c:pt>
                <c:pt idx="963">
                  <c:v>13673.8207718988</c:v>
                </c:pt>
                <c:pt idx="964">
                  <c:v>14111.619138447148</c:v>
                </c:pt>
                <c:pt idx="965">
                  <c:v>14574.602236905623</c:v>
                </c:pt>
                <c:pt idx="966">
                  <c:v>15064.991694498103</c:v>
                </c:pt>
                <c:pt idx="967">
                  <c:v>15585.28010326649</c:v>
                </c:pt>
                <c:pt idx="968">
                  <c:v>16138.271395193113</c:v>
                </c:pt>
                <c:pt idx="969">
                  <c:v>16727.127188049391</c:v>
                </c:pt>
                <c:pt idx="970">
                  <c:v>17355.438398031394</c:v>
                </c:pt>
                <c:pt idx="971">
                  <c:v>18027.283654678198</c:v>
                </c:pt>
                <c:pt idx="972">
                  <c:v>18747.32746186481</c:v>
                </c:pt>
                <c:pt idx="973">
                  <c:v>19520.927601964195</c:v>
                </c:pt>
                <c:pt idx="974">
                  <c:v>20354.261200224806</c:v>
                </c:pt>
                <c:pt idx="975">
                  <c:v>21254.495990806921</c:v>
                </c:pt>
                <c:pt idx="976">
                  <c:v>22229.995592469015</c:v>
                </c:pt>
                <c:pt idx="977">
                  <c:v>23290.576533672745</c:v>
                </c:pt>
                <c:pt idx="978">
                  <c:v>24447.837618218269</c:v>
                </c:pt>
                <c:pt idx="979">
                  <c:v>25715.593178260973</c:v>
                </c:pt>
                <c:pt idx="980">
                  <c:v>27110.414701039284</c:v>
                </c:pt>
                <c:pt idx="981">
                  <c:v>28652.360217194688</c:v>
                </c:pt>
                <c:pt idx="982">
                  <c:v>30365.951821173523</c:v>
                </c:pt>
                <c:pt idx="983">
                  <c:v>32281.475827693517</c:v>
                </c:pt>
                <c:pt idx="984">
                  <c:v>34436.785692319187</c:v>
                </c:pt>
                <c:pt idx="985">
                  <c:v>36879.832801833989</c:v>
                </c:pt>
                <c:pt idx="986">
                  <c:v>39672.272942781048</c:v>
                </c:pt>
                <c:pt idx="987">
                  <c:v>42894.680640600847</c:v>
                </c:pt>
                <c:pt idx="988">
                  <c:v>46654.655081108816</c:v>
                </c:pt>
                <c:pt idx="989">
                  <c:v>51098.26453414248</c:v>
                </c:pt>
                <c:pt idx="990">
                  <c:v>56432.393333844549</c:v>
                </c:pt>
                <c:pt idx="991">
                  <c:v>62946.711562025193</c:v>
                </c:pt>
                <c:pt idx="992">
                  <c:v>71110.001455842648</c:v>
                </c:pt>
                <c:pt idx="993">
                  <c:v>81528.401449289682</c:v>
                </c:pt>
                <c:pt idx="994">
                  <c:v>95706.575909963532</c:v>
                </c:pt>
                <c:pt idx="995">
                  <c:v>114454.56723471099</c:v>
                </c:pt>
                <c:pt idx="996">
                  <c:v>146720.04857807836</c:v>
                </c:pt>
                <c:pt idx="997">
                  <c:v>184317.01571382966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1.2646925972396E-2</c:v>
                </c:pt>
                <c:pt idx="2">
                  <c:v>2.5193851944793001E-2</c:v>
                </c:pt>
                <c:pt idx="3">
                  <c:v>3.7740777917189001E-2</c:v>
                </c:pt>
                <c:pt idx="4">
                  <c:v>5.0287703889585998E-2</c:v>
                </c:pt>
                <c:pt idx="5">
                  <c:v>6.2834629861982003E-2</c:v>
                </c:pt>
                <c:pt idx="6">
                  <c:v>7.5381555834378999E-2</c:v>
                </c:pt>
                <c:pt idx="7">
                  <c:v>8.7928481806774997E-2</c:v>
                </c:pt>
                <c:pt idx="8">
                  <c:v>0.10047540777917199</c:v>
                </c:pt>
                <c:pt idx="9">
                  <c:v>0.113022333751568</c:v>
                </c:pt>
                <c:pt idx="10">
                  <c:v>0.12556925972396499</c:v>
                </c:pt>
                <c:pt idx="11">
                  <c:v>0.138116185696361</c:v>
                </c:pt>
                <c:pt idx="12">
                  <c:v>0.15066311166875801</c:v>
                </c:pt>
                <c:pt idx="13">
                  <c:v>0.16321003764115399</c:v>
                </c:pt>
                <c:pt idx="14">
                  <c:v>0.175756963613551</c:v>
                </c:pt>
                <c:pt idx="15">
                  <c:v>0.18830388958594699</c:v>
                </c:pt>
                <c:pt idx="16">
                  <c:v>0.200850815558344</c:v>
                </c:pt>
                <c:pt idx="17">
                  <c:v>0.21339774153074001</c:v>
                </c:pt>
                <c:pt idx="18">
                  <c:v>0.22594466750313699</c:v>
                </c:pt>
                <c:pt idx="19">
                  <c:v>0.238491593475533</c:v>
                </c:pt>
                <c:pt idx="20">
                  <c:v>0.25103851944792999</c:v>
                </c:pt>
                <c:pt idx="21">
                  <c:v>0.26358544542032603</c:v>
                </c:pt>
                <c:pt idx="22">
                  <c:v>0.27613237139272301</c:v>
                </c:pt>
                <c:pt idx="23">
                  <c:v>0.28867929736511899</c:v>
                </c:pt>
                <c:pt idx="24">
                  <c:v>0.30122622333751597</c:v>
                </c:pt>
                <c:pt idx="25">
                  <c:v>0.31377314930991201</c:v>
                </c:pt>
                <c:pt idx="26">
                  <c:v>0.326320075282309</c:v>
                </c:pt>
                <c:pt idx="27">
                  <c:v>0.33886700125470498</c:v>
                </c:pt>
                <c:pt idx="28">
                  <c:v>0.35141392722710202</c:v>
                </c:pt>
                <c:pt idx="29">
                  <c:v>0.363960853199498</c:v>
                </c:pt>
                <c:pt idx="30">
                  <c:v>0.37650777917189499</c:v>
                </c:pt>
                <c:pt idx="31">
                  <c:v>0.38905470514429102</c:v>
                </c:pt>
                <c:pt idx="32">
                  <c:v>0.40160163111668801</c:v>
                </c:pt>
                <c:pt idx="33">
                  <c:v>0.41414855708908399</c:v>
                </c:pt>
                <c:pt idx="34">
                  <c:v>0.42669548306148097</c:v>
                </c:pt>
                <c:pt idx="35">
                  <c:v>0.43924240903387701</c:v>
                </c:pt>
                <c:pt idx="36">
                  <c:v>0.451789335006274</c:v>
                </c:pt>
                <c:pt idx="37">
                  <c:v>0.46433626097866998</c:v>
                </c:pt>
                <c:pt idx="38">
                  <c:v>0.47688318695106702</c:v>
                </c:pt>
                <c:pt idx="39">
                  <c:v>0.489430112923463</c:v>
                </c:pt>
                <c:pt idx="40">
                  <c:v>0.50197703889585998</c:v>
                </c:pt>
                <c:pt idx="41">
                  <c:v>0.51452396486825602</c:v>
                </c:pt>
                <c:pt idx="42">
                  <c:v>0.52707089084065295</c:v>
                </c:pt>
                <c:pt idx="43">
                  <c:v>0.53961781681304899</c:v>
                </c:pt>
                <c:pt idx="44">
                  <c:v>0.55216474278544503</c:v>
                </c:pt>
                <c:pt idx="45">
                  <c:v>0.56471166875784196</c:v>
                </c:pt>
                <c:pt idx="46">
                  <c:v>0.57725859473023799</c:v>
                </c:pt>
                <c:pt idx="47">
                  <c:v>0.58980552070263503</c:v>
                </c:pt>
                <c:pt idx="48">
                  <c:v>0.60235244667503096</c:v>
                </c:pt>
                <c:pt idx="49">
                  <c:v>0.614899372647428</c:v>
                </c:pt>
                <c:pt idx="50">
                  <c:v>0.62744629861982404</c:v>
                </c:pt>
                <c:pt idx="51">
                  <c:v>0.63999322459222097</c:v>
                </c:pt>
                <c:pt idx="52">
                  <c:v>0.65254015056461701</c:v>
                </c:pt>
                <c:pt idx="53">
                  <c:v>0.66508707653701404</c:v>
                </c:pt>
                <c:pt idx="54">
                  <c:v>0.67763400250940997</c:v>
                </c:pt>
                <c:pt idx="55">
                  <c:v>0.69018092848180701</c:v>
                </c:pt>
                <c:pt idx="56">
                  <c:v>0.70272785445420305</c:v>
                </c:pt>
                <c:pt idx="57">
                  <c:v>0.71527478042659998</c:v>
                </c:pt>
                <c:pt idx="58">
                  <c:v>0.72782170639899602</c:v>
                </c:pt>
                <c:pt idx="59">
                  <c:v>0.74036863237139305</c:v>
                </c:pt>
                <c:pt idx="60">
                  <c:v>0.75291555834378898</c:v>
                </c:pt>
                <c:pt idx="61">
                  <c:v>0.76546248431618602</c:v>
                </c:pt>
                <c:pt idx="62">
                  <c:v>0.77800941028858195</c:v>
                </c:pt>
                <c:pt idx="63">
                  <c:v>0.79055633626097899</c:v>
                </c:pt>
                <c:pt idx="64">
                  <c:v>0.80310326223337503</c:v>
                </c:pt>
                <c:pt idx="65">
                  <c:v>0.81565018820577195</c:v>
                </c:pt>
                <c:pt idx="66">
                  <c:v>0.82819711417816799</c:v>
                </c:pt>
                <c:pt idx="67">
                  <c:v>0.84074404015056503</c:v>
                </c:pt>
                <c:pt idx="68">
                  <c:v>0.85329096612296096</c:v>
                </c:pt>
                <c:pt idx="69">
                  <c:v>0.865837892095358</c:v>
                </c:pt>
                <c:pt idx="70">
                  <c:v>0.87838481806775404</c:v>
                </c:pt>
                <c:pt idx="71">
                  <c:v>0.89093174404015096</c:v>
                </c:pt>
                <c:pt idx="72">
                  <c:v>0.903478670012547</c:v>
                </c:pt>
                <c:pt idx="73">
                  <c:v>0.91602559598494404</c:v>
                </c:pt>
                <c:pt idx="74">
                  <c:v>0.92857252195733997</c:v>
                </c:pt>
                <c:pt idx="75">
                  <c:v>0.94111944792973701</c:v>
                </c:pt>
                <c:pt idx="76">
                  <c:v>0.95366637390213305</c:v>
                </c:pt>
                <c:pt idx="77">
                  <c:v>0.96621329987452997</c:v>
                </c:pt>
                <c:pt idx="78">
                  <c:v>0.97876022584692601</c:v>
                </c:pt>
                <c:pt idx="79">
                  <c:v>0.99130715181932305</c:v>
                </c:pt>
                <c:pt idx="80">
                  <c:v>1.00385407779171</c:v>
                </c:pt>
                <c:pt idx="81">
                  <c:v>1.01640100376411</c:v>
                </c:pt>
                <c:pt idx="82">
                  <c:v>1.0289479297365101</c:v>
                </c:pt>
                <c:pt idx="83">
                  <c:v>1.0414948557089001</c:v>
                </c:pt>
                <c:pt idx="84">
                  <c:v>1.0540417816812999</c:v>
                </c:pt>
                <c:pt idx="85">
                  <c:v>1.0665887076537</c:v>
                </c:pt>
                <c:pt idx="86">
                  <c:v>1.07913563362609</c:v>
                </c:pt>
                <c:pt idx="87">
                  <c:v>1.09168255959849</c:v>
                </c:pt>
                <c:pt idx="88">
                  <c:v>1.1042294855708901</c:v>
                </c:pt>
                <c:pt idx="89">
                  <c:v>1.1167764115432799</c:v>
                </c:pt>
                <c:pt idx="90">
                  <c:v>1.1293233375156799</c:v>
                </c:pt>
                <c:pt idx="91">
                  <c:v>1.14187026348808</c:v>
                </c:pt>
                <c:pt idx="92">
                  <c:v>1.15441718946047</c:v>
                </c:pt>
                <c:pt idx="93">
                  <c:v>1.16696411543287</c:v>
                </c:pt>
                <c:pt idx="94">
                  <c:v>1.1795110414052701</c:v>
                </c:pt>
                <c:pt idx="95">
                  <c:v>1.1920579673776599</c:v>
                </c:pt>
                <c:pt idx="96">
                  <c:v>1.2046048933500599</c:v>
                </c:pt>
                <c:pt idx="97">
                  <c:v>1.21715181932245</c:v>
                </c:pt>
                <c:pt idx="98">
                  <c:v>1.22969874529485</c:v>
                </c:pt>
                <c:pt idx="99">
                  <c:v>1.2422456712672501</c:v>
                </c:pt>
                <c:pt idx="100">
                  <c:v>1.2547925972396401</c:v>
                </c:pt>
                <c:pt idx="101">
                  <c:v>1.2673395232120399</c:v>
                </c:pt>
                <c:pt idx="102">
                  <c:v>1.2798864491844399</c:v>
                </c:pt>
                <c:pt idx="103">
                  <c:v>1.29243337515683</c:v>
                </c:pt>
                <c:pt idx="104">
                  <c:v>1.30498030112923</c:v>
                </c:pt>
                <c:pt idx="105">
                  <c:v>1.3175272271016301</c:v>
                </c:pt>
                <c:pt idx="106">
                  <c:v>1.3300741530740201</c:v>
                </c:pt>
                <c:pt idx="107">
                  <c:v>1.3426210790464199</c:v>
                </c:pt>
                <c:pt idx="108">
                  <c:v>1.35516800501882</c:v>
                </c:pt>
                <c:pt idx="109">
                  <c:v>1.36771493099121</c:v>
                </c:pt>
                <c:pt idx="110">
                  <c:v>1.38026185696361</c:v>
                </c:pt>
                <c:pt idx="111">
                  <c:v>1.3928087829360101</c:v>
                </c:pt>
                <c:pt idx="112">
                  <c:v>1.4053557089083999</c:v>
                </c:pt>
                <c:pt idx="113">
                  <c:v>1.4179026348807999</c:v>
                </c:pt>
                <c:pt idx="114">
                  <c:v>1.4304495608532</c:v>
                </c:pt>
                <c:pt idx="115">
                  <c:v>1.44299648682559</c:v>
                </c:pt>
                <c:pt idx="116">
                  <c:v>1.45554341279799</c:v>
                </c:pt>
                <c:pt idx="117">
                  <c:v>1.4680903387703801</c:v>
                </c:pt>
                <c:pt idx="118">
                  <c:v>1.4806372647427799</c:v>
                </c:pt>
                <c:pt idx="119">
                  <c:v>1.4931841907151799</c:v>
                </c:pt>
                <c:pt idx="120">
                  <c:v>1.50573111668757</c:v>
                </c:pt>
                <c:pt idx="121">
                  <c:v>1.51827804265997</c:v>
                </c:pt>
                <c:pt idx="122">
                  <c:v>1.5308249686323701</c:v>
                </c:pt>
                <c:pt idx="123">
                  <c:v>1.5433718946047601</c:v>
                </c:pt>
                <c:pt idx="124">
                  <c:v>1.5559188205771599</c:v>
                </c:pt>
                <c:pt idx="125">
                  <c:v>1.5684657465495599</c:v>
                </c:pt>
                <c:pt idx="126">
                  <c:v>1.58101267252195</c:v>
                </c:pt>
                <c:pt idx="127">
                  <c:v>1.59355959849435</c:v>
                </c:pt>
                <c:pt idx="128">
                  <c:v>1.6061065244667501</c:v>
                </c:pt>
                <c:pt idx="129">
                  <c:v>1.6186534504391401</c:v>
                </c:pt>
                <c:pt idx="130">
                  <c:v>1.6312003764115399</c:v>
                </c:pt>
                <c:pt idx="131">
                  <c:v>1.64374730238394</c:v>
                </c:pt>
                <c:pt idx="132">
                  <c:v>1.65629422835633</c:v>
                </c:pt>
                <c:pt idx="133">
                  <c:v>1.66884115432873</c:v>
                </c:pt>
                <c:pt idx="134">
                  <c:v>1.6813880803011201</c:v>
                </c:pt>
                <c:pt idx="135">
                  <c:v>1.6939350062735199</c:v>
                </c:pt>
                <c:pt idx="136">
                  <c:v>1.7064819322459199</c:v>
                </c:pt>
                <c:pt idx="137">
                  <c:v>1.71902885821831</c:v>
                </c:pt>
                <c:pt idx="138">
                  <c:v>1.73157578419071</c:v>
                </c:pt>
                <c:pt idx="139">
                  <c:v>1.74412271016311</c:v>
                </c:pt>
                <c:pt idx="140">
                  <c:v>1.7566696361355001</c:v>
                </c:pt>
                <c:pt idx="141">
                  <c:v>1.7692165621078999</c:v>
                </c:pt>
                <c:pt idx="142">
                  <c:v>1.7817634880802999</c:v>
                </c:pt>
                <c:pt idx="143">
                  <c:v>1.79431041405269</c:v>
                </c:pt>
                <c:pt idx="144">
                  <c:v>1.80685734002509</c:v>
                </c:pt>
                <c:pt idx="145">
                  <c:v>1.8194042659974901</c:v>
                </c:pt>
                <c:pt idx="146">
                  <c:v>1.8319511919698801</c:v>
                </c:pt>
                <c:pt idx="147">
                  <c:v>1.8444981179422799</c:v>
                </c:pt>
                <c:pt idx="148">
                  <c:v>1.8570450439146799</c:v>
                </c:pt>
                <c:pt idx="149">
                  <c:v>1.86959196988707</c:v>
                </c:pt>
                <c:pt idx="150">
                  <c:v>1.88213889585947</c:v>
                </c:pt>
                <c:pt idx="151">
                  <c:v>1.8946858218318701</c:v>
                </c:pt>
                <c:pt idx="152">
                  <c:v>1.9072327478042601</c:v>
                </c:pt>
                <c:pt idx="153">
                  <c:v>1.9197796737766599</c:v>
                </c:pt>
                <c:pt idx="154">
                  <c:v>1.93232659974905</c:v>
                </c:pt>
                <c:pt idx="155">
                  <c:v>1.94487352572145</c:v>
                </c:pt>
                <c:pt idx="156">
                  <c:v>1.95742045169385</c:v>
                </c:pt>
                <c:pt idx="157">
                  <c:v>1.9699673776662401</c:v>
                </c:pt>
                <c:pt idx="158">
                  <c:v>1.9825143036386399</c:v>
                </c:pt>
                <c:pt idx="159">
                  <c:v>1.9950612296110399</c:v>
                </c:pt>
                <c:pt idx="160">
                  <c:v>2.00760815558343</c:v>
                </c:pt>
                <c:pt idx="161">
                  <c:v>2.02015508155583</c:v>
                </c:pt>
                <c:pt idx="162">
                  <c:v>2.03270200752823</c:v>
                </c:pt>
                <c:pt idx="163">
                  <c:v>2.0452489335006199</c:v>
                </c:pt>
                <c:pt idx="164">
                  <c:v>2.0577958594730199</c:v>
                </c:pt>
                <c:pt idx="165">
                  <c:v>2.0703427854454199</c:v>
                </c:pt>
                <c:pt idx="166">
                  <c:v>2.0828897114178102</c:v>
                </c:pt>
                <c:pt idx="167">
                  <c:v>2.0954366373902098</c:v>
                </c:pt>
                <c:pt idx="168">
                  <c:v>2.1079835633626098</c:v>
                </c:pt>
                <c:pt idx="169">
                  <c:v>2.1205304893350001</c:v>
                </c:pt>
                <c:pt idx="170">
                  <c:v>2.1330774153074001</c:v>
                </c:pt>
                <c:pt idx="171">
                  <c:v>2.1456243412798002</c:v>
                </c:pt>
                <c:pt idx="172">
                  <c:v>2.15817126725219</c:v>
                </c:pt>
                <c:pt idx="173">
                  <c:v>2.17071819322459</c:v>
                </c:pt>
                <c:pt idx="174">
                  <c:v>2.1832651191969799</c:v>
                </c:pt>
                <c:pt idx="175">
                  <c:v>2.1958120451693799</c:v>
                </c:pt>
                <c:pt idx="176">
                  <c:v>2.2083589711417799</c:v>
                </c:pt>
                <c:pt idx="177">
                  <c:v>2.2209058971141702</c:v>
                </c:pt>
                <c:pt idx="178">
                  <c:v>2.2334528230865698</c:v>
                </c:pt>
                <c:pt idx="179">
                  <c:v>2.2459997490589698</c:v>
                </c:pt>
                <c:pt idx="180">
                  <c:v>2.2585466750313601</c:v>
                </c:pt>
                <c:pt idx="181">
                  <c:v>2.2710936010037601</c:v>
                </c:pt>
                <c:pt idx="182">
                  <c:v>2.2836405269761602</c:v>
                </c:pt>
                <c:pt idx="183">
                  <c:v>2.29618745294855</c:v>
                </c:pt>
                <c:pt idx="184">
                  <c:v>2.30873437892095</c:v>
                </c:pt>
                <c:pt idx="185">
                  <c:v>2.3212813048933501</c:v>
                </c:pt>
                <c:pt idx="186">
                  <c:v>2.3338282308657399</c:v>
                </c:pt>
                <c:pt idx="187">
                  <c:v>2.3463751568381399</c:v>
                </c:pt>
                <c:pt idx="188">
                  <c:v>2.3589220828105399</c:v>
                </c:pt>
                <c:pt idx="189">
                  <c:v>2.3714690087829302</c:v>
                </c:pt>
                <c:pt idx="190">
                  <c:v>2.3840159347553298</c:v>
                </c:pt>
                <c:pt idx="191">
                  <c:v>2.3965628607277201</c:v>
                </c:pt>
                <c:pt idx="192">
                  <c:v>2.4091097867001201</c:v>
                </c:pt>
                <c:pt idx="193">
                  <c:v>2.4216567126725201</c:v>
                </c:pt>
                <c:pt idx="194">
                  <c:v>2.43420363864491</c:v>
                </c:pt>
                <c:pt idx="195">
                  <c:v>2.44675056461731</c:v>
                </c:pt>
                <c:pt idx="196">
                  <c:v>2.45929749058971</c:v>
                </c:pt>
                <c:pt idx="197">
                  <c:v>2.4718444165620999</c:v>
                </c:pt>
                <c:pt idx="198">
                  <c:v>2.4843913425344999</c:v>
                </c:pt>
                <c:pt idx="199">
                  <c:v>2.4969382685068999</c:v>
                </c:pt>
                <c:pt idx="200">
                  <c:v>2.5094851944792902</c:v>
                </c:pt>
                <c:pt idx="201">
                  <c:v>2.5220321204516898</c:v>
                </c:pt>
                <c:pt idx="202">
                  <c:v>2.5345790464240898</c:v>
                </c:pt>
                <c:pt idx="203">
                  <c:v>2.5471259723964801</c:v>
                </c:pt>
                <c:pt idx="204">
                  <c:v>2.5596728983688801</c:v>
                </c:pt>
                <c:pt idx="205">
                  <c:v>2.5722198243412802</c:v>
                </c:pt>
                <c:pt idx="206">
                  <c:v>2.58476675031367</c:v>
                </c:pt>
                <c:pt idx="207">
                  <c:v>2.59731367628607</c:v>
                </c:pt>
                <c:pt idx="208">
                  <c:v>2.6098606022584701</c:v>
                </c:pt>
                <c:pt idx="209">
                  <c:v>2.6224075282308599</c:v>
                </c:pt>
                <c:pt idx="210">
                  <c:v>2.6349544542032599</c:v>
                </c:pt>
                <c:pt idx="211">
                  <c:v>2.6475013801756502</c:v>
                </c:pt>
                <c:pt idx="212">
                  <c:v>2.6600483061480502</c:v>
                </c:pt>
                <c:pt idx="213">
                  <c:v>2.6725952321204498</c:v>
                </c:pt>
                <c:pt idx="214">
                  <c:v>2.6851421580928401</c:v>
                </c:pt>
                <c:pt idx="215">
                  <c:v>2.6976890840652401</c:v>
                </c:pt>
                <c:pt idx="216">
                  <c:v>2.7102360100376401</c:v>
                </c:pt>
                <c:pt idx="217">
                  <c:v>2.72278293601003</c:v>
                </c:pt>
                <c:pt idx="218">
                  <c:v>2.73532986198243</c:v>
                </c:pt>
                <c:pt idx="219">
                  <c:v>2.74787678795483</c:v>
                </c:pt>
                <c:pt idx="220">
                  <c:v>2.7604237139272199</c:v>
                </c:pt>
                <c:pt idx="221">
                  <c:v>2.7729706398996199</c:v>
                </c:pt>
                <c:pt idx="222">
                  <c:v>2.7855175658720199</c:v>
                </c:pt>
                <c:pt idx="223">
                  <c:v>2.7980644918444102</c:v>
                </c:pt>
                <c:pt idx="224">
                  <c:v>2.8106114178168098</c:v>
                </c:pt>
                <c:pt idx="225">
                  <c:v>2.8231583437892098</c:v>
                </c:pt>
                <c:pt idx="226">
                  <c:v>2.8357052697616001</c:v>
                </c:pt>
                <c:pt idx="227">
                  <c:v>2.8482521957340001</c:v>
                </c:pt>
                <c:pt idx="228">
                  <c:v>2.8607991217063899</c:v>
                </c:pt>
                <c:pt idx="229">
                  <c:v>2.87334604767879</c:v>
                </c:pt>
                <c:pt idx="230">
                  <c:v>2.88589297365119</c:v>
                </c:pt>
                <c:pt idx="231">
                  <c:v>2.8984398996235798</c:v>
                </c:pt>
                <c:pt idx="232">
                  <c:v>2.9109868255959799</c:v>
                </c:pt>
                <c:pt idx="233">
                  <c:v>2.9235337515683799</c:v>
                </c:pt>
                <c:pt idx="234">
                  <c:v>2.9360806775407702</c:v>
                </c:pt>
                <c:pt idx="235">
                  <c:v>2.9486276035131702</c:v>
                </c:pt>
                <c:pt idx="236">
                  <c:v>2.9611745294855698</c:v>
                </c:pt>
                <c:pt idx="237">
                  <c:v>2.9737214554579601</c:v>
                </c:pt>
                <c:pt idx="238">
                  <c:v>2.9862683814303601</c:v>
                </c:pt>
                <c:pt idx="239">
                  <c:v>2.9988153074027601</c:v>
                </c:pt>
                <c:pt idx="240">
                  <c:v>3.01136223337515</c:v>
                </c:pt>
                <c:pt idx="241">
                  <c:v>3.02390915934755</c:v>
                </c:pt>
                <c:pt idx="242">
                  <c:v>3.03645608531995</c:v>
                </c:pt>
                <c:pt idx="243">
                  <c:v>3.0490030112923399</c:v>
                </c:pt>
                <c:pt idx="244">
                  <c:v>3.0615499372647399</c:v>
                </c:pt>
                <c:pt idx="245">
                  <c:v>3.0740968632371399</c:v>
                </c:pt>
                <c:pt idx="246">
                  <c:v>3.0866437892095302</c:v>
                </c:pt>
                <c:pt idx="247">
                  <c:v>3.0991907151819298</c:v>
                </c:pt>
                <c:pt idx="248">
                  <c:v>3.1117376411543201</c:v>
                </c:pt>
                <c:pt idx="249">
                  <c:v>3.1242845671267201</c:v>
                </c:pt>
                <c:pt idx="250">
                  <c:v>3.1368314930991201</c:v>
                </c:pt>
                <c:pt idx="251">
                  <c:v>3.1493784190715099</c:v>
                </c:pt>
                <c:pt idx="252">
                  <c:v>3.16192534504391</c:v>
                </c:pt>
                <c:pt idx="253">
                  <c:v>3.17447227101631</c:v>
                </c:pt>
                <c:pt idx="254">
                  <c:v>3.1870191969886998</c:v>
                </c:pt>
                <c:pt idx="255">
                  <c:v>3.1995661229610999</c:v>
                </c:pt>
                <c:pt idx="256">
                  <c:v>3.2121130489334999</c:v>
                </c:pt>
                <c:pt idx="257">
                  <c:v>3.2246599749058902</c:v>
                </c:pt>
                <c:pt idx="258">
                  <c:v>3.2372069008782902</c:v>
                </c:pt>
                <c:pt idx="259">
                  <c:v>3.2497538268506898</c:v>
                </c:pt>
                <c:pt idx="260">
                  <c:v>3.2623007528230801</c:v>
                </c:pt>
                <c:pt idx="261">
                  <c:v>3.2748476787954801</c:v>
                </c:pt>
                <c:pt idx="262">
                  <c:v>3.2873946047678801</c:v>
                </c:pt>
                <c:pt idx="263">
                  <c:v>3.29994153074027</c:v>
                </c:pt>
                <c:pt idx="264">
                  <c:v>3.31248845671267</c:v>
                </c:pt>
                <c:pt idx="265">
                  <c:v>3.3250353826850598</c:v>
                </c:pt>
                <c:pt idx="266">
                  <c:v>3.3375823086574599</c:v>
                </c:pt>
                <c:pt idx="267">
                  <c:v>3.3501292346298599</c:v>
                </c:pt>
                <c:pt idx="268">
                  <c:v>3.3626761606022502</c:v>
                </c:pt>
                <c:pt idx="269">
                  <c:v>3.3752230865746502</c:v>
                </c:pt>
                <c:pt idx="270">
                  <c:v>3.3877700125470498</c:v>
                </c:pt>
                <c:pt idx="271">
                  <c:v>3.4003169385194401</c:v>
                </c:pt>
                <c:pt idx="272">
                  <c:v>3.4128638644918401</c:v>
                </c:pt>
                <c:pt idx="273">
                  <c:v>3.4254107904642401</c:v>
                </c:pt>
                <c:pt idx="274">
                  <c:v>3.43795771643663</c:v>
                </c:pt>
                <c:pt idx="275">
                  <c:v>3.45050464240903</c:v>
                </c:pt>
                <c:pt idx="276">
                  <c:v>3.46305156838143</c:v>
                </c:pt>
                <c:pt idx="277">
                  <c:v>3.4755984943538198</c:v>
                </c:pt>
                <c:pt idx="278">
                  <c:v>3.4881454203262199</c:v>
                </c:pt>
                <c:pt idx="279">
                  <c:v>3.5006923462986199</c:v>
                </c:pt>
                <c:pt idx="280">
                  <c:v>3.5132392722710102</c:v>
                </c:pt>
                <c:pt idx="281">
                  <c:v>3.5257861982434102</c:v>
                </c:pt>
                <c:pt idx="282">
                  <c:v>3.5383331242158098</c:v>
                </c:pt>
                <c:pt idx="283">
                  <c:v>3.5508800501882001</c:v>
                </c:pt>
                <c:pt idx="284">
                  <c:v>3.5634269761606001</c:v>
                </c:pt>
                <c:pt idx="285">
                  <c:v>3.5759739021329899</c:v>
                </c:pt>
                <c:pt idx="286">
                  <c:v>3.58852082810539</c:v>
                </c:pt>
                <c:pt idx="287">
                  <c:v>3.60106775407779</c:v>
                </c:pt>
                <c:pt idx="288">
                  <c:v>3.6136146800501798</c:v>
                </c:pt>
                <c:pt idx="289">
                  <c:v>3.6261616060225799</c:v>
                </c:pt>
                <c:pt idx="290">
                  <c:v>3.6387085319949799</c:v>
                </c:pt>
                <c:pt idx="291">
                  <c:v>3.6512554579673702</c:v>
                </c:pt>
                <c:pt idx="292">
                  <c:v>3.6638023839397702</c:v>
                </c:pt>
                <c:pt idx="293">
                  <c:v>3.6763493099121698</c:v>
                </c:pt>
                <c:pt idx="294">
                  <c:v>3.6888962358845601</c:v>
                </c:pt>
                <c:pt idx="295">
                  <c:v>3.7014431618569601</c:v>
                </c:pt>
                <c:pt idx="296">
                  <c:v>3.7139900878293601</c:v>
                </c:pt>
                <c:pt idx="297">
                  <c:v>3.72653701380175</c:v>
                </c:pt>
                <c:pt idx="298">
                  <c:v>3.73908393977415</c:v>
                </c:pt>
                <c:pt idx="299">
                  <c:v>3.75163086574655</c:v>
                </c:pt>
                <c:pt idx="300">
                  <c:v>3.7641777917189398</c:v>
                </c:pt>
                <c:pt idx="301">
                  <c:v>3.7767247176913399</c:v>
                </c:pt>
                <c:pt idx="302">
                  <c:v>3.7892716436637399</c:v>
                </c:pt>
                <c:pt idx="303">
                  <c:v>3.8018185696361302</c:v>
                </c:pt>
                <c:pt idx="304">
                  <c:v>3.8143654956085302</c:v>
                </c:pt>
                <c:pt idx="305">
                  <c:v>3.82691242158092</c:v>
                </c:pt>
                <c:pt idx="306">
                  <c:v>3.8394593475533201</c:v>
                </c:pt>
                <c:pt idx="307">
                  <c:v>3.8520062735257201</c:v>
                </c:pt>
                <c:pt idx="308">
                  <c:v>3.8645531994981099</c:v>
                </c:pt>
                <c:pt idx="309">
                  <c:v>3.87710012547051</c:v>
                </c:pt>
                <c:pt idx="310">
                  <c:v>3.88964705144291</c:v>
                </c:pt>
                <c:pt idx="311">
                  <c:v>3.9021939774152998</c:v>
                </c:pt>
                <c:pt idx="312">
                  <c:v>3.9147409033876999</c:v>
                </c:pt>
                <c:pt idx="313">
                  <c:v>3.9272878293600999</c:v>
                </c:pt>
                <c:pt idx="314">
                  <c:v>3.9398347553324902</c:v>
                </c:pt>
                <c:pt idx="315">
                  <c:v>3.9523816813048902</c:v>
                </c:pt>
                <c:pt idx="316">
                  <c:v>3.9649286072772898</c:v>
                </c:pt>
                <c:pt idx="317">
                  <c:v>3.9774755332496801</c:v>
                </c:pt>
                <c:pt idx="318">
                  <c:v>3.9900224592220801</c:v>
                </c:pt>
                <c:pt idx="319">
                  <c:v>4.0025693851944801</c:v>
                </c:pt>
                <c:pt idx="320">
                  <c:v>4.01511631116687</c:v>
                </c:pt>
                <c:pt idx="321">
                  <c:v>4.0276632371392704</c:v>
                </c:pt>
                <c:pt idx="322">
                  <c:v>4.0402101631116603</c:v>
                </c:pt>
                <c:pt idx="323">
                  <c:v>4.0527570890840598</c:v>
                </c:pt>
                <c:pt idx="324">
                  <c:v>4.0653040150564603</c:v>
                </c:pt>
                <c:pt idx="325">
                  <c:v>4.0778509410288502</c:v>
                </c:pt>
                <c:pt idx="326">
                  <c:v>4.0903978670012497</c:v>
                </c:pt>
                <c:pt idx="327">
                  <c:v>4.1029447929736502</c:v>
                </c:pt>
                <c:pt idx="328">
                  <c:v>4.11549171894604</c:v>
                </c:pt>
                <c:pt idx="329">
                  <c:v>4.1280386449184396</c:v>
                </c:pt>
                <c:pt idx="330">
                  <c:v>4.1405855708908401</c:v>
                </c:pt>
                <c:pt idx="331">
                  <c:v>4.1531324968632299</c:v>
                </c:pt>
                <c:pt idx="332">
                  <c:v>4.1656794228356304</c:v>
                </c:pt>
                <c:pt idx="333">
                  <c:v>4.17822634880803</c:v>
                </c:pt>
                <c:pt idx="334">
                  <c:v>4.1907732747804198</c:v>
                </c:pt>
                <c:pt idx="335">
                  <c:v>4.2033202007528203</c:v>
                </c:pt>
                <c:pt idx="336">
                  <c:v>4.2158671267252199</c:v>
                </c:pt>
                <c:pt idx="337">
                  <c:v>4.2284140526976097</c:v>
                </c:pt>
                <c:pt idx="338">
                  <c:v>4.2409609786700102</c:v>
                </c:pt>
                <c:pt idx="339">
                  <c:v>4.2535079046424098</c:v>
                </c:pt>
                <c:pt idx="340">
                  <c:v>4.2660548306147996</c:v>
                </c:pt>
                <c:pt idx="341">
                  <c:v>4.2786017565872001</c:v>
                </c:pt>
                <c:pt idx="342">
                  <c:v>4.2911486825595899</c:v>
                </c:pt>
                <c:pt idx="343">
                  <c:v>4.3036956085319904</c:v>
                </c:pt>
                <c:pt idx="344">
                  <c:v>4.31624253450439</c:v>
                </c:pt>
                <c:pt idx="345">
                  <c:v>4.3287894604767798</c:v>
                </c:pt>
                <c:pt idx="346">
                  <c:v>4.3413363864491803</c:v>
                </c:pt>
                <c:pt idx="347">
                  <c:v>4.3538833124215799</c:v>
                </c:pt>
                <c:pt idx="348">
                  <c:v>4.3664302383939697</c:v>
                </c:pt>
                <c:pt idx="349">
                  <c:v>4.3789771643663702</c:v>
                </c:pt>
                <c:pt idx="350">
                  <c:v>4.3915240903387698</c:v>
                </c:pt>
                <c:pt idx="351">
                  <c:v>4.4040710163111596</c:v>
                </c:pt>
                <c:pt idx="352">
                  <c:v>4.4166179422835601</c:v>
                </c:pt>
                <c:pt idx="353">
                  <c:v>4.4291648682559597</c:v>
                </c:pt>
                <c:pt idx="354">
                  <c:v>4.4417117942283504</c:v>
                </c:pt>
                <c:pt idx="355">
                  <c:v>4.45425872020075</c:v>
                </c:pt>
                <c:pt idx="356">
                  <c:v>4.4668056461731496</c:v>
                </c:pt>
                <c:pt idx="357">
                  <c:v>4.4793525721455403</c:v>
                </c:pt>
                <c:pt idx="358">
                  <c:v>4.4918994981179399</c:v>
                </c:pt>
                <c:pt idx="359">
                  <c:v>4.5044464240903297</c:v>
                </c:pt>
                <c:pt idx="360">
                  <c:v>4.5169933500627302</c:v>
                </c:pt>
                <c:pt idx="361">
                  <c:v>4.5295402760351298</c:v>
                </c:pt>
                <c:pt idx="362">
                  <c:v>4.5420872020075196</c:v>
                </c:pt>
                <c:pt idx="363">
                  <c:v>4.5546341279799201</c:v>
                </c:pt>
                <c:pt idx="364">
                  <c:v>4.5671810539523197</c:v>
                </c:pt>
                <c:pt idx="365">
                  <c:v>4.5797279799247104</c:v>
                </c:pt>
                <c:pt idx="366">
                  <c:v>4.59227490589711</c:v>
                </c:pt>
                <c:pt idx="367">
                  <c:v>4.6048218318695104</c:v>
                </c:pt>
                <c:pt idx="368">
                  <c:v>4.6173687578419003</c:v>
                </c:pt>
                <c:pt idx="369">
                  <c:v>4.6299156838142999</c:v>
                </c:pt>
                <c:pt idx="370">
                  <c:v>4.6424626097867003</c:v>
                </c:pt>
                <c:pt idx="371">
                  <c:v>4.6550095357590902</c:v>
                </c:pt>
                <c:pt idx="372">
                  <c:v>4.6675564617314897</c:v>
                </c:pt>
                <c:pt idx="373">
                  <c:v>4.6801033877038902</c:v>
                </c:pt>
                <c:pt idx="374">
                  <c:v>4.69265031367628</c:v>
                </c:pt>
                <c:pt idx="375">
                  <c:v>4.7051972396486796</c:v>
                </c:pt>
                <c:pt idx="376">
                  <c:v>4.7177441656210801</c:v>
                </c:pt>
                <c:pt idx="377">
                  <c:v>4.7302910915934699</c:v>
                </c:pt>
                <c:pt idx="378">
                  <c:v>4.7428380175658704</c:v>
                </c:pt>
                <c:pt idx="379">
                  <c:v>4.7553849435382602</c:v>
                </c:pt>
                <c:pt idx="380">
                  <c:v>4.7679318695106598</c:v>
                </c:pt>
                <c:pt idx="381">
                  <c:v>4.7804787954830603</c:v>
                </c:pt>
                <c:pt idx="382">
                  <c:v>4.7930257214554501</c:v>
                </c:pt>
                <c:pt idx="383">
                  <c:v>4.8055726474278497</c:v>
                </c:pt>
                <c:pt idx="384">
                  <c:v>4.8181195734002502</c:v>
                </c:pt>
                <c:pt idx="385">
                  <c:v>4.83066649937264</c:v>
                </c:pt>
                <c:pt idx="386">
                  <c:v>4.8432134253450396</c:v>
                </c:pt>
                <c:pt idx="387">
                  <c:v>4.8557603513174401</c:v>
                </c:pt>
                <c:pt idx="388">
                  <c:v>4.8683072772898299</c:v>
                </c:pt>
                <c:pt idx="389">
                  <c:v>4.8808542032622304</c:v>
                </c:pt>
                <c:pt idx="390">
                  <c:v>4.89340112923463</c:v>
                </c:pt>
                <c:pt idx="391">
                  <c:v>4.9059480552070198</c:v>
                </c:pt>
                <c:pt idx="392">
                  <c:v>4.9184949811794203</c:v>
                </c:pt>
                <c:pt idx="393">
                  <c:v>4.9310419071518199</c:v>
                </c:pt>
                <c:pt idx="394">
                  <c:v>4.9435888331242097</c:v>
                </c:pt>
                <c:pt idx="395">
                  <c:v>4.9561357590966102</c:v>
                </c:pt>
                <c:pt idx="396">
                  <c:v>4.968682685069</c:v>
                </c:pt>
                <c:pt idx="397">
                  <c:v>4.9812296110413996</c:v>
                </c:pt>
                <c:pt idx="398">
                  <c:v>4.9937765370138001</c:v>
                </c:pt>
                <c:pt idx="399">
                  <c:v>5.0063234629861899</c:v>
                </c:pt>
                <c:pt idx="400">
                  <c:v>5.0188703889585904</c:v>
                </c:pt>
                <c:pt idx="401">
                  <c:v>5.03141731493099</c:v>
                </c:pt>
                <c:pt idx="402">
                  <c:v>5.0439642409033798</c:v>
                </c:pt>
                <c:pt idx="403">
                  <c:v>5.0565111668757803</c:v>
                </c:pt>
                <c:pt idx="404">
                  <c:v>5.0690580928481799</c:v>
                </c:pt>
                <c:pt idx="405">
                  <c:v>5.0816050188205697</c:v>
                </c:pt>
                <c:pt idx="406">
                  <c:v>5.0941519447929702</c:v>
                </c:pt>
                <c:pt idx="407">
                  <c:v>5.1066988707653698</c:v>
                </c:pt>
                <c:pt idx="408">
                  <c:v>5.1192457967377596</c:v>
                </c:pt>
                <c:pt idx="409">
                  <c:v>5.1317927227101601</c:v>
                </c:pt>
                <c:pt idx="410">
                  <c:v>5.1443396486825597</c:v>
                </c:pt>
                <c:pt idx="411">
                  <c:v>5.1568865746549504</c:v>
                </c:pt>
                <c:pt idx="412">
                  <c:v>5.16943350062735</c:v>
                </c:pt>
                <c:pt idx="413">
                  <c:v>5.1819804265997496</c:v>
                </c:pt>
                <c:pt idx="414">
                  <c:v>5.1945273525721403</c:v>
                </c:pt>
                <c:pt idx="415">
                  <c:v>5.2070742785445399</c:v>
                </c:pt>
                <c:pt idx="416">
                  <c:v>5.2196212045169297</c:v>
                </c:pt>
                <c:pt idx="417">
                  <c:v>5.2321681304893302</c:v>
                </c:pt>
                <c:pt idx="418">
                  <c:v>5.2447150564617298</c:v>
                </c:pt>
                <c:pt idx="419">
                  <c:v>5.2572619824341196</c:v>
                </c:pt>
                <c:pt idx="420">
                  <c:v>5.2698089084065201</c:v>
                </c:pt>
                <c:pt idx="421">
                  <c:v>5.2823558343789196</c:v>
                </c:pt>
                <c:pt idx="422">
                  <c:v>5.2949027603513104</c:v>
                </c:pt>
                <c:pt idx="423">
                  <c:v>5.3074496863237099</c:v>
                </c:pt>
                <c:pt idx="424">
                  <c:v>5.3199966122961104</c:v>
                </c:pt>
                <c:pt idx="425">
                  <c:v>5.3325435382685002</c:v>
                </c:pt>
                <c:pt idx="426">
                  <c:v>5.3450904642408998</c:v>
                </c:pt>
                <c:pt idx="427">
                  <c:v>5.3576373902133003</c:v>
                </c:pt>
                <c:pt idx="428">
                  <c:v>5.3701843161856901</c:v>
                </c:pt>
                <c:pt idx="429">
                  <c:v>5.3827312421580897</c:v>
                </c:pt>
                <c:pt idx="430">
                  <c:v>5.3952781681304902</c:v>
                </c:pt>
                <c:pt idx="431">
                  <c:v>5.40782509410288</c:v>
                </c:pt>
                <c:pt idx="432">
                  <c:v>5.4203720200752796</c:v>
                </c:pt>
                <c:pt idx="433">
                  <c:v>5.4329189460476703</c:v>
                </c:pt>
                <c:pt idx="434">
                  <c:v>5.4454658720200699</c:v>
                </c:pt>
                <c:pt idx="435">
                  <c:v>5.4580127979924704</c:v>
                </c:pt>
                <c:pt idx="436">
                  <c:v>5.4705597239648602</c:v>
                </c:pt>
                <c:pt idx="437">
                  <c:v>5.4831066499372598</c:v>
                </c:pt>
                <c:pt idx="438">
                  <c:v>5.4956535759096603</c:v>
                </c:pt>
                <c:pt idx="439">
                  <c:v>5.5082005018820501</c:v>
                </c:pt>
                <c:pt idx="440">
                  <c:v>5.5207474278544497</c:v>
                </c:pt>
                <c:pt idx="441">
                  <c:v>5.5332943538268502</c:v>
                </c:pt>
                <c:pt idx="442">
                  <c:v>5.54584127979924</c:v>
                </c:pt>
                <c:pt idx="443">
                  <c:v>5.5583882057716396</c:v>
                </c:pt>
                <c:pt idx="444">
                  <c:v>5.5709351317440401</c:v>
                </c:pt>
                <c:pt idx="445">
                  <c:v>5.5834820577164299</c:v>
                </c:pt>
                <c:pt idx="446">
                  <c:v>5.5960289836888304</c:v>
                </c:pt>
                <c:pt idx="447">
                  <c:v>5.60857590966123</c:v>
                </c:pt>
                <c:pt idx="448">
                  <c:v>5.6211228356336198</c:v>
                </c:pt>
                <c:pt idx="449">
                  <c:v>5.6336697616060203</c:v>
                </c:pt>
                <c:pt idx="450">
                  <c:v>5.6462166875784199</c:v>
                </c:pt>
                <c:pt idx="451">
                  <c:v>5.6587636135508097</c:v>
                </c:pt>
                <c:pt idx="452">
                  <c:v>5.6713105395232102</c:v>
                </c:pt>
                <c:pt idx="453">
                  <c:v>5.6838574654956</c:v>
                </c:pt>
                <c:pt idx="454">
                  <c:v>5.6964043914679996</c:v>
                </c:pt>
                <c:pt idx="455">
                  <c:v>5.7089513174404001</c:v>
                </c:pt>
                <c:pt idx="456">
                  <c:v>5.7214982434127899</c:v>
                </c:pt>
                <c:pt idx="457">
                  <c:v>5.7340451693851904</c:v>
                </c:pt>
                <c:pt idx="458">
                  <c:v>5.74659209535759</c:v>
                </c:pt>
                <c:pt idx="459">
                  <c:v>5.7591390213299798</c:v>
                </c:pt>
                <c:pt idx="460">
                  <c:v>5.7716859473023803</c:v>
                </c:pt>
                <c:pt idx="461">
                  <c:v>5.7842328732747799</c:v>
                </c:pt>
                <c:pt idx="462">
                  <c:v>5.7967797992471697</c:v>
                </c:pt>
                <c:pt idx="463">
                  <c:v>5.8093267252195702</c:v>
                </c:pt>
                <c:pt idx="464">
                  <c:v>5.8218736511919698</c:v>
                </c:pt>
                <c:pt idx="465">
                  <c:v>5.8344205771643596</c:v>
                </c:pt>
                <c:pt idx="466">
                  <c:v>5.8469675031367601</c:v>
                </c:pt>
                <c:pt idx="467">
                  <c:v>5.8595144291091597</c:v>
                </c:pt>
                <c:pt idx="468">
                  <c:v>5.8720613550815504</c:v>
                </c:pt>
                <c:pt idx="469">
                  <c:v>5.88460828105395</c:v>
                </c:pt>
                <c:pt idx="470">
                  <c:v>5.8971552070263504</c:v>
                </c:pt>
                <c:pt idx="471">
                  <c:v>5.9097021329987403</c:v>
                </c:pt>
                <c:pt idx="472">
                  <c:v>5.9222490589711398</c:v>
                </c:pt>
                <c:pt idx="473">
                  <c:v>5.9347959849435297</c:v>
                </c:pt>
                <c:pt idx="474">
                  <c:v>5.9473429109159301</c:v>
                </c:pt>
                <c:pt idx="475">
                  <c:v>5.9598898368883297</c:v>
                </c:pt>
                <c:pt idx="476">
                  <c:v>5.9724367628607196</c:v>
                </c:pt>
                <c:pt idx="477">
                  <c:v>5.98498368883312</c:v>
                </c:pt>
                <c:pt idx="478">
                  <c:v>5.9975306148055196</c:v>
                </c:pt>
                <c:pt idx="479">
                  <c:v>6.0100775407779103</c:v>
                </c:pt>
                <c:pt idx="480">
                  <c:v>6.0226244667503099</c:v>
                </c:pt>
                <c:pt idx="481">
                  <c:v>6.0351713927227104</c:v>
                </c:pt>
                <c:pt idx="482">
                  <c:v>6.0477183186951002</c:v>
                </c:pt>
                <c:pt idx="483">
                  <c:v>6.0602652446674998</c:v>
                </c:pt>
                <c:pt idx="484">
                  <c:v>6.0728121706399003</c:v>
                </c:pt>
                <c:pt idx="485">
                  <c:v>6.0853590966122901</c:v>
                </c:pt>
                <c:pt idx="486">
                  <c:v>6.0979060225846897</c:v>
                </c:pt>
                <c:pt idx="487">
                  <c:v>6.1104529485570902</c:v>
                </c:pt>
                <c:pt idx="488">
                  <c:v>6.12299987452948</c:v>
                </c:pt>
                <c:pt idx="489">
                  <c:v>6.1355468005018796</c:v>
                </c:pt>
                <c:pt idx="490">
                  <c:v>6.1480937264742703</c:v>
                </c:pt>
                <c:pt idx="491">
                  <c:v>6.1606406524466699</c:v>
                </c:pt>
                <c:pt idx="492">
                  <c:v>6.1731875784190704</c:v>
                </c:pt>
                <c:pt idx="493">
                  <c:v>6.1857345043914602</c:v>
                </c:pt>
                <c:pt idx="494">
                  <c:v>6.1982814303638598</c:v>
                </c:pt>
                <c:pt idx="495">
                  <c:v>6.2108283563362603</c:v>
                </c:pt>
                <c:pt idx="496">
                  <c:v>6.2233752823086501</c:v>
                </c:pt>
                <c:pt idx="497">
                  <c:v>6.2359222082810497</c:v>
                </c:pt>
                <c:pt idx="498">
                  <c:v>6.2484691342534502</c:v>
                </c:pt>
                <c:pt idx="499">
                  <c:v>6.26101606022584</c:v>
                </c:pt>
                <c:pt idx="500">
                  <c:v>6.2735629861982396</c:v>
                </c:pt>
                <c:pt idx="501">
                  <c:v>6.2861099121706401</c:v>
                </c:pt>
                <c:pt idx="502">
                  <c:v>6.2986568381430299</c:v>
                </c:pt>
                <c:pt idx="503">
                  <c:v>6.3112037641154304</c:v>
                </c:pt>
                <c:pt idx="504">
                  <c:v>6.32375069008783</c:v>
                </c:pt>
                <c:pt idx="505">
                  <c:v>6.3362976160602198</c:v>
                </c:pt>
                <c:pt idx="506">
                  <c:v>6.3488445420326203</c:v>
                </c:pt>
                <c:pt idx="507">
                  <c:v>6.3613914680050199</c:v>
                </c:pt>
                <c:pt idx="508">
                  <c:v>6.3739383939774097</c:v>
                </c:pt>
                <c:pt idx="509">
                  <c:v>6.3864853199498102</c:v>
                </c:pt>
                <c:pt idx="510">
                  <c:v>6.3990322459222</c:v>
                </c:pt>
                <c:pt idx="511">
                  <c:v>6.4115791718945996</c:v>
                </c:pt>
                <c:pt idx="512">
                  <c:v>6.4241260978670001</c:v>
                </c:pt>
                <c:pt idx="513">
                  <c:v>6.4366730238393899</c:v>
                </c:pt>
                <c:pt idx="514">
                  <c:v>6.4492199498117904</c:v>
                </c:pt>
                <c:pt idx="515">
                  <c:v>6.46176687578419</c:v>
                </c:pt>
                <c:pt idx="516">
                  <c:v>6.4743138017565798</c:v>
                </c:pt>
                <c:pt idx="517">
                  <c:v>6.4868607277289803</c:v>
                </c:pt>
                <c:pt idx="518">
                  <c:v>6.4994076537013799</c:v>
                </c:pt>
                <c:pt idx="519">
                  <c:v>6.5119545796737697</c:v>
                </c:pt>
                <c:pt idx="520">
                  <c:v>6.5245015056461702</c:v>
                </c:pt>
                <c:pt idx="521">
                  <c:v>6.5370484316185697</c:v>
                </c:pt>
                <c:pt idx="522">
                  <c:v>6.5495953575909596</c:v>
                </c:pt>
                <c:pt idx="523">
                  <c:v>6.56214228356336</c:v>
                </c:pt>
                <c:pt idx="524">
                  <c:v>6.5746892095357596</c:v>
                </c:pt>
                <c:pt idx="525">
                  <c:v>6.5872361355081503</c:v>
                </c:pt>
                <c:pt idx="526">
                  <c:v>6.5997830614805499</c:v>
                </c:pt>
                <c:pt idx="527">
                  <c:v>6.6123299874529398</c:v>
                </c:pt>
                <c:pt idx="528">
                  <c:v>6.6248769134253402</c:v>
                </c:pt>
                <c:pt idx="529">
                  <c:v>6.6374238393977398</c:v>
                </c:pt>
                <c:pt idx="530">
                  <c:v>6.6499707653701297</c:v>
                </c:pt>
                <c:pt idx="531">
                  <c:v>6.6625176913425301</c:v>
                </c:pt>
                <c:pt idx="532">
                  <c:v>6.6750646173149297</c:v>
                </c:pt>
                <c:pt idx="533">
                  <c:v>6.6876115432873204</c:v>
                </c:pt>
                <c:pt idx="534">
                  <c:v>6.70015846925972</c:v>
                </c:pt>
                <c:pt idx="535">
                  <c:v>6.7127053952321196</c:v>
                </c:pt>
                <c:pt idx="536">
                  <c:v>6.7252523212045103</c:v>
                </c:pt>
                <c:pt idx="537">
                  <c:v>6.7377992471769099</c:v>
                </c:pt>
                <c:pt idx="538">
                  <c:v>6.7503461731493104</c:v>
                </c:pt>
                <c:pt idx="539">
                  <c:v>6.7628930991217002</c:v>
                </c:pt>
                <c:pt idx="540">
                  <c:v>6.7754400250940998</c:v>
                </c:pt>
                <c:pt idx="541">
                  <c:v>6.7879869510665003</c:v>
                </c:pt>
                <c:pt idx="542">
                  <c:v>6.8005338770388901</c:v>
                </c:pt>
                <c:pt idx="543">
                  <c:v>6.8130808030112897</c:v>
                </c:pt>
                <c:pt idx="544">
                  <c:v>6.8256277289836902</c:v>
                </c:pt>
                <c:pt idx="545">
                  <c:v>6.83817465495608</c:v>
                </c:pt>
                <c:pt idx="546">
                  <c:v>6.8507215809284796</c:v>
                </c:pt>
                <c:pt idx="547">
                  <c:v>6.8632685069008703</c:v>
                </c:pt>
                <c:pt idx="548">
                  <c:v>6.8758154328732699</c:v>
                </c:pt>
                <c:pt idx="549">
                  <c:v>6.8883623588456704</c:v>
                </c:pt>
                <c:pt idx="550">
                  <c:v>6.9009092848180602</c:v>
                </c:pt>
                <c:pt idx="551">
                  <c:v>6.9134562107904598</c:v>
                </c:pt>
                <c:pt idx="552">
                  <c:v>6.9260031367628603</c:v>
                </c:pt>
                <c:pt idx="553">
                  <c:v>6.9385500627352501</c:v>
                </c:pt>
                <c:pt idx="554">
                  <c:v>6.9510969887076497</c:v>
                </c:pt>
                <c:pt idx="555">
                  <c:v>6.9636439146800502</c:v>
                </c:pt>
                <c:pt idx="556">
                  <c:v>6.97619084065244</c:v>
                </c:pt>
                <c:pt idx="557">
                  <c:v>6.9887377666248396</c:v>
                </c:pt>
                <c:pt idx="558">
                  <c:v>7.0012846925972401</c:v>
                </c:pt>
                <c:pt idx="559">
                  <c:v>7.0138316185696299</c:v>
                </c:pt>
                <c:pt idx="560">
                  <c:v>7.0263785445420304</c:v>
                </c:pt>
                <c:pt idx="561">
                  <c:v>7.03892547051443</c:v>
                </c:pt>
                <c:pt idx="562">
                  <c:v>7.0514723964868198</c:v>
                </c:pt>
                <c:pt idx="563">
                  <c:v>7.0640193224592203</c:v>
                </c:pt>
                <c:pt idx="564">
                  <c:v>7.0765662484316101</c:v>
                </c:pt>
                <c:pt idx="565">
                  <c:v>7.0891131744040097</c:v>
                </c:pt>
                <c:pt idx="566">
                  <c:v>7.1016601003764102</c:v>
                </c:pt>
                <c:pt idx="567">
                  <c:v>7.1142070263488</c:v>
                </c:pt>
                <c:pt idx="568">
                  <c:v>7.1267539523211996</c:v>
                </c:pt>
                <c:pt idx="569">
                  <c:v>7.1393008782936001</c:v>
                </c:pt>
                <c:pt idx="570">
                  <c:v>7.1518478042659899</c:v>
                </c:pt>
                <c:pt idx="571">
                  <c:v>7.1643947302383904</c:v>
                </c:pt>
                <c:pt idx="572">
                  <c:v>7.1769416562107899</c:v>
                </c:pt>
                <c:pt idx="573">
                  <c:v>7.1894885821831798</c:v>
                </c:pt>
                <c:pt idx="574">
                  <c:v>7.2020355081555802</c:v>
                </c:pt>
                <c:pt idx="575">
                  <c:v>7.2145824341279798</c:v>
                </c:pt>
                <c:pt idx="576">
                  <c:v>7.2271293601003697</c:v>
                </c:pt>
                <c:pt idx="577">
                  <c:v>7.2396762860727701</c:v>
                </c:pt>
                <c:pt idx="578">
                  <c:v>7.2522232120451697</c:v>
                </c:pt>
                <c:pt idx="579">
                  <c:v>7.2647701380175604</c:v>
                </c:pt>
                <c:pt idx="580">
                  <c:v>7.27731706398996</c:v>
                </c:pt>
                <c:pt idx="581">
                  <c:v>7.2898639899623596</c:v>
                </c:pt>
                <c:pt idx="582">
                  <c:v>7.3024109159347503</c:v>
                </c:pt>
                <c:pt idx="583">
                  <c:v>7.3149578419071499</c:v>
                </c:pt>
                <c:pt idx="584">
                  <c:v>7.3275047678795397</c:v>
                </c:pt>
                <c:pt idx="585">
                  <c:v>7.3400516938519402</c:v>
                </c:pt>
                <c:pt idx="586">
                  <c:v>7.3525986198243398</c:v>
                </c:pt>
                <c:pt idx="587">
                  <c:v>7.3651455457967296</c:v>
                </c:pt>
                <c:pt idx="588">
                  <c:v>7.3776924717691301</c:v>
                </c:pt>
                <c:pt idx="589">
                  <c:v>7.3902393977415297</c:v>
                </c:pt>
                <c:pt idx="590">
                  <c:v>7.4027863237139204</c:v>
                </c:pt>
                <c:pt idx="591">
                  <c:v>7.41533324968632</c:v>
                </c:pt>
                <c:pt idx="592">
                  <c:v>7.4278801756587196</c:v>
                </c:pt>
                <c:pt idx="593">
                  <c:v>7.4404271016311103</c:v>
                </c:pt>
                <c:pt idx="594">
                  <c:v>7.4529740276035099</c:v>
                </c:pt>
                <c:pt idx="595">
                  <c:v>7.4655209535759104</c:v>
                </c:pt>
                <c:pt idx="596">
                  <c:v>7.4780678795483002</c:v>
                </c:pt>
                <c:pt idx="597">
                  <c:v>7.4906148055206998</c:v>
                </c:pt>
                <c:pt idx="598">
                  <c:v>7.5031617314931003</c:v>
                </c:pt>
                <c:pt idx="599">
                  <c:v>7.5157086574654901</c:v>
                </c:pt>
                <c:pt idx="600">
                  <c:v>7.5282555834378897</c:v>
                </c:pt>
                <c:pt idx="601">
                  <c:v>7.5408025094102902</c:v>
                </c:pt>
                <c:pt idx="602">
                  <c:v>7.55334943538268</c:v>
                </c:pt>
                <c:pt idx="603">
                  <c:v>7.5658963613550796</c:v>
                </c:pt>
                <c:pt idx="604">
                  <c:v>7.5784432873274703</c:v>
                </c:pt>
                <c:pt idx="605">
                  <c:v>7.5909902132998699</c:v>
                </c:pt>
                <c:pt idx="606">
                  <c:v>7.6035371392722704</c:v>
                </c:pt>
                <c:pt idx="607">
                  <c:v>7.6160840652446602</c:v>
                </c:pt>
                <c:pt idx="608">
                  <c:v>7.6286309912170598</c:v>
                </c:pt>
                <c:pt idx="609">
                  <c:v>7.6411779171894603</c:v>
                </c:pt>
                <c:pt idx="610">
                  <c:v>7.6537248431618501</c:v>
                </c:pt>
                <c:pt idx="611">
                  <c:v>7.6662717691342497</c:v>
                </c:pt>
                <c:pt idx="612">
                  <c:v>7.6788186951066502</c:v>
                </c:pt>
                <c:pt idx="613">
                  <c:v>7.69136562107904</c:v>
                </c:pt>
                <c:pt idx="614">
                  <c:v>7.7039125470514396</c:v>
                </c:pt>
                <c:pt idx="615">
                  <c:v>7.7164594730238401</c:v>
                </c:pt>
                <c:pt idx="616">
                  <c:v>7.7290063989962299</c:v>
                </c:pt>
                <c:pt idx="617">
                  <c:v>7.7415533249686304</c:v>
                </c:pt>
                <c:pt idx="618">
                  <c:v>7.7541002509410299</c:v>
                </c:pt>
                <c:pt idx="619">
                  <c:v>7.7666471769134198</c:v>
                </c:pt>
                <c:pt idx="620">
                  <c:v>7.7791941028858203</c:v>
                </c:pt>
                <c:pt idx="621">
                  <c:v>7.7917410288582101</c:v>
                </c:pt>
                <c:pt idx="622">
                  <c:v>7.8042879548306097</c:v>
                </c:pt>
                <c:pt idx="623">
                  <c:v>7.8168348808030101</c:v>
                </c:pt>
                <c:pt idx="624">
                  <c:v>7.8293818067754</c:v>
                </c:pt>
                <c:pt idx="625">
                  <c:v>7.8419287327477996</c:v>
                </c:pt>
                <c:pt idx="626">
                  <c:v>7.8544756587202</c:v>
                </c:pt>
                <c:pt idx="627">
                  <c:v>7.8670225846925899</c:v>
                </c:pt>
                <c:pt idx="628">
                  <c:v>7.8795695106649903</c:v>
                </c:pt>
                <c:pt idx="629">
                  <c:v>7.8921164366373899</c:v>
                </c:pt>
                <c:pt idx="630">
                  <c:v>7.9046633626097798</c:v>
                </c:pt>
                <c:pt idx="631">
                  <c:v>7.9172102885821802</c:v>
                </c:pt>
                <c:pt idx="632">
                  <c:v>7.9297572145545798</c:v>
                </c:pt>
                <c:pt idx="633">
                  <c:v>7.9423041405269696</c:v>
                </c:pt>
                <c:pt idx="634">
                  <c:v>7.9548510664993701</c:v>
                </c:pt>
                <c:pt idx="635">
                  <c:v>7.9673979924717697</c:v>
                </c:pt>
                <c:pt idx="636">
                  <c:v>7.9799449184441604</c:v>
                </c:pt>
                <c:pt idx="637">
                  <c:v>7.99249184441656</c:v>
                </c:pt>
                <c:pt idx="638">
                  <c:v>8.0050387703889605</c:v>
                </c:pt>
                <c:pt idx="639">
                  <c:v>8.0175856963613494</c:v>
                </c:pt>
                <c:pt idx="640">
                  <c:v>8.0301326223337508</c:v>
                </c:pt>
                <c:pt idx="641">
                  <c:v>8.0426795483061397</c:v>
                </c:pt>
                <c:pt idx="642">
                  <c:v>8.0552264742785393</c:v>
                </c:pt>
                <c:pt idx="643">
                  <c:v>8.0677734002509407</c:v>
                </c:pt>
                <c:pt idx="644">
                  <c:v>8.0803203262233296</c:v>
                </c:pt>
                <c:pt idx="645">
                  <c:v>8.0928672521957292</c:v>
                </c:pt>
                <c:pt idx="646">
                  <c:v>8.1054141781681306</c:v>
                </c:pt>
                <c:pt idx="647">
                  <c:v>8.1179611041405195</c:v>
                </c:pt>
                <c:pt idx="648">
                  <c:v>8.1305080301129191</c:v>
                </c:pt>
                <c:pt idx="649">
                  <c:v>8.1430549560853205</c:v>
                </c:pt>
                <c:pt idx="650">
                  <c:v>8.1556018820577094</c:v>
                </c:pt>
                <c:pt idx="651">
                  <c:v>8.1681488080301108</c:v>
                </c:pt>
                <c:pt idx="652">
                  <c:v>8.1806957340025104</c:v>
                </c:pt>
                <c:pt idx="653">
                  <c:v>8.1932426599748993</c:v>
                </c:pt>
                <c:pt idx="654">
                  <c:v>8.2057895859473007</c:v>
                </c:pt>
                <c:pt idx="655">
                  <c:v>8.2183365119197003</c:v>
                </c:pt>
                <c:pt idx="656">
                  <c:v>8.2308834378920892</c:v>
                </c:pt>
                <c:pt idx="657">
                  <c:v>8.2434303638644906</c:v>
                </c:pt>
                <c:pt idx="658">
                  <c:v>8.2559772898368795</c:v>
                </c:pt>
                <c:pt idx="659">
                  <c:v>8.2685242158092809</c:v>
                </c:pt>
                <c:pt idx="660">
                  <c:v>8.2810711417816805</c:v>
                </c:pt>
                <c:pt idx="661">
                  <c:v>8.2936180677540694</c:v>
                </c:pt>
                <c:pt idx="662">
                  <c:v>8.3061649937264708</c:v>
                </c:pt>
                <c:pt idx="663">
                  <c:v>8.3187119196988704</c:v>
                </c:pt>
                <c:pt idx="664">
                  <c:v>8.3312588456712593</c:v>
                </c:pt>
                <c:pt idx="665">
                  <c:v>8.3438057716436607</c:v>
                </c:pt>
                <c:pt idx="666">
                  <c:v>8.3563526976160603</c:v>
                </c:pt>
                <c:pt idx="667">
                  <c:v>8.3688996235884492</c:v>
                </c:pt>
                <c:pt idx="668">
                  <c:v>8.3814465495608506</c:v>
                </c:pt>
                <c:pt idx="669">
                  <c:v>8.3939934755332501</c:v>
                </c:pt>
                <c:pt idx="670">
                  <c:v>8.4065404015056409</c:v>
                </c:pt>
                <c:pt idx="671">
                  <c:v>8.4190873274780405</c:v>
                </c:pt>
                <c:pt idx="672">
                  <c:v>8.43163425345044</c:v>
                </c:pt>
                <c:pt idx="673">
                  <c:v>8.4441811794228308</c:v>
                </c:pt>
                <c:pt idx="674">
                  <c:v>8.4567281053952303</c:v>
                </c:pt>
                <c:pt idx="675">
                  <c:v>8.4692750313676299</c:v>
                </c:pt>
                <c:pt idx="676">
                  <c:v>8.4818219573400206</c:v>
                </c:pt>
                <c:pt idx="677">
                  <c:v>8.4943688833124202</c:v>
                </c:pt>
                <c:pt idx="678">
                  <c:v>8.5069158092848092</c:v>
                </c:pt>
                <c:pt idx="679">
                  <c:v>8.5194627352572105</c:v>
                </c:pt>
                <c:pt idx="680">
                  <c:v>8.5320096612296101</c:v>
                </c:pt>
                <c:pt idx="681">
                  <c:v>8.5445565872020008</c:v>
                </c:pt>
                <c:pt idx="682">
                  <c:v>8.5571035131744004</c:v>
                </c:pt>
                <c:pt idx="683">
                  <c:v>8.5696504391468</c:v>
                </c:pt>
                <c:pt idx="684">
                  <c:v>8.5821973651191907</c:v>
                </c:pt>
                <c:pt idx="685">
                  <c:v>8.5947442910915903</c:v>
                </c:pt>
                <c:pt idx="686">
                  <c:v>8.6072912170639899</c:v>
                </c:pt>
                <c:pt idx="687">
                  <c:v>8.6198381430363806</c:v>
                </c:pt>
                <c:pt idx="688">
                  <c:v>8.6323850690087802</c:v>
                </c:pt>
                <c:pt idx="689">
                  <c:v>8.6449319949811798</c:v>
                </c:pt>
                <c:pt idx="690">
                  <c:v>8.6574789209535705</c:v>
                </c:pt>
                <c:pt idx="691">
                  <c:v>8.6700258469259701</c:v>
                </c:pt>
                <c:pt idx="692">
                  <c:v>8.6825727728983697</c:v>
                </c:pt>
                <c:pt idx="693">
                  <c:v>8.6951196988707604</c:v>
                </c:pt>
                <c:pt idx="694">
                  <c:v>8.70766662484316</c:v>
                </c:pt>
                <c:pt idx="695">
                  <c:v>8.7202135508155507</c:v>
                </c:pt>
                <c:pt idx="696">
                  <c:v>8.7327604767879503</c:v>
                </c:pt>
                <c:pt idx="697">
                  <c:v>8.7453074027603499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2.1276742794871982E-2</c:v>
                </c:pt>
                <c:pt idx="1">
                  <c:v>0.40777176577831797</c:v>
                </c:pt>
                <c:pt idx="2">
                  <c:v>1.2640920586498021</c:v>
                </c:pt>
                <c:pt idx="3">
                  <c:v>1.6942402909197405</c:v>
                </c:pt>
                <c:pt idx="4">
                  <c:v>2.3127767097497456</c:v>
                </c:pt>
                <c:pt idx="5">
                  <c:v>2.8535094871502142</c:v>
                </c:pt>
                <c:pt idx="6">
                  <c:v>3.4147021769052799</c:v>
                </c:pt>
                <c:pt idx="7">
                  <c:v>3.9628225102926109</c:v>
                </c:pt>
                <c:pt idx="8">
                  <c:v>4.5088206393662915</c:v>
                </c:pt>
                <c:pt idx="9">
                  <c:v>5.0492803150463246</c:v>
                </c:pt>
                <c:pt idx="10">
                  <c:v>5.5853069655133289</c:v>
                </c:pt>
                <c:pt idx="11">
                  <c:v>6.1166318830942963</c:v>
                </c:pt>
                <c:pt idx="12">
                  <c:v>6.6434119637567761</c:v>
                </c:pt>
                <c:pt idx="13">
                  <c:v>7.1656832898570659</c:v>
                </c:pt>
                <c:pt idx="14">
                  <c:v>7.6835199319833603</c:v>
                </c:pt>
                <c:pt idx="15">
                  <c:v>8.196984429108408</c:v>
                </c:pt>
                <c:pt idx="16">
                  <c:v>8.7061404742999535</c:v>
                </c:pt>
                <c:pt idx="17">
                  <c:v>9.2110481879160631</c:v>
                </c:pt>
                <c:pt idx="18">
                  <c:v>9.7117649383227302</c:v>
                </c:pt>
                <c:pt idx="19">
                  <c:v>10.208344880181276</c:v>
                </c:pt>
                <c:pt idx="20">
                  <c:v>10.700839045494703</c:v>
                </c:pt>
                <c:pt idx="21">
                  <c:v>11.189295378527195</c:v>
                </c:pt>
                <c:pt idx="22">
                  <c:v>11.673758839077273</c:v>
                </c:pt>
                <c:pt idx="23">
                  <c:v>12.154271511289341</c:v>
                </c:pt>
                <c:pt idx="24">
                  <c:v>12.630872722184421</c:v>
                </c:pt>
                <c:pt idx="25">
                  <c:v>13.103599162716517</c:v>
                </c:pt>
                <c:pt idx="26">
                  <c:v>13.572485009029187</c:v>
                </c:pt>
                <c:pt idx="27">
                  <c:v>14.037562046062511</c:v>
                </c:pt>
                <c:pt idx="28">
                  <c:v>14.498859790003483</c:v>
                </c:pt>
                <c:pt idx="29">
                  <c:v>14.956405611708018</c:v>
                </c:pt>
                <c:pt idx="30">
                  <c:v>15.41022486438343</c:v>
                </c:pt>
                <c:pt idx="31">
                  <c:v>15.860341001833408</c:v>
                </c:pt>
                <c:pt idx="32">
                  <c:v>16.306775703509878</c:v>
                </c:pt>
                <c:pt idx="33">
                  <c:v>16.749548997654131</c:v>
                </c:pt>
                <c:pt idx="34">
                  <c:v>17.188679386336222</c:v>
                </c:pt>
                <c:pt idx="35">
                  <c:v>17.6241839465625</c:v>
                </c:pt>
                <c:pt idx="36">
                  <c:v>18.056078474490079</c:v>
                </c:pt>
                <c:pt idx="37">
                  <c:v>18.484377586015707</c:v>
                </c:pt>
                <c:pt idx="38">
                  <c:v>18.909094812123669</c:v>
                </c:pt>
                <c:pt idx="39">
                  <c:v>19.330242740148719</c:v>
                </c:pt>
                <c:pt idx="40">
                  <c:v>19.747833095750778</c:v>
                </c:pt>
                <c:pt idx="41">
                  <c:v>20.16187681767892</c:v>
                </c:pt>
                <c:pt idx="42">
                  <c:v>20.572384259114244</c:v>
                </c:pt>
                <c:pt idx="43">
                  <c:v>20.979365131828985</c:v>
                </c:pt>
                <c:pt idx="44">
                  <c:v>21.382828665166539</c:v>
                </c:pt>
                <c:pt idx="45">
                  <c:v>21.782783775398403</c:v>
                </c:pt>
                <c:pt idx="46">
                  <c:v>22.179238967525116</c:v>
                </c:pt>
                <c:pt idx="47">
                  <c:v>22.572202498361545</c:v>
                </c:pt>
                <c:pt idx="48">
                  <c:v>22.961682557827928</c:v>
                </c:pt>
                <c:pt idx="49">
                  <c:v>23.347686943750155</c:v>
                </c:pt>
                <c:pt idx="50">
                  <c:v>23.730223759180021</c:v>
                </c:pt>
                <c:pt idx="51">
                  <c:v>24.109300758551235</c:v>
                </c:pt>
                <c:pt idx="52">
                  <c:v>24.484925906713407</c:v>
                </c:pt>
                <c:pt idx="53">
                  <c:v>24.857107229746735</c:v>
                </c:pt>
                <c:pt idx="54">
                  <c:v>25.225852763505639</c:v>
                </c:pt>
                <c:pt idx="55">
                  <c:v>25.591170856850404</c:v>
                </c:pt>
                <c:pt idx="56">
                  <c:v>25.953069551163459</c:v>
                </c:pt>
                <c:pt idx="57">
                  <c:v>26.311557825318296</c:v>
                </c:pt>
                <c:pt idx="58">
                  <c:v>26.666644290619679</c:v>
                </c:pt>
                <c:pt idx="59">
                  <c:v>27.0183378868654</c:v>
                </c:pt>
                <c:pt idx="60">
                  <c:v>27.36664830729422</c:v>
                </c:pt>
                <c:pt idx="61">
                  <c:v>27.711584306445552</c:v>
                </c:pt>
                <c:pt idx="62">
                  <c:v>28.053155816254542</c:v>
                </c:pt>
                <c:pt idx="63">
                  <c:v>28.391372760944254</c:v>
                </c:pt>
                <c:pt idx="64">
                  <c:v>28.726245848153965</c:v>
                </c:pt>
                <c:pt idx="65">
                  <c:v>29.057785672012564</c:v>
                </c:pt>
                <c:pt idx="66">
                  <c:v>29.386001201801164</c:v>
                </c:pt>
                <c:pt idx="67">
                  <c:v>29.71090494000558</c:v>
                </c:pt>
                <c:pt idx="68">
                  <c:v>30.032508974588346</c:v>
                </c:pt>
                <c:pt idx="69">
                  <c:v>30.350821891172256</c:v>
                </c:pt>
                <c:pt idx="70">
                  <c:v>30.665856598425986</c:v>
                </c:pt>
                <c:pt idx="71">
                  <c:v>30.977627432750847</c:v>
                </c:pt>
                <c:pt idx="72">
                  <c:v>31.286141441352399</c:v>
                </c:pt>
                <c:pt idx="73">
                  <c:v>31.591413250389859</c:v>
                </c:pt>
                <c:pt idx="74">
                  <c:v>31.893458566285361</c:v>
                </c:pt>
                <c:pt idx="75">
                  <c:v>32.192283641759644</c:v>
                </c:pt>
                <c:pt idx="76">
                  <c:v>32.487905504307946</c:v>
                </c:pt>
                <c:pt idx="77">
                  <c:v>32.780333524222172</c:v>
                </c:pt>
                <c:pt idx="78">
                  <c:v>33.069585784233119</c:v>
                </c:pt>
                <c:pt idx="79">
                  <c:v>33.355670085394422</c:v>
                </c:pt>
                <c:pt idx="80">
                  <c:v>33.638601916010586</c:v>
                </c:pt>
                <c:pt idx="81">
                  <c:v>33.918397756002136</c:v>
                </c:pt>
                <c:pt idx="82">
                  <c:v>34.195060224244131</c:v>
                </c:pt>
                <c:pt idx="83">
                  <c:v>34.468616101910214</c:v>
                </c:pt>
                <c:pt idx="84">
                  <c:v>34.739071542035504</c:v>
                </c:pt>
                <c:pt idx="85">
                  <c:v>35.006438839037941</c:v>
                </c:pt>
                <c:pt idx="86">
                  <c:v>35.270736433127503</c:v>
                </c:pt>
                <c:pt idx="87">
                  <c:v>35.531974007699937</c:v>
                </c:pt>
                <c:pt idx="88">
                  <c:v>35.79016334191752</c:v>
                </c:pt>
                <c:pt idx="89">
                  <c:v>36.04533364127898</c:v>
                </c:pt>
                <c:pt idx="90">
                  <c:v>36.297473711686052</c:v>
                </c:pt>
                <c:pt idx="91">
                  <c:v>36.546614906106754</c:v>
                </c:pt>
                <c:pt idx="92">
                  <c:v>36.792772849968081</c:v>
                </c:pt>
                <c:pt idx="93">
                  <c:v>37.035943611835258</c:v>
                </c:pt>
                <c:pt idx="94">
                  <c:v>37.276148427745163</c:v>
                </c:pt>
                <c:pt idx="95">
                  <c:v>37.513420605582013</c:v>
                </c:pt>
                <c:pt idx="96">
                  <c:v>37.747749403852374</c:v>
                </c:pt>
                <c:pt idx="97">
                  <c:v>37.979158607001288</c:v>
                </c:pt>
                <c:pt idx="98">
                  <c:v>38.207669737560792</c:v>
                </c:pt>
                <c:pt idx="99">
                  <c:v>38.43326349017488</c:v>
                </c:pt>
                <c:pt idx="100">
                  <c:v>38.656004542922354</c:v>
                </c:pt>
                <c:pt idx="101">
                  <c:v>38.875862835026069</c:v>
                </c:pt>
                <c:pt idx="102">
                  <c:v>39.092877637437809</c:v>
                </c:pt>
                <c:pt idx="103">
                  <c:v>39.307056025889338</c:v>
                </c:pt>
                <c:pt idx="104">
                  <c:v>39.518383552393566</c:v>
                </c:pt>
                <c:pt idx="105">
                  <c:v>39.726956105567936</c:v>
                </c:pt>
                <c:pt idx="106">
                  <c:v>39.93268758803606</c:v>
                </c:pt>
                <c:pt idx="107">
                  <c:v>40.135630051422176</c:v>
                </c:pt>
                <c:pt idx="108">
                  <c:v>40.335845807818579</c:v>
                </c:pt>
                <c:pt idx="109">
                  <c:v>40.533279881776238</c:v>
                </c:pt>
                <c:pt idx="110">
                  <c:v>40.727969486276081</c:v>
                </c:pt>
                <c:pt idx="111">
                  <c:v>40.919972599703897</c:v>
                </c:pt>
                <c:pt idx="112">
                  <c:v>41.109201646824189</c:v>
                </c:pt>
                <c:pt idx="113">
                  <c:v>41.295731289927133</c:v>
                </c:pt>
                <c:pt idx="114">
                  <c:v>41.479635624836128</c:v>
                </c:pt>
                <c:pt idx="115">
                  <c:v>41.660828313020438</c:v>
                </c:pt>
                <c:pt idx="116">
                  <c:v>41.839357808500921</c:v>
                </c:pt>
                <c:pt idx="117">
                  <c:v>42.015303239285259</c:v>
                </c:pt>
                <c:pt idx="118">
                  <c:v>42.188531573544182</c:v>
                </c:pt>
                <c:pt idx="119">
                  <c:v>42.359125515094675</c:v>
                </c:pt>
                <c:pt idx="120">
                  <c:v>42.527275852991778</c:v>
                </c:pt>
                <c:pt idx="121">
                  <c:v>42.692705920336103</c:v>
                </c:pt>
                <c:pt idx="122">
                  <c:v>42.855500297235054</c:v>
                </c:pt>
                <c:pt idx="123">
                  <c:v>43.015913562239298</c:v>
                </c:pt>
                <c:pt idx="124">
                  <c:v>43.173711468600033</c:v>
                </c:pt>
                <c:pt idx="125">
                  <c:v>43.328837918403764</c:v>
                </c:pt>
                <c:pt idx="126">
                  <c:v>43.481554723733417</c:v>
                </c:pt>
                <c:pt idx="127">
                  <c:v>43.631914256452518</c:v>
                </c:pt>
                <c:pt idx="128">
                  <c:v>43.779547321539141</c:v>
                </c:pt>
                <c:pt idx="129">
                  <c:v>43.924720132376279</c:v>
                </c:pt>
                <c:pt idx="130">
                  <c:v>44.067597315612566</c:v>
                </c:pt>
                <c:pt idx="131">
                  <c:v>44.207902757182893</c:v>
                </c:pt>
                <c:pt idx="132">
                  <c:v>44.345805432609396</c:v>
                </c:pt>
                <c:pt idx="133">
                  <c:v>44.481277549117436</c:v>
                </c:pt>
                <c:pt idx="134">
                  <c:v>44.614344433027938</c:v>
                </c:pt>
                <c:pt idx="135">
                  <c:v>44.745017233925154</c:v>
                </c:pt>
                <c:pt idx="136">
                  <c:v>44.873310436440022</c:v>
                </c:pt>
                <c:pt idx="137">
                  <c:v>44.999239608802654</c:v>
                </c:pt>
                <c:pt idx="138">
                  <c:v>45.122812705570865</c:v>
                </c:pt>
                <c:pt idx="139">
                  <c:v>45.244067399377933</c:v>
                </c:pt>
                <c:pt idx="140">
                  <c:v>45.362929499491216</c:v>
                </c:pt>
                <c:pt idx="141">
                  <c:v>45.479745484428584</c:v>
                </c:pt>
                <c:pt idx="142">
                  <c:v>45.593894705637254</c:v>
                </c:pt>
                <c:pt idx="143">
                  <c:v>45.705764466744327</c:v>
                </c:pt>
                <c:pt idx="144">
                  <c:v>45.815743965025305</c:v>
                </c:pt>
                <c:pt idx="145">
                  <c:v>45.923204320435822</c:v>
                </c:pt>
                <c:pt idx="146">
                  <c:v>46.028499881786978</c:v>
                </c:pt>
                <c:pt idx="147">
                  <c:v>46.131553300371628</c:v>
                </c:pt>
                <c:pt idx="148">
                  <c:v>46.232403740858544</c:v>
                </c:pt>
                <c:pt idx="149">
                  <c:v>46.331058969909506</c:v>
                </c:pt>
                <c:pt idx="150">
                  <c:v>46.427535262505039</c:v>
                </c:pt>
                <c:pt idx="151">
                  <c:v>46.521846636299202</c:v>
                </c:pt>
                <c:pt idx="152">
                  <c:v>46.614007756695976</c:v>
                </c:pt>
                <c:pt idx="153">
                  <c:v>46.704033153443923</c:v>
                </c:pt>
                <c:pt idx="154">
                  <c:v>46.791937432589542</c:v>
                </c:pt>
                <c:pt idx="155">
                  <c:v>46.877735219790019</c:v>
                </c:pt>
                <c:pt idx="156">
                  <c:v>46.96144117591718</c:v>
                </c:pt>
                <c:pt idx="157">
                  <c:v>47.04306999356313</c:v>
                </c:pt>
                <c:pt idx="158">
                  <c:v>47.122636398220521</c:v>
                </c:pt>
                <c:pt idx="159">
                  <c:v>47.200155148318807</c:v>
                </c:pt>
                <c:pt idx="160">
                  <c:v>47.27564103595401</c:v>
                </c:pt>
                <c:pt idx="161">
                  <c:v>47.349108886834792</c:v>
                </c:pt>
                <c:pt idx="162">
                  <c:v>47.420573560500451</c:v>
                </c:pt>
                <c:pt idx="163">
                  <c:v>47.490049951105625</c:v>
                </c:pt>
                <c:pt idx="164">
                  <c:v>47.557552987252912</c:v>
                </c:pt>
                <c:pt idx="165">
                  <c:v>47.623097632225836</c:v>
                </c:pt>
                <c:pt idx="166">
                  <c:v>47.686698884650923</c:v>
                </c:pt>
                <c:pt idx="167">
                  <c:v>47.748371778368544</c:v>
                </c:pt>
                <c:pt idx="168">
                  <c:v>47.808131382653627</c:v>
                </c:pt>
                <c:pt idx="169">
                  <c:v>47.865992802752743</c:v>
                </c:pt>
                <c:pt idx="170">
                  <c:v>47.921971179785949</c:v>
                </c:pt>
                <c:pt idx="171">
                  <c:v>47.976081690916857</c:v>
                </c:pt>
                <c:pt idx="172">
                  <c:v>48.028339549829241</c:v>
                </c:pt>
                <c:pt idx="173">
                  <c:v>48.078760006589867</c:v>
                </c:pt>
                <c:pt idx="174">
                  <c:v>48.127358347953411</c:v>
                </c:pt>
                <c:pt idx="175">
                  <c:v>48.174149897477051</c:v>
                </c:pt>
                <c:pt idx="176">
                  <c:v>48.219150015494094</c:v>
                </c:pt>
                <c:pt idx="177">
                  <c:v>48.262374099607605</c:v>
                </c:pt>
                <c:pt idx="178">
                  <c:v>48.303837584385292</c:v>
                </c:pt>
                <c:pt idx="179">
                  <c:v>48.343555941562556</c:v>
                </c:pt>
                <c:pt idx="180">
                  <c:v>48.381544680369458</c:v>
                </c:pt>
                <c:pt idx="181">
                  <c:v>48.417819347218789</c:v>
                </c:pt>
                <c:pt idx="182">
                  <c:v>48.452395525899007</c:v>
                </c:pt>
                <c:pt idx="183">
                  <c:v>48.485288837834027</c:v>
                </c:pt>
                <c:pt idx="184">
                  <c:v>48.516514941730286</c:v>
                </c:pt>
                <c:pt idx="185">
                  <c:v>48.546089533696538</c:v>
                </c:pt>
                <c:pt idx="186">
                  <c:v>48.574028347544264</c:v>
                </c:pt>
                <c:pt idx="187">
                  <c:v>48.600347154356442</c:v>
                </c:pt>
                <c:pt idx="188">
                  <c:v>48.625061762564613</c:v>
                </c:pt>
                <c:pt idx="189">
                  <c:v>48.648188018139109</c:v>
                </c:pt>
                <c:pt idx="190">
                  <c:v>48.66974180420182</c:v>
                </c:pt>
                <c:pt idx="191">
                  <c:v>48.689739041215134</c:v>
                </c:pt>
                <c:pt idx="192">
                  <c:v>48.708195686761364</c:v>
                </c:pt>
                <c:pt idx="193">
                  <c:v>48.725127735304632</c:v>
                </c:pt>
                <c:pt idx="194">
                  <c:v>48.740551218585225</c:v>
                </c:pt>
                <c:pt idx="195">
                  <c:v>48.754482204896995</c:v>
                </c:pt>
                <c:pt idx="196">
                  <c:v>48.766936799241975</c:v>
                </c:pt>
                <c:pt idx="197">
                  <c:v>48.777931143329205</c:v>
                </c:pt>
                <c:pt idx="198">
                  <c:v>48.787481415126187</c:v>
                </c:pt>
                <c:pt idx="199">
                  <c:v>48.795603828790938</c:v>
                </c:pt>
                <c:pt idx="200">
                  <c:v>48.802314634597082</c:v>
                </c:pt>
                <c:pt idx="201">
                  <c:v>48.807630118671092</c:v>
                </c:pt>
                <c:pt idx="202">
                  <c:v>48.811566602695194</c:v>
                </c:pt>
                <c:pt idx="203">
                  <c:v>48.814140443913665</c:v>
                </c:pt>
                <c:pt idx="204">
                  <c:v>48.81536803470663</c:v>
                </c:pt>
                <c:pt idx="205">
                  <c:v>48.815265802463756</c:v>
                </c:pt>
                <c:pt idx="206">
                  <c:v>48.813850209356076</c:v>
                </c:pt>
                <c:pt idx="207">
                  <c:v>48.811137752077485</c:v>
                </c:pt>
                <c:pt idx="208">
                  <c:v>48.80714496149627</c:v>
                </c:pt>
                <c:pt idx="209">
                  <c:v>48.801888402593569</c:v>
                </c:pt>
                <c:pt idx="210">
                  <c:v>48.79538467404835</c:v>
                </c:pt>
                <c:pt idx="211">
                  <c:v>48.787650407915912</c:v>
                </c:pt>
                <c:pt idx="212">
                  <c:v>48.778702269611358</c:v>
                </c:pt>
                <c:pt idx="213">
                  <c:v>48.768556957268963</c:v>
                </c:pt>
                <c:pt idx="214">
                  <c:v>48.757231201778112</c:v>
                </c:pt>
                <c:pt idx="215">
                  <c:v>48.744741766324253</c:v>
                </c:pt>
                <c:pt idx="216">
                  <c:v>48.731105445995517</c:v>
                </c:pt>
                <c:pt idx="217">
                  <c:v>48.716339067812328</c:v>
                </c:pt>
                <c:pt idx="218">
                  <c:v>48.70045949015978</c:v>
                </c:pt>
                <c:pt idx="219">
                  <c:v>48.683483602451759</c:v>
                </c:pt>
                <c:pt idx="220">
                  <c:v>48.66542832509775</c:v>
                </c:pt>
                <c:pt idx="221">
                  <c:v>48.646310608970403</c:v>
                </c:pt>
                <c:pt idx="222">
                  <c:v>48.626147435076824</c:v>
                </c:pt>
                <c:pt idx="223">
                  <c:v>48.604955814571078</c:v>
                </c:pt>
                <c:pt idx="224">
                  <c:v>48.582752788154671</c:v>
                </c:pt>
                <c:pt idx="225">
                  <c:v>48.559555425690718</c:v>
                </c:pt>
                <c:pt idx="226">
                  <c:v>48.535380826386891</c:v>
                </c:pt>
                <c:pt idx="227">
                  <c:v>48.510246118032541</c:v>
                </c:pt>
                <c:pt idx="228">
                  <c:v>48.484168456860694</c:v>
                </c:pt>
                <c:pt idx="229">
                  <c:v>48.457165027556016</c:v>
                </c:pt>
                <c:pt idx="230">
                  <c:v>48.429253042315253</c:v>
                </c:pt>
                <c:pt idx="231">
                  <c:v>48.400449741349249</c:v>
                </c:pt>
                <c:pt idx="232">
                  <c:v>48.370772392243822</c:v>
                </c:pt>
                <c:pt idx="233">
                  <c:v>48.340238289356357</c:v>
                </c:pt>
                <c:pt idx="234">
                  <c:v>48.308864754402521</c:v>
                </c:pt>
                <c:pt idx="235">
                  <c:v>48.276669135597061</c:v>
                </c:pt>
                <c:pt idx="236">
                  <c:v>48.243668807390534</c:v>
                </c:pt>
                <c:pt idx="237">
                  <c:v>48.209881170815684</c:v>
                </c:pt>
                <c:pt idx="238">
                  <c:v>48.175323652669398</c:v>
                </c:pt>
                <c:pt idx="239">
                  <c:v>48.140013705545677</c:v>
                </c:pt>
                <c:pt idx="240">
                  <c:v>48.103968807927295</c:v>
                </c:pt>
                <c:pt idx="241">
                  <c:v>48.067206463537424</c:v>
                </c:pt>
                <c:pt idx="242">
                  <c:v>48.029744201436344</c:v>
                </c:pt>
                <c:pt idx="243">
                  <c:v>47.991599575967733</c:v>
                </c:pt>
                <c:pt idx="244">
                  <c:v>47.952790166423789</c:v>
                </c:pt>
                <c:pt idx="245">
                  <c:v>47.913333576991917</c:v>
                </c:pt>
                <c:pt idx="246">
                  <c:v>47.873247436790976</c:v>
                </c:pt>
                <c:pt idx="247">
                  <c:v>47.832549399492002</c:v>
                </c:pt>
                <c:pt idx="248">
                  <c:v>47.791257143804849</c:v>
                </c:pt>
                <c:pt idx="249">
                  <c:v>47.749388372542526</c:v>
                </c:pt>
                <c:pt idx="250">
                  <c:v>47.706960812930056</c:v>
                </c:pt>
                <c:pt idx="251">
                  <c:v>47.663992218029044</c:v>
                </c:pt>
                <c:pt idx="252">
                  <c:v>47.620500364235625</c:v>
                </c:pt>
                <c:pt idx="253">
                  <c:v>47.57650305220244</c:v>
                </c:pt>
                <c:pt idx="254">
                  <c:v>47.53201810884002</c:v>
                </c:pt>
                <c:pt idx="255">
                  <c:v>47.487063384078617</c:v>
                </c:pt>
                <c:pt idx="256">
                  <c:v>47.441656752839947</c:v>
                </c:pt>
                <c:pt idx="257">
                  <c:v>47.395816116009037</c:v>
                </c:pt>
                <c:pt idx="258">
                  <c:v>47.349559397853469</c:v>
                </c:pt>
                <c:pt idx="259">
                  <c:v>47.302904548424991</c:v>
                </c:pt>
                <c:pt idx="260">
                  <c:v>47.255869543443239</c:v>
                </c:pt>
                <c:pt idx="261">
                  <c:v>47.208472382973703</c:v>
                </c:pt>
                <c:pt idx="262">
                  <c:v>47.160731092683541</c:v>
                </c:pt>
                <c:pt idx="263">
                  <c:v>47.112663725072544</c:v>
                </c:pt>
                <c:pt idx="264">
                  <c:v>47.064288357585873</c:v>
                </c:pt>
                <c:pt idx="265">
                  <c:v>47.015623094133296</c:v>
                </c:pt>
                <c:pt idx="266">
                  <c:v>46.966686065320125</c:v>
                </c:pt>
                <c:pt idx="267">
                  <c:v>46.917495428004699</c:v>
                </c:pt>
                <c:pt idx="268">
                  <c:v>46.868069366761631</c:v>
                </c:pt>
                <c:pt idx="269">
                  <c:v>46.818426093307465</c:v>
                </c:pt>
                <c:pt idx="270">
                  <c:v>46.768583846743041</c:v>
                </c:pt>
                <c:pt idx="271">
                  <c:v>46.718560894878912</c:v>
                </c:pt>
                <c:pt idx="272">
                  <c:v>46.66837553370555</c:v>
                </c:pt>
                <c:pt idx="273">
                  <c:v>46.618046087698225</c:v>
                </c:pt>
                <c:pt idx="274">
                  <c:v>46.567590912062478</c:v>
                </c:pt>
                <c:pt idx="275">
                  <c:v>46.51702839029506</c:v>
                </c:pt>
                <c:pt idx="276">
                  <c:v>46.466376936512013</c:v>
                </c:pt>
                <c:pt idx="277">
                  <c:v>46.415654995735004</c:v>
                </c:pt>
                <c:pt idx="278">
                  <c:v>46.364881045862404</c:v>
                </c:pt>
                <c:pt idx="279">
                  <c:v>46.314073593660517</c:v>
                </c:pt>
                <c:pt idx="280">
                  <c:v>46.263251178588199</c:v>
                </c:pt>
                <c:pt idx="281">
                  <c:v>46.212432376351501</c:v>
                </c:pt>
                <c:pt idx="282">
                  <c:v>46.161635795130103</c:v>
                </c:pt>
                <c:pt idx="283">
                  <c:v>46.110880070302265</c:v>
                </c:pt>
                <c:pt idx="284">
                  <c:v>46.060183881519315</c:v>
                </c:pt>
                <c:pt idx="285">
                  <c:v>46.009565942836574</c:v>
                </c:pt>
                <c:pt idx="286">
                  <c:v>45.959044992882681</c:v>
                </c:pt>
                <c:pt idx="287">
                  <c:v>45.908639822978166</c:v>
                </c:pt>
                <c:pt idx="288">
                  <c:v>45.858369253659795</c:v>
                </c:pt>
                <c:pt idx="289">
                  <c:v>45.808252142130499</c:v>
                </c:pt>
                <c:pt idx="290">
                  <c:v>45.758307387668381</c:v>
                </c:pt>
                <c:pt idx="291">
                  <c:v>45.708553926227573</c:v>
                </c:pt>
                <c:pt idx="292">
                  <c:v>45.659010736800695</c:v>
                </c:pt>
                <c:pt idx="293">
                  <c:v>45.609696844510204</c:v>
                </c:pt>
                <c:pt idx="294">
                  <c:v>45.560631305153649</c:v>
                </c:pt>
                <c:pt idx="295">
                  <c:v>45.511833215877203</c:v>
                </c:pt>
                <c:pt idx="296">
                  <c:v>45.463321742879771</c:v>
                </c:pt>
                <c:pt idx="297">
                  <c:v>45.415116062189398</c:v>
                </c:pt>
                <c:pt idx="298">
                  <c:v>45.367235416904677</c:v>
                </c:pt>
                <c:pt idx="299">
                  <c:v>45.319699093293806</c:v>
                </c:pt>
                <c:pt idx="300">
                  <c:v>45.272526418351902</c:v>
                </c:pt>
                <c:pt idx="301">
                  <c:v>45.225736774195042</c:v>
                </c:pt>
                <c:pt idx="302">
                  <c:v>45.179349576704396</c:v>
                </c:pt>
                <c:pt idx="303">
                  <c:v>45.133384318992682</c:v>
                </c:pt>
                <c:pt idx="304">
                  <c:v>45.087860527982912</c:v>
                </c:pt>
                <c:pt idx="305">
                  <c:v>45.042797772383537</c:v>
                </c:pt>
                <c:pt idx="306">
                  <c:v>44.998215681767505</c:v>
                </c:pt>
                <c:pt idx="307">
                  <c:v>44.954133960579739</c:v>
                </c:pt>
                <c:pt idx="308">
                  <c:v>44.910572336689981</c:v>
                </c:pt>
                <c:pt idx="309">
                  <c:v>44.867550603876865</c:v>
                </c:pt>
                <c:pt idx="310">
                  <c:v>44.825088624782921</c:v>
                </c:pt>
                <c:pt idx="311">
                  <c:v>44.783206298660161</c:v>
                </c:pt>
                <c:pt idx="312">
                  <c:v>44.741923604089095</c:v>
                </c:pt>
                <c:pt idx="313">
                  <c:v>44.701260557617985</c:v>
                </c:pt>
                <c:pt idx="314">
                  <c:v>44.661237257835467</c:v>
                </c:pt>
                <c:pt idx="315">
                  <c:v>44.621873857511773</c:v>
                </c:pt>
                <c:pt idx="316">
                  <c:v>44.583190558236737</c:v>
                </c:pt>
                <c:pt idx="317">
                  <c:v>44.545207639275333</c:v>
                </c:pt>
                <c:pt idx="318">
                  <c:v>44.50794545097142</c:v>
                </c:pt>
                <c:pt idx="319">
                  <c:v>44.471424414011949</c:v>
                </c:pt>
                <c:pt idx="320">
                  <c:v>44.435664964013952</c:v>
                </c:pt>
                <c:pt idx="321">
                  <c:v>44.400687674974165</c:v>
                </c:pt>
                <c:pt idx="322">
                  <c:v>44.366513161851501</c:v>
                </c:pt>
                <c:pt idx="323">
                  <c:v>44.333162079549325</c:v>
                </c:pt>
                <c:pt idx="324">
                  <c:v>44.300655202071141</c:v>
                </c:pt>
                <c:pt idx="325">
                  <c:v>44.269013371657294</c:v>
                </c:pt>
                <c:pt idx="326">
                  <c:v>44.238257450250856</c:v>
                </c:pt>
                <c:pt idx="327">
                  <c:v>44.20840844015153</c:v>
                </c:pt>
                <c:pt idx="328">
                  <c:v>44.17948738726561</c:v>
                </c:pt>
                <c:pt idx="329">
                  <c:v>44.151515410887896</c:v>
                </c:pt>
                <c:pt idx="330">
                  <c:v>44.124513732072501</c:v>
                </c:pt>
                <c:pt idx="331">
                  <c:v>44.098503612589298</c:v>
                </c:pt>
                <c:pt idx="332">
                  <c:v>44.073506458769799</c:v>
                </c:pt>
                <c:pt idx="333">
                  <c:v>44.049543662858341</c:v>
                </c:pt>
                <c:pt idx="334">
                  <c:v>44.026636799788378</c:v>
                </c:pt>
                <c:pt idx="335">
                  <c:v>44.004807472448377</c:v>
                </c:pt>
                <c:pt idx="336">
                  <c:v>43.984077353202622</c:v>
                </c:pt>
                <c:pt idx="337">
                  <c:v>43.964468252531219</c:v>
                </c:pt>
                <c:pt idx="338">
                  <c:v>43.946002045761375</c:v>
                </c:pt>
                <c:pt idx="339">
                  <c:v>43.928700692397868</c:v>
                </c:pt>
                <c:pt idx="340">
                  <c:v>43.912586233681509</c:v>
                </c:pt>
                <c:pt idx="341">
                  <c:v>43.897680813985488</c:v>
                </c:pt>
                <c:pt idx="342">
                  <c:v>43.884006635139897</c:v>
                </c:pt>
                <c:pt idx="343">
                  <c:v>43.871586075815998</c:v>
                </c:pt>
                <c:pt idx="344">
                  <c:v>43.860441545785307</c:v>
                </c:pt>
                <c:pt idx="345">
                  <c:v>43.85059553331898</c:v>
                </c:pt>
                <c:pt idx="346">
                  <c:v>43.842070666103993</c:v>
                </c:pt>
                <c:pt idx="347">
                  <c:v>43.834889667423113</c:v>
                </c:pt>
                <c:pt idx="348">
                  <c:v>43.829075310153044</c:v>
                </c:pt>
                <c:pt idx="349">
                  <c:v>43.824650541143242</c:v>
                </c:pt>
                <c:pt idx="350">
                  <c:v>43.821638366519878</c:v>
                </c:pt>
                <c:pt idx="351">
                  <c:v>43.820061846174582</c:v>
                </c:pt>
                <c:pt idx="352">
                  <c:v>43.819944266123116</c:v>
                </c:pt>
                <c:pt idx="353">
                  <c:v>43.821308956018171</c:v>
                </c:pt>
                <c:pt idx="354">
                  <c:v>43.824179269849211</c:v>
                </c:pt>
                <c:pt idx="355">
                  <c:v>43.828578758609154</c:v>
                </c:pt>
                <c:pt idx="356">
                  <c:v>43.834531142669704</c:v>
                </c:pt>
                <c:pt idx="357">
                  <c:v>43.842060076797665</c:v>
                </c:pt>
                <c:pt idx="358">
                  <c:v>43.851189466556875</c:v>
                </c:pt>
                <c:pt idx="359">
                  <c:v>43.861943364365942</c:v>
                </c:pt>
                <c:pt idx="360">
                  <c:v>43.874345702091333</c:v>
                </c:pt>
                <c:pt idx="361">
                  <c:v>43.888420762209208</c:v>
                </c:pt>
                <c:pt idx="362">
                  <c:v>43.904192964503352</c:v>
                </c:pt>
                <c:pt idx="363">
                  <c:v>43.92168653835013</c:v>
                </c:pt>
                <c:pt idx="364">
                  <c:v>43.940926202093138</c:v>
                </c:pt>
                <c:pt idx="365">
                  <c:v>43.961936564712829</c:v>
                </c:pt>
                <c:pt idx="366">
                  <c:v>43.984742411784254</c:v>
                </c:pt>
                <c:pt idx="367">
                  <c:v>44.009368713925397</c:v>
                </c:pt>
                <c:pt idx="368">
                  <c:v>44.035840426639922</c:v>
                </c:pt>
                <c:pt idx="369">
                  <c:v>44.064182803961046</c:v>
                </c:pt>
                <c:pt idx="370">
                  <c:v>44.094421064232279</c:v>
                </c:pt>
                <c:pt idx="371">
                  <c:v>44.126580638133888</c:v>
                </c:pt>
                <c:pt idx="372">
                  <c:v>44.160687132402941</c:v>
                </c:pt>
                <c:pt idx="373">
                  <c:v>44.196766080843659</c:v>
                </c:pt>
                <c:pt idx="374">
                  <c:v>44.234843366904158</c:v>
                </c:pt>
                <c:pt idx="375">
                  <c:v>44.274945009470116</c:v>
                </c:pt>
                <c:pt idx="376">
                  <c:v>44.317096922778063</c:v>
                </c:pt>
                <c:pt idx="377">
                  <c:v>44.361325426227211</c:v>
                </c:pt>
                <c:pt idx="378">
                  <c:v>44.407656752196985</c:v>
                </c:pt>
                <c:pt idx="379">
                  <c:v>44.456117430799836</c:v>
                </c:pt>
                <c:pt idx="380">
                  <c:v>44.506734107778044</c:v>
                </c:pt>
                <c:pt idx="381">
                  <c:v>44.559533499292471</c:v>
                </c:pt>
                <c:pt idx="382">
                  <c:v>44.614542448379538</c:v>
                </c:pt>
                <c:pt idx="383">
                  <c:v>44.67178802828839</c:v>
                </c:pt>
                <c:pt idx="384">
                  <c:v>44.731297481021272</c:v>
                </c:pt>
                <c:pt idx="385">
                  <c:v>44.793098003313432</c:v>
                </c:pt>
                <c:pt idx="386">
                  <c:v>44.85721722473393</c:v>
                </c:pt>
                <c:pt idx="387">
                  <c:v>44.923682514260065</c:v>
                </c:pt>
                <c:pt idx="388">
                  <c:v>44.992521877892301</c:v>
                </c:pt>
                <c:pt idx="389">
                  <c:v>45.063763094412948</c:v>
                </c:pt>
                <c:pt idx="390">
                  <c:v>45.137434275987687</c:v>
                </c:pt>
                <c:pt idx="391">
                  <c:v>45.213563642789779</c:v>
                </c:pt>
                <c:pt idx="392">
                  <c:v>45.29217945327035</c:v>
                </c:pt>
                <c:pt idx="393">
                  <c:v>45.373310494530983</c:v>
                </c:pt>
                <c:pt idx="394">
                  <c:v>45.456985175175674</c:v>
                </c:pt>
                <c:pt idx="395">
                  <c:v>45.543232505022146</c:v>
                </c:pt>
                <c:pt idx="396">
                  <c:v>45.632081443757372</c:v>
                </c:pt>
                <c:pt idx="397">
                  <c:v>45.723561027811883</c:v>
                </c:pt>
                <c:pt idx="398">
                  <c:v>45.81770071853046</c:v>
                </c:pt>
                <c:pt idx="399">
                  <c:v>45.914530120309223</c:v>
                </c:pt>
                <c:pt idx="400">
                  <c:v>46.014078562835181</c:v>
                </c:pt>
                <c:pt idx="401">
                  <c:v>46.116376108223122</c:v>
                </c:pt>
                <c:pt idx="402">
                  <c:v>46.221452808607239</c:v>
                </c:pt>
                <c:pt idx="403">
                  <c:v>46.329338600185707</c:v>
                </c:pt>
                <c:pt idx="404">
                  <c:v>46.440063961451855</c:v>
                </c:pt>
                <c:pt idx="405">
                  <c:v>46.553659317478477</c:v>
                </c:pt>
                <c:pt idx="406">
                  <c:v>46.67015552667938</c:v>
                </c:pt>
                <c:pt idx="407">
                  <c:v>46.789583157197129</c:v>
                </c:pt>
                <c:pt idx="408">
                  <c:v>46.911973362756953</c:v>
                </c:pt>
                <c:pt idx="409">
                  <c:v>47.03735759578278</c:v>
                </c:pt>
                <c:pt idx="410">
                  <c:v>47.165766776407878</c:v>
                </c:pt>
                <c:pt idx="411">
                  <c:v>47.297232874272339</c:v>
                </c:pt>
                <c:pt idx="412">
                  <c:v>47.431787698543772</c:v>
                </c:pt>
                <c:pt idx="413">
                  <c:v>47.569462936645394</c:v>
                </c:pt>
                <c:pt idx="414">
                  <c:v>47.710290581564124</c:v>
                </c:pt>
                <c:pt idx="415">
                  <c:v>47.854303465260543</c:v>
                </c:pt>
                <c:pt idx="416">
                  <c:v>48.001533860129854</c:v>
                </c:pt>
                <c:pt idx="417">
                  <c:v>48.152014135801167</c:v>
                </c:pt>
                <c:pt idx="418">
                  <c:v>48.305777827673623</c:v>
                </c:pt>
                <c:pt idx="419">
                  <c:v>48.462857431825171</c:v>
                </c:pt>
                <c:pt idx="420">
                  <c:v>48.623286780448382</c:v>
                </c:pt>
                <c:pt idx="421">
                  <c:v>48.787099208857626</c:v>
                </c:pt>
                <c:pt idx="422">
                  <c:v>48.954327838792466</c:v>
                </c:pt>
                <c:pt idx="423">
                  <c:v>49.125007390553662</c:v>
                </c:pt>
                <c:pt idx="424">
                  <c:v>49.299171880496147</c:v>
                </c:pt>
                <c:pt idx="425">
                  <c:v>49.476855091121692</c:v>
                </c:pt>
                <c:pt idx="426">
                  <c:v>49.658091860915505</c:v>
                </c:pt>
                <c:pt idx="427">
                  <c:v>49.842916803820088</c:v>
                </c:pt>
                <c:pt idx="428">
                  <c:v>50.031365204715911</c:v>
                </c:pt>
                <c:pt idx="429">
                  <c:v>50.223471983988887</c:v>
                </c:pt>
                <c:pt idx="430">
                  <c:v>50.41927236480818</c:v>
                </c:pt>
                <c:pt idx="431">
                  <c:v>50.618802311248913</c:v>
                </c:pt>
                <c:pt idx="432">
                  <c:v>50.82209752634202</c:v>
                </c:pt>
                <c:pt idx="433">
                  <c:v>51.029193728756852</c:v>
                </c:pt>
                <c:pt idx="434">
                  <c:v>51.24012733976339</c:v>
                </c:pt>
                <c:pt idx="435">
                  <c:v>51.454935641633128</c:v>
                </c:pt>
                <c:pt idx="436">
                  <c:v>51.673653888266713</c:v>
                </c:pt>
                <c:pt idx="437">
                  <c:v>51.896320252415975</c:v>
                </c:pt>
                <c:pt idx="438">
                  <c:v>52.122971379675548</c:v>
                </c:pt>
                <c:pt idx="439">
                  <c:v>52.353644858847616</c:v>
                </c:pt>
                <c:pt idx="440">
                  <c:v>52.588378323562893</c:v>
                </c:pt>
                <c:pt idx="441">
                  <c:v>52.827209524129799</c:v>
                </c:pt>
                <c:pt idx="442">
                  <c:v>53.070176989631932</c:v>
                </c:pt>
                <c:pt idx="443">
                  <c:v>53.317318833710246</c:v>
                </c:pt>
                <c:pt idx="444">
                  <c:v>53.568673776226902</c:v>
                </c:pt>
                <c:pt idx="445">
                  <c:v>53.824280078817836</c:v>
                </c:pt>
                <c:pt idx="446">
                  <c:v>54.084178396426438</c:v>
                </c:pt>
                <c:pt idx="447">
                  <c:v>54.348406935697483</c:v>
                </c:pt>
                <c:pt idx="448">
                  <c:v>54.617004786249936</c:v>
                </c:pt>
                <c:pt idx="449">
                  <c:v>54.890013716705553</c:v>
                </c:pt>
                <c:pt idx="450">
                  <c:v>55.167472627237601</c:v>
                </c:pt>
                <c:pt idx="451">
                  <c:v>55.449421548393602</c:v>
                </c:pt>
                <c:pt idx="452">
                  <c:v>55.73590249611027</c:v>
                </c:pt>
                <c:pt idx="453">
                  <c:v>56.026955872155696</c:v>
                </c:pt>
                <c:pt idx="454">
                  <c:v>56.322622337070058</c:v>
                </c:pt>
                <c:pt idx="455">
                  <c:v>56.62294395137215</c:v>
                </c:pt>
                <c:pt idx="456">
                  <c:v>56.92796264822114</c:v>
                </c:pt>
                <c:pt idx="457">
                  <c:v>57.237720583245064</c:v>
                </c:pt>
                <c:pt idx="458">
                  <c:v>57.552259069707603</c:v>
                </c:pt>
                <c:pt idx="459">
                  <c:v>57.87162177079324</c:v>
                </c:pt>
                <c:pt idx="460">
                  <c:v>58.195852018520625</c:v>
                </c:pt>
                <c:pt idx="461">
                  <c:v>58.524991131361659</c:v>
                </c:pt>
                <c:pt idx="462">
                  <c:v>58.859084787979043</c:v>
                </c:pt>
                <c:pt idx="463">
                  <c:v>59.198175333018256</c:v>
                </c:pt>
                <c:pt idx="464">
                  <c:v>59.542307342085365</c:v>
                </c:pt>
                <c:pt idx="465">
                  <c:v>59.891526008059884</c:v>
                </c:pt>
                <c:pt idx="466">
                  <c:v>60.245874539642699</c:v>
                </c:pt>
                <c:pt idx="467">
                  <c:v>60.605399575901615</c:v>
                </c:pt>
                <c:pt idx="468">
                  <c:v>60.970144552324314</c:v>
                </c:pt>
                <c:pt idx="469">
                  <c:v>61.340156160674553</c:v>
                </c:pt>
                <c:pt idx="470">
                  <c:v>61.715481346435922</c:v>
                </c:pt>
                <c:pt idx="471">
                  <c:v>62.096164688116318</c:v>
                </c:pt>
                <c:pt idx="472">
                  <c:v>62.482253686704325</c:v>
                </c:pt>
                <c:pt idx="473">
                  <c:v>62.873795032950937</c:v>
                </c:pt>
                <c:pt idx="474">
                  <c:v>63.270836050829487</c:v>
                </c:pt>
                <c:pt idx="475">
                  <c:v>63.673424319025088</c:v>
                </c:pt>
                <c:pt idx="476">
                  <c:v>64.081607759579498</c:v>
                </c:pt>
                <c:pt idx="477">
                  <c:v>64.495434685530526</c:v>
                </c:pt>
                <c:pt idx="478">
                  <c:v>64.91495353596612</c:v>
                </c:pt>
                <c:pt idx="479">
                  <c:v>65.340213915519456</c:v>
                </c:pt>
                <c:pt idx="480">
                  <c:v>65.771263788728945</c:v>
                </c:pt>
                <c:pt idx="481">
                  <c:v>66.208154322767058</c:v>
                </c:pt>
                <c:pt idx="482">
                  <c:v>66.650934962422326</c:v>
                </c:pt>
                <c:pt idx="483">
                  <c:v>67.09965484526758</c:v>
                </c:pt>
                <c:pt idx="484">
                  <c:v>67.554366962979458</c:v>
                </c:pt>
                <c:pt idx="485">
                  <c:v>68.015120806302761</c:v>
                </c:pt>
                <c:pt idx="486">
                  <c:v>68.481968362425945</c:v>
                </c:pt>
                <c:pt idx="487">
                  <c:v>68.954962633927579</c:v>
                </c:pt>
                <c:pt idx="488">
                  <c:v>69.434153876326405</c:v>
                </c:pt>
                <c:pt idx="489">
                  <c:v>69.919594084512553</c:v>
                </c:pt>
                <c:pt idx="490">
                  <c:v>70.411339175418391</c:v>
                </c:pt>
                <c:pt idx="491">
                  <c:v>70.90944177876672</c:v>
                </c:pt>
                <c:pt idx="492">
                  <c:v>71.413953463502025</c:v>
                </c:pt>
                <c:pt idx="493">
                  <c:v>71.924932759428401</c:v>
                </c:pt>
                <c:pt idx="494">
                  <c:v>72.442424256968181</c:v>
                </c:pt>
                <c:pt idx="495">
                  <c:v>72.966513986559605</c:v>
                </c:pt>
                <c:pt idx="496">
                  <c:v>73.497139180143009</c:v>
                </c:pt>
                <c:pt idx="497">
                  <c:v>74.034809251036208</c:v>
                </c:pt>
                <c:pt idx="498">
                  <c:v>74.577881748782062</c:v>
                </c:pt>
                <c:pt idx="499">
                  <c:v>75.132752787260429</c:v>
                </c:pt>
                <c:pt idx="500">
                  <c:v>75.675208419990255</c:v>
                </c:pt>
                <c:pt idx="501">
                  <c:v>76.224581337352703</c:v>
                </c:pt>
                <c:pt idx="502">
                  <c:v>76.800119931135384</c:v>
                </c:pt>
                <c:pt idx="503">
                  <c:v>77.377529784983622</c:v>
                </c:pt>
                <c:pt idx="504">
                  <c:v>77.963410032974622</c:v>
                </c:pt>
                <c:pt idx="505">
                  <c:v>78.556062026558834</c:v>
                </c:pt>
                <c:pt idx="506">
                  <c:v>79.156019836029756</c:v>
                </c:pt>
                <c:pt idx="507">
                  <c:v>79.763213166971909</c:v>
                </c:pt>
                <c:pt idx="508">
                  <c:v>80.377738523889477</c:v>
                </c:pt>
                <c:pt idx="509">
                  <c:v>80.999652085664692</c:v>
                </c:pt>
                <c:pt idx="510">
                  <c:v>81.629011127180064</c:v>
                </c:pt>
                <c:pt idx="511">
                  <c:v>82.265878933779533</c:v>
                </c:pt>
                <c:pt idx="512">
                  <c:v>82.910323544755073</c:v>
                </c:pt>
                <c:pt idx="513">
                  <c:v>83.562401359695599</c:v>
                </c:pt>
                <c:pt idx="514">
                  <c:v>84.22217788411416</c:v>
                </c:pt>
                <c:pt idx="515">
                  <c:v>84.889721783643054</c:v>
                </c:pt>
                <c:pt idx="516">
                  <c:v>85.565090688080829</c:v>
                </c:pt>
                <c:pt idx="517">
                  <c:v>86.248353630449202</c:v>
                </c:pt>
                <c:pt idx="518">
                  <c:v>86.939576107127053</c:v>
                </c:pt>
                <c:pt idx="519">
                  <c:v>87.638822943959639</c:v>
                </c:pt>
                <c:pt idx="520">
                  <c:v>88.346160945111734</c:v>
                </c:pt>
                <c:pt idx="521">
                  <c:v>89.061659017119652</c:v>
                </c:pt>
                <c:pt idx="522">
                  <c:v>89.785385419243426</c:v>
                </c:pt>
                <c:pt idx="523">
                  <c:v>90.517405243151558</c:v>
                </c:pt>
                <c:pt idx="524">
                  <c:v>91.257789723127331</c:v>
                </c:pt>
                <c:pt idx="525">
                  <c:v>92.00660701711692</c:v>
                </c:pt>
                <c:pt idx="526">
                  <c:v>92.763929845254324</c:v>
                </c:pt>
                <c:pt idx="527">
                  <c:v>93.52982479696405</c:v>
                </c:pt>
                <c:pt idx="528">
                  <c:v>94.304363569666066</c:v>
                </c:pt>
                <c:pt idx="529">
                  <c:v>95.087622267264777</c:v>
                </c:pt>
                <c:pt idx="530">
                  <c:v>95.879667159779331</c:v>
                </c:pt>
                <c:pt idx="531">
                  <c:v>96.680575665338495</c:v>
                </c:pt>
                <c:pt idx="532">
                  <c:v>97.49042145184751</c:v>
                </c:pt>
                <c:pt idx="533">
                  <c:v>98.309275103980042</c:v>
                </c:pt>
                <c:pt idx="534">
                  <c:v>99.137213754565295</c:v>
                </c:pt>
                <c:pt idx="535">
                  <c:v>99.974312075948205</c:v>
                </c:pt>
                <c:pt idx="536">
                  <c:v>100.82064638057383</c:v>
                </c:pt>
                <c:pt idx="537">
                  <c:v>101.67629266186186</c:v>
                </c:pt>
                <c:pt idx="538">
                  <c:v>102.54133037566655</c:v>
                </c:pt>
                <c:pt idx="539">
                  <c:v>103.41583291933105</c:v>
                </c:pt>
                <c:pt idx="540">
                  <c:v>104.29988381307891</c:v>
                </c:pt>
                <c:pt idx="541">
                  <c:v>105.19356092882211</c:v>
                </c:pt>
                <c:pt idx="542">
                  <c:v>106.09693968130262</c:v>
                </c:pt>
                <c:pt idx="543">
                  <c:v>107.01010723976799</c:v>
                </c:pt>
                <c:pt idx="544">
                  <c:v>107.93313895982304</c:v>
                </c:pt>
                <c:pt idx="545">
                  <c:v>108.86612364316814</c:v>
                </c:pt>
                <c:pt idx="546">
                  <c:v>109.80914006781178</c:v>
                </c:pt>
                <c:pt idx="547">
                  <c:v>110.76227047433679</c:v>
                </c:pt>
                <c:pt idx="548">
                  <c:v>111.72559832062821</c:v>
                </c:pt>
                <c:pt idx="549">
                  <c:v>112.69921007884349</c:v>
                </c:pt>
                <c:pt idx="550">
                  <c:v>113.68319867153934</c:v>
                </c:pt>
                <c:pt idx="551">
                  <c:v>114.67763490012078</c:v>
                </c:pt>
                <c:pt idx="552">
                  <c:v>115.68261808027775</c:v>
                </c:pt>
                <c:pt idx="553">
                  <c:v>116.69823206395084</c:v>
                </c:pt>
                <c:pt idx="554">
                  <c:v>117.72456137571494</c:v>
                </c:pt>
                <c:pt idx="555">
                  <c:v>118.76170920430675</c:v>
                </c:pt>
                <c:pt idx="556">
                  <c:v>119.80974566437779</c:v>
                </c:pt>
                <c:pt idx="557">
                  <c:v>120.86877635334554</c:v>
                </c:pt>
                <c:pt idx="558">
                  <c:v>121.93889186087159</c:v>
                </c:pt>
                <c:pt idx="559">
                  <c:v>123.02017247291374</c:v>
                </c:pt>
                <c:pt idx="560">
                  <c:v>124.11272789289816</c:v>
                </c:pt>
                <c:pt idx="561">
                  <c:v>125.21664567977183</c:v>
                </c:pt>
                <c:pt idx="562">
                  <c:v>126.33201672159007</c:v>
                </c:pt>
                <c:pt idx="563">
                  <c:v>127.45894644973802</c:v>
                </c:pt>
                <c:pt idx="564">
                  <c:v>128.59751735223182</c:v>
                </c:pt>
                <c:pt idx="565">
                  <c:v>129.74783973321553</c:v>
                </c:pt>
                <c:pt idx="566">
                  <c:v>130.91001081021011</c:v>
                </c:pt>
                <c:pt idx="567">
                  <c:v>132.08411690796257</c:v>
                </c:pt>
                <c:pt idx="568">
                  <c:v>133.27028197569916</c:v>
                </c:pt>
                <c:pt idx="569">
                  <c:v>134.468584497878</c:v>
                </c:pt>
                <c:pt idx="570">
                  <c:v>135.67913755535261</c:v>
                </c:pt>
                <c:pt idx="571">
                  <c:v>136.90204555549707</c:v>
                </c:pt>
                <c:pt idx="572">
                  <c:v>138.13740506611958</c:v>
                </c:pt>
                <c:pt idx="573">
                  <c:v>139.38532930267945</c:v>
                </c:pt>
                <c:pt idx="574">
                  <c:v>140.64592334334844</c:v>
                </c:pt>
                <c:pt idx="575">
                  <c:v>141.91928285104791</c:v>
                </c:pt>
                <c:pt idx="576">
                  <c:v>143.20552844991005</c:v>
                </c:pt>
                <c:pt idx="577">
                  <c:v>144.50477016086418</c:v>
                </c:pt>
                <c:pt idx="578">
                  <c:v>145.81710023987034</c:v>
                </c:pt>
                <c:pt idx="579">
                  <c:v>147.14265238873665</c:v>
                </c:pt>
                <c:pt idx="580">
                  <c:v>148.48152737381281</c:v>
                </c:pt>
                <c:pt idx="581">
                  <c:v>149.83383171399967</c:v>
                </c:pt>
                <c:pt idx="582">
                  <c:v>151.19969558673216</c:v>
                </c:pt>
                <c:pt idx="583">
                  <c:v>152.57922077973726</c:v>
                </c:pt>
                <c:pt idx="584">
                  <c:v>153.97252709239939</c:v>
                </c:pt>
                <c:pt idx="585">
                  <c:v>155.37974432319166</c:v>
                </c:pt>
                <c:pt idx="586">
                  <c:v>156.80096706637667</c:v>
                </c:pt>
                <c:pt idx="587">
                  <c:v>158.23633740917333</c:v>
                </c:pt>
                <c:pt idx="588">
                  <c:v>159.68595952929803</c:v>
                </c:pt>
                <c:pt idx="589">
                  <c:v>161.14996485542503</c:v>
                </c:pt>
                <c:pt idx="590">
                  <c:v>162.62847802820752</c:v>
                </c:pt>
                <c:pt idx="591">
                  <c:v>164.12160972670142</c:v>
                </c:pt>
                <c:pt idx="592">
                  <c:v>165.62951436555187</c:v>
                </c:pt>
                <c:pt idx="593">
                  <c:v>167.15228169884873</c:v>
                </c:pt>
                <c:pt idx="594">
                  <c:v>168.69005849480234</c:v>
                </c:pt>
                <c:pt idx="595">
                  <c:v>170.24298908313938</c:v>
                </c:pt>
                <c:pt idx="596">
                  <c:v>171.81117941049723</c:v>
                </c:pt>
                <c:pt idx="597">
                  <c:v>173.39476034778019</c:v>
                </c:pt>
                <c:pt idx="598">
                  <c:v>174.99388104936591</c:v>
                </c:pt>
                <c:pt idx="599">
                  <c:v>176.60868541675669</c:v>
                </c:pt>
                <c:pt idx="600">
                  <c:v>178.23927261897543</c:v>
                </c:pt>
                <c:pt idx="601">
                  <c:v>179.88580305570466</c:v>
                </c:pt>
                <c:pt idx="602">
                  <c:v>181.54842361786928</c:v>
                </c:pt>
                <c:pt idx="603">
                  <c:v>183.2272611478117</c:v>
                </c:pt>
                <c:pt idx="604">
                  <c:v>184.92245767958468</c:v>
                </c:pt>
                <c:pt idx="605">
                  <c:v>186.63414061618391</c:v>
                </c:pt>
                <c:pt idx="606">
                  <c:v>188.36249064926204</c:v>
                </c:pt>
                <c:pt idx="607">
                  <c:v>190.10762892309285</c:v>
                </c:pt>
                <c:pt idx="608">
                  <c:v>191.86970256020462</c:v>
                </c:pt>
                <c:pt idx="609">
                  <c:v>193.6488743237922</c:v>
                </c:pt>
                <c:pt idx="610">
                  <c:v>195.44526986567061</c:v>
                </c:pt>
                <c:pt idx="611">
                  <c:v>197.25905706591206</c:v>
                </c:pt>
                <c:pt idx="612">
                  <c:v>199.09039204252696</c:v>
                </c:pt>
                <c:pt idx="613">
                  <c:v>200.93943463003947</c:v>
                </c:pt>
                <c:pt idx="614">
                  <c:v>202.80631244478644</c:v>
                </c:pt>
                <c:pt idx="615">
                  <c:v>204.69120262024938</c:v>
                </c:pt>
                <c:pt idx="616">
                  <c:v>206.59427829004198</c:v>
                </c:pt>
                <c:pt idx="617">
                  <c:v>208.51567552108733</c:v>
                </c:pt>
                <c:pt idx="618">
                  <c:v>210.45557046224263</c:v>
                </c:pt>
                <c:pt idx="619">
                  <c:v>212.41412386820639</c:v>
                </c:pt>
                <c:pt idx="620">
                  <c:v>214.39150365377924</c:v>
                </c:pt>
                <c:pt idx="621">
                  <c:v>216.38787483290577</c:v>
                </c:pt>
                <c:pt idx="622">
                  <c:v>218.40341733225566</c:v>
                </c:pt>
                <c:pt idx="623">
                  <c:v>220.43828100920535</c:v>
                </c:pt>
                <c:pt idx="624">
                  <c:v>222.49266731246726</c:v>
                </c:pt>
                <c:pt idx="625">
                  <c:v>224.5667262788846</c:v>
                </c:pt>
                <c:pt idx="626">
                  <c:v>226.66063979431868</c:v>
                </c:pt>
                <c:pt idx="627">
                  <c:v>228.77461075147656</c:v>
                </c:pt>
                <c:pt idx="628">
                  <c:v>230.90880228976545</c:v>
                </c:pt>
                <c:pt idx="629">
                  <c:v>233.06337922684295</c:v>
                </c:pt>
                <c:pt idx="630">
                  <c:v>235.23854283419314</c:v>
                </c:pt>
                <c:pt idx="631">
                  <c:v>237.43450285083259</c:v>
                </c:pt>
                <c:pt idx="632">
                  <c:v>239.65141065430507</c:v>
                </c:pt>
                <c:pt idx="633">
                  <c:v>241.88947672925991</c:v>
                </c:pt>
                <c:pt idx="634">
                  <c:v>244.14888832944823</c:v>
                </c:pt>
                <c:pt idx="635">
                  <c:v>246.42984325740966</c:v>
                </c:pt>
                <c:pt idx="636">
                  <c:v>248.73253299416393</c:v>
                </c:pt>
                <c:pt idx="637">
                  <c:v>251.05717658517256</c:v>
                </c:pt>
                <c:pt idx="638">
                  <c:v>253.40393797343427</c:v>
                </c:pt>
                <c:pt idx="639">
                  <c:v>255.77304335264759</c:v>
                </c:pt>
                <c:pt idx="640">
                  <c:v>258.16471823841908</c:v>
                </c:pt>
                <c:pt idx="641">
                  <c:v>260.57914211739342</c:v>
                </c:pt>
                <c:pt idx="642">
                  <c:v>263.01653466042745</c:v>
                </c:pt>
                <c:pt idx="643">
                  <c:v>265.47709371418313</c:v>
                </c:pt>
                <c:pt idx="644">
                  <c:v>267.96106279837272</c:v>
                </c:pt>
                <c:pt idx="645">
                  <c:v>270.46865010028512</c:v>
                </c:pt>
                <c:pt idx="646">
                  <c:v>273.00006427937871</c:v>
                </c:pt>
                <c:pt idx="647">
                  <c:v>275.55553859103952</c:v>
                </c:pt>
                <c:pt idx="648">
                  <c:v>278.13528954524878</c:v>
                </c:pt>
                <c:pt idx="649">
                  <c:v>280.73956887872038</c:v>
                </c:pt>
                <c:pt idx="650">
                  <c:v>283.36856280654126</c:v>
                </c:pt>
                <c:pt idx="651">
                  <c:v>286.02252646899575</c:v>
                </c:pt>
                <c:pt idx="652">
                  <c:v>288.70173775748617</c:v>
                </c:pt>
                <c:pt idx="653">
                  <c:v>291.40635649867221</c:v>
                </c:pt>
                <c:pt idx="654">
                  <c:v>294.13668705199177</c:v>
                </c:pt>
                <c:pt idx="655">
                  <c:v>296.89293434782587</c:v>
                </c:pt>
                <c:pt idx="656">
                  <c:v>299.67536897649495</c:v>
                </c:pt>
                <c:pt idx="657">
                  <c:v>302.48424046653969</c:v>
                </c:pt>
                <c:pt idx="658">
                  <c:v>305.31976292665149</c:v>
                </c:pt>
                <c:pt idx="659">
                  <c:v>308.1822354948132</c:v>
                </c:pt>
                <c:pt idx="660">
                  <c:v>311.07192823883815</c:v>
                </c:pt>
                <c:pt idx="661">
                  <c:v>313.98904860037919</c:v>
                </c:pt>
                <c:pt idx="662">
                  <c:v>316.93387452596585</c:v>
                </c:pt>
                <c:pt idx="663">
                  <c:v>319.90674837231438</c:v>
                </c:pt>
                <c:pt idx="664">
                  <c:v>322.90783645101044</c:v>
                </c:pt>
                <c:pt idx="665">
                  <c:v>325.93744992257979</c:v>
                </c:pt>
                <c:pt idx="666">
                  <c:v>328.99590009446172</c:v>
                </c:pt>
                <c:pt idx="667">
                  <c:v>332.08340923445451</c:v>
                </c:pt>
                <c:pt idx="668">
                  <c:v>335.20032378931745</c:v>
                </c:pt>
                <c:pt idx="669">
                  <c:v>338.3469104471568</c:v>
                </c:pt>
                <c:pt idx="670">
                  <c:v>341.52341214131093</c:v>
                </c:pt>
                <c:pt idx="671">
                  <c:v>344.7301801606535</c:v>
                </c:pt>
                <c:pt idx="672">
                  <c:v>347.96752782776468</c:v>
                </c:pt>
                <c:pt idx="673">
                  <c:v>351.23567268076306</c:v>
                </c:pt>
                <c:pt idx="674">
                  <c:v>354.53497607369218</c:v>
                </c:pt>
                <c:pt idx="675">
                  <c:v>357.86577360850026</c:v>
                </c:pt>
                <c:pt idx="676">
                  <c:v>361.22834881723736</c:v>
                </c:pt>
                <c:pt idx="677">
                  <c:v>364.62298156959793</c:v>
                </c:pt>
                <c:pt idx="678">
                  <c:v>368.05002653336902</c:v>
                </c:pt>
                <c:pt idx="679">
                  <c:v>371.50985022776706</c:v>
                </c:pt>
                <c:pt idx="680">
                  <c:v>375.00272096505751</c:v>
                </c:pt>
                <c:pt idx="681">
                  <c:v>378.529001285726</c:v>
                </c:pt>
                <c:pt idx="682">
                  <c:v>382.08898238315572</c:v>
                </c:pt>
                <c:pt idx="683">
                  <c:v>385.68305848282603</c:v>
                </c:pt>
                <c:pt idx="684">
                  <c:v>389.31161012880546</c:v>
                </c:pt>
                <c:pt idx="685">
                  <c:v>392.97487032779168</c:v>
                </c:pt>
                <c:pt idx="686">
                  <c:v>396.67326547950972</c:v>
                </c:pt>
                <c:pt idx="687">
                  <c:v>400.40719222856615</c:v>
                </c:pt>
                <c:pt idx="688">
                  <c:v>404.17693940459424</c:v>
                </c:pt>
                <c:pt idx="689">
                  <c:v>407.98291647260487</c:v>
                </c:pt>
                <c:pt idx="690">
                  <c:v>411.82548097166216</c:v>
                </c:pt>
                <c:pt idx="691">
                  <c:v>415.70503220834149</c:v>
                </c:pt>
                <c:pt idx="692">
                  <c:v>419.62192976332517</c:v>
                </c:pt>
                <c:pt idx="693">
                  <c:v>423.57654103306874</c:v>
                </c:pt>
                <c:pt idx="694">
                  <c:v>427.56931580363573</c:v>
                </c:pt>
                <c:pt idx="695">
                  <c:v>431.60063270791812</c:v>
                </c:pt>
                <c:pt idx="696">
                  <c:v>435.67087068761043</c:v>
                </c:pt>
                <c:pt idx="697">
                  <c:v>439.78046028058873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0BB-9D52-D1DC9F03858D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FB-40BB-9D52-D1DC9F03858D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FB-40BB-9D52-D1DC9F03858D}"/>
            </c:ext>
          </c:extLst>
        </c:ser>
        <c:ser>
          <c:idx val="6"/>
          <c:order val="6"/>
          <c:tx>
            <c:strRef>
              <c:f>'Calculation_Cubic Spline'!$M$3</c:f>
              <c:strCache>
                <c:ptCount val="1"/>
                <c:pt idx="0">
                  <c:v>4.41662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4.4166179422835601</c:v>
                </c:pt>
                <c:pt idx="1">
                  <c:v>4.4166179422835601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FB-40BB-9D52-D1DC9F03858D}"/>
            </c:ext>
          </c:extLst>
        </c:ser>
        <c:ser>
          <c:idx val="7"/>
          <c:order val="7"/>
          <c:tx>
            <c:strRef>
              <c:f>'Calculation_Cubic Spline'!$N$3</c:f>
              <c:strCache>
                <c:ptCount val="1"/>
                <c:pt idx="0">
                  <c:v>2.55967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2.5596728983688801</c:v>
                </c:pt>
                <c:pt idx="1">
                  <c:v>2.5596728983688801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FB-40BB-9D52-D1DC9F03858D}"/>
            </c:ext>
          </c:extLst>
        </c:ser>
        <c:ser>
          <c:idx val="8"/>
          <c:order val="8"/>
          <c:tx>
            <c:strRef>
              <c:f>'Calculation_Cubic Spline'!$P$3</c:f>
              <c:strCache>
                <c:ptCount val="1"/>
                <c:pt idx="0">
                  <c:v>46.3177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46.317656150414876</c:v>
                </c:pt>
                <c:pt idx="1">
                  <c:v>46.317656150414876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1-Butanol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Spline'!$AG$4:$AG$62</c:f>
              <c:numCache>
                <c:formatCode>0.00</c:formatCode>
                <c:ptCount val="59"/>
                <c:pt idx="0">
                  <c:v>5.3879000000000003E-2</c:v>
                </c:pt>
                <c:pt idx="1">
                  <c:v>5.3879000000000003E-2</c:v>
                </c:pt>
                <c:pt idx="2">
                  <c:v>7.1839E-2</c:v>
                </c:pt>
                <c:pt idx="3">
                  <c:v>8.9799000000000004E-2</c:v>
                </c:pt>
                <c:pt idx="4">
                  <c:v>0.10775999999999999</c:v>
                </c:pt>
                <c:pt idx="5">
                  <c:v>8.9799000000000004E-2</c:v>
                </c:pt>
                <c:pt idx="6">
                  <c:v>8.9799000000000004E-2</c:v>
                </c:pt>
                <c:pt idx="7">
                  <c:v>0.10775999999999999</c:v>
                </c:pt>
                <c:pt idx="8">
                  <c:v>0.10775999999999999</c:v>
                </c:pt>
                <c:pt idx="9">
                  <c:v>0.10775999999999999</c:v>
                </c:pt>
                <c:pt idx="10">
                  <c:v>8.9799000000000004E-2</c:v>
                </c:pt>
                <c:pt idx="11">
                  <c:v>0.10775999999999999</c:v>
                </c:pt>
                <c:pt idx="12">
                  <c:v>0.10775999999999999</c:v>
                </c:pt>
                <c:pt idx="13">
                  <c:v>0.12572</c:v>
                </c:pt>
                <c:pt idx="14">
                  <c:v>0.12572</c:v>
                </c:pt>
                <c:pt idx="15">
                  <c:v>0.14368</c:v>
                </c:pt>
                <c:pt idx="16">
                  <c:v>0.19756000000000001</c:v>
                </c:pt>
                <c:pt idx="17">
                  <c:v>0.19756000000000001</c:v>
                </c:pt>
                <c:pt idx="18">
                  <c:v>0.23347999999999999</c:v>
                </c:pt>
                <c:pt idx="19">
                  <c:v>0.30531999999999998</c:v>
                </c:pt>
                <c:pt idx="20">
                  <c:v>0.34123999999999999</c:v>
                </c:pt>
                <c:pt idx="21">
                  <c:v>0.44899</c:v>
                </c:pt>
                <c:pt idx="22">
                  <c:v>0.52083000000000002</c:v>
                </c:pt>
                <c:pt idx="23">
                  <c:v>0.64654999999999996</c:v>
                </c:pt>
                <c:pt idx="24">
                  <c:v>0.73634999999999995</c:v>
                </c:pt>
                <c:pt idx="25">
                  <c:v>0.91595000000000004</c:v>
                </c:pt>
                <c:pt idx="26">
                  <c:v>1.0775999999999999</c:v>
                </c:pt>
                <c:pt idx="27">
                  <c:v>1.2930999999999999</c:v>
                </c:pt>
                <c:pt idx="28">
                  <c:v>1.6343000000000001</c:v>
                </c:pt>
                <c:pt idx="29">
                  <c:v>3.7894999999999999</c:v>
                </c:pt>
                <c:pt idx="30">
                  <c:v>6.3757000000000001</c:v>
                </c:pt>
                <c:pt idx="31">
                  <c:v>6.7529000000000003</c:v>
                </c:pt>
                <c:pt idx="32">
                  <c:v>7.13</c:v>
                </c:pt>
                <c:pt idx="33">
                  <c:v>7.4173999999999998</c:v>
                </c:pt>
                <c:pt idx="34">
                  <c:v>7.7407000000000004</c:v>
                </c:pt>
                <c:pt idx="35">
                  <c:v>7.9382000000000001</c:v>
                </c:pt>
                <c:pt idx="36">
                  <c:v>8.1897000000000002</c:v>
                </c:pt>
                <c:pt idx="37">
                  <c:v>8.3872</c:v>
                </c:pt>
                <c:pt idx="38">
                  <c:v>8.6027000000000005</c:v>
                </c:pt>
                <c:pt idx="39">
                  <c:v>8.7822999999999993</c:v>
                </c:pt>
                <c:pt idx="40">
                  <c:v>8.9619</c:v>
                </c:pt>
                <c:pt idx="41">
                  <c:v>9.1415000000000006</c:v>
                </c:pt>
                <c:pt idx="42">
                  <c:v>9.2851999999999997</c:v>
                </c:pt>
                <c:pt idx="43">
                  <c:v>9.4467999999999996</c:v>
                </c:pt>
                <c:pt idx="44">
                  <c:v>9.6084999999999994</c:v>
                </c:pt>
                <c:pt idx="45">
                  <c:v>9.7522000000000002</c:v>
                </c:pt>
                <c:pt idx="46">
                  <c:v>9.8598999999999997</c:v>
                </c:pt>
                <c:pt idx="47">
                  <c:v>9.9497</c:v>
                </c:pt>
                <c:pt idx="48">
                  <c:v>10.093</c:v>
                </c:pt>
                <c:pt idx="49">
                  <c:v>10.218999999999999</c:v>
                </c:pt>
                <c:pt idx="50">
                  <c:v>10.308999999999999</c:v>
                </c:pt>
                <c:pt idx="51" formatCode="General">
                  <c:v>10.452999999999999</c:v>
                </c:pt>
                <c:pt idx="52" formatCode="General">
                  <c:v>10.542</c:v>
                </c:pt>
                <c:pt idx="53" formatCode="General">
                  <c:v>10.667999999999999</c:v>
                </c:pt>
                <c:pt idx="54" formatCode="General">
                  <c:v>10.757999999999999</c:v>
                </c:pt>
                <c:pt idx="55" formatCode="General">
                  <c:v>10.901999999999999</c:v>
                </c:pt>
                <c:pt idx="56" formatCode="General">
                  <c:v>11.009</c:v>
                </c:pt>
                <c:pt idx="57" formatCode="General">
                  <c:v>11.063000000000001</c:v>
                </c:pt>
                <c:pt idx="58" formatCode="General">
                  <c:v>11.135</c:v>
                </c:pt>
              </c:numCache>
            </c:numRef>
          </c:xVal>
          <c:yVal>
            <c:numRef>
              <c:f>'Cubic Spline'!$AH$4:$AH$62</c:f>
              <c:numCache>
                <c:formatCode>0.00</c:formatCode>
                <c:ptCount val="59"/>
                <c:pt idx="0">
                  <c:v>311.72000000000003</c:v>
                </c:pt>
                <c:pt idx="1">
                  <c:v>319.92</c:v>
                </c:pt>
                <c:pt idx="2">
                  <c:v>327.54000000000002</c:v>
                </c:pt>
                <c:pt idx="3">
                  <c:v>335.16</c:v>
                </c:pt>
                <c:pt idx="4">
                  <c:v>346.29</c:v>
                </c:pt>
                <c:pt idx="5">
                  <c:v>354.49</c:v>
                </c:pt>
                <c:pt idx="6">
                  <c:v>363.87</c:v>
                </c:pt>
                <c:pt idx="7">
                  <c:v>371.48</c:v>
                </c:pt>
                <c:pt idx="8">
                  <c:v>379.1</c:v>
                </c:pt>
                <c:pt idx="9">
                  <c:v>387.89</c:v>
                </c:pt>
                <c:pt idx="10">
                  <c:v>396.68</c:v>
                </c:pt>
                <c:pt idx="11">
                  <c:v>405.47</c:v>
                </c:pt>
                <c:pt idx="12">
                  <c:v>412.5</c:v>
                </c:pt>
                <c:pt idx="13">
                  <c:v>420.7</c:v>
                </c:pt>
                <c:pt idx="14">
                  <c:v>428.91</c:v>
                </c:pt>
                <c:pt idx="15">
                  <c:v>436.52</c:v>
                </c:pt>
                <c:pt idx="16">
                  <c:v>447.07</c:v>
                </c:pt>
                <c:pt idx="17">
                  <c:v>455.86</c:v>
                </c:pt>
                <c:pt idx="18">
                  <c:v>463.48</c:v>
                </c:pt>
                <c:pt idx="19">
                  <c:v>472.27</c:v>
                </c:pt>
                <c:pt idx="20">
                  <c:v>481.05</c:v>
                </c:pt>
                <c:pt idx="21">
                  <c:v>489.26</c:v>
                </c:pt>
                <c:pt idx="22">
                  <c:v>497.46</c:v>
                </c:pt>
                <c:pt idx="23">
                  <c:v>506.84</c:v>
                </c:pt>
                <c:pt idx="24">
                  <c:v>513.87</c:v>
                </c:pt>
                <c:pt idx="25">
                  <c:v>523.24</c:v>
                </c:pt>
                <c:pt idx="26">
                  <c:v>532.03</c:v>
                </c:pt>
                <c:pt idx="27">
                  <c:v>538.48</c:v>
                </c:pt>
                <c:pt idx="28">
                  <c:v>548.44000000000005</c:v>
                </c:pt>
                <c:pt idx="29">
                  <c:v>563.09</c:v>
                </c:pt>
                <c:pt idx="30">
                  <c:v>548.44000000000005</c:v>
                </c:pt>
                <c:pt idx="31">
                  <c:v>539.65</c:v>
                </c:pt>
                <c:pt idx="32">
                  <c:v>530.86</c:v>
                </c:pt>
                <c:pt idx="33">
                  <c:v>523.83000000000004</c:v>
                </c:pt>
                <c:pt idx="34">
                  <c:v>515.04</c:v>
                </c:pt>
                <c:pt idx="35">
                  <c:v>506.84</c:v>
                </c:pt>
                <c:pt idx="36">
                  <c:v>496.88</c:v>
                </c:pt>
                <c:pt idx="37">
                  <c:v>488.67</c:v>
                </c:pt>
                <c:pt idx="38">
                  <c:v>480.47</c:v>
                </c:pt>
                <c:pt idx="39">
                  <c:v>472.27</c:v>
                </c:pt>
                <c:pt idx="40">
                  <c:v>464.65</c:v>
                </c:pt>
                <c:pt idx="41">
                  <c:v>454.69</c:v>
                </c:pt>
                <c:pt idx="42">
                  <c:v>446.48</c:v>
                </c:pt>
                <c:pt idx="43">
                  <c:v>437.7</c:v>
                </c:pt>
                <c:pt idx="44">
                  <c:v>430.66</c:v>
                </c:pt>
                <c:pt idx="45">
                  <c:v>421.88</c:v>
                </c:pt>
                <c:pt idx="46">
                  <c:v>412.5</c:v>
                </c:pt>
                <c:pt idx="47">
                  <c:v>404.88</c:v>
                </c:pt>
                <c:pt idx="48">
                  <c:v>396.68</c:v>
                </c:pt>
                <c:pt idx="49">
                  <c:v>387.89</c:v>
                </c:pt>
                <c:pt idx="50">
                  <c:v>380.27</c:v>
                </c:pt>
                <c:pt idx="51" formatCode="General">
                  <c:v>370.9</c:v>
                </c:pt>
                <c:pt idx="52" formatCode="General">
                  <c:v>363.28</c:v>
                </c:pt>
                <c:pt idx="53" formatCode="General">
                  <c:v>354.49</c:v>
                </c:pt>
                <c:pt idx="54" formatCode="General">
                  <c:v>346.29</c:v>
                </c:pt>
                <c:pt idx="55" formatCode="General">
                  <c:v>337.5</c:v>
                </c:pt>
                <c:pt idx="56" formatCode="General">
                  <c:v>329.88</c:v>
                </c:pt>
                <c:pt idx="57" formatCode="General">
                  <c:v>320.51</c:v>
                </c:pt>
                <c:pt idx="58" formatCode="General">
                  <c:v>312.3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1.2646925972396E-2</c:v>
                </c:pt>
                <c:pt idx="2">
                  <c:v>2.5193851944793001E-2</c:v>
                </c:pt>
                <c:pt idx="3">
                  <c:v>3.7740777917189001E-2</c:v>
                </c:pt>
                <c:pt idx="4">
                  <c:v>5.0287703889585998E-2</c:v>
                </c:pt>
                <c:pt idx="5">
                  <c:v>6.2834629861982003E-2</c:v>
                </c:pt>
                <c:pt idx="6">
                  <c:v>7.5381555834378999E-2</c:v>
                </c:pt>
                <c:pt idx="7">
                  <c:v>8.7928481806774997E-2</c:v>
                </c:pt>
                <c:pt idx="8">
                  <c:v>0.10047540777917199</c:v>
                </c:pt>
                <c:pt idx="9">
                  <c:v>0.113022333751568</c:v>
                </c:pt>
                <c:pt idx="10">
                  <c:v>0.12556925972396499</c:v>
                </c:pt>
                <c:pt idx="11">
                  <c:v>0.138116185696361</c:v>
                </c:pt>
                <c:pt idx="12">
                  <c:v>0.15066311166875801</c:v>
                </c:pt>
                <c:pt idx="13">
                  <c:v>0.16321003764115399</c:v>
                </c:pt>
                <c:pt idx="14">
                  <c:v>0.175756963613551</c:v>
                </c:pt>
                <c:pt idx="15">
                  <c:v>0.18830388958594699</c:v>
                </c:pt>
                <c:pt idx="16">
                  <c:v>0.200850815558344</c:v>
                </c:pt>
                <c:pt idx="17">
                  <c:v>0.21339774153074001</c:v>
                </c:pt>
                <c:pt idx="18">
                  <c:v>0.22594466750313699</c:v>
                </c:pt>
                <c:pt idx="19">
                  <c:v>0.238491593475533</c:v>
                </c:pt>
                <c:pt idx="20">
                  <c:v>0.25103851944792999</c:v>
                </c:pt>
                <c:pt idx="21">
                  <c:v>0.26358544542032603</c:v>
                </c:pt>
                <c:pt idx="22">
                  <c:v>0.27613237139272301</c:v>
                </c:pt>
                <c:pt idx="23">
                  <c:v>0.28867929736511899</c:v>
                </c:pt>
                <c:pt idx="24">
                  <c:v>0.30122622333751597</c:v>
                </c:pt>
                <c:pt idx="25">
                  <c:v>0.31377314930991201</c:v>
                </c:pt>
                <c:pt idx="26">
                  <c:v>0.326320075282309</c:v>
                </c:pt>
                <c:pt idx="27">
                  <c:v>0.33886700125470498</c:v>
                </c:pt>
                <c:pt idx="28">
                  <c:v>0.35141392722710202</c:v>
                </c:pt>
                <c:pt idx="29">
                  <c:v>0.363960853199498</c:v>
                </c:pt>
                <c:pt idx="30">
                  <c:v>0.37650777917189499</c:v>
                </c:pt>
                <c:pt idx="31">
                  <c:v>0.38905470514429102</c:v>
                </c:pt>
                <c:pt idx="32">
                  <c:v>0.40160163111668801</c:v>
                </c:pt>
                <c:pt idx="33">
                  <c:v>0.41414855708908399</c:v>
                </c:pt>
                <c:pt idx="34">
                  <c:v>0.42669548306148097</c:v>
                </c:pt>
                <c:pt idx="35">
                  <c:v>0.43924240903387701</c:v>
                </c:pt>
                <c:pt idx="36">
                  <c:v>0.451789335006274</c:v>
                </c:pt>
                <c:pt idx="37">
                  <c:v>0.46433626097866998</c:v>
                </c:pt>
                <c:pt idx="38">
                  <c:v>0.47688318695106702</c:v>
                </c:pt>
                <c:pt idx="39">
                  <c:v>0.489430112923463</c:v>
                </c:pt>
                <c:pt idx="40">
                  <c:v>0.50197703889585998</c:v>
                </c:pt>
                <c:pt idx="41">
                  <c:v>0.51452396486825602</c:v>
                </c:pt>
                <c:pt idx="42">
                  <c:v>0.52707089084065295</c:v>
                </c:pt>
                <c:pt idx="43">
                  <c:v>0.53961781681304899</c:v>
                </c:pt>
                <c:pt idx="44">
                  <c:v>0.55216474278544503</c:v>
                </c:pt>
                <c:pt idx="45">
                  <c:v>0.56471166875784196</c:v>
                </c:pt>
                <c:pt idx="46">
                  <c:v>0.57725859473023799</c:v>
                </c:pt>
                <c:pt idx="47">
                  <c:v>0.58980552070263503</c:v>
                </c:pt>
                <c:pt idx="48">
                  <c:v>0.60235244667503096</c:v>
                </c:pt>
                <c:pt idx="49">
                  <c:v>0.614899372647428</c:v>
                </c:pt>
                <c:pt idx="50">
                  <c:v>0.62744629861982404</c:v>
                </c:pt>
                <c:pt idx="51">
                  <c:v>0.63999322459222097</c:v>
                </c:pt>
                <c:pt idx="52">
                  <c:v>0.65254015056461701</c:v>
                </c:pt>
                <c:pt idx="53">
                  <c:v>0.66508707653701404</c:v>
                </c:pt>
                <c:pt idx="54">
                  <c:v>0.67763400250940997</c:v>
                </c:pt>
                <c:pt idx="55">
                  <c:v>0.69018092848180701</c:v>
                </c:pt>
                <c:pt idx="56">
                  <c:v>0.70272785445420305</c:v>
                </c:pt>
                <c:pt idx="57">
                  <c:v>0.71527478042659998</c:v>
                </c:pt>
                <c:pt idx="58">
                  <c:v>0.72782170639899602</c:v>
                </c:pt>
                <c:pt idx="59">
                  <c:v>0.74036863237139305</c:v>
                </c:pt>
                <c:pt idx="60">
                  <c:v>0.75291555834378898</c:v>
                </c:pt>
                <c:pt idx="61">
                  <c:v>0.76546248431618602</c:v>
                </c:pt>
                <c:pt idx="62">
                  <c:v>0.77800941028858195</c:v>
                </c:pt>
                <c:pt idx="63">
                  <c:v>0.79055633626097899</c:v>
                </c:pt>
                <c:pt idx="64">
                  <c:v>0.80310326223337503</c:v>
                </c:pt>
                <c:pt idx="65">
                  <c:v>0.81565018820577195</c:v>
                </c:pt>
                <c:pt idx="66">
                  <c:v>0.82819711417816799</c:v>
                </c:pt>
                <c:pt idx="67">
                  <c:v>0.84074404015056503</c:v>
                </c:pt>
                <c:pt idx="68">
                  <c:v>0.85329096612296096</c:v>
                </c:pt>
                <c:pt idx="69">
                  <c:v>0.865837892095358</c:v>
                </c:pt>
                <c:pt idx="70">
                  <c:v>0.87838481806775404</c:v>
                </c:pt>
                <c:pt idx="71">
                  <c:v>0.89093174404015096</c:v>
                </c:pt>
                <c:pt idx="72">
                  <c:v>0.903478670012547</c:v>
                </c:pt>
                <c:pt idx="73">
                  <c:v>0.91602559598494404</c:v>
                </c:pt>
                <c:pt idx="74">
                  <c:v>0.92857252195733997</c:v>
                </c:pt>
                <c:pt idx="75">
                  <c:v>0.94111944792973701</c:v>
                </c:pt>
                <c:pt idx="76">
                  <c:v>0.95366637390213305</c:v>
                </c:pt>
                <c:pt idx="77">
                  <c:v>0.96621329987452997</c:v>
                </c:pt>
                <c:pt idx="78">
                  <c:v>0.97876022584692601</c:v>
                </c:pt>
                <c:pt idx="79">
                  <c:v>0.99130715181932305</c:v>
                </c:pt>
                <c:pt idx="80">
                  <c:v>1.00385407779171</c:v>
                </c:pt>
                <c:pt idx="81">
                  <c:v>1.01640100376411</c:v>
                </c:pt>
                <c:pt idx="82">
                  <c:v>1.0289479297365101</c:v>
                </c:pt>
                <c:pt idx="83">
                  <c:v>1.0414948557089001</c:v>
                </c:pt>
                <c:pt idx="84">
                  <c:v>1.0540417816812999</c:v>
                </c:pt>
                <c:pt idx="85">
                  <c:v>1.0665887076537</c:v>
                </c:pt>
                <c:pt idx="86">
                  <c:v>1.07913563362609</c:v>
                </c:pt>
                <c:pt idx="87">
                  <c:v>1.09168255959849</c:v>
                </c:pt>
                <c:pt idx="88">
                  <c:v>1.1042294855708901</c:v>
                </c:pt>
                <c:pt idx="89">
                  <c:v>1.1167764115432799</c:v>
                </c:pt>
                <c:pt idx="90">
                  <c:v>1.1293233375156799</c:v>
                </c:pt>
                <c:pt idx="91">
                  <c:v>1.14187026348808</c:v>
                </c:pt>
                <c:pt idx="92">
                  <c:v>1.15441718946047</c:v>
                </c:pt>
                <c:pt idx="93">
                  <c:v>1.16696411543287</c:v>
                </c:pt>
                <c:pt idx="94">
                  <c:v>1.1795110414052701</c:v>
                </c:pt>
                <c:pt idx="95">
                  <c:v>1.1920579673776599</c:v>
                </c:pt>
                <c:pt idx="96">
                  <c:v>1.2046048933500599</c:v>
                </c:pt>
                <c:pt idx="97">
                  <c:v>1.21715181932245</c:v>
                </c:pt>
                <c:pt idx="98">
                  <c:v>1.22969874529485</c:v>
                </c:pt>
                <c:pt idx="99">
                  <c:v>1.2422456712672501</c:v>
                </c:pt>
                <c:pt idx="100">
                  <c:v>1.2547925972396401</c:v>
                </c:pt>
                <c:pt idx="101">
                  <c:v>1.2673395232120399</c:v>
                </c:pt>
                <c:pt idx="102">
                  <c:v>1.2798864491844399</c:v>
                </c:pt>
                <c:pt idx="103">
                  <c:v>1.29243337515683</c:v>
                </c:pt>
                <c:pt idx="104">
                  <c:v>1.30498030112923</c:v>
                </c:pt>
                <c:pt idx="105">
                  <c:v>1.3175272271016301</c:v>
                </c:pt>
                <c:pt idx="106">
                  <c:v>1.3300741530740201</c:v>
                </c:pt>
                <c:pt idx="107">
                  <c:v>1.3426210790464199</c:v>
                </c:pt>
                <c:pt idx="108">
                  <c:v>1.35516800501882</c:v>
                </c:pt>
                <c:pt idx="109">
                  <c:v>1.36771493099121</c:v>
                </c:pt>
                <c:pt idx="110">
                  <c:v>1.38026185696361</c:v>
                </c:pt>
                <c:pt idx="111">
                  <c:v>1.3928087829360101</c:v>
                </c:pt>
                <c:pt idx="112">
                  <c:v>1.4053557089083999</c:v>
                </c:pt>
                <c:pt idx="113">
                  <c:v>1.4179026348807999</c:v>
                </c:pt>
                <c:pt idx="114">
                  <c:v>1.4304495608532</c:v>
                </c:pt>
                <c:pt idx="115">
                  <c:v>1.44299648682559</c:v>
                </c:pt>
                <c:pt idx="116">
                  <c:v>1.45554341279799</c:v>
                </c:pt>
                <c:pt idx="117">
                  <c:v>1.4680903387703801</c:v>
                </c:pt>
                <c:pt idx="118">
                  <c:v>1.4806372647427799</c:v>
                </c:pt>
                <c:pt idx="119">
                  <c:v>1.4931841907151799</c:v>
                </c:pt>
                <c:pt idx="120">
                  <c:v>1.50573111668757</c:v>
                </c:pt>
                <c:pt idx="121">
                  <c:v>1.51827804265997</c:v>
                </c:pt>
                <c:pt idx="122">
                  <c:v>1.5308249686323701</c:v>
                </c:pt>
                <c:pt idx="123">
                  <c:v>1.5433718946047601</c:v>
                </c:pt>
                <c:pt idx="124">
                  <c:v>1.5559188205771599</c:v>
                </c:pt>
                <c:pt idx="125">
                  <c:v>1.5684657465495599</c:v>
                </c:pt>
                <c:pt idx="126">
                  <c:v>1.58101267252195</c:v>
                </c:pt>
                <c:pt idx="127">
                  <c:v>1.59355959849435</c:v>
                </c:pt>
                <c:pt idx="128">
                  <c:v>1.6061065244667501</c:v>
                </c:pt>
                <c:pt idx="129">
                  <c:v>1.6186534504391401</c:v>
                </c:pt>
                <c:pt idx="130">
                  <c:v>1.6312003764115399</c:v>
                </c:pt>
                <c:pt idx="131">
                  <c:v>1.64374730238394</c:v>
                </c:pt>
                <c:pt idx="132">
                  <c:v>1.65629422835633</c:v>
                </c:pt>
                <c:pt idx="133">
                  <c:v>1.66884115432873</c:v>
                </c:pt>
                <c:pt idx="134">
                  <c:v>1.6813880803011201</c:v>
                </c:pt>
                <c:pt idx="135">
                  <c:v>1.6939350062735199</c:v>
                </c:pt>
                <c:pt idx="136">
                  <c:v>1.7064819322459199</c:v>
                </c:pt>
                <c:pt idx="137">
                  <c:v>1.71902885821831</c:v>
                </c:pt>
                <c:pt idx="138">
                  <c:v>1.73157578419071</c:v>
                </c:pt>
                <c:pt idx="139">
                  <c:v>1.74412271016311</c:v>
                </c:pt>
                <c:pt idx="140">
                  <c:v>1.7566696361355001</c:v>
                </c:pt>
                <c:pt idx="141">
                  <c:v>1.7692165621078999</c:v>
                </c:pt>
                <c:pt idx="142">
                  <c:v>1.7817634880802999</c:v>
                </c:pt>
                <c:pt idx="143">
                  <c:v>1.79431041405269</c:v>
                </c:pt>
                <c:pt idx="144">
                  <c:v>1.80685734002509</c:v>
                </c:pt>
                <c:pt idx="145">
                  <c:v>1.8194042659974901</c:v>
                </c:pt>
                <c:pt idx="146">
                  <c:v>1.8319511919698801</c:v>
                </c:pt>
                <c:pt idx="147">
                  <c:v>1.8444981179422799</c:v>
                </c:pt>
                <c:pt idx="148">
                  <c:v>1.8570450439146799</c:v>
                </c:pt>
                <c:pt idx="149">
                  <c:v>1.86959196988707</c:v>
                </c:pt>
                <c:pt idx="150">
                  <c:v>1.88213889585947</c:v>
                </c:pt>
                <c:pt idx="151">
                  <c:v>1.8946858218318701</c:v>
                </c:pt>
                <c:pt idx="152">
                  <c:v>1.9072327478042601</c:v>
                </c:pt>
                <c:pt idx="153">
                  <c:v>1.9197796737766599</c:v>
                </c:pt>
                <c:pt idx="154">
                  <c:v>1.93232659974905</c:v>
                </c:pt>
                <c:pt idx="155">
                  <c:v>1.94487352572145</c:v>
                </c:pt>
                <c:pt idx="156">
                  <c:v>1.95742045169385</c:v>
                </c:pt>
                <c:pt idx="157">
                  <c:v>1.9699673776662401</c:v>
                </c:pt>
                <c:pt idx="158">
                  <c:v>1.9825143036386399</c:v>
                </c:pt>
                <c:pt idx="159">
                  <c:v>1.9950612296110399</c:v>
                </c:pt>
                <c:pt idx="160">
                  <c:v>2.00760815558343</c:v>
                </c:pt>
                <c:pt idx="161">
                  <c:v>2.02015508155583</c:v>
                </c:pt>
                <c:pt idx="162">
                  <c:v>2.03270200752823</c:v>
                </c:pt>
                <c:pt idx="163">
                  <c:v>2.0452489335006199</c:v>
                </c:pt>
                <c:pt idx="164">
                  <c:v>2.0577958594730199</c:v>
                </c:pt>
                <c:pt idx="165">
                  <c:v>2.0703427854454199</c:v>
                </c:pt>
                <c:pt idx="166">
                  <c:v>2.0828897114178102</c:v>
                </c:pt>
                <c:pt idx="167">
                  <c:v>2.0954366373902098</c:v>
                </c:pt>
                <c:pt idx="168">
                  <c:v>2.1079835633626098</c:v>
                </c:pt>
                <c:pt idx="169">
                  <c:v>2.1205304893350001</c:v>
                </c:pt>
                <c:pt idx="170">
                  <c:v>2.1330774153074001</c:v>
                </c:pt>
                <c:pt idx="171">
                  <c:v>2.1456243412798002</c:v>
                </c:pt>
                <c:pt idx="172">
                  <c:v>2.15817126725219</c:v>
                </c:pt>
                <c:pt idx="173">
                  <c:v>2.17071819322459</c:v>
                </c:pt>
                <c:pt idx="174">
                  <c:v>2.1832651191969799</c:v>
                </c:pt>
                <c:pt idx="175">
                  <c:v>2.1958120451693799</c:v>
                </c:pt>
                <c:pt idx="176">
                  <c:v>2.2083589711417799</c:v>
                </c:pt>
                <c:pt idx="177">
                  <c:v>2.2209058971141702</c:v>
                </c:pt>
                <c:pt idx="178">
                  <c:v>2.2334528230865698</c:v>
                </c:pt>
                <c:pt idx="179">
                  <c:v>2.2459997490589698</c:v>
                </c:pt>
                <c:pt idx="180">
                  <c:v>2.2585466750313601</c:v>
                </c:pt>
                <c:pt idx="181">
                  <c:v>2.2710936010037601</c:v>
                </c:pt>
                <c:pt idx="182">
                  <c:v>2.2836405269761602</c:v>
                </c:pt>
                <c:pt idx="183">
                  <c:v>2.29618745294855</c:v>
                </c:pt>
                <c:pt idx="184">
                  <c:v>2.30873437892095</c:v>
                </c:pt>
                <c:pt idx="185">
                  <c:v>2.3212813048933501</c:v>
                </c:pt>
                <c:pt idx="186">
                  <c:v>2.3338282308657399</c:v>
                </c:pt>
                <c:pt idx="187">
                  <c:v>2.3463751568381399</c:v>
                </c:pt>
                <c:pt idx="188">
                  <c:v>2.3589220828105399</c:v>
                </c:pt>
                <c:pt idx="189">
                  <c:v>2.3714690087829302</c:v>
                </c:pt>
                <c:pt idx="190">
                  <c:v>2.3840159347553298</c:v>
                </c:pt>
                <c:pt idx="191">
                  <c:v>2.3965628607277201</c:v>
                </c:pt>
                <c:pt idx="192">
                  <c:v>2.4091097867001201</c:v>
                </c:pt>
                <c:pt idx="193">
                  <c:v>2.4216567126725201</c:v>
                </c:pt>
                <c:pt idx="194">
                  <c:v>2.43420363864491</c:v>
                </c:pt>
                <c:pt idx="195">
                  <c:v>2.44675056461731</c:v>
                </c:pt>
                <c:pt idx="196">
                  <c:v>2.45929749058971</c:v>
                </c:pt>
                <c:pt idx="197">
                  <c:v>2.4718444165620999</c:v>
                </c:pt>
                <c:pt idx="198">
                  <c:v>2.4843913425344999</c:v>
                </c:pt>
                <c:pt idx="199">
                  <c:v>2.4969382685068999</c:v>
                </c:pt>
                <c:pt idx="200">
                  <c:v>2.5094851944792902</c:v>
                </c:pt>
                <c:pt idx="201">
                  <c:v>2.5220321204516898</c:v>
                </c:pt>
                <c:pt idx="202">
                  <c:v>2.5345790464240898</c:v>
                </c:pt>
                <c:pt idx="203">
                  <c:v>2.5471259723964801</c:v>
                </c:pt>
                <c:pt idx="204">
                  <c:v>2.5596728983688801</c:v>
                </c:pt>
                <c:pt idx="205">
                  <c:v>2.5722198243412802</c:v>
                </c:pt>
                <c:pt idx="206">
                  <c:v>2.58476675031367</c:v>
                </c:pt>
                <c:pt idx="207">
                  <c:v>2.59731367628607</c:v>
                </c:pt>
                <c:pt idx="208">
                  <c:v>2.6098606022584701</c:v>
                </c:pt>
                <c:pt idx="209">
                  <c:v>2.6224075282308599</c:v>
                </c:pt>
                <c:pt idx="210">
                  <c:v>2.6349544542032599</c:v>
                </c:pt>
                <c:pt idx="211">
                  <c:v>2.6475013801756502</c:v>
                </c:pt>
                <c:pt idx="212">
                  <c:v>2.6600483061480502</c:v>
                </c:pt>
                <c:pt idx="213">
                  <c:v>2.6725952321204498</c:v>
                </c:pt>
                <c:pt idx="214">
                  <c:v>2.6851421580928401</c:v>
                </c:pt>
                <c:pt idx="215">
                  <c:v>2.6976890840652401</c:v>
                </c:pt>
                <c:pt idx="216">
                  <c:v>2.7102360100376401</c:v>
                </c:pt>
                <c:pt idx="217">
                  <c:v>2.72278293601003</c:v>
                </c:pt>
                <c:pt idx="218">
                  <c:v>2.73532986198243</c:v>
                </c:pt>
                <c:pt idx="219">
                  <c:v>2.74787678795483</c:v>
                </c:pt>
                <c:pt idx="220">
                  <c:v>2.7604237139272199</c:v>
                </c:pt>
                <c:pt idx="221">
                  <c:v>2.7729706398996199</c:v>
                </c:pt>
                <c:pt idx="222">
                  <c:v>2.7855175658720199</c:v>
                </c:pt>
                <c:pt idx="223">
                  <c:v>2.7980644918444102</c:v>
                </c:pt>
                <c:pt idx="224">
                  <c:v>2.8106114178168098</c:v>
                </c:pt>
                <c:pt idx="225">
                  <c:v>2.8231583437892098</c:v>
                </c:pt>
                <c:pt idx="226">
                  <c:v>2.8357052697616001</c:v>
                </c:pt>
                <c:pt idx="227">
                  <c:v>2.8482521957340001</c:v>
                </c:pt>
                <c:pt idx="228">
                  <c:v>2.8607991217063899</c:v>
                </c:pt>
                <c:pt idx="229">
                  <c:v>2.87334604767879</c:v>
                </c:pt>
                <c:pt idx="230">
                  <c:v>2.88589297365119</c:v>
                </c:pt>
                <c:pt idx="231">
                  <c:v>2.8984398996235798</c:v>
                </c:pt>
                <c:pt idx="232">
                  <c:v>2.9109868255959799</c:v>
                </c:pt>
                <c:pt idx="233">
                  <c:v>2.9235337515683799</c:v>
                </c:pt>
                <c:pt idx="234">
                  <c:v>2.9360806775407702</c:v>
                </c:pt>
                <c:pt idx="235">
                  <c:v>2.9486276035131702</c:v>
                </c:pt>
                <c:pt idx="236">
                  <c:v>2.9611745294855698</c:v>
                </c:pt>
                <c:pt idx="237">
                  <c:v>2.9737214554579601</c:v>
                </c:pt>
                <c:pt idx="238">
                  <c:v>2.9862683814303601</c:v>
                </c:pt>
                <c:pt idx="239">
                  <c:v>2.9988153074027601</c:v>
                </c:pt>
                <c:pt idx="240">
                  <c:v>3.01136223337515</c:v>
                </c:pt>
                <c:pt idx="241">
                  <c:v>3.02390915934755</c:v>
                </c:pt>
                <c:pt idx="242">
                  <c:v>3.03645608531995</c:v>
                </c:pt>
                <c:pt idx="243">
                  <c:v>3.0490030112923399</c:v>
                </c:pt>
                <c:pt idx="244">
                  <c:v>3.0615499372647399</c:v>
                </c:pt>
                <c:pt idx="245">
                  <c:v>3.0740968632371399</c:v>
                </c:pt>
                <c:pt idx="246">
                  <c:v>3.0866437892095302</c:v>
                </c:pt>
                <c:pt idx="247">
                  <c:v>3.0991907151819298</c:v>
                </c:pt>
                <c:pt idx="248">
                  <c:v>3.1117376411543201</c:v>
                </c:pt>
                <c:pt idx="249">
                  <c:v>3.1242845671267201</c:v>
                </c:pt>
                <c:pt idx="250">
                  <c:v>3.1368314930991201</c:v>
                </c:pt>
                <c:pt idx="251">
                  <c:v>3.1493784190715099</c:v>
                </c:pt>
                <c:pt idx="252">
                  <c:v>3.16192534504391</c:v>
                </c:pt>
                <c:pt idx="253">
                  <c:v>3.17447227101631</c:v>
                </c:pt>
                <c:pt idx="254">
                  <c:v>3.1870191969886998</c:v>
                </c:pt>
                <c:pt idx="255">
                  <c:v>3.1995661229610999</c:v>
                </c:pt>
                <c:pt idx="256">
                  <c:v>3.2121130489334999</c:v>
                </c:pt>
                <c:pt idx="257">
                  <c:v>3.2246599749058902</c:v>
                </c:pt>
                <c:pt idx="258">
                  <c:v>3.2372069008782902</c:v>
                </c:pt>
                <c:pt idx="259">
                  <c:v>3.2497538268506898</c:v>
                </c:pt>
                <c:pt idx="260">
                  <c:v>3.2623007528230801</c:v>
                </c:pt>
                <c:pt idx="261">
                  <c:v>3.2748476787954801</c:v>
                </c:pt>
                <c:pt idx="262">
                  <c:v>3.2873946047678801</c:v>
                </c:pt>
                <c:pt idx="263">
                  <c:v>3.29994153074027</c:v>
                </c:pt>
                <c:pt idx="264">
                  <c:v>3.31248845671267</c:v>
                </c:pt>
                <c:pt idx="265">
                  <c:v>3.3250353826850598</c:v>
                </c:pt>
                <c:pt idx="266">
                  <c:v>3.3375823086574599</c:v>
                </c:pt>
                <c:pt idx="267">
                  <c:v>3.3501292346298599</c:v>
                </c:pt>
                <c:pt idx="268">
                  <c:v>3.3626761606022502</c:v>
                </c:pt>
                <c:pt idx="269">
                  <c:v>3.3752230865746502</c:v>
                </c:pt>
                <c:pt idx="270">
                  <c:v>3.3877700125470498</c:v>
                </c:pt>
                <c:pt idx="271">
                  <c:v>3.4003169385194401</c:v>
                </c:pt>
                <c:pt idx="272">
                  <c:v>3.4128638644918401</c:v>
                </c:pt>
                <c:pt idx="273">
                  <c:v>3.4254107904642401</c:v>
                </c:pt>
                <c:pt idx="274">
                  <c:v>3.43795771643663</c:v>
                </c:pt>
                <c:pt idx="275">
                  <c:v>3.45050464240903</c:v>
                </c:pt>
                <c:pt idx="276">
                  <c:v>3.46305156838143</c:v>
                </c:pt>
                <c:pt idx="277">
                  <c:v>3.4755984943538198</c:v>
                </c:pt>
                <c:pt idx="278">
                  <c:v>3.4881454203262199</c:v>
                </c:pt>
                <c:pt idx="279">
                  <c:v>3.5006923462986199</c:v>
                </c:pt>
                <c:pt idx="280">
                  <c:v>3.5132392722710102</c:v>
                </c:pt>
                <c:pt idx="281">
                  <c:v>3.5257861982434102</c:v>
                </c:pt>
                <c:pt idx="282">
                  <c:v>3.5383331242158098</c:v>
                </c:pt>
                <c:pt idx="283">
                  <c:v>3.5508800501882001</c:v>
                </c:pt>
                <c:pt idx="284">
                  <c:v>3.5634269761606001</c:v>
                </c:pt>
                <c:pt idx="285">
                  <c:v>3.5759739021329899</c:v>
                </c:pt>
                <c:pt idx="286">
                  <c:v>3.58852082810539</c:v>
                </c:pt>
                <c:pt idx="287">
                  <c:v>3.60106775407779</c:v>
                </c:pt>
                <c:pt idx="288">
                  <c:v>3.6136146800501798</c:v>
                </c:pt>
                <c:pt idx="289">
                  <c:v>3.6261616060225799</c:v>
                </c:pt>
                <c:pt idx="290">
                  <c:v>3.6387085319949799</c:v>
                </c:pt>
                <c:pt idx="291">
                  <c:v>3.6512554579673702</c:v>
                </c:pt>
                <c:pt idx="292">
                  <c:v>3.6638023839397702</c:v>
                </c:pt>
                <c:pt idx="293">
                  <c:v>3.6763493099121698</c:v>
                </c:pt>
                <c:pt idx="294">
                  <c:v>3.6888962358845601</c:v>
                </c:pt>
                <c:pt idx="295">
                  <c:v>3.7014431618569601</c:v>
                </c:pt>
                <c:pt idx="296">
                  <c:v>3.7139900878293601</c:v>
                </c:pt>
                <c:pt idx="297">
                  <c:v>3.72653701380175</c:v>
                </c:pt>
                <c:pt idx="298">
                  <c:v>3.73908393977415</c:v>
                </c:pt>
                <c:pt idx="299">
                  <c:v>3.75163086574655</c:v>
                </c:pt>
                <c:pt idx="300">
                  <c:v>3.7641777917189398</c:v>
                </c:pt>
                <c:pt idx="301">
                  <c:v>3.7767247176913399</c:v>
                </c:pt>
                <c:pt idx="302">
                  <c:v>3.7892716436637399</c:v>
                </c:pt>
                <c:pt idx="303">
                  <c:v>3.8018185696361302</c:v>
                </c:pt>
                <c:pt idx="304">
                  <c:v>3.8143654956085302</c:v>
                </c:pt>
                <c:pt idx="305">
                  <c:v>3.82691242158092</c:v>
                </c:pt>
                <c:pt idx="306">
                  <c:v>3.8394593475533201</c:v>
                </c:pt>
                <c:pt idx="307">
                  <c:v>3.8520062735257201</c:v>
                </c:pt>
                <c:pt idx="308">
                  <c:v>3.8645531994981099</c:v>
                </c:pt>
                <c:pt idx="309">
                  <c:v>3.87710012547051</c:v>
                </c:pt>
                <c:pt idx="310">
                  <c:v>3.88964705144291</c:v>
                </c:pt>
                <c:pt idx="311">
                  <c:v>3.9021939774152998</c:v>
                </c:pt>
                <c:pt idx="312">
                  <c:v>3.9147409033876999</c:v>
                </c:pt>
                <c:pt idx="313">
                  <c:v>3.9272878293600999</c:v>
                </c:pt>
                <c:pt idx="314">
                  <c:v>3.9398347553324902</c:v>
                </c:pt>
                <c:pt idx="315">
                  <c:v>3.9523816813048902</c:v>
                </c:pt>
                <c:pt idx="316">
                  <c:v>3.9649286072772898</c:v>
                </c:pt>
                <c:pt idx="317">
                  <c:v>3.9774755332496801</c:v>
                </c:pt>
                <c:pt idx="318">
                  <c:v>3.9900224592220801</c:v>
                </c:pt>
                <c:pt idx="319">
                  <c:v>4.0025693851944801</c:v>
                </c:pt>
                <c:pt idx="320">
                  <c:v>4.01511631116687</c:v>
                </c:pt>
                <c:pt idx="321">
                  <c:v>4.0276632371392704</c:v>
                </c:pt>
                <c:pt idx="322">
                  <c:v>4.0402101631116603</c:v>
                </c:pt>
                <c:pt idx="323">
                  <c:v>4.0527570890840598</c:v>
                </c:pt>
                <c:pt idx="324">
                  <c:v>4.0653040150564603</c:v>
                </c:pt>
                <c:pt idx="325">
                  <c:v>4.0778509410288502</c:v>
                </c:pt>
                <c:pt idx="326">
                  <c:v>4.0903978670012497</c:v>
                </c:pt>
                <c:pt idx="327">
                  <c:v>4.1029447929736502</c:v>
                </c:pt>
                <c:pt idx="328">
                  <c:v>4.11549171894604</c:v>
                </c:pt>
                <c:pt idx="329">
                  <c:v>4.1280386449184396</c:v>
                </c:pt>
                <c:pt idx="330">
                  <c:v>4.1405855708908401</c:v>
                </c:pt>
                <c:pt idx="331">
                  <c:v>4.1531324968632299</c:v>
                </c:pt>
                <c:pt idx="332">
                  <c:v>4.1656794228356304</c:v>
                </c:pt>
                <c:pt idx="333">
                  <c:v>4.17822634880803</c:v>
                </c:pt>
                <c:pt idx="334">
                  <c:v>4.1907732747804198</c:v>
                </c:pt>
                <c:pt idx="335">
                  <c:v>4.2033202007528203</c:v>
                </c:pt>
                <c:pt idx="336">
                  <c:v>4.2158671267252199</c:v>
                </c:pt>
                <c:pt idx="337">
                  <c:v>4.2284140526976097</c:v>
                </c:pt>
                <c:pt idx="338">
                  <c:v>4.2409609786700102</c:v>
                </c:pt>
                <c:pt idx="339">
                  <c:v>4.2535079046424098</c:v>
                </c:pt>
                <c:pt idx="340">
                  <c:v>4.2660548306147996</c:v>
                </c:pt>
                <c:pt idx="341">
                  <c:v>4.2786017565872001</c:v>
                </c:pt>
                <c:pt idx="342">
                  <c:v>4.2911486825595899</c:v>
                </c:pt>
                <c:pt idx="343">
                  <c:v>4.3036956085319904</c:v>
                </c:pt>
                <c:pt idx="344">
                  <c:v>4.31624253450439</c:v>
                </c:pt>
                <c:pt idx="345">
                  <c:v>4.3287894604767798</c:v>
                </c:pt>
                <c:pt idx="346">
                  <c:v>4.3413363864491803</c:v>
                </c:pt>
                <c:pt idx="347">
                  <c:v>4.3538833124215799</c:v>
                </c:pt>
                <c:pt idx="348">
                  <c:v>4.3664302383939697</c:v>
                </c:pt>
                <c:pt idx="349">
                  <c:v>4.3789771643663702</c:v>
                </c:pt>
                <c:pt idx="350">
                  <c:v>4.3915240903387698</c:v>
                </c:pt>
                <c:pt idx="351">
                  <c:v>4.4040710163111596</c:v>
                </c:pt>
                <c:pt idx="352">
                  <c:v>4.4166179422835601</c:v>
                </c:pt>
                <c:pt idx="353">
                  <c:v>4.4291648682559597</c:v>
                </c:pt>
                <c:pt idx="354">
                  <c:v>4.4417117942283504</c:v>
                </c:pt>
                <c:pt idx="355">
                  <c:v>4.45425872020075</c:v>
                </c:pt>
                <c:pt idx="356">
                  <c:v>4.4668056461731496</c:v>
                </c:pt>
                <c:pt idx="357">
                  <c:v>4.4793525721455403</c:v>
                </c:pt>
                <c:pt idx="358">
                  <c:v>4.4918994981179399</c:v>
                </c:pt>
                <c:pt idx="359">
                  <c:v>4.5044464240903297</c:v>
                </c:pt>
                <c:pt idx="360">
                  <c:v>4.5169933500627302</c:v>
                </c:pt>
                <c:pt idx="361">
                  <c:v>4.5295402760351298</c:v>
                </c:pt>
                <c:pt idx="362">
                  <c:v>4.5420872020075196</c:v>
                </c:pt>
                <c:pt idx="363">
                  <c:v>4.5546341279799201</c:v>
                </c:pt>
                <c:pt idx="364">
                  <c:v>4.5671810539523197</c:v>
                </c:pt>
                <c:pt idx="365">
                  <c:v>4.5797279799247104</c:v>
                </c:pt>
                <c:pt idx="366">
                  <c:v>4.59227490589711</c:v>
                </c:pt>
                <c:pt idx="367">
                  <c:v>4.6048218318695104</c:v>
                </c:pt>
                <c:pt idx="368">
                  <c:v>4.6173687578419003</c:v>
                </c:pt>
                <c:pt idx="369">
                  <c:v>4.6299156838142999</c:v>
                </c:pt>
                <c:pt idx="370">
                  <c:v>4.6424626097867003</c:v>
                </c:pt>
                <c:pt idx="371">
                  <c:v>4.6550095357590902</c:v>
                </c:pt>
                <c:pt idx="372">
                  <c:v>4.6675564617314897</c:v>
                </c:pt>
                <c:pt idx="373">
                  <c:v>4.6801033877038902</c:v>
                </c:pt>
                <c:pt idx="374">
                  <c:v>4.69265031367628</c:v>
                </c:pt>
                <c:pt idx="375">
                  <c:v>4.7051972396486796</c:v>
                </c:pt>
                <c:pt idx="376">
                  <c:v>4.7177441656210801</c:v>
                </c:pt>
                <c:pt idx="377">
                  <c:v>4.7302910915934699</c:v>
                </c:pt>
                <c:pt idx="378">
                  <c:v>4.7428380175658704</c:v>
                </c:pt>
                <c:pt idx="379">
                  <c:v>4.7553849435382602</c:v>
                </c:pt>
                <c:pt idx="380">
                  <c:v>4.7679318695106598</c:v>
                </c:pt>
                <c:pt idx="381">
                  <c:v>4.7804787954830603</c:v>
                </c:pt>
                <c:pt idx="382">
                  <c:v>4.7930257214554501</c:v>
                </c:pt>
                <c:pt idx="383">
                  <c:v>4.8055726474278497</c:v>
                </c:pt>
                <c:pt idx="384">
                  <c:v>4.8181195734002502</c:v>
                </c:pt>
                <c:pt idx="385">
                  <c:v>4.83066649937264</c:v>
                </c:pt>
                <c:pt idx="386">
                  <c:v>4.8432134253450396</c:v>
                </c:pt>
                <c:pt idx="387">
                  <c:v>4.8557603513174401</c:v>
                </c:pt>
                <c:pt idx="388">
                  <c:v>4.8683072772898299</c:v>
                </c:pt>
                <c:pt idx="389">
                  <c:v>4.8808542032622304</c:v>
                </c:pt>
                <c:pt idx="390">
                  <c:v>4.89340112923463</c:v>
                </c:pt>
                <c:pt idx="391">
                  <c:v>4.9059480552070198</c:v>
                </c:pt>
                <c:pt idx="392">
                  <c:v>4.9184949811794203</c:v>
                </c:pt>
                <c:pt idx="393">
                  <c:v>4.9310419071518199</c:v>
                </c:pt>
                <c:pt idx="394">
                  <c:v>4.9435888331242097</c:v>
                </c:pt>
                <c:pt idx="395">
                  <c:v>4.9561357590966102</c:v>
                </c:pt>
                <c:pt idx="396">
                  <c:v>4.968682685069</c:v>
                </c:pt>
                <c:pt idx="397">
                  <c:v>4.9812296110413996</c:v>
                </c:pt>
                <c:pt idx="398">
                  <c:v>4.9937765370138001</c:v>
                </c:pt>
                <c:pt idx="399">
                  <c:v>5.0063234629861899</c:v>
                </c:pt>
                <c:pt idx="400">
                  <c:v>5.0188703889585904</c:v>
                </c:pt>
                <c:pt idx="401">
                  <c:v>5.03141731493099</c:v>
                </c:pt>
                <c:pt idx="402">
                  <c:v>5.0439642409033798</c:v>
                </c:pt>
                <c:pt idx="403">
                  <c:v>5.0565111668757803</c:v>
                </c:pt>
                <c:pt idx="404">
                  <c:v>5.0690580928481799</c:v>
                </c:pt>
                <c:pt idx="405">
                  <c:v>5.0816050188205697</c:v>
                </c:pt>
                <c:pt idx="406">
                  <c:v>5.0941519447929702</c:v>
                </c:pt>
                <c:pt idx="407">
                  <c:v>5.1066988707653698</c:v>
                </c:pt>
                <c:pt idx="408">
                  <c:v>5.1192457967377596</c:v>
                </c:pt>
                <c:pt idx="409">
                  <c:v>5.1317927227101601</c:v>
                </c:pt>
                <c:pt idx="410">
                  <c:v>5.1443396486825597</c:v>
                </c:pt>
                <c:pt idx="411">
                  <c:v>5.1568865746549504</c:v>
                </c:pt>
                <c:pt idx="412">
                  <c:v>5.16943350062735</c:v>
                </c:pt>
                <c:pt idx="413">
                  <c:v>5.1819804265997496</c:v>
                </c:pt>
                <c:pt idx="414">
                  <c:v>5.1945273525721403</c:v>
                </c:pt>
                <c:pt idx="415">
                  <c:v>5.2070742785445399</c:v>
                </c:pt>
                <c:pt idx="416">
                  <c:v>5.2196212045169297</c:v>
                </c:pt>
                <c:pt idx="417">
                  <c:v>5.2321681304893302</c:v>
                </c:pt>
                <c:pt idx="418">
                  <c:v>5.2447150564617298</c:v>
                </c:pt>
                <c:pt idx="419">
                  <c:v>5.2572619824341196</c:v>
                </c:pt>
                <c:pt idx="420">
                  <c:v>5.2698089084065201</c:v>
                </c:pt>
                <c:pt idx="421">
                  <c:v>5.2823558343789196</c:v>
                </c:pt>
                <c:pt idx="422">
                  <c:v>5.2949027603513104</c:v>
                </c:pt>
                <c:pt idx="423">
                  <c:v>5.3074496863237099</c:v>
                </c:pt>
                <c:pt idx="424">
                  <c:v>5.3199966122961104</c:v>
                </c:pt>
                <c:pt idx="425">
                  <c:v>5.3325435382685002</c:v>
                </c:pt>
                <c:pt idx="426">
                  <c:v>5.3450904642408998</c:v>
                </c:pt>
                <c:pt idx="427">
                  <c:v>5.3576373902133003</c:v>
                </c:pt>
                <c:pt idx="428">
                  <c:v>5.3701843161856901</c:v>
                </c:pt>
                <c:pt idx="429">
                  <c:v>5.3827312421580897</c:v>
                </c:pt>
                <c:pt idx="430">
                  <c:v>5.3952781681304902</c:v>
                </c:pt>
                <c:pt idx="431">
                  <c:v>5.40782509410288</c:v>
                </c:pt>
                <c:pt idx="432">
                  <c:v>5.4203720200752796</c:v>
                </c:pt>
                <c:pt idx="433">
                  <c:v>5.4329189460476703</c:v>
                </c:pt>
                <c:pt idx="434">
                  <c:v>5.4454658720200699</c:v>
                </c:pt>
                <c:pt idx="435">
                  <c:v>5.4580127979924704</c:v>
                </c:pt>
                <c:pt idx="436">
                  <c:v>5.4705597239648602</c:v>
                </c:pt>
                <c:pt idx="437">
                  <c:v>5.4831066499372598</c:v>
                </c:pt>
                <c:pt idx="438">
                  <c:v>5.4956535759096603</c:v>
                </c:pt>
                <c:pt idx="439">
                  <c:v>5.5082005018820501</c:v>
                </c:pt>
                <c:pt idx="440">
                  <c:v>5.5207474278544497</c:v>
                </c:pt>
                <c:pt idx="441">
                  <c:v>5.5332943538268502</c:v>
                </c:pt>
                <c:pt idx="442">
                  <c:v>5.54584127979924</c:v>
                </c:pt>
                <c:pt idx="443">
                  <c:v>5.5583882057716396</c:v>
                </c:pt>
                <c:pt idx="444">
                  <c:v>5.5709351317440401</c:v>
                </c:pt>
                <c:pt idx="445">
                  <c:v>5.5834820577164299</c:v>
                </c:pt>
                <c:pt idx="446">
                  <c:v>5.5960289836888304</c:v>
                </c:pt>
                <c:pt idx="447">
                  <c:v>5.60857590966123</c:v>
                </c:pt>
                <c:pt idx="448">
                  <c:v>5.6211228356336198</c:v>
                </c:pt>
                <c:pt idx="449">
                  <c:v>5.6336697616060203</c:v>
                </c:pt>
                <c:pt idx="450">
                  <c:v>5.6462166875784199</c:v>
                </c:pt>
                <c:pt idx="451">
                  <c:v>5.6587636135508097</c:v>
                </c:pt>
                <c:pt idx="452">
                  <c:v>5.6713105395232102</c:v>
                </c:pt>
                <c:pt idx="453">
                  <c:v>5.6838574654956</c:v>
                </c:pt>
                <c:pt idx="454">
                  <c:v>5.6964043914679996</c:v>
                </c:pt>
                <c:pt idx="455">
                  <c:v>5.7089513174404001</c:v>
                </c:pt>
                <c:pt idx="456">
                  <c:v>5.7214982434127899</c:v>
                </c:pt>
                <c:pt idx="457">
                  <c:v>5.7340451693851904</c:v>
                </c:pt>
                <c:pt idx="458">
                  <c:v>5.74659209535759</c:v>
                </c:pt>
                <c:pt idx="459">
                  <c:v>5.7591390213299798</c:v>
                </c:pt>
                <c:pt idx="460">
                  <c:v>5.7716859473023803</c:v>
                </c:pt>
                <c:pt idx="461">
                  <c:v>5.7842328732747799</c:v>
                </c:pt>
                <c:pt idx="462">
                  <c:v>5.7967797992471697</c:v>
                </c:pt>
                <c:pt idx="463">
                  <c:v>5.8093267252195702</c:v>
                </c:pt>
                <c:pt idx="464">
                  <c:v>5.8218736511919698</c:v>
                </c:pt>
                <c:pt idx="465">
                  <c:v>5.8344205771643596</c:v>
                </c:pt>
                <c:pt idx="466">
                  <c:v>5.8469675031367601</c:v>
                </c:pt>
                <c:pt idx="467">
                  <c:v>5.8595144291091597</c:v>
                </c:pt>
                <c:pt idx="468">
                  <c:v>5.8720613550815504</c:v>
                </c:pt>
                <c:pt idx="469">
                  <c:v>5.88460828105395</c:v>
                </c:pt>
                <c:pt idx="470">
                  <c:v>5.8971552070263504</c:v>
                </c:pt>
                <c:pt idx="471">
                  <c:v>5.9097021329987403</c:v>
                </c:pt>
                <c:pt idx="472">
                  <c:v>5.9222490589711398</c:v>
                </c:pt>
                <c:pt idx="473">
                  <c:v>5.9347959849435297</c:v>
                </c:pt>
                <c:pt idx="474">
                  <c:v>5.9473429109159301</c:v>
                </c:pt>
                <c:pt idx="475">
                  <c:v>5.9598898368883297</c:v>
                </c:pt>
                <c:pt idx="476">
                  <c:v>5.9724367628607196</c:v>
                </c:pt>
                <c:pt idx="477">
                  <c:v>5.98498368883312</c:v>
                </c:pt>
                <c:pt idx="478">
                  <c:v>5.9975306148055196</c:v>
                </c:pt>
                <c:pt idx="479">
                  <c:v>6.0100775407779103</c:v>
                </c:pt>
                <c:pt idx="480">
                  <c:v>6.0226244667503099</c:v>
                </c:pt>
                <c:pt idx="481">
                  <c:v>6.0351713927227104</c:v>
                </c:pt>
                <c:pt idx="482">
                  <c:v>6.0477183186951002</c:v>
                </c:pt>
                <c:pt idx="483">
                  <c:v>6.0602652446674998</c:v>
                </c:pt>
                <c:pt idx="484">
                  <c:v>6.0728121706399003</c:v>
                </c:pt>
                <c:pt idx="485">
                  <c:v>6.0853590966122901</c:v>
                </c:pt>
                <c:pt idx="486">
                  <c:v>6.0979060225846897</c:v>
                </c:pt>
                <c:pt idx="487">
                  <c:v>6.1104529485570902</c:v>
                </c:pt>
                <c:pt idx="488">
                  <c:v>6.12299987452948</c:v>
                </c:pt>
                <c:pt idx="489">
                  <c:v>6.1355468005018796</c:v>
                </c:pt>
                <c:pt idx="490">
                  <c:v>6.1480937264742703</c:v>
                </c:pt>
                <c:pt idx="491">
                  <c:v>6.1606406524466699</c:v>
                </c:pt>
                <c:pt idx="492">
                  <c:v>6.1731875784190704</c:v>
                </c:pt>
                <c:pt idx="493">
                  <c:v>6.1857345043914602</c:v>
                </c:pt>
                <c:pt idx="494">
                  <c:v>6.1982814303638598</c:v>
                </c:pt>
                <c:pt idx="495">
                  <c:v>6.2108283563362603</c:v>
                </c:pt>
                <c:pt idx="496">
                  <c:v>6.2233752823086501</c:v>
                </c:pt>
                <c:pt idx="497">
                  <c:v>6.2359222082810497</c:v>
                </c:pt>
                <c:pt idx="498">
                  <c:v>6.2484691342534502</c:v>
                </c:pt>
                <c:pt idx="499">
                  <c:v>6.26101606022584</c:v>
                </c:pt>
                <c:pt idx="500">
                  <c:v>6.2735629861982396</c:v>
                </c:pt>
                <c:pt idx="501">
                  <c:v>6.2861099121706401</c:v>
                </c:pt>
                <c:pt idx="502">
                  <c:v>6.2986568381430299</c:v>
                </c:pt>
                <c:pt idx="503">
                  <c:v>6.3112037641154304</c:v>
                </c:pt>
                <c:pt idx="504">
                  <c:v>6.32375069008783</c:v>
                </c:pt>
                <c:pt idx="505">
                  <c:v>6.3362976160602198</c:v>
                </c:pt>
                <c:pt idx="506">
                  <c:v>6.3488445420326203</c:v>
                </c:pt>
                <c:pt idx="507">
                  <c:v>6.3613914680050199</c:v>
                </c:pt>
                <c:pt idx="508">
                  <c:v>6.3739383939774097</c:v>
                </c:pt>
                <c:pt idx="509">
                  <c:v>6.3864853199498102</c:v>
                </c:pt>
                <c:pt idx="510">
                  <c:v>6.3990322459222</c:v>
                </c:pt>
                <c:pt idx="511">
                  <c:v>6.4115791718945996</c:v>
                </c:pt>
                <c:pt idx="512">
                  <c:v>6.4241260978670001</c:v>
                </c:pt>
                <c:pt idx="513">
                  <c:v>6.4366730238393899</c:v>
                </c:pt>
                <c:pt idx="514">
                  <c:v>6.4492199498117904</c:v>
                </c:pt>
                <c:pt idx="515">
                  <c:v>6.46176687578419</c:v>
                </c:pt>
                <c:pt idx="516">
                  <c:v>6.4743138017565798</c:v>
                </c:pt>
                <c:pt idx="517">
                  <c:v>6.4868607277289803</c:v>
                </c:pt>
                <c:pt idx="518">
                  <c:v>6.4994076537013799</c:v>
                </c:pt>
                <c:pt idx="519">
                  <c:v>6.5119545796737697</c:v>
                </c:pt>
                <c:pt idx="520">
                  <c:v>6.5245015056461702</c:v>
                </c:pt>
                <c:pt idx="521">
                  <c:v>6.5370484316185697</c:v>
                </c:pt>
                <c:pt idx="522">
                  <c:v>6.5495953575909596</c:v>
                </c:pt>
                <c:pt idx="523">
                  <c:v>6.56214228356336</c:v>
                </c:pt>
                <c:pt idx="524">
                  <c:v>6.5746892095357596</c:v>
                </c:pt>
                <c:pt idx="525">
                  <c:v>6.5872361355081503</c:v>
                </c:pt>
                <c:pt idx="526">
                  <c:v>6.5997830614805499</c:v>
                </c:pt>
                <c:pt idx="527">
                  <c:v>6.6123299874529398</c:v>
                </c:pt>
                <c:pt idx="528">
                  <c:v>6.6248769134253402</c:v>
                </c:pt>
                <c:pt idx="529">
                  <c:v>6.6374238393977398</c:v>
                </c:pt>
                <c:pt idx="530">
                  <c:v>6.6499707653701297</c:v>
                </c:pt>
                <c:pt idx="531">
                  <c:v>6.6625176913425301</c:v>
                </c:pt>
                <c:pt idx="532">
                  <c:v>6.6750646173149297</c:v>
                </c:pt>
                <c:pt idx="533">
                  <c:v>6.6876115432873204</c:v>
                </c:pt>
                <c:pt idx="534">
                  <c:v>6.70015846925972</c:v>
                </c:pt>
                <c:pt idx="535">
                  <c:v>6.7127053952321196</c:v>
                </c:pt>
                <c:pt idx="536">
                  <c:v>6.7252523212045103</c:v>
                </c:pt>
                <c:pt idx="537">
                  <c:v>6.7377992471769099</c:v>
                </c:pt>
                <c:pt idx="538">
                  <c:v>6.7503461731493104</c:v>
                </c:pt>
                <c:pt idx="539">
                  <c:v>6.7628930991217002</c:v>
                </c:pt>
                <c:pt idx="540">
                  <c:v>6.7754400250940998</c:v>
                </c:pt>
                <c:pt idx="541">
                  <c:v>6.7879869510665003</c:v>
                </c:pt>
                <c:pt idx="542">
                  <c:v>6.8005338770388901</c:v>
                </c:pt>
                <c:pt idx="543">
                  <c:v>6.8130808030112897</c:v>
                </c:pt>
                <c:pt idx="544">
                  <c:v>6.8256277289836902</c:v>
                </c:pt>
                <c:pt idx="545">
                  <c:v>6.83817465495608</c:v>
                </c:pt>
                <c:pt idx="546">
                  <c:v>6.8507215809284796</c:v>
                </c:pt>
                <c:pt idx="547">
                  <c:v>6.8632685069008703</c:v>
                </c:pt>
                <c:pt idx="548">
                  <c:v>6.8758154328732699</c:v>
                </c:pt>
                <c:pt idx="549">
                  <c:v>6.8883623588456704</c:v>
                </c:pt>
                <c:pt idx="550">
                  <c:v>6.9009092848180602</c:v>
                </c:pt>
                <c:pt idx="551">
                  <c:v>6.9134562107904598</c:v>
                </c:pt>
                <c:pt idx="552">
                  <c:v>6.9260031367628603</c:v>
                </c:pt>
                <c:pt idx="553">
                  <c:v>6.9385500627352501</c:v>
                </c:pt>
                <c:pt idx="554">
                  <c:v>6.9510969887076497</c:v>
                </c:pt>
                <c:pt idx="555">
                  <c:v>6.9636439146800502</c:v>
                </c:pt>
                <c:pt idx="556">
                  <c:v>6.97619084065244</c:v>
                </c:pt>
                <c:pt idx="557">
                  <c:v>6.9887377666248396</c:v>
                </c:pt>
                <c:pt idx="558">
                  <c:v>7.0012846925972401</c:v>
                </c:pt>
                <c:pt idx="559">
                  <c:v>7.0138316185696299</c:v>
                </c:pt>
                <c:pt idx="560">
                  <c:v>7.0263785445420304</c:v>
                </c:pt>
                <c:pt idx="561">
                  <c:v>7.03892547051443</c:v>
                </c:pt>
                <c:pt idx="562">
                  <c:v>7.0514723964868198</c:v>
                </c:pt>
                <c:pt idx="563">
                  <c:v>7.0640193224592203</c:v>
                </c:pt>
                <c:pt idx="564">
                  <c:v>7.0765662484316101</c:v>
                </c:pt>
                <c:pt idx="565">
                  <c:v>7.0891131744040097</c:v>
                </c:pt>
                <c:pt idx="566">
                  <c:v>7.1016601003764102</c:v>
                </c:pt>
                <c:pt idx="567">
                  <c:v>7.1142070263488</c:v>
                </c:pt>
                <c:pt idx="568">
                  <c:v>7.1267539523211996</c:v>
                </c:pt>
                <c:pt idx="569">
                  <c:v>7.1393008782936001</c:v>
                </c:pt>
                <c:pt idx="570">
                  <c:v>7.1518478042659899</c:v>
                </c:pt>
                <c:pt idx="571">
                  <c:v>7.1643947302383904</c:v>
                </c:pt>
                <c:pt idx="572">
                  <c:v>7.1769416562107899</c:v>
                </c:pt>
                <c:pt idx="573">
                  <c:v>7.1894885821831798</c:v>
                </c:pt>
                <c:pt idx="574">
                  <c:v>7.2020355081555802</c:v>
                </c:pt>
                <c:pt idx="575">
                  <c:v>7.2145824341279798</c:v>
                </c:pt>
                <c:pt idx="576">
                  <c:v>7.2271293601003697</c:v>
                </c:pt>
                <c:pt idx="577">
                  <c:v>7.2396762860727701</c:v>
                </c:pt>
                <c:pt idx="578">
                  <c:v>7.2522232120451697</c:v>
                </c:pt>
                <c:pt idx="579">
                  <c:v>7.2647701380175604</c:v>
                </c:pt>
                <c:pt idx="580">
                  <c:v>7.27731706398996</c:v>
                </c:pt>
                <c:pt idx="581">
                  <c:v>7.2898639899623596</c:v>
                </c:pt>
                <c:pt idx="582">
                  <c:v>7.3024109159347503</c:v>
                </c:pt>
                <c:pt idx="583">
                  <c:v>7.3149578419071499</c:v>
                </c:pt>
                <c:pt idx="584">
                  <c:v>7.3275047678795397</c:v>
                </c:pt>
                <c:pt idx="585">
                  <c:v>7.3400516938519402</c:v>
                </c:pt>
                <c:pt idx="586">
                  <c:v>7.3525986198243398</c:v>
                </c:pt>
                <c:pt idx="587">
                  <c:v>7.3651455457967296</c:v>
                </c:pt>
                <c:pt idx="588">
                  <c:v>7.3776924717691301</c:v>
                </c:pt>
                <c:pt idx="589">
                  <c:v>7.3902393977415297</c:v>
                </c:pt>
                <c:pt idx="590">
                  <c:v>7.4027863237139204</c:v>
                </c:pt>
                <c:pt idx="591">
                  <c:v>7.41533324968632</c:v>
                </c:pt>
                <c:pt idx="592">
                  <c:v>7.4278801756587196</c:v>
                </c:pt>
                <c:pt idx="593">
                  <c:v>7.4404271016311103</c:v>
                </c:pt>
                <c:pt idx="594">
                  <c:v>7.4529740276035099</c:v>
                </c:pt>
                <c:pt idx="595">
                  <c:v>7.4655209535759104</c:v>
                </c:pt>
                <c:pt idx="596">
                  <c:v>7.4780678795483002</c:v>
                </c:pt>
                <c:pt idx="597">
                  <c:v>7.4906148055206998</c:v>
                </c:pt>
                <c:pt idx="598">
                  <c:v>7.5031617314931003</c:v>
                </c:pt>
                <c:pt idx="599">
                  <c:v>7.5157086574654901</c:v>
                </c:pt>
                <c:pt idx="600">
                  <c:v>7.5282555834378897</c:v>
                </c:pt>
                <c:pt idx="601">
                  <c:v>7.5408025094102902</c:v>
                </c:pt>
                <c:pt idx="602">
                  <c:v>7.55334943538268</c:v>
                </c:pt>
                <c:pt idx="603">
                  <c:v>7.5658963613550796</c:v>
                </c:pt>
                <c:pt idx="604">
                  <c:v>7.5784432873274703</c:v>
                </c:pt>
                <c:pt idx="605">
                  <c:v>7.5909902132998699</c:v>
                </c:pt>
                <c:pt idx="606">
                  <c:v>7.6035371392722704</c:v>
                </c:pt>
                <c:pt idx="607">
                  <c:v>7.6160840652446602</c:v>
                </c:pt>
                <c:pt idx="608">
                  <c:v>7.6286309912170598</c:v>
                </c:pt>
                <c:pt idx="609">
                  <c:v>7.6411779171894603</c:v>
                </c:pt>
                <c:pt idx="610">
                  <c:v>7.6537248431618501</c:v>
                </c:pt>
                <c:pt idx="611">
                  <c:v>7.6662717691342497</c:v>
                </c:pt>
                <c:pt idx="612">
                  <c:v>7.6788186951066502</c:v>
                </c:pt>
                <c:pt idx="613">
                  <c:v>7.69136562107904</c:v>
                </c:pt>
                <c:pt idx="614">
                  <c:v>7.7039125470514396</c:v>
                </c:pt>
                <c:pt idx="615">
                  <c:v>7.7164594730238401</c:v>
                </c:pt>
                <c:pt idx="616">
                  <c:v>7.7290063989962299</c:v>
                </c:pt>
                <c:pt idx="617">
                  <c:v>7.7415533249686304</c:v>
                </c:pt>
                <c:pt idx="618">
                  <c:v>7.7541002509410299</c:v>
                </c:pt>
                <c:pt idx="619">
                  <c:v>7.7666471769134198</c:v>
                </c:pt>
                <c:pt idx="620">
                  <c:v>7.7791941028858203</c:v>
                </c:pt>
                <c:pt idx="621">
                  <c:v>7.7917410288582101</c:v>
                </c:pt>
                <c:pt idx="622">
                  <c:v>7.8042879548306097</c:v>
                </c:pt>
                <c:pt idx="623">
                  <c:v>7.8168348808030101</c:v>
                </c:pt>
                <c:pt idx="624">
                  <c:v>7.8293818067754</c:v>
                </c:pt>
                <c:pt idx="625">
                  <c:v>7.8419287327477996</c:v>
                </c:pt>
                <c:pt idx="626">
                  <c:v>7.8544756587202</c:v>
                </c:pt>
                <c:pt idx="627">
                  <c:v>7.8670225846925899</c:v>
                </c:pt>
                <c:pt idx="628">
                  <c:v>7.8795695106649903</c:v>
                </c:pt>
                <c:pt idx="629">
                  <c:v>7.8921164366373899</c:v>
                </c:pt>
                <c:pt idx="630">
                  <c:v>7.9046633626097798</c:v>
                </c:pt>
                <c:pt idx="631">
                  <c:v>7.9172102885821802</c:v>
                </c:pt>
                <c:pt idx="632">
                  <c:v>7.9297572145545798</c:v>
                </c:pt>
                <c:pt idx="633">
                  <c:v>7.9423041405269696</c:v>
                </c:pt>
                <c:pt idx="634">
                  <c:v>7.9548510664993701</c:v>
                </c:pt>
                <c:pt idx="635">
                  <c:v>7.9673979924717697</c:v>
                </c:pt>
                <c:pt idx="636">
                  <c:v>7.9799449184441604</c:v>
                </c:pt>
                <c:pt idx="637">
                  <c:v>7.99249184441656</c:v>
                </c:pt>
                <c:pt idx="638">
                  <c:v>8.0050387703889605</c:v>
                </c:pt>
                <c:pt idx="639">
                  <c:v>8.0175856963613494</c:v>
                </c:pt>
                <c:pt idx="640">
                  <c:v>8.0301326223337508</c:v>
                </c:pt>
                <c:pt idx="641">
                  <c:v>8.0426795483061397</c:v>
                </c:pt>
                <c:pt idx="642">
                  <c:v>8.0552264742785393</c:v>
                </c:pt>
                <c:pt idx="643">
                  <c:v>8.0677734002509407</c:v>
                </c:pt>
                <c:pt idx="644">
                  <c:v>8.0803203262233296</c:v>
                </c:pt>
                <c:pt idx="645">
                  <c:v>8.0928672521957292</c:v>
                </c:pt>
                <c:pt idx="646">
                  <c:v>8.1054141781681306</c:v>
                </c:pt>
                <c:pt idx="647">
                  <c:v>8.1179611041405195</c:v>
                </c:pt>
                <c:pt idx="648">
                  <c:v>8.1305080301129191</c:v>
                </c:pt>
                <c:pt idx="649">
                  <c:v>8.1430549560853205</c:v>
                </c:pt>
                <c:pt idx="650">
                  <c:v>8.1556018820577094</c:v>
                </c:pt>
                <c:pt idx="651">
                  <c:v>8.1681488080301108</c:v>
                </c:pt>
                <c:pt idx="652">
                  <c:v>8.1806957340025104</c:v>
                </c:pt>
                <c:pt idx="653">
                  <c:v>8.1932426599748993</c:v>
                </c:pt>
                <c:pt idx="654">
                  <c:v>8.2057895859473007</c:v>
                </c:pt>
                <c:pt idx="655">
                  <c:v>8.2183365119197003</c:v>
                </c:pt>
                <c:pt idx="656">
                  <c:v>8.2308834378920892</c:v>
                </c:pt>
                <c:pt idx="657">
                  <c:v>8.2434303638644906</c:v>
                </c:pt>
                <c:pt idx="658">
                  <c:v>8.2559772898368795</c:v>
                </c:pt>
                <c:pt idx="659">
                  <c:v>8.2685242158092809</c:v>
                </c:pt>
                <c:pt idx="660">
                  <c:v>8.2810711417816805</c:v>
                </c:pt>
                <c:pt idx="661">
                  <c:v>8.2936180677540694</c:v>
                </c:pt>
                <c:pt idx="662">
                  <c:v>8.3061649937264708</c:v>
                </c:pt>
                <c:pt idx="663">
                  <c:v>8.3187119196988704</c:v>
                </c:pt>
                <c:pt idx="664">
                  <c:v>8.3312588456712593</c:v>
                </c:pt>
                <c:pt idx="665">
                  <c:v>8.3438057716436607</c:v>
                </c:pt>
                <c:pt idx="666">
                  <c:v>8.3563526976160603</c:v>
                </c:pt>
                <c:pt idx="667">
                  <c:v>8.3688996235884492</c:v>
                </c:pt>
                <c:pt idx="668">
                  <c:v>8.3814465495608506</c:v>
                </c:pt>
                <c:pt idx="669">
                  <c:v>8.3939934755332501</c:v>
                </c:pt>
                <c:pt idx="670">
                  <c:v>8.4065404015056409</c:v>
                </c:pt>
                <c:pt idx="671">
                  <c:v>8.4190873274780405</c:v>
                </c:pt>
                <c:pt idx="672">
                  <c:v>8.43163425345044</c:v>
                </c:pt>
                <c:pt idx="673">
                  <c:v>8.4441811794228308</c:v>
                </c:pt>
                <c:pt idx="674">
                  <c:v>8.4567281053952303</c:v>
                </c:pt>
                <c:pt idx="675">
                  <c:v>8.4692750313676299</c:v>
                </c:pt>
                <c:pt idx="676">
                  <c:v>8.4818219573400206</c:v>
                </c:pt>
                <c:pt idx="677">
                  <c:v>8.4943688833124202</c:v>
                </c:pt>
                <c:pt idx="678">
                  <c:v>8.5069158092848092</c:v>
                </c:pt>
                <c:pt idx="679">
                  <c:v>8.5194627352572105</c:v>
                </c:pt>
                <c:pt idx="680">
                  <c:v>8.5320096612296101</c:v>
                </c:pt>
                <c:pt idx="681">
                  <c:v>8.5445565872020008</c:v>
                </c:pt>
                <c:pt idx="682">
                  <c:v>8.5571035131744004</c:v>
                </c:pt>
                <c:pt idx="683">
                  <c:v>8.5696504391468</c:v>
                </c:pt>
                <c:pt idx="684">
                  <c:v>8.5821973651191907</c:v>
                </c:pt>
                <c:pt idx="685">
                  <c:v>8.5947442910915903</c:v>
                </c:pt>
                <c:pt idx="686">
                  <c:v>8.6072912170639899</c:v>
                </c:pt>
                <c:pt idx="687">
                  <c:v>8.6198381430363806</c:v>
                </c:pt>
                <c:pt idx="688">
                  <c:v>8.6323850690087802</c:v>
                </c:pt>
                <c:pt idx="689">
                  <c:v>8.6449319949811798</c:v>
                </c:pt>
                <c:pt idx="690">
                  <c:v>8.6574789209535705</c:v>
                </c:pt>
                <c:pt idx="691">
                  <c:v>8.6700258469259701</c:v>
                </c:pt>
                <c:pt idx="692">
                  <c:v>8.6825727728983697</c:v>
                </c:pt>
                <c:pt idx="693">
                  <c:v>8.6951196988707604</c:v>
                </c:pt>
                <c:pt idx="694">
                  <c:v>8.70766662484316</c:v>
                </c:pt>
                <c:pt idx="695">
                  <c:v>8.7202135508155507</c:v>
                </c:pt>
                <c:pt idx="696">
                  <c:v>8.7327604767879503</c:v>
                </c:pt>
                <c:pt idx="697">
                  <c:v>8.7453074027603499</c:v>
                </c:pt>
                <c:pt idx="698">
                  <c:v>8.7578543287327406</c:v>
                </c:pt>
                <c:pt idx="699">
                  <c:v>8.7704012547051402</c:v>
                </c:pt>
                <c:pt idx="700">
                  <c:v>8.7829481806775398</c:v>
                </c:pt>
                <c:pt idx="701">
                  <c:v>8.7954951066499305</c:v>
                </c:pt>
                <c:pt idx="702">
                  <c:v>8.8080420326223301</c:v>
                </c:pt>
                <c:pt idx="703">
                  <c:v>8.8205889585947297</c:v>
                </c:pt>
                <c:pt idx="704">
                  <c:v>8.8331358845671204</c:v>
                </c:pt>
                <c:pt idx="705">
                  <c:v>8.84568281053952</c:v>
                </c:pt>
                <c:pt idx="706">
                  <c:v>8.8582297365119196</c:v>
                </c:pt>
                <c:pt idx="707">
                  <c:v>8.8707766624843103</c:v>
                </c:pt>
                <c:pt idx="708">
                  <c:v>8.8833235884567099</c:v>
                </c:pt>
                <c:pt idx="709">
                  <c:v>8.8958705144291095</c:v>
                </c:pt>
                <c:pt idx="710">
                  <c:v>8.9084174404015002</c:v>
                </c:pt>
                <c:pt idx="711">
                  <c:v>8.9209643663738998</c:v>
                </c:pt>
                <c:pt idx="712">
                  <c:v>8.9335112923462994</c:v>
                </c:pt>
                <c:pt idx="713">
                  <c:v>8.9460582183186901</c:v>
                </c:pt>
                <c:pt idx="714">
                  <c:v>8.9586051442910897</c:v>
                </c:pt>
                <c:pt idx="715">
                  <c:v>8.9711520702634804</c:v>
                </c:pt>
                <c:pt idx="716">
                  <c:v>8.98369899623588</c:v>
                </c:pt>
                <c:pt idx="717">
                  <c:v>8.9962459222082796</c:v>
                </c:pt>
                <c:pt idx="718">
                  <c:v>9.0087928481806703</c:v>
                </c:pt>
                <c:pt idx="719">
                  <c:v>9.0213397741530699</c:v>
                </c:pt>
                <c:pt idx="720">
                  <c:v>9.0338867001254695</c:v>
                </c:pt>
                <c:pt idx="721">
                  <c:v>9.0464336260978602</c:v>
                </c:pt>
                <c:pt idx="722">
                  <c:v>9.0589805520702598</c:v>
                </c:pt>
                <c:pt idx="723">
                  <c:v>9.0715274780426594</c:v>
                </c:pt>
                <c:pt idx="724">
                  <c:v>9.0840744040150501</c:v>
                </c:pt>
                <c:pt idx="725">
                  <c:v>9.0966213299874497</c:v>
                </c:pt>
                <c:pt idx="726">
                  <c:v>9.1091682559598492</c:v>
                </c:pt>
                <c:pt idx="727">
                  <c:v>9.12171518193224</c:v>
                </c:pt>
                <c:pt idx="728">
                  <c:v>9.1342621079046395</c:v>
                </c:pt>
                <c:pt idx="729">
                  <c:v>9.1468090338770391</c:v>
                </c:pt>
                <c:pt idx="730">
                  <c:v>9.1593559598494299</c:v>
                </c:pt>
                <c:pt idx="731">
                  <c:v>9.1719028858218294</c:v>
                </c:pt>
                <c:pt idx="732">
                  <c:v>9.1844498117942308</c:v>
                </c:pt>
                <c:pt idx="733">
                  <c:v>9.1969967377666197</c:v>
                </c:pt>
                <c:pt idx="734">
                  <c:v>9.2095436637390193</c:v>
                </c:pt>
                <c:pt idx="735">
                  <c:v>9.22209058971141</c:v>
                </c:pt>
                <c:pt idx="736">
                  <c:v>9.2346375156838096</c:v>
                </c:pt>
                <c:pt idx="737">
                  <c:v>9.2471844416562092</c:v>
                </c:pt>
                <c:pt idx="738">
                  <c:v>9.2597313676285999</c:v>
                </c:pt>
                <c:pt idx="739">
                  <c:v>9.2722782936009995</c:v>
                </c:pt>
                <c:pt idx="740">
                  <c:v>9.2848252195733991</c:v>
                </c:pt>
                <c:pt idx="741">
                  <c:v>9.2973721455457898</c:v>
                </c:pt>
                <c:pt idx="742">
                  <c:v>9.3099190715181894</c:v>
                </c:pt>
                <c:pt idx="743">
                  <c:v>9.3224659974905908</c:v>
                </c:pt>
                <c:pt idx="744">
                  <c:v>9.3350129234629797</c:v>
                </c:pt>
                <c:pt idx="745">
                  <c:v>9.3475598494353793</c:v>
                </c:pt>
                <c:pt idx="746">
                  <c:v>9.3601067754077807</c:v>
                </c:pt>
                <c:pt idx="747">
                  <c:v>9.3726537013801696</c:v>
                </c:pt>
                <c:pt idx="748">
                  <c:v>9.3852006273525692</c:v>
                </c:pt>
                <c:pt idx="749">
                  <c:v>9.3977475533249706</c:v>
                </c:pt>
                <c:pt idx="750">
                  <c:v>9.4102944792973595</c:v>
                </c:pt>
                <c:pt idx="751">
                  <c:v>9.4228414052697609</c:v>
                </c:pt>
                <c:pt idx="752">
                  <c:v>9.4353883312421498</c:v>
                </c:pt>
                <c:pt idx="753">
                  <c:v>9.4479352572145494</c:v>
                </c:pt>
                <c:pt idx="754">
                  <c:v>9.4604821831869508</c:v>
                </c:pt>
                <c:pt idx="755">
                  <c:v>9.4730291091593397</c:v>
                </c:pt>
                <c:pt idx="756">
                  <c:v>9.4855760351317393</c:v>
                </c:pt>
                <c:pt idx="757">
                  <c:v>9.4981229611041407</c:v>
                </c:pt>
                <c:pt idx="758">
                  <c:v>9.5106698870765296</c:v>
                </c:pt>
                <c:pt idx="759">
                  <c:v>9.5232168130489292</c:v>
                </c:pt>
                <c:pt idx="760">
                  <c:v>9.5357637390213306</c:v>
                </c:pt>
                <c:pt idx="761">
                  <c:v>9.5483106649937195</c:v>
                </c:pt>
                <c:pt idx="762">
                  <c:v>9.5608575909661209</c:v>
                </c:pt>
                <c:pt idx="763">
                  <c:v>9.5734045169385205</c:v>
                </c:pt>
                <c:pt idx="764">
                  <c:v>9.5859514429109094</c:v>
                </c:pt>
                <c:pt idx="765">
                  <c:v>9.5984983688833108</c:v>
                </c:pt>
                <c:pt idx="766">
                  <c:v>9.6110452948557104</c:v>
                </c:pt>
                <c:pt idx="767">
                  <c:v>9.6235922208280993</c:v>
                </c:pt>
                <c:pt idx="768">
                  <c:v>9.6361391468005007</c:v>
                </c:pt>
                <c:pt idx="769">
                  <c:v>9.6486860727729002</c:v>
                </c:pt>
                <c:pt idx="770">
                  <c:v>9.6612329987452892</c:v>
                </c:pt>
                <c:pt idx="771">
                  <c:v>9.6737799247176905</c:v>
                </c:pt>
                <c:pt idx="772">
                  <c:v>9.6863268506900795</c:v>
                </c:pt>
                <c:pt idx="773">
                  <c:v>9.6988737766624809</c:v>
                </c:pt>
                <c:pt idx="774">
                  <c:v>9.7114207026348804</c:v>
                </c:pt>
                <c:pt idx="775">
                  <c:v>9.7239676286072694</c:v>
                </c:pt>
                <c:pt idx="776">
                  <c:v>9.7365145545796707</c:v>
                </c:pt>
                <c:pt idx="777">
                  <c:v>9.7490614805520703</c:v>
                </c:pt>
                <c:pt idx="778">
                  <c:v>9.7616084065244593</c:v>
                </c:pt>
                <c:pt idx="779">
                  <c:v>9.7741553324968606</c:v>
                </c:pt>
                <c:pt idx="780">
                  <c:v>9.7867022584692602</c:v>
                </c:pt>
                <c:pt idx="781">
                  <c:v>9.7992491844416492</c:v>
                </c:pt>
                <c:pt idx="782">
                  <c:v>9.8117961104140505</c:v>
                </c:pt>
                <c:pt idx="783">
                  <c:v>9.8243430363864501</c:v>
                </c:pt>
                <c:pt idx="784">
                  <c:v>9.8368899623588408</c:v>
                </c:pt>
                <c:pt idx="785">
                  <c:v>9.8494368883312404</c:v>
                </c:pt>
                <c:pt idx="786">
                  <c:v>9.86198381430364</c:v>
                </c:pt>
                <c:pt idx="787">
                  <c:v>9.8745307402760307</c:v>
                </c:pt>
                <c:pt idx="788">
                  <c:v>9.8870776662484303</c:v>
                </c:pt>
                <c:pt idx="789">
                  <c:v>9.8996245922208193</c:v>
                </c:pt>
                <c:pt idx="790">
                  <c:v>9.9121715181932206</c:v>
                </c:pt>
                <c:pt idx="791">
                  <c:v>9.9247184441656202</c:v>
                </c:pt>
                <c:pt idx="792">
                  <c:v>9.9372653701380091</c:v>
                </c:pt>
                <c:pt idx="793">
                  <c:v>9.9498122961104105</c:v>
                </c:pt>
                <c:pt idx="794">
                  <c:v>9.9623592220828101</c:v>
                </c:pt>
                <c:pt idx="795">
                  <c:v>9.9749061480552008</c:v>
                </c:pt>
                <c:pt idx="796">
                  <c:v>9.9874530740276004</c:v>
                </c:pt>
                <c:pt idx="797">
                  <c:v>10</c:v>
                </c:pt>
                <c:pt idx="798">
                  <c:v>10.0125469259723</c:v>
                </c:pt>
                <c:pt idx="799">
                  <c:v>10.0250938519447</c:v>
                </c:pt>
                <c:pt idx="800">
                  <c:v>10.037640777917099</c:v>
                </c:pt>
                <c:pt idx="801">
                  <c:v>10.050187703889501</c:v>
                </c:pt>
                <c:pt idx="802">
                  <c:v>10.0627346298619</c:v>
                </c:pt>
                <c:pt idx="803">
                  <c:v>10.0752815558343</c:v>
                </c:pt>
                <c:pt idx="804">
                  <c:v>10.087828481806699</c:v>
                </c:pt>
                <c:pt idx="805">
                  <c:v>10.100375407779101</c:v>
                </c:pt>
                <c:pt idx="806">
                  <c:v>10.1129223337515</c:v>
                </c:pt>
                <c:pt idx="807">
                  <c:v>10.1254692597239</c:v>
                </c:pt>
                <c:pt idx="808">
                  <c:v>10.1380161856963</c:v>
                </c:pt>
                <c:pt idx="809">
                  <c:v>10.150563111668699</c:v>
                </c:pt>
                <c:pt idx="810">
                  <c:v>10.163110037641101</c:v>
                </c:pt>
                <c:pt idx="811">
                  <c:v>10.1756569636135</c:v>
                </c:pt>
                <c:pt idx="812">
                  <c:v>10.1882038895859</c:v>
                </c:pt>
                <c:pt idx="813">
                  <c:v>10.200750815558299</c:v>
                </c:pt>
                <c:pt idx="814">
                  <c:v>10.213297741530701</c:v>
                </c:pt>
                <c:pt idx="815">
                  <c:v>10.2258446675031</c:v>
                </c:pt>
                <c:pt idx="816">
                  <c:v>10.2383915934755</c:v>
                </c:pt>
                <c:pt idx="817">
                  <c:v>10.250938519447899</c:v>
                </c:pt>
                <c:pt idx="818">
                  <c:v>10.263485445420301</c:v>
                </c:pt>
                <c:pt idx="819">
                  <c:v>10.2760323713927</c:v>
                </c:pt>
                <c:pt idx="820">
                  <c:v>10.2885792973651</c:v>
                </c:pt>
                <c:pt idx="821">
                  <c:v>10.3011262233375</c:v>
                </c:pt>
                <c:pt idx="822">
                  <c:v>10.313673149309899</c:v>
                </c:pt>
                <c:pt idx="823">
                  <c:v>10.326220075282301</c:v>
                </c:pt>
                <c:pt idx="824">
                  <c:v>10.3387670012547</c:v>
                </c:pt>
                <c:pt idx="825">
                  <c:v>10.3513139272271</c:v>
                </c:pt>
                <c:pt idx="826">
                  <c:v>10.3638608531994</c:v>
                </c:pt>
                <c:pt idx="827">
                  <c:v>10.376407779171799</c:v>
                </c:pt>
                <c:pt idx="828">
                  <c:v>10.388954705144201</c:v>
                </c:pt>
                <c:pt idx="829">
                  <c:v>10.4015016311166</c:v>
                </c:pt>
                <c:pt idx="830">
                  <c:v>10.414048557089</c:v>
                </c:pt>
                <c:pt idx="831">
                  <c:v>10.4265954830614</c:v>
                </c:pt>
                <c:pt idx="832">
                  <c:v>10.439142409033799</c:v>
                </c:pt>
                <c:pt idx="833">
                  <c:v>10.451689335006201</c:v>
                </c:pt>
                <c:pt idx="834">
                  <c:v>10.4642362609786</c:v>
                </c:pt>
                <c:pt idx="835">
                  <c:v>10.476783186951</c:v>
                </c:pt>
                <c:pt idx="836">
                  <c:v>10.489330112923399</c:v>
                </c:pt>
                <c:pt idx="837">
                  <c:v>10.501877038895801</c:v>
                </c:pt>
                <c:pt idx="838">
                  <c:v>10.5144239648682</c:v>
                </c:pt>
                <c:pt idx="839">
                  <c:v>10.5269708908406</c:v>
                </c:pt>
                <c:pt idx="840">
                  <c:v>10.539517816812999</c:v>
                </c:pt>
                <c:pt idx="841">
                  <c:v>10.552064742785401</c:v>
                </c:pt>
                <c:pt idx="842">
                  <c:v>10.5646116687578</c:v>
                </c:pt>
                <c:pt idx="843">
                  <c:v>10.5771585947302</c:v>
                </c:pt>
                <c:pt idx="844">
                  <c:v>10.5897055207026</c:v>
                </c:pt>
                <c:pt idx="845">
                  <c:v>10.602252446674999</c:v>
                </c:pt>
                <c:pt idx="846">
                  <c:v>10.614799372647401</c:v>
                </c:pt>
                <c:pt idx="847">
                  <c:v>10.6273462986198</c:v>
                </c:pt>
                <c:pt idx="848">
                  <c:v>10.6398932245922</c:v>
                </c:pt>
                <c:pt idx="849">
                  <c:v>10.652440150564599</c:v>
                </c:pt>
                <c:pt idx="850">
                  <c:v>10.664987076537001</c:v>
                </c:pt>
                <c:pt idx="851">
                  <c:v>10.6775340025094</c:v>
                </c:pt>
                <c:pt idx="852">
                  <c:v>10.6900809284818</c:v>
                </c:pt>
                <c:pt idx="853">
                  <c:v>10.7026278544542</c:v>
                </c:pt>
                <c:pt idx="854">
                  <c:v>10.715174780426601</c:v>
                </c:pt>
                <c:pt idx="855">
                  <c:v>10.727721706398899</c:v>
                </c:pt>
                <c:pt idx="856">
                  <c:v>10.740268632371301</c:v>
                </c:pt>
                <c:pt idx="857">
                  <c:v>10.7528155583437</c:v>
                </c:pt>
                <c:pt idx="858">
                  <c:v>10.7653624843161</c:v>
                </c:pt>
                <c:pt idx="859">
                  <c:v>10.777909410288499</c:v>
                </c:pt>
                <c:pt idx="860">
                  <c:v>10.790456336260901</c:v>
                </c:pt>
                <c:pt idx="861">
                  <c:v>10.8030032622333</c:v>
                </c:pt>
                <c:pt idx="862">
                  <c:v>10.8155501882057</c:v>
                </c:pt>
                <c:pt idx="863">
                  <c:v>10.8280971141781</c:v>
                </c:pt>
                <c:pt idx="864">
                  <c:v>10.840644040150501</c:v>
                </c:pt>
                <c:pt idx="865">
                  <c:v>10.8531909661229</c:v>
                </c:pt>
                <c:pt idx="866">
                  <c:v>10.8657378920953</c:v>
                </c:pt>
                <c:pt idx="867">
                  <c:v>10.8782848180677</c:v>
                </c:pt>
                <c:pt idx="868">
                  <c:v>10.890831744040099</c:v>
                </c:pt>
                <c:pt idx="869">
                  <c:v>10.903378670012501</c:v>
                </c:pt>
                <c:pt idx="870">
                  <c:v>10.9159255959849</c:v>
                </c:pt>
                <c:pt idx="871">
                  <c:v>10.9284725219573</c:v>
                </c:pt>
                <c:pt idx="872">
                  <c:v>10.941019447929699</c:v>
                </c:pt>
                <c:pt idx="873">
                  <c:v>10.953566373902101</c:v>
                </c:pt>
                <c:pt idx="874">
                  <c:v>10.9661132998745</c:v>
                </c:pt>
                <c:pt idx="875">
                  <c:v>10.9786602258469</c:v>
                </c:pt>
                <c:pt idx="876">
                  <c:v>10.9912071518193</c:v>
                </c:pt>
                <c:pt idx="877">
                  <c:v>11.003754077791699</c:v>
                </c:pt>
                <c:pt idx="878">
                  <c:v>11.0163010037641</c:v>
                </c:pt>
                <c:pt idx="879">
                  <c:v>11.0288479297365</c:v>
                </c:pt>
                <c:pt idx="880">
                  <c:v>11.0413948557089</c:v>
                </c:pt>
                <c:pt idx="881">
                  <c:v>11.053941781681299</c:v>
                </c:pt>
                <c:pt idx="882">
                  <c:v>11.066488707653701</c:v>
                </c:pt>
                <c:pt idx="883">
                  <c:v>11.079035633626001</c:v>
                </c:pt>
                <c:pt idx="884">
                  <c:v>11.0915825595984</c:v>
                </c:pt>
                <c:pt idx="885">
                  <c:v>11.1041294855708</c:v>
                </c:pt>
                <c:pt idx="886">
                  <c:v>11.1166764115432</c:v>
                </c:pt>
                <c:pt idx="887">
                  <c:v>11.129223337515599</c:v>
                </c:pt>
                <c:pt idx="888">
                  <c:v>11.141770263488</c:v>
                </c:pt>
                <c:pt idx="889">
                  <c:v>11.1543171894604</c:v>
                </c:pt>
                <c:pt idx="890">
                  <c:v>11.1668641154328</c:v>
                </c:pt>
                <c:pt idx="891">
                  <c:v>11.179411041405199</c:v>
                </c:pt>
                <c:pt idx="892">
                  <c:v>11.191957967377601</c:v>
                </c:pt>
                <c:pt idx="893">
                  <c:v>11.20450489335</c:v>
                </c:pt>
                <c:pt idx="894">
                  <c:v>11.2170518193224</c:v>
                </c:pt>
                <c:pt idx="895">
                  <c:v>11.229598745294799</c:v>
                </c:pt>
                <c:pt idx="896">
                  <c:v>11.242145671267201</c:v>
                </c:pt>
                <c:pt idx="897">
                  <c:v>11.2546925972396</c:v>
                </c:pt>
                <c:pt idx="898">
                  <c:v>11.267239523212</c:v>
                </c:pt>
                <c:pt idx="899">
                  <c:v>11.2797864491844</c:v>
                </c:pt>
                <c:pt idx="900">
                  <c:v>11.292333375156799</c:v>
                </c:pt>
                <c:pt idx="901">
                  <c:v>11.304880301129201</c:v>
                </c:pt>
                <c:pt idx="902">
                  <c:v>11.3174272271016</c:v>
                </c:pt>
                <c:pt idx="903">
                  <c:v>11.329974153074</c:v>
                </c:pt>
                <c:pt idx="904">
                  <c:v>11.342521079046399</c:v>
                </c:pt>
                <c:pt idx="905">
                  <c:v>11.355068005018801</c:v>
                </c:pt>
                <c:pt idx="906">
                  <c:v>11.3676149309912</c:v>
                </c:pt>
                <c:pt idx="907">
                  <c:v>11.3801618569636</c:v>
                </c:pt>
                <c:pt idx="908">
                  <c:v>11.392708782935999</c:v>
                </c:pt>
                <c:pt idx="909">
                  <c:v>11.405255708908401</c:v>
                </c:pt>
                <c:pt idx="910">
                  <c:v>11.4178026348808</c:v>
                </c:pt>
                <c:pt idx="911">
                  <c:v>11.4303495608532</c:v>
                </c:pt>
                <c:pt idx="912">
                  <c:v>11.4428964868255</c:v>
                </c:pt>
                <c:pt idx="913">
                  <c:v>11.4554434127979</c:v>
                </c:pt>
                <c:pt idx="914">
                  <c:v>11.467990338770299</c:v>
                </c:pt>
                <c:pt idx="915">
                  <c:v>11.480537264742701</c:v>
                </c:pt>
                <c:pt idx="916">
                  <c:v>11.4930841907151</c:v>
                </c:pt>
                <c:pt idx="917">
                  <c:v>11.5056311166875</c:v>
                </c:pt>
                <c:pt idx="918">
                  <c:v>11.518178042659899</c:v>
                </c:pt>
                <c:pt idx="919">
                  <c:v>11.530724968632301</c:v>
                </c:pt>
                <c:pt idx="920">
                  <c:v>11.5432718946047</c:v>
                </c:pt>
                <c:pt idx="921">
                  <c:v>11.5558188205771</c:v>
                </c:pt>
                <c:pt idx="922">
                  <c:v>11.5683657465495</c:v>
                </c:pt>
                <c:pt idx="923">
                  <c:v>11.580912672521899</c:v>
                </c:pt>
                <c:pt idx="924">
                  <c:v>11.593459598494301</c:v>
                </c:pt>
                <c:pt idx="925">
                  <c:v>11.6060065244667</c:v>
                </c:pt>
                <c:pt idx="926">
                  <c:v>11.6185534504391</c:v>
                </c:pt>
                <c:pt idx="927">
                  <c:v>11.631100376411499</c:v>
                </c:pt>
                <c:pt idx="928">
                  <c:v>11.643647302383901</c:v>
                </c:pt>
                <c:pt idx="929">
                  <c:v>11.6561942283563</c:v>
                </c:pt>
                <c:pt idx="930">
                  <c:v>11.6687411543287</c:v>
                </c:pt>
                <c:pt idx="931">
                  <c:v>11.681288080301099</c:v>
                </c:pt>
                <c:pt idx="932">
                  <c:v>11.693835006273501</c:v>
                </c:pt>
                <c:pt idx="933">
                  <c:v>11.7063819322459</c:v>
                </c:pt>
                <c:pt idx="934">
                  <c:v>11.7189288582183</c:v>
                </c:pt>
                <c:pt idx="935">
                  <c:v>11.7314757841907</c:v>
                </c:pt>
                <c:pt idx="936">
                  <c:v>11.744022710163099</c:v>
                </c:pt>
                <c:pt idx="937">
                  <c:v>11.756569636135501</c:v>
                </c:pt>
                <c:pt idx="938">
                  <c:v>11.7691165621079</c:v>
                </c:pt>
                <c:pt idx="939">
                  <c:v>11.7816634880803</c:v>
                </c:pt>
                <c:pt idx="940">
                  <c:v>11.7942104140526</c:v>
                </c:pt>
                <c:pt idx="941">
                  <c:v>11.806757340024999</c:v>
                </c:pt>
                <c:pt idx="942">
                  <c:v>11.819304265997401</c:v>
                </c:pt>
                <c:pt idx="943">
                  <c:v>11.8318511919698</c:v>
                </c:pt>
                <c:pt idx="944">
                  <c:v>11.8443981179422</c:v>
                </c:pt>
                <c:pt idx="945">
                  <c:v>11.8569450439146</c:v>
                </c:pt>
                <c:pt idx="946">
                  <c:v>11.869491969886999</c:v>
                </c:pt>
                <c:pt idx="947">
                  <c:v>11.882038895859401</c:v>
                </c:pt>
                <c:pt idx="948">
                  <c:v>11.8945858218318</c:v>
                </c:pt>
                <c:pt idx="949">
                  <c:v>11.9071327478042</c:v>
                </c:pt>
                <c:pt idx="950">
                  <c:v>11.919679673776599</c:v>
                </c:pt>
                <c:pt idx="951">
                  <c:v>11.932226599749001</c:v>
                </c:pt>
                <c:pt idx="952">
                  <c:v>11.9447735257214</c:v>
                </c:pt>
                <c:pt idx="953">
                  <c:v>11.9573204516938</c:v>
                </c:pt>
                <c:pt idx="954">
                  <c:v>11.969867377666199</c:v>
                </c:pt>
                <c:pt idx="955">
                  <c:v>11.982414303638601</c:v>
                </c:pt>
                <c:pt idx="956">
                  <c:v>11.994961229611</c:v>
                </c:pt>
                <c:pt idx="957">
                  <c:v>12.0075081555834</c:v>
                </c:pt>
                <c:pt idx="958">
                  <c:v>12.0200550815558</c:v>
                </c:pt>
                <c:pt idx="959">
                  <c:v>12.032602007528199</c:v>
                </c:pt>
                <c:pt idx="960">
                  <c:v>12.045148933500601</c:v>
                </c:pt>
                <c:pt idx="961">
                  <c:v>12.057695859473</c:v>
                </c:pt>
                <c:pt idx="962">
                  <c:v>12.0702427854454</c:v>
                </c:pt>
                <c:pt idx="963">
                  <c:v>12.082789711417799</c:v>
                </c:pt>
                <c:pt idx="964">
                  <c:v>12.095336637390201</c:v>
                </c:pt>
                <c:pt idx="965">
                  <c:v>12.1078835633626</c:v>
                </c:pt>
                <c:pt idx="966">
                  <c:v>12.120430489335</c:v>
                </c:pt>
                <c:pt idx="967">
                  <c:v>12.132977415307399</c:v>
                </c:pt>
                <c:pt idx="968">
                  <c:v>12.145524341279801</c:v>
                </c:pt>
                <c:pt idx="969">
                  <c:v>12.158071267252099</c:v>
                </c:pt>
                <c:pt idx="970">
                  <c:v>12.170618193224501</c:v>
                </c:pt>
                <c:pt idx="971">
                  <c:v>12.1831651191969</c:v>
                </c:pt>
                <c:pt idx="972">
                  <c:v>12.1957120451693</c:v>
                </c:pt>
                <c:pt idx="973">
                  <c:v>12.208258971141699</c:v>
                </c:pt>
                <c:pt idx="974">
                  <c:v>12.220805897114101</c:v>
                </c:pt>
                <c:pt idx="975">
                  <c:v>12.2333528230865</c:v>
                </c:pt>
                <c:pt idx="976">
                  <c:v>12.2458997490589</c:v>
                </c:pt>
                <c:pt idx="977">
                  <c:v>12.258446675031299</c:v>
                </c:pt>
                <c:pt idx="978">
                  <c:v>12.270993601003701</c:v>
                </c:pt>
                <c:pt idx="979">
                  <c:v>12.2835405269761</c:v>
                </c:pt>
                <c:pt idx="980">
                  <c:v>12.2960874529485</c:v>
                </c:pt>
                <c:pt idx="981">
                  <c:v>12.3086343789209</c:v>
                </c:pt>
                <c:pt idx="982">
                  <c:v>12.321181304893299</c:v>
                </c:pt>
                <c:pt idx="983">
                  <c:v>12.333728230865701</c:v>
                </c:pt>
                <c:pt idx="984">
                  <c:v>12.3462751568381</c:v>
                </c:pt>
                <c:pt idx="985">
                  <c:v>12.3588220828105</c:v>
                </c:pt>
                <c:pt idx="986">
                  <c:v>12.371369008782899</c:v>
                </c:pt>
                <c:pt idx="987">
                  <c:v>12.383915934755301</c:v>
                </c:pt>
                <c:pt idx="988">
                  <c:v>12.3964628607277</c:v>
                </c:pt>
                <c:pt idx="989">
                  <c:v>12.4090097867001</c:v>
                </c:pt>
                <c:pt idx="990">
                  <c:v>12.4215567126725</c:v>
                </c:pt>
                <c:pt idx="991">
                  <c:v>12.434103638644901</c:v>
                </c:pt>
                <c:pt idx="992">
                  <c:v>12.4466505646173</c:v>
                </c:pt>
                <c:pt idx="993">
                  <c:v>12.4591974905897</c:v>
                </c:pt>
                <c:pt idx="994">
                  <c:v>12.4717444165621</c:v>
                </c:pt>
                <c:pt idx="995">
                  <c:v>12.484291342534499</c:v>
                </c:pt>
                <c:pt idx="996">
                  <c:v>12.496838268506901</c:v>
                </c:pt>
                <c:pt idx="997">
                  <c:v>12.509385194479201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2.1284490765518475E-2</c:v>
                </c:pt>
                <c:pt idx="1">
                  <c:v>0.40974657239419487</c:v>
                </c:pt>
                <c:pt idx="2">
                  <c:v>1.2706794827258143</c:v>
                </c:pt>
                <c:pt idx="3">
                  <c:v>1.7062919757249819</c:v>
                </c:pt>
                <c:pt idx="4">
                  <c:v>2.3312196684037039</c:v>
                </c:pt>
                <c:pt idx="5">
                  <c:v>2.878732383425179</c:v>
                </c:pt>
                <c:pt idx="6">
                  <c:v>3.4470787760637389</c:v>
                </c:pt>
                <c:pt idx="7">
                  <c:v>4.0026519547781483</c:v>
                </c:pt>
                <c:pt idx="8">
                  <c:v>4.5563956192384687</c:v>
                </c:pt>
                <c:pt idx="9">
                  <c:v>5.1048721943788369</c:v>
                </c:pt>
                <c:pt idx="10">
                  <c:v>5.6491616116745984</c:v>
                </c:pt>
                <c:pt idx="11">
                  <c:v>6.1889590658828766</c:v>
                </c:pt>
                <c:pt idx="12">
                  <c:v>6.7243790867071915</c:v>
                </c:pt>
                <c:pt idx="13">
                  <c:v>7.2554116424720068</c:v>
                </c:pt>
                <c:pt idx="14">
                  <c:v>7.7820836948427523</c:v>
                </c:pt>
                <c:pt idx="15">
                  <c:v>8.3044114798657347</c:v>
                </c:pt>
                <c:pt idx="16">
                  <c:v>8.8224143816177367</c:v>
                </c:pt>
                <c:pt idx="17">
                  <c:v>9.3361108691053047</c:v>
                </c:pt>
                <c:pt idx="18">
                  <c:v>9.8455196467092314</c:v>
                </c:pt>
                <c:pt idx="19">
                  <c:v>10.350659311431244</c:v>
                </c:pt>
                <c:pt idx="20">
                  <c:v>10.85154844320822</c:v>
                </c:pt>
                <c:pt idx="21">
                  <c:v>11.348205574505098</c:v>
                </c:pt>
                <c:pt idx="22">
                  <c:v>11.84064919616149</c:v>
                </c:pt>
                <c:pt idx="23">
                  <c:v>12.328897753956443</c:v>
                </c:pt>
                <c:pt idx="24">
                  <c:v>12.81296964853555</c:v>
                </c:pt>
                <c:pt idx="25">
                  <c:v>13.292883235395724</c:v>
                </c:pt>
                <c:pt idx="26">
                  <c:v>13.768656823964708</c:v>
                </c:pt>
                <c:pt idx="27">
                  <c:v>14.240308678437639</c:v>
                </c:pt>
                <c:pt idx="28">
                  <c:v>14.707857017018267</c:v>
                </c:pt>
                <c:pt idx="29">
                  <c:v>15.171320011827138</c:v>
                </c:pt>
                <c:pt idx="30">
                  <c:v>15.630715793008832</c:v>
                </c:pt>
                <c:pt idx="31">
                  <c:v>16.086062443575834</c:v>
                </c:pt>
                <c:pt idx="32">
                  <c:v>16.537378001664024</c:v>
                </c:pt>
                <c:pt idx="33">
                  <c:v>16.984680461832358</c:v>
                </c:pt>
                <c:pt idx="34">
                  <c:v>17.427987779625198</c:v>
                </c:pt>
                <c:pt idx="35">
                  <c:v>17.86731785396201</c:v>
                </c:pt>
                <c:pt idx="36">
                  <c:v>18.302688554851404</c:v>
                </c:pt>
                <c:pt idx="37">
                  <c:v>18.734117709994308</c:v>
                </c:pt>
                <c:pt idx="38">
                  <c:v>19.161623089142953</c:v>
                </c:pt>
                <c:pt idx="39">
                  <c:v>19.585222437688284</c:v>
                </c:pt>
                <c:pt idx="40">
                  <c:v>20.004933454523474</c:v>
                </c:pt>
                <c:pt idx="41">
                  <c:v>20.420773766835328</c:v>
                </c:pt>
                <c:pt idx="42">
                  <c:v>20.832761035623548</c:v>
                </c:pt>
                <c:pt idx="43">
                  <c:v>21.240912808580536</c:v>
                </c:pt>
                <c:pt idx="44">
                  <c:v>21.645246592591004</c:v>
                </c:pt>
                <c:pt idx="45">
                  <c:v>22.045779941521101</c:v>
                </c:pt>
                <c:pt idx="46">
                  <c:v>22.442530281523393</c:v>
                </c:pt>
                <c:pt idx="47">
                  <c:v>22.83551500284857</c:v>
                </c:pt>
                <c:pt idx="48">
                  <c:v>23.224751575105746</c:v>
                </c:pt>
                <c:pt idx="49">
                  <c:v>23.610257161251006</c:v>
                </c:pt>
                <c:pt idx="50">
                  <c:v>23.992049259425947</c:v>
                </c:pt>
                <c:pt idx="51">
                  <c:v>24.370144998778393</c:v>
                </c:pt>
                <c:pt idx="52">
                  <c:v>24.744561653214411</c:v>
                </c:pt>
                <c:pt idx="53">
                  <c:v>25.115316452060345</c:v>
                </c:pt>
                <c:pt idx="54">
                  <c:v>25.482426493062473</c:v>
                </c:pt>
                <c:pt idx="55">
                  <c:v>25.845909014827377</c:v>
                </c:pt>
                <c:pt idx="56">
                  <c:v>26.205780750020384</c:v>
                </c:pt>
                <c:pt idx="57">
                  <c:v>26.562059148090853</c:v>
                </c:pt>
                <c:pt idx="58">
                  <c:v>26.914761052021351</c:v>
                </c:pt>
                <c:pt idx="59">
                  <c:v>27.263903379865692</c:v>
                </c:pt>
                <c:pt idx="60">
                  <c:v>27.609503538677131</c:v>
                </c:pt>
                <c:pt idx="61">
                  <c:v>27.951577724476753</c:v>
                </c:pt>
                <c:pt idx="62">
                  <c:v>28.290143033354777</c:v>
                </c:pt>
                <c:pt idx="63">
                  <c:v>28.625216274094331</c:v>
                </c:pt>
                <c:pt idx="64">
                  <c:v>28.956814759344784</c:v>
                </c:pt>
                <c:pt idx="65">
                  <c:v>29.284955410826143</c:v>
                </c:pt>
                <c:pt idx="66">
                  <c:v>29.609653252111798</c:v>
                </c:pt>
                <c:pt idx="67">
                  <c:v>29.930926572311144</c:v>
                </c:pt>
                <c:pt idx="68">
                  <c:v>30.248792985374195</c:v>
                </c:pt>
                <c:pt idx="69">
                  <c:v>30.563266350540321</c:v>
                </c:pt>
                <c:pt idx="70">
                  <c:v>30.874364606900475</c:v>
                </c:pt>
                <c:pt idx="71">
                  <c:v>31.182106888045073</c:v>
                </c:pt>
                <c:pt idx="72">
                  <c:v>31.486504815745906</c:v>
                </c:pt>
                <c:pt idx="73">
                  <c:v>31.787577378988043</c:v>
                </c:pt>
                <c:pt idx="74">
                  <c:v>32.0853444466659</c:v>
                </c:pt>
                <c:pt idx="75">
                  <c:v>32.379816244980425</c:v>
                </c:pt>
                <c:pt idx="76">
                  <c:v>32.671013597363789</c:v>
                </c:pt>
                <c:pt idx="77">
                  <c:v>32.95894950389205</c:v>
                </c:pt>
                <c:pt idx="78">
                  <c:v>33.243645522110072</c:v>
                </c:pt>
                <c:pt idx="79">
                  <c:v>33.525112783874299</c:v>
                </c:pt>
                <c:pt idx="80">
                  <c:v>33.803369974881058</c:v>
                </c:pt>
                <c:pt idx="81">
                  <c:v>34.078436649344368</c:v>
                </c:pt>
                <c:pt idx="82">
                  <c:v>34.350318387073671</c:v>
                </c:pt>
                <c:pt idx="83">
                  <c:v>34.619044826229839</c:v>
                </c:pt>
                <c:pt idx="84">
                  <c:v>34.884624881773412</c:v>
                </c:pt>
                <c:pt idx="85">
                  <c:v>35.14707352332519</c:v>
                </c:pt>
                <c:pt idx="86">
                  <c:v>35.406411787425135</c:v>
                </c:pt>
                <c:pt idx="87">
                  <c:v>35.662651882263482</c:v>
                </c:pt>
                <c:pt idx="88">
                  <c:v>35.915808046969659</c:v>
                </c:pt>
                <c:pt idx="89">
                  <c:v>36.165911888522139</c:v>
                </c:pt>
                <c:pt idx="90">
                  <c:v>36.412954561526377</c:v>
                </c:pt>
                <c:pt idx="91">
                  <c:v>36.656969720088142</c:v>
                </c:pt>
                <c:pt idx="92">
                  <c:v>36.897975247952182</c:v>
                </c:pt>
                <c:pt idx="93">
                  <c:v>37.13596943348449</c:v>
                </c:pt>
                <c:pt idx="94">
                  <c:v>37.370975697815311</c:v>
                </c:pt>
                <c:pt idx="95">
                  <c:v>37.603029502553959</c:v>
                </c:pt>
                <c:pt idx="96">
                  <c:v>37.832122231595235</c:v>
                </c:pt>
                <c:pt idx="97">
                  <c:v>38.058279769047871</c:v>
                </c:pt>
                <c:pt idx="98">
                  <c:v>38.281525713581061</c:v>
                </c:pt>
                <c:pt idx="99">
                  <c:v>38.50184281434133</c:v>
                </c:pt>
                <c:pt idx="100">
                  <c:v>38.719297783923622</c:v>
                </c:pt>
                <c:pt idx="101">
                  <c:v>38.933862577394869</c:v>
                </c:pt>
                <c:pt idx="102">
                  <c:v>39.145578463846327</c:v>
                </c:pt>
                <c:pt idx="103">
                  <c:v>39.354454500311853</c:v>
                </c:pt>
                <c:pt idx="104">
                  <c:v>39.560478203889019</c:v>
                </c:pt>
                <c:pt idx="105">
                  <c:v>39.763747412386707</c:v>
                </c:pt>
                <c:pt idx="106">
                  <c:v>39.964177962034221</c:v>
                </c:pt>
                <c:pt idx="107">
                  <c:v>40.161823822475895</c:v>
                </c:pt>
                <c:pt idx="108">
                  <c:v>40.356749208204228</c:v>
                </c:pt>
                <c:pt idx="109">
                  <c:v>40.548901030371418</c:v>
                </c:pt>
                <c:pt idx="110">
                  <c:v>40.738318372459389</c:v>
                </c:pt>
                <c:pt idx="111">
                  <c:v>40.925061066880403</c:v>
                </c:pt>
                <c:pt idx="112">
                  <c:v>41.109043375527477</c:v>
                </c:pt>
                <c:pt idx="113">
                  <c:v>41.290341780359185</c:v>
                </c:pt>
                <c:pt idx="114">
                  <c:v>41.469032178862641</c:v>
                </c:pt>
                <c:pt idx="115">
                  <c:v>41.64503001562332</c:v>
                </c:pt>
                <c:pt idx="116">
                  <c:v>41.818385508525509</c:v>
                </c:pt>
                <c:pt idx="117">
                  <c:v>41.989179529545638</c:v>
                </c:pt>
                <c:pt idx="118">
                  <c:v>42.157280770274397</c:v>
                </c:pt>
                <c:pt idx="119">
                  <c:v>42.322773636791709</c:v>
                </c:pt>
                <c:pt idx="120">
                  <c:v>42.485850598431924</c:v>
                </c:pt>
                <c:pt idx="121">
                  <c:v>42.646236646070562</c:v>
                </c:pt>
                <c:pt idx="122">
                  <c:v>42.80401799434933</c:v>
                </c:pt>
                <c:pt idx="123">
                  <c:v>42.959450832416266</c:v>
                </c:pt>
                <c:pt idx="124">
                  <c:v>43.112302499680617</c:v>
                </c:pt>
                <c:pt idx="125">
                  <c:v>43.262518459178018</c:v>
                </c:pt>
                <c:pt idx="126">
                  <c:v>43.410362058215213</c:v>
                </c:pt>
                <c:pt idx="127">
                  <c:v>43.555887177586683</c:v>
                </c:pt>
                <c:pt idx="128">
                  <c:v>43.698726104260665</c:v>
                </c:pt>
                <c:pt idx="129">
                  <c:v>43.839146506236062</c:v>
                </c:pt>
                <c:pt idx="130">
                  <c:v>43.977314436900997</c:v>
                </c:pt>
                <c:pt idx="131">
                  <c:v>44.112955180395019</c:v>
                </c:pt>
                <c:pt idx="132">
                  <c:v>44.246239081655759</c:v>
                </c:pt>
                <c:pt idx="133">
                  <c:v>44.37713968802484</c:v>
                </c:pt>
                <c:pt idx="134">
                  <c:v>44.505683636188408</c:v>
                </c:pt>
                <c:pt idx="135">
                  <c:v>44.631883355975276</c:v>
                </c:pt>
                <c:pt idx="136">
                  <c:v>44.755754581815168</c:v>
                </c:pt>
                <c:pt idx="137">
                  <c:v>44.877314100877257</c:v>
                </c:pt>
                <c:pt idx="138">
                  <c:v>44.996571055562441</c:v>
                </c:pt>
                <c:pt idx="139">
                  <c:v>45.113564274853687</c:v>
                </c:pt>
                <c:pt idx="140">
                  <c:v>45.228220692667463</c:v>
                </c:pt>
                <c:pt idx="141">
                  <c:v>45.340887880236039</c:v>
                </c:pt>
                <c:pt idx="142">
                  <c:v>45.450946249398854</c:v>
                </c:pt>
                <c:pt idx="143">
                  <c:v>45.558784131829306</c:v>
                </c:pt>
                <c:pt idx="144">
                  <c:v>45.664791720131426</c:v>
                </c:pt>
                <c:pt idx="145">
                  <c:v>45.768341096830596</c:v>
                </c:pt>
                <c:pt idx="146">
                  <c:v>45.869787540226774</c:v>
                </c:pt>
                <c:pt idx="147">
                  <c:v>45.969054597928512</c:v>
                </c:pt>
                <c:pt idx="148">
                  <c:v>46.066182297773956</c:v>
                </c:pt>
                <c:pt idx="149">
                  <c:v>46.161179236031089</c:v>
                </c:pt>
                <c:pt idx="150">
                  <c:v>46.254062483758041</c:v>
                </c:pt>
                <c:pt idx="151">
                  <c:v>46.344846821145026</c:v>
                </c:pt>
                <c:pt idx="152">
                  <c:v>46.433547642357262</c:v>
                </c:pt>
                <c:pt idx="153">
                  <c:v>46.52018017217754</c:v>
                </c:pt>
                <c:pt idx="154">
                  <c:v>46.604759677838892</c:v>
                </c:pt>
                <c:pt idx="155">
                  <c:v>46.687301412270131</c:v>
                </c:pt>
                <c:pt idx="156">
                  <c:v>46.767820629769808</c:v>
                </c:pt>
                <c:pt idx="157">
                  <c:v>46.846332582425397</c:v>
                </c:pt>
                <c:pt idx="158">
                  <c:v>46.92285252127008</c:v>
                </c:pt>
                <c:pt idx="159">
                  <c:v>46.997395696391955</c:v>
                </c:pt>
                <c:pt idx="160">
                  <c:v>47.069977357630137</c:v>
                </c:pt>
                <c:pt idx="161">
                  <c:v>47.140612754525328</c:v>
                </c:pt>
                <c:pt idx="162">
                  <c:v>47.209317136729688</c:v>
                </c:pt>
                <c:pt idx="163">
                  <c:v>47.276105754647951</c:v>
                </c:pt>
                <c:pt idx="164">
                  <c:v>47.340993859421445</c:v>
                </c:pt>
                <c:pt idx="165">
                  <c:v>47.403996703354309</c:v>
                </c:pt>
                <c:pt idx="166">
                  <c:v>47.465129540465554</c:v>
                </c:pt>
                <c:pt idx="167">
                  <c:v>47.524407626585365</c:v>
                </c:pt>
                <c:pt idx="168">
                  <c:v>47.581846219713277</c:v>
                </c:pt>
                <c:pt idx="169">
                  <c:v>47.637460580576928</c:v>
                </c:pt>
                <c:pt idx="170">
                  <c:v>47.691265972785899</c:v>
                </c:pt>
                <c:pt idx="171">
                  <c:v>47.743277663117759</c:v>
                </c:pt>
                <c:pt idx="172">
                  <c:v>47.793510922156685</c:v>
                </c:pt>
                <c:pt idx="173">
                  <c:v>47.841981024322941</c:v>
                </c:pt>
                <c:pt idx="174">
                  <c:v>47.888703248389739</c:v>
                </c:pt>
                <c:pt idx="175">
                  <c:v>47.933692877823447</c:v>
                </c:pt>
                <c:pt idx="176">
                  <c:v>47.976965201025514</c:v>
                </c:pt>
                <c:pt idx="177">
                  <c:v>48.018535511874497</c:v>
                </c:pt>
                <c:pt idx="178">
                  <c:v>48.058419109891325</c:v>
                </c:pt>
                <c:pt idx="179">
                  <c:v>48.096631300665884</c:v>
                </c:pt>
                <c:pt idx="180">
                  <c:v>48.133187396216726</c:v>
                </c:pt>
                <c:pt idx="181">
                  <c:v>48.168102715411045</c:v>
                </c:pt>
                <c:pt idx="182">
                  <c:v>48.201392584086555</c:v>
                </c:pt>
                <c:pt idx="183">
                  <c:v>48.233072335701728</c:v>
                </c:pt>
                <c:pt idx="184">
                  <c:v>48.263157311581473</c:v>
                </c:pt>
                <c:pt idx="185">
                  <c:v>48.291662861063358</c:v>
                </c:pt>
                <c:pt idx="186">
                  <c:v>48.318604342246367</c:v>
                </c:pt>
                <c:pt idx="187">
                  <c:v>48.34399712209688</c:v>
                </c:pt>
                <c:pt idx="188">
                  <c:v>48.367856576728329</c:v>
                </c:pt>
                <c:pt idx="189">
                  <c:v>48.390198092104804</c:v>
                </c:pt>
                <c:pt idx="190">
                  <c:v>48.411037064061837</c:v>
                </c:pt>
                <c:pt idx="191">
                  <c:v>48.430388898829989</c:v>
                </c:pt>
                <c:pt idx="192">
                  <c:v>48.448269013427414</c:v>
                </c:pt>
                <c:pt idx="193">
                  <c:v>48.464692835826611</c:v>
                </c:pt>
                <c:pt idx="194">
                  <c:v>48.479675805695969</c:v>
                </c:pt>
                <c:pt idx="195">
                  <c:v>48.493233374396546</c:v>
                </c:pt>
                <c:pt idx="196">
                  <c:v>48.505381005458716</c:v>
                </c:pt>
                <c:pt idx="197">
                  <c:v>48.51613417512764</c:v>
                </c:pt>
                <c:pt idx="198">
                  <c:v>48.525508372561575</c:v>
                </c:pt>
                <c:pt idx="199">
                  <c:v>48.533519100147977</c:v>
                </c:pt>
                <c:pt idx="200">
                  <c:v>48.540181874079501</c:v>
                </c:pt>
                <c:pt idx="201">
                  <c:v>48.545512224703145</c:v>
                </c:pt>
                <c:pt idx="202">
                  <c:v>48.549525696567272</c:v>
                </c:pt>
                <c:pt idx="203">
                  <c:v>48.552237849335668</c:v>
                </c:pt>
                <c:pt idx="204">
                  <c:v>48.553664257779374</c:v>
                </c:pt>
                <c:pt idx="205">
                  <c:v>48.553820512183101</c:v>
                </c:pt>
                <c:pt idx="206">
                  <c:v>48.552722218993154</c:v>
                </c:pt>
                <c:pt idx="207">
                  <c:v>48.550385000928848</c:v>
                </c:pt>
                <c:pt idx="208">
                  <c:v>48.54682449742554</c:v>
                </c:pt>
                <c:pt idx="209">
                  <c:v>48.542056365177125</c:v>
                </c:pt>
                <c:pt idx="210">
                  <c:v>48.536096278346136</c:v>
                </c:pt>
                <c:pt idx="211">
                  <c:v>48.528959929039637</c:v>
                </c:pt>
                <c:pt idx="212">
                  <c:v>48.520663027701225</c:v>
                </c:pt>
                <c:pt idx="213">
                  <c:v>48.51122130336212</c:v>
                </c:pt>
                <c:pt idx="214">
                  <c:v>48.500650504445595</c:v>
                </c:pt>
                <c:pt idx="215">
                  <c:v>48.488966398641885</c:v>
                </c:pt>
                <c:pt idx="216">
                  <c:v>48.476184773558742</c:v>
                </c:pt>
                <c:pt idx="217">
                  <c:v>48.462321437305008</c:v>
                </c:pt>
                <c:pt idx="218">
                  <c:v>48.447392218527746</c:v>
                </c:pt>
                <c:pt idx="219">
                  <c:v>48.431412967027825</c:v>
                </c:pt>
                <c:pt idx="220">
                  <c:v>48.414399554198518</c:v>
                </c:pt>
                <c:pt idx="221">
                  <c:v>48.396367873331442</c:v>
                </c:pt>
                <c:pt idx="222">
                  <c:v>48.377333839988353</c:v>
                </c:pt>
                <c:pt idx="223">
                  <c:v>48.35731339260451</c:v>
                </c:pt>
                <c:pt idx="224">
                  <c:v>48.336322492791332</c:v>
                </c:pt>
                <c:pt idx="225">
                  <c:v>48.314377125551125</c:v>
                </c:pt>
                <c:pt idx="226">
                  <c:v>48.291493300179624</c:v>
                </c:pt>
                <c:pt idx="227">
                  <c:v>48.267687050183497</c:v>
                </c:pt>
                <c:pt idx="228">
                  <c:v>48.242974433961173</c:v>
                </c:pt>
                <c:pt idx="229">
                  <c:v>48.217371535304267</c:v>
                </c:pt>
                <c:pt idx="230">
                  <c:v>48.19089446342052</c:v>
                </c:pt>
                <c:pt idx="231">
                  <c:v>48.163559353933124</c:v>
                </c:pt>
                <c:pt idx="232">
                  <c:v>48.135382368994051</c:v>
                </c:pt>
                <c:pt idx="233">
                  <c:v>48.106379697439593</c:v>
                </c:pt>
                <c:pt idx="234">
                  <c:v>48.076567555848037</c:v>
                </c:pt>
                <c:pt idx="235">
                  <c:v>48.045962188615505</c:v>
                </c:pt>
                <c:pt idx="236">
                  <c:v>48.014579868149781</c:v>
                </c:pt>
                <c:pt idx="237">
                  <c:v>47.98243689596805</c:v>
                </c:pt>
                <c:pt idx="238">
                  <c:v>47.949549602630974</c:v>
                </c:pt>
                <c:pt idx="239">
                  <c:v>47.915934348080455</c:v>
                </c:pt>
                <c:pt idx="240">
                  <c:v>47.881607522700527</c:v>
                </c:pt>
                <c:pt idx="241">
                  <c:v>47.846585547245354</c:v>
                </c:pt>
                <c:pt idx="242">
                  <c:v>47.810884873239111</c:v>
                </c:pt>
                <c:pt idx="243">
                  <c:v>47.774521984035722</c:v>
                </c:pt>
                <c:pt idx="244">
                  <c:v>47.737513394567316</c:v>
                </c:pt>
                <c:pt idx="245">
                  <c:v>47.699875652089041</c:v>
                </c:pt>
                <c:pt idx="246">
                  <c:v>47.661625336961229</c:v>
                </c:pt>
                <c:pt idx="247">
                  <c:v>47.622779062461461</c:v>
                </c:pt>
                <c:pt idx="248">
                  <c:v>47.583353475843317</c:v>
                </c:pt>
                <c:pt idx="249">
                  <c:v>47.543365258515841</c:v>
                </c:pt>
                <c:pt idx="250">
                  <c:v>47.502831126343388</c:v>
                </c:pt>
                <c:pt idx="251">
                  <c:v>47.461767830933248</c:v>
                </c:pt>
                <c:pt idx="252">
                  <c:v>47.420192158611002</c:v>
                </c:pt>
                <c:pt idx="253">
                  <c:v>47.378120932522208</c:v>
                </c:pt>
                <c:pt idx="254">
                  <c:v>47.335571012459845</c:v>
                </c:pt>
                <c:pt idx="255">
                  <c:v>47.292559294768452</c:v>
                </c:pt>
                <c:pt idx="256">
                  <c:v>47.249102713612352</c:v>
                </c:pt>
                <c:pt idx="257">
                  <c:v>47.205218241304159</c:v>
                </c:pt>
                <c:pt idx="258">
                  <c:v>47.160922888926706</c:v>
                </c:pt>
                <c:pt idx="259">
                  <c:v>47.116233705638024</c:v>
                </c:pt>
                <c:pt idx="260">
                  <c:v>47.071167781506972</c:v>
                </c:pt>
                <c:pt idx="261">
                  <c:v>47.025742245858687</c:v>
                </c:pt>
                <c:pt idx="262">
                  <c:v>46.979974268137383</c:v>
                </c:pt>
                <c:pt idx="263">
                  <c:v>46.933881060244033</c:v>
                </c:pt>
                <c:pt idx="264">
                  <c:v>46.887479874157997</c:v>
                </c:pt>
                <c:pt idx="265">
                  <c:v>46.840788004826578</c:v>
                </c:pt>
                <c:pt idx="266">
                  <c:v>46.793822789903203</c:v>
                </c:pt>
                <c:pt idx="267">
                  <c:v>46.746601609455745</c:v>
                </c:pt>
                <c:pt idx="268">
                  <c:v>46.699141887847439</c:v>
                </c:pt>
                <c:pt idx="269">
                  <c:v>46.651461093226636</c:v>
                </c:pt>
                <c:pt idx="270">
                  <c:v>46.603576739012766</c:v>
                </c:pt>
                <c:pt idx="271">
                  <c:v>46.555506383019996</c:v>
                </c:pt>
                <c:pt idx="272">
                  <c:v>46.507267629733185</c:v>
                </c:pt>
                <c:pt idx="273">
                  <c:v>46.458878129263162</c:v>
                </c:pt>
                <c:pt idx="274">
                  <c:v>46.410355579028497</c:v>
                </c:pt>
                <c:pt idx="275">
                  <c:v>46.361717724189731</c:v>
                </c:pt>
                <c:pt idx="276">
                  <c:v>46.312982356641797</c:v>
                </c:pt>
                <c:pt idx="277">
                  <c:v>46.264167317494852</c:v>
                </c:pt>
                <c:pt idx="278">
                  <c:v>46.215290498581467</c:v>
                </c:pt>
                <c:pt idx="279">
                  <c:v>46.16636983881731</c:v>
                </c:pt>
                <c:pt idx="280">
                  <c:v>46.117423327071947</c:v>
                </c:pt>
                <c:pt idx="281">
                  <c:v>46.068469006391581</c:v>
                </c:pt>
                <c:pt idx="282">
                  <c:v>46.019524970791203</c:v>
                </c:pt>
                <c:pt idx="283">
                  <c:v>45.970609358626298</c:v>
                </c:pt>
                <c:pt idx="284">
                  <c:v>45.921740370732294</c:v>
                </c:pt>
                <c:pt idx="285">
                  <c:v>45.872936259894431</c:v>
                </c:pt>
                <c:pt idx="286">
                  <c:v>45.824215321272035</c:v>
                </c:pt>
                <c:pt idx="287">
                  <c:v>45.77559591975978</c:v>
                </c:pt>
                <c:pt idx="288">
                  <c:v>45.727096467945721</c:v>
                </c:pt>
                <c:pt idx="289">
                  <c:v>45.678735431341885</c:v>
                </c:pt>
                <c:pt idx="290">
                  <c:v>45.63053133559476</c:v>
                </c:pt>
                <c:pt idx="291">
                  <c:v>45.582502759663356</c:v>
                </c:pt>
                <c:pt idx="292">
                  <c:v>45.534668342666734</c:v>
                </c:pt>
                <c:pt idx="293">
                  <c:v>45.487046786707168</c:v>
                </c:pt>
                <c:pt idx="294">
                  <c:v>45.439656841065784</c:v>
                </c:pt>
                <c:pt idx="295">
                  <c:v>45.39251731276596</c:v>
                </c:pt>
                <c:pt idx="296">
                  <c:v>45.345647093261036</c:v>
                </c:pt>
                <c:pt idx="297">
                  <c:v>45.299065102307281</c:v>
                </c:pt>
                <c:pt idx="298">
                  <c:v>45.252790339958537</c:v>
                </c:pt>
                <c:pt idx="299">
                  <c:v>45.206841866072409</c:v>
                </c:pt>
                <c:pt idx="300">
                  <c:v>45.16123879620875</c:v>
                </c:pt>
                <c:pt idx="301">
                  <c:v>45.116000317264493</c:v>
                </c:pt>
                <c:pt idx="302">
                  <c:v>45.071145663283843</c:v>
                </c:pt>
                <c:pt idx="303">
                  <c:v>45.026694160388303</c:v>
                </c:pt>
                <c:pt idx="304">
                  <c:v>44.98266518439678</c:v>
                </c:pt>
                <c:pt idx="305">
                  <c:v>44.93907816446719</c:v>
                </c:pt>
                <c:pt idx="306">
                  <c:v>44.895952605959181</c:v>
                </c:pt>
                <c:pt idx="307">
                  <c:v>44.853308103024915</c:v>
                </c:pt>
                <c:pt idx="308">
                  <c:v>44.811164285606296</c:v>
                </c:pt>
                <c:pt idx="309">
                  <c:v>44.769540861483847</c:v>
                </c:pt>
                <c:pt idx="310">
                  <c:v>44.728457621643528</c:v>
                </c:pt>
                <c:pt idx="311">
                  <c:v>44.687934405233008</c:v>
                </c:pt>
                <c:pt idx="312">
                  <c:v>44.647991142919835</c:v>
                </c:pt>
                <c:pt idx="313">
                  <c:v>44.608647814633457</c:v>
                </c:pt>
                <c:pt idx="314">
                  <c:v>44.569924493649651</c:v>
                </c:pt>
                <c:pt idx="315">
                  <c:v>44.531841318680165</c:v>
                </c:pt>
                <c:pt idx="316">
                  <c:v>44.494418488408897</c:v>
                </c:pt>
                <c:pt idx="317">
                  <c:v>44.45767628861384</c:v>
                </c:pt>
                <c:pt idx="318">
                  <c:v>44.421635086816508</c:v>
                </c:pt>
                <c:pt idx="319">
                  <c:v>44.386315330782821</c:v>
                </c:pt>
                <c:pt idx="320">
                  <c:v>44.351737491664721</c:v>
                </c:pt>
                <c:pt idx="321">
                  <c:v>44.31792218974573</c:v>
                </c:pt>
                <c:pt idx="322">
                  <c:v>44.284890092683227</c:v>
                </c:pt>
                <c:pt idx="323">
                  <c:v>44.252661918653615</c:v>
                </c:pt>
                <c:pt idx="324">
                  <c:v>44.221258512029721</c:v>
                </c:pt>
                <c:pt idx="325">
                  <c:v>44.190700793190445</c:v>
                </c:pt>
                <c:pt idx="326">
                  <c:v>44.161009710162119</c:v>
                </c:pt>
                <c:pt idx="327">
                  <c:v>44.132206357147751</c:v>
                </c:pt>
                <c:pt idx="328">
                  <c:v>44.104311880594622</c:v>
                </c:pt>
                <c:pt idx="329">
                  <c:v>44.077347505998318</c:v>
                </c:pt>
                <c:pt idx="330">
                  <c:v>44.051334565739978</c:v>
                </c:pt>
                <c:pt idx="331">
                  <c:v>44.026294440311119</c:v>
                </c:pt>
                <c:pt idx="332">
                  <c:v>44.002248659831181</c:v>
                </c:pt>
                <c:pt idx="333">
                  <c:v>43.979218745596867</c:v>
                </c:pt>
                <c:pt idx="334">
                  <c:v>43.957226405536815</c:v>
                </c:pt>
                <c:pt idx="335">
                  <c:v>43.936293381556027</c:v>
                </c:pt>
                <c:pt idx="336">
                  <c:v>43.916441489146024</c:v>
                </c:pt>
                <c:pt idx="337">
                  <c:v>43.897692684677963</c:v>
                </c:pt>
                <c:pt idx="338">
                  <c:v>43.880068995254021</c:v>
                </c:pt>
                <c:pt idx="339">
                  <c:v>43.863592534037664</c:v>
                </c:pt>
                <c:pt idx="340">
                  <c:v>43.8482854984466</c:v>
                </c:pt>
                <c:pt idx="341">
                  <c:v>43.834170194956116</c:v>
                </c:pt>
                <c:pt idx="342">
                  <c:v>43.821268987206366</c:v>
                </c:pt>
                <c:pt idx="343">
                  <c:v>43.80960441933766</c:v>
                </c:pt>
                <c:pt idx="344">
                  <c:v>43.799199068742723</c:v>
                </c:pt>
                <c:pt idx="345">
                  <c:v>43.790075592268323</c:v>
                </c:pt>
                <c:pt idx="346">
                  <c:v>43.782256790159749</c:v>
                </c:pt>
                <c:pt idx="347">
                  <c:v>43.775765556234106</c:v>
                </c:pt>
                <c:pt idx="348">
                  <c:v>43.770624838222886</c:v>
                </c:pt>
                <c:pt idx="349">
                  <c:v>43.766857758020038</c:v>
                </c:pt>
                <c:pt idx="350">
                  <c:v>43.764487495608293</c:v>
                </c:pt>
                <c:pt idx="351">
                  <c:v>43.763537287511426</c:v>
                </c:pt>
                <c:pt idx="352">
                  <c:v>43.764030595954594</c:v>
                </c:pt>
                <c:pt idx="353">
                  <c:v>43.765990926594952</c:v>
                </c:pt>
                <c:pt idx="354">
                  <c:v>43.769441810043389</c:v>
                </c:pt>
                <c:pt idx="355">
                  <c:v>43.774406972893132</c:v>
                </c:pt>
                <c:pt idx="356">
                  <c:v>43.78091031122824</c:v>
                </c:pt>
                <c:pt idx="357">
                  <c:v>43.788975654496014</c:v>
                </c:pt>
                <c:pt idx="358">
                  <c:v>43.798627082892111</c:v>
                </c:pt>
                <c:pt idx="359">
                  <c:v>43.809888821287913</c:v>
                </c:pt>
                <c:pt idx="360">
                  <c:v>43.822784973617331</c:v>
                </c:pt>
                <c:pt idx="361">
                  <c:v>43.837339994044299</c:v>
                </c:pt>
                <c:pt idx="362">
                  <c:v>43.853578471349707</c:v>
                </c:pt>
                <c:pt idx="363">
                  <c:v>43.871524802582854</c:v>
                </c:pt>
                <c:pt idx="364">
                  <c:v>43.891203872117146</c:v>
                </c:pt>
                <c:pt idx="365">
                  <c:v>43.91264045376974</c:v>
                </c:pt>
                <c:pt idx="366">
                  <c:v>43.93585949606998</c:v>
                </c:pt>
                <c:pt idx="367">
                  <c:v>43.960886129342327</c:v>
                </c:pt>
                <c:pt idx="368">
                  <c:v>43.987745467863448</c:v>
                </c:pt>
                <c:pt idx="369">
                  <c:v>44.016462921863663</c:v>
                </c:pt>
                <c:pt idx="370">
                  <c:v>44.047063863785496</c:v>
                </c:pt>
                <c:pt idx="371">
                  <c:v>44.079573875671571</c:v>
                </c:pt>
                <c:pt idx="372">
                  <c:v>44.114018713341551</c:v>
                </c:pt>
                <c:pt idx="373">
                  <c:v>44.150424056872978</c:v>
                </c:pt>
                <c:pt idx="374">
                  <c:v>44.188815933368431</c:v>
                </c:pt>
                <c:pt idx="375">
                  <c:v>44.229220504275091</c:v>
                </c:pt>
                <c:pt idx="376">
                  <c:v>44.271663820808982</c:v>
                </c:pt>
                <c:pt idx="377">
                  <c:v>44.316172337372933</c:v>
                </c:pt>
                <c:pt idx="378">
                  <c:v>44.362772421406135</c:v>
                </c:pt>
                <c:pt idx="379">
                  <c:v>44.411490731641464</c:v>
                </c:pt>
                <c:pt idx="380">
                  <c:v>44.462354040270682</c:v>
                </c:pt>
                <c:pt idx="381">
                  <c:v>44.515389188089216</c:v>
                </c:pt>
                <c:pt idx="382">
                  <c:v>44.570623139323445</c:v>
                </c:pt>
                <c:pt idx="383">
                  <c:v>44.628083085023462</c:v>
                </c:pt>
                <c:pt idx="384">
                  <c:v>44.687796381466725</c:v>
                </c:pt>
                <c:pt idx="385">
                  <c:v>44.749790338559293</c:v>
                </c:pt>
                <c:pt idx="386">
                  <c:v>44.814092693605829</c:v>
                </c:pt>
                <c:pt idx="387">
                  <c:v>44.880730922010159</c:v>
                </c:pt>
                <c:pt idx="388">
                  <c:v>44.949733131774551</c:v>
                </c:pt>
                <c:pt idx="389">
                  <c:v>45.021127201112805</c:v>
                </c:pt>
                <c:pt idx="390">
                  <c:v>45.094941340259439</c:v>
                </c:pt>
                <c:pt idx="391">
                  <c:v>45.171203861461066</c:v>
                </c:pt>
                <c:pt idx="392">
                  <c:v>45.249943113278647</c:v>
                </c:pt>
                <c:pt idx="393">
                  <c:v>45.331187970680247</c:v>
                </c:pt>
                <c:pt idx="394">
                  <c:v>45.414966927000265</c:v>
                </c:pt>
                <c:pt idx="395">
                  <c:v>45.501309072650628</c:v>
                </c:pt>
                <c:pt idx="396">
                  <c:v>45.590243445674744</c:v>
                </c:pt>
                <c:pt idx="397">
                  <c:v>45.68179915763308</c:v>
                </c:pt>
                <c:pt idx="398">
                  <c:v>45.776005742447481</c:v>
                </c:pt>
                <c:pt idx="399">
                  <c:v>45.872892874629102</c:v>
                </c:pt>
                <c:pt idx="400">
                  <c:v>45.972489949238835</c:v>
                </c:pt>
                <c:pt idx="401">
                  <c:v>46.0748270926819</c:v>
                </c:pt>
                <c:pt idx="402">
                  <c:v>46.179934417368827</c:v>
                </c:pt>
                <c:pt idx="403">
                  <c:v>46.287841918651708</c:v>
                </c:pt>
                <c:pt idx="404">
                  <c:v>46.398580129964884</c:v>
                </c:pt>
                <c:pt idx="405">
                  <c:v>46.512179528223015</c:v>
                </c:pt>
                <c:pt idx="406">
                  <c:v>46.6286710235035</c:v>
                </c:pt>
                <c:pt idx="407">
                  <c:v>46.748085229380422</c:v>
                </c:pt>
                <c:pt idx="408">
                  <c:v>46.870453345780305</c:v>
                </c:pt>
                <c:pt idx="409">
                  <c:v>46.995806867714307</c:v>
                </c:pt>
                <c:pt idx="410">
                  <c:v>47.124176753545839</c:v>
                </c:pt>
                <c:pt idx="411">
                  <c:v>47.25559501180301</c:v>
                </c:pt>
                <c:pt idx="412">
                  <c:v>47.390093485913496</c:v>
                </c:pt>
                <c:pt idx="413">
                  <c:v>47.527703895552207</c:v>
                </c:pt>
                <c:pt idx="414">
                  <c:v>47.66845826582086</c:v>
                </c:pt>
                <c:pt idx="415">
                  <c:v>47.812389455320854</c:v>
                </c:pt>
                <c:pt idx="416">
                  <c:v>47.95952976316984</c:v>
                </c:pt>
                <c:pt idx="417">
                  <c:v>48.109911582281882</c:v>
                </c:pt>
                <c:pt idx="418">
                  <c:v>48.263568470170597</c:v>
                </c:pt>
                <c:pt idx="419">
                  <c:v>48.420532943065794</c:v>
                </c:pt>
                <c:pt idx="420">
                  <c:v>48.580838850493549</c:v>
                </c:pt>
                <c:pt idx="421">
                  <c:v>48.744519544121488</c:v>
                </c:pt>
                <c:pt idx="422">
                  <c:v>48.911608159365571</c:v>
                </c:pt>
                <c:pt idx="423">
                  <c:v>49.082139428422124</c:v>
                </c:pt>
                <c:pt idx="424">
                  <c:v>49.256147379458028</c:v>
                </c:pt>
                <c:pt idx="425">
                  <c:v>49.433665802564747</c:v>
                </c:pt>
                <c:pt idx="426">
                  <c:v>49.614729543247236</c:v>
                </c:pt>
                <c:pt idx="427">
                  <c:v>49.799373222336655</c:v>
                </c:pt>
                <c:pt idx="428">
                  <c:v>49.987632127161291</c:v>
                </c:pt>
                <c:pt idx="429">
                  <c:v>50.17954118147027</c:v>
                </c:pt>
                <c:pt idx="430">
                  <c:v>50.375135609515041</c:v>
                </c:pt>
                <c:pt idx="431">
                  <c:v>50.574451374990076</c:v>
                </c:pt>
                <c:pt idx="432">
                  <c:v>50.777524178828045</c:v>
                </c:pt>
                <c:pt idx="433">
                  <c:v>50.984389737221861</c:v>
                </c:pt>
                <c:pt idx="434">
                  <c:v>51.195084467371316</c:v>
                </c:pt>
                <c:pt idx="435">
                  <c:v>51.409645645315877</c:v>
                </c:pt>
                <c:pt idx="436">
                  <c:v>51.628108519851537</c:v>
                </c:pt>
                <c:pt idx="437">
                  <c:v>51.85051125512409</c:v>
                </c:pt>
                <c:pt idx="438">
                  <c:v>52.076890487691756</c:v>
                </c:pt>
                <c:pt idx="439">
                  <c:v>52.307283798516352</c:v>
                </c:pt>
                <c:pt idx="440">
                  <c:v>52.541728808582405</c:v>
                </c:pt>
                <c:pt idx="441">
                  <c:v>52.780263257611281</c:v>
                </c:pt>
                <c:pt idx="442">
                  <c:v>53.022925662849616</c:v>
                </c:pt>
                <c:pt idx="443">
                  <c:v>53.269754124422633</c:v>
                </c:pt>
                <c:pt idx="444">
                  <c:v>53.5207873468907</c:v>
                </c:pt>
                <c:pt idx="445">
                  <c:v>53.776063579437022</c:v>
                </c:pt>
                <c:pt idx="446">
                  <c:v>54.035623460930481</c:v>
                </c:pt>
                <c:pt idx="447">
                  <c:v>54.299505180669186</c:v>
                </c:pt>
                <c:pt idx="448">
                  <c:v>54.567747813519105</c:v>
                </c:pt>
                <c:pt idx="449">
                  <c:v>54.840393110093842</c:v>
                </c:pt>
                <c:pt idx="450">
                  <c:v>55.117479952643961</c:v>
                </c:pt>
                <c:pt idx="451">
                  <c:v>55.399048354186945</c:v>
                </c:pt>
                <c:pt idx="452">
                  <c:v>55.685140311972461</c:v>
                </c:pt>
                <c:pt idx="453">
                  <c:v>55.975796208136643</c:v>
                </c:pt>
                <c:pt idx="454">
                  <c:v>56.271056684628647</c:v>
                </c:pt>
                <c:pt idx="455">
                  <c:v>56.570963781807919</c:v>
                </c:pt>
                <c:pt idx="456">
                  <c:v>56.875559412379417</c:v>
                </c:pt>
                <c:pt idx="457">
                  <c:v>57.184885713103199</c:v>
                </c:pt>
                <c:pt idx="458">
                  <c:v>57.498983975367736</c:v>
                </c:pt>
                <c:pt idx="459">
                  <c:v>57.817897842589289</c:v>
                </c:pt>
                <c:pt idx="460">
                  <c:v>58.141670625603751</c:v>
                </c:pt>
                <c:pt idx="461">
                  <c:v>58.470343621392999</c:v>
                </c:pt>
                <c:pt idx="462">
                  <c:v>58.803962488187281</c:v>
                </c:pt>
                <c:pt idx="463">
                  <c:v>59.142569548985506</c:v>
                </c:pt>
                <c:pt idx="464">
                  <c:v>59.486209358941707</c:v>
                </c:pt>
                <c:pt idx="465">
                  <c:v>59.834927089375995</c:v>
                </c:pt>
                <c:pt idx="466">
                  <c:v>60.188765927938903</c:v>
                </c:pt>
                <c:pt idx="467">
                  <c:v>60.547772492886821</c:v>
                </c:pt>
                <c:pt idx="468">
                  <c:v>60.911990197356161</c:v>
                </c:pt>
                <c:pt idx="469">
                  <c:v>61.281465713848462</c:v>
                </c:pt>
                <c:pt idx="470">
                  <c:v>61.656245967363049</c:v>
                </c:pt>
                <c:pt idx="471">
                  <c:v>62.036375513368341</c:v>
                </c:pt>
                <c:pt idx="472">
                  <c:v>62.421901835422787</c:v>
                </c:pt>
                <c:pt idx="473">
                  <c:v>62.812871602407185</c:v>
                </c:pt>
                <c:pt idx="474">
                  <c:v>63.209332118595796</c:v>
                </c:pt>
                <c:pt idx="475">
                  <c:v>63.611330944049001</c:v>
                </c:pt>
                <c:pt idx="476">
                  <c:v>64.018915979921118</c:v>
                </c:pt>
                <c:pt idx="477">
                  <c:v>64.432135521947259</c:v>
                </c:pt>
                <c:pt idx="478">
                  <c:v>64.851037989572262</c:v>
                </c:pt>
                <c:pt idx="479">
                  <c:v>65.275672969200883</c:v>
                </c:pt>
                <c:pt idx="480">
                  <c:v>65.706088407910244</c:v>
                </c:pt>
                <c:pt idx="481">
                  <c:v>66.142335455155106</c:v>
                </c:pt>
                <c:pt idx="482">
                  <c:v>66.584463539533019</c:v>
                </c:pt>
                <c:pt idx="483">
                  <c:v>67.032521780717119</c:v>
                </c:pt>
                <c:pt idx="484">
                  <c:v>67.486563154924795</c:v>
                </c:pt>
                <c:pt idx="485">
                  <c:v>67.946637139275822</c:v>
                </c:pt>
                <c:pt idx="486">
                  <c:v>68.412795703295117</c:v>
                </c:pt>
                <c:pt idx="487">
                  <c:v>68.885091836064191</c:v>
                </c:pt>
                <c:pt idx="488">
                  <c:v>69.363575782792154</c:v>
                </c:pt>
                <c:pt idx="489">
                  <c:v>69.848299511072597</c:v>
                </c:pt>
                <c:pt idx="490">
                  <c:v>70.339318972416635</c:v>
                </c:pt>
                <c:pt idx="491">
                  <c:v>70.836686617969278</c:v>
                </c:pt>
                <c:pt idx="492">
                  <c:v>71.340454624216164</c:v>
                </c:pt>
                <c:pt idx="493">
                  <c:v>71.850679194617442</c:v>
                </c:pt>
                <c:pt idx="494">
                  <c:v>72.367413572408481</c:v>
                </c:pt>
                <c:pt idx="495">
                  <c:v>72.890711382201459</c:v>
                </c:pt>
                <c:pt idx="496">
                  <c:v>73.420631001033513</c:v>
                </c:pt>
                <c:pt idx="497">
                  <c:v>73.957228771094066</c:v>
                </c:pt>
                <c:pt idx="498">
                  <c:v>74.500556495161618</c:v>
                </c:pt>
                <c:pt idx="499">
                  <c:v>75.050674508018773</c:v>
                </c:pt>
                <c:pt idx="500">
                  <c:v>75.607639042117285</c:v>
                </c:pt>
                <c:pt idx="501">
                  <c:v>76.171507175793835</c:v>
                </c:pt>
                <c:pt idx="502">
                  <c:v>76.742337375288216</c:v>
                </c:pt>
                <c:pt idx="503">
                  <c:v>77.320186987425231</c:v>
                </c:pt>
                <c:pt idx="504">
                  <c:v>77.905117057585059</c:v>
                </c:pt>
                <c:pt idx="505">
                  <c:v>78.497184284703792</c:v>
                </c:pt>
                <c:pt idx="506">
                  <c:v>79.096451437574103</c:v>
                </c:pt>
                <c:pt idx="507">
                  <c:v>79.702974736945976</c:v>
                </c:pt>
                <c:pt idx="508">
                  <c:v>80.316816697909729</c:v>
                </c:pt>
                <c:pt idx="509">
                  <c:v>80.938042603343021</c:v>
                </c:pt>
                <c:pt idx="510">
                  <c:v>81.566707261258031</c:v>
                </c:pt>
                <c:pt idx="511">
                  <c:v>82.202874595231393</c:v>
                </c:pt>
                <c:pt idx="512">
                  <c:v>82.84661245041579</c:v>
                </c:pt>
                <c:pt idx="513">
                  <c:v>83.497977254021094</c:v>
                </c:pt>
                <c:pt idx="514">
                  <c:v>84.15703447848415</c:v>
                </c:pt>
                <c:pt idx="515">
                  <c:v>84.823852774275338</c:v>
                </c:pt>
                <c:pt idx="516">
                  <c:v>85.49848974990104</c:v>
                </c:pt>
                <c:pt idx="517">
                  <c:v>86.181014417653159</c:v>
                </c:pt>
                <c:pt idx="518">
                  <c:v>86.871492252542978</c:v>
                </c:pt>
                <c:pt idx="519">
                  <c:v>87.569988059642341</c:v>
                </c:pt>
                <c:pt idx="520">
                  <c:v>88.27656862233971</c:v>
                </c:pt>
                <c:pt idx="521">
                  <c:v>88.991302822542465</c:v>
                </c:pt>
                <c:pt idx="522">
                  <c:v>89.714258898033449</c:v>
                </c:pt>
                <c:pt idx="523">
                  <c:v>90.445501919639284</c:v>
                </c:pt>
                <c:pt idx="524">
                  <c:v>91.185103096848337</c:v>
                </c:pt>
                <c:pt idx="525">
                  <c:v>91.933130563719885</c:v>
                </c:pt>
                <c:pt idx="526">
                  <c:v>92.689657016794456</c:v>
                </c:pt>
                <c:pt idx="527">
                  <c:v>93.454749021486165</c:v>
                </c:pt>
                <c:pt idx="528">
                  <c:v>94.228478250846536</c:v>
                </c:pt>
                <c:pt idx="529">
                  <c:v>95.010920783116461</c:v>
                </c:pt>
                <c:pt idx="530">
                  <c:v>95.802142863485344</c:v>
                </c:pt>
                <c:pt idx="531">
                  <c:v>96.602221884565466</c:v>
                </c:pt>
                <c:pt idx="532">
                  <c:v>97.411231487355096</c:v>
                </c:pt>
                <c:pt idx="533">
                  <c:v>98.229242231047152</c:v>
                </c:pt>
                <c:pt idx="534">
                  <c:v>99.056331220120683</c:v>
                </c:pt>
                <c:pt idx="535">
                  <c:v>99.892573102073015</c:v>
                </c:pt>
                <c:pt idx="536">
                  <c:v>100.73804416129983</c:v>
                </c:pt>
                <c:pt idx="537">
                  <c:v>101.59282036105827</c:v>
                </c:pt>
                <c:pt idx="538">
                  <c:v>102.45698113172863</c:v>
                </c:pt>
                <c:pt idx="539">
                  <c:v>103.33059984163071</c:v>
                </c:pt>
                <c:pt idx="540">
                  <c:v>104.21375998156722</c:v>
                </c:pt>
                <c:pt idx="541">
                  <c:v>105.10653939388258</c:v>
                </c:pt>
                <c:pt idx="542">
                  <c:v>106.00901346451852</c:v>
                </c:pt>
                <c:pt idx="543">
                  <c:v>106.921269332398</c:v>
                </c:pt>
                <c:pt idx="544">
                  <c:v>107.84338232310867</c:v>
                </c:pt>
                <c:pt idx="545">
                  <c:v>108.77544120811135</c:v>
                </c:pt>
                <c:pt idx="546">
                  <c:v>109.71752473393293</c:v>
                </c:pt>
                <c:pt idx="547">
                  <c:v>110.66971510986306</c:v>
                </c:pt>
                <c:pt idx="548">
                  <c:v>111.63209576232302</c:v>
                </c:pt>
                <c:pt idx="549">
                  <c:v>112.60475313221036</c:v>
                </c:pt>
                <c:pt idx="550">
                  <c:v>113.58778010843125</c:v>
                </c:pt>
                <c:pt idx="551">
                  <c:v>114.58124746086312</c:v>
                </c:pt>
                <c:pt idx="552">
                  <c:v>115.58525447233913</c:v>
                </c:pt>
                <c:pt idx="553">
                  <c:v>116.59988496147773</c:v>
                </c:pt>
                <c:pt idx="554">
                  <c:v>117.62522341880472</c:v>
                </c:pt>
                <c:pt idx="555">
                  <c:v>118.66137299880678</c:v>
                </c:pt>
                <c:pt idx="556">
                  <c:v>119.70840378459918</c:v>
                </c:pt>
                <c:pt idx="557">
                  <c:v>120.76642133609947</c:v>
                </c:pt>
                <c:pt idx="558">
                  <c:v>121.83551620932096</c:v>
                </c:pt>
                <c:pt idx="559">
                  <c:v>122.91576865514932</c:v>
                </c:pt>
                <c:pt idx="560">
                  <c:v>124.00728834166434</c:v>
                </c:pt>
                <c:pt idx="561">
                  <c:v>125.1101627927678</c:v>
                </c:pt>
                <c:pt idx="562">
                  <c:v>126.22448285843871</c:v>
                </c:pt>
                <c:pt idx="563">
                  <c:v>127.35035393653391</c:v>
                </c:pt>
                <c:pt idx="564">
                  <c:v>128.48785847602355</c:v>
                </c:pt>
                <c:pt idx="565">
                  <c:v>129.63710674560605</c:v>
                </c:pt>
                <c:pt idx="566">
                  <c:v>130.79819592626353</c:v>
                </c:pt>
                <c:pt idx="567">
                  <c:v>131.97121230314167</c:v>
                </c:pt>
                <c:pt idx="568">
                  <c:v>133.15627979029156</c:v>
                </c:pt>
                <c:pt idx="569">
                  <c:v>134.35347683184781</c:v>
                </c:pt>
                <c:pt idx="570">
                  <c:v>135.56291647206595</c:v>
                </c:pt>
                <c:pt idx="571">
                  <c:v>136.78470308003941</c:v>
                </c:pt>
                <c:pt idx="572">
                  <c:v>138.01893318255082</c:v>
                </c:pt>
                <c:pt idx="573">
                  <c:v>139.26571995936456</c:v>
                </c:pt>
                <c:pt idx="574">
                  <c:v>140.52516844734782</c:v>
                </c:pt>
                <c:pt idx="575">
                  <c:v>141.7973742692829</c:v>
                </c:pt>
                <c:pt idx="576">
                  <c:v>143.0824580114114</c:v>
                </c:pt>
                <c:pt idx="577">
                  <c:v>144.38052965434687</c:v>
                </c:pt>
                <c:pt idx="578">
                  <c:v>145.69168141378958</c:v>
                </c:pt>
                <c:pt idx="579">
                  <c:v>147.0160469495375</c:v>
                </c:pt>
                <c:pt idx="580">
                  <c:v>148.35372698865496</c:v>
                </c:pt>
                <c:pt idx="581">
                  <c:v>149.70482801149763</c:v>
                </c:pt>
                <c:pt idx="582">
                  <c:v>151.0694801507272</c:v>
                </c:pt>
                <c:pt idx="583">
                  <c:v>152.44778515339857</c:v>
                </c:pt>
                <c:pt idx="584">
                  <c:v>153.83986277987805</c:v>
                </c:pt>
                <c:pt idx="585">
                  <c:v>155.24584278528698</c:v>
                </c:pt>
                <c:pt idx="586">
                  <c:v>156.66581972317306</c:v>
                </c:pt>
                <c:pt idx="587">
                  <c:v>158.09993563676429</c:v>
                </c:pt>
                <c:pt idx="588">
                  <c:v>159.5482946644168</c:v>
                </c:pt>
                <c:pt idx="589">
                  <c:v>161.01102819000056</c:v>
                </c:pt>
                <c:pt idx="590">
                  <c:v>162.48826081360394</c:v>
                </c:pt>
                <c:pt idx="591">
                  <c:v>163.98010317209298</c:v>
                </c:pt>
                <c:pt idx="592">
                  <c:v>165.48670963421543</c:v>
                </c:pt>
                <c:pt idx="593">
                  <c:v>167.00816991525187</c:v>
                </c:pt>
                <c:pt idx="594">
                  <c:v>168.54463073876639</c:v>
                </c:pt>
                <c:pt idx="595">
                  <c:v>170.09623639112903</c:v>
                </c:pt>
                <c:pt idx="596">
                  <c:v>171.66309277568598</c:v>
                </c:pt>
                <c:pt idx="597">
                  <c:v>173.24533072143703</c:v>
                </c:pt>
                <c:pt idx="598">
                  <c:v>174.84309933830565</c:v>
                </c:pt>
                <c:pt idx="599">
                  <c:v>176.45654248408215</c:v>
                </c:pt>
                <c:pt idx="600">
                  <c:v>178.08575928677615</c:v>
                </c:pt>
                <c:pt idx="601">
                  <c:v>179.73091010012652</c:v>
                </c:pt>
                <c:pt idx="602">
                  <c:v>181.39214177072472</c:v>
                </c:pt>
                <c:pt idx="603">
                  <c:v>183.0695811002399</c:v>
                </c:pt>
                <c:pt idx="604">
                  <c:v>184.76337007783036</c:v>
                </c:pt>
                <c:pt idx="605">
                  <c:v>186.47363606286157</c:v>
                </c:pt>
                <c:pt idx="606">
                  <c:v>188.20055970218513</c:v>
                </c:pt>
                <c:pt idx="607">
                  <c:v>189.94426209830502</c:v>
                </c:pt>
                <c:pt idx="608">
                  <c:v>191.70489032912539</c:v>
                </c:pt>
                <c:pt idx="609">
                  <c:v>193.48260711546456</c:v>
                </c:pt>
                <c:pt idx="610">
                  <c:v>195.27753806399753</c:v>
                </c:pt>
                <c:pt idx="611">
                  <c:v>197.08985101047793</c:v>
                </c:pt>
                <c:pt idx="612">
                  <c:v>198.91970203254343</c:v>
                </c:pt>
                <c:pt idx="613">
                  <c:v>200.76725092047684</c:v>
                </c:pt>
                <c:pt idx="614">
                  <c:v>202.63262524613353</c:v>
                </c:pt>
                <c:pt idx="615">
                  <c:v>204.51600209887408</c:v>
                </c:pt>
                <c:pt idx="616">
                  <c:v>206.41755457229564</c:v>
                </c:pt>
                <c:pt idx="617">
                  <c:v>208.33741868859235</c:v>
                </c:pt>
                <c:pt idx="618">
                  <c:v>210.27577055308029</c:v>
                </c:pt>
                <c:pt idx="619">
                  <c:v>212.23277088030565</c:v>
                </c:pt>
                <c:pt idx="620">
                  <c:v>214.20858754063511</c:v>
                </c:pt>
                <c:pt idx="621">
                  <c:v>216.20338550561405</c:v>
                </c:pt>
                <c:pt idx="622">
                  <c:v>218.21734466066047</c:v>
                </c:pt>
                <c:pt idx="623">
                  <c:v>220.25061482036242</c:v>
                </c:pt>
                <c:pt idx="624">
                  <c:v>222.30339739339882</c:v>
                </c:pt>
                <c:pt idx="625">
                  <c:v>224.37584237388307</c:v>
                </c:pt>
                <c:pt idx="626">
                  <c:v>226.4681316052145</c:v>
                </c:pt>
                <c:pt idx="627">
                  <c:v>228.58046794239959</c:v>
                </c:pt>
                <c:pt idx="628">
                  <c:v>230.71301448236878</c:v>
                </c:pt>
                <c:pt idx="629">
                  <c:v>232.86593600129638</c:v>
                </c:pt>
                <c:pt idx="630">
                  <c:v>235.03943373296275</c:v>
                </c:pt>
                <c:pt idx="631">
                  <c:v>237.23371737549616</c:v>
                </c:pt>
                <c:pt idx="632">
                  <c:v>239.44893826677406</c:v>
                </c:pt>
                <c:pt idx="633">
                  <c:v>241.68530685312388</c:v>
                </c:pt>
                <c:pt idx="634">
                  <c:v>243.94301034898061</c:v>
                </c:pt>
                <c:pt idx="635">
                  <c:v>246.2222465196902</c:v>
                </c:pt>
                <c:pt idx="636">
                  <c:v>248.52320680881527</c:v>
                </c:pt>
                <c:pt idx="637">
                  <c:v>250.8461102213044</c:v>
                </c:pt>
                <c:pt idx="638">
                  <c:v>253.19112066764862</c:v>
                </c:pt>
                <c:pt idx="639">
                  <c:v>255.55846430295844</c:v>
                </c:pt>
                <c:pt idx="640">
                  <c:v>257.94836660516768</c:v>
                </c:pt>
                <c:pt idx="641">
                  <c:v>260.36100702888899</c:v>
                </c:pt>
                <c:pt idx="642">
                  <c:v>262.79660520865428</c:v>
                </c:pt>
                <c:pt idx="643">
                  <c:v>265.2553589564929</c:v>
                </c:pt>
                <c:pt idx="644">
                  <c:v>267.73751175848372</c:v>
                </c:pt>
                <c:pt idx="645">
                  <c:v>270.24327176856292</c:v>
                </c:pt>
                <c:pt idx="646">
                  <c:v>272.77284761425511</c:v>
                </c:pt>
                <c:pt idx="647">
                  <c:v>275.32647251877233</c:v>
                </c:pt>
                <c:pt idx="648">
                  <c:v>277.90436296125881</c:v>
                </c:pt>
                <c:pt idx="649">
                  <c:v>280.50677064627587</c:v>
                </c:pt>
                <c:pt idx="650">
                  <c:v>283.13388176080241</c:v>
                </c:pt>
                <c:pt idx="651">
                  <c:v>285.78595141557685</c:v>
                </c:pt>
                <c:pt idx="652">
                  <c:v>288.46325747246846</c:v>
                </c:pt>
                <c:pt idx="653">
                  <c:v>291.16595973179994</c:v>
                </c:pt>
                <c:pt idx="654">
                  <c:v>293.89436252554952</c:v>
                </c:pt>
                <c:pt idx="655">
                  <c:v>296.64867075831501</c:v>
                </c:pt>
                <c:pt idx="656">
                  <c:v>299.42915499491187</c:v>
                </c:pt>
                <c:pt idx="657">
                  <c:v>302.23606473959364</c:v>
                </c:pt>
                <c:pt idx="658">
                  <c:v>305.06961407788549</c:v>
                </c:pt>
                <c:pt idx="659">
                  <c:v>307.9301021249438</c:v>
                </c:pt>
                <c:pt idx="660">
                  <c:v>310.81779892733573</c:v>
                </c:pt>
                <c:pt idx="661">
                  <c:v>313.73291190520274</c:v>
                </c:pt>
                <c:pt idx="662">
                  <c:v>316.675718985206</c:v>
                </c:pt>
                <c:pt idx="663">
                  <c:v>319.64656250813874</c:v>
                </c:pt>
                <c:pt idx="664">
                  <c:v>322.64560876475264</c:v>
                </c:pt>
                <c:pt idx="665">
                  <c:v>325.6731689006989</c:v>
                </c:pt>
                <c:pt idx="666">
                  <c:v>328.72955420780841</c:v>
                </c:pt>
                <c:pt idx="667">
                  <c:v>331.81498693805372</c:v>
                </c:pt>
                <c:pt idx="668">
                  <c:v>334.92981352841628</c:v>
                </c:pt>
                <c:pt idx="669">
                  <c:v>338.07430065170877</c:v>
                </c:pt>
                <c:pt idx="670">
                  <c:v>341.24869123070152</c:v>
                </c:pt>
                <c:pt idx="671">
                  <c:v>344.453336546777</c:v>
                </c:pt>
                <c:pt idx="672">
                  <c:v>347.68854991288367</c:v>
                </c:pt>
                <c:pt idx="673">
                  <c:v>350.9545488617332</c:v>
                </c:pt>
                <c:pt idx="674">
                  <c:v>354.25169473791993</c:v>
                </c:pt>
                <c:pt idx="675">
                  <c:v>357.58032314277705</c:v>
                </c:pt>
                <c:pt idx="676">
                  <c:v>360.94071760547405</c:v>
                </c:pt>
                <c:pt idx="677">
                  <c:v>364.33315798993954</c:v>
                </c:pt>
                <c:pt idx="678">
                  <c:v>367.7579989688885</c:v>
                </c:pt>
                <c:pt idx="679">
                  <c:v>371.21560705995034</c:v>
                </c:pt>
                <c:pt idx="680">
                  <c:v>374.70625058005157</c:v>
                </c:pt>
                <c:pt idx="681">
                  <c:v>378.23029207329614</c:v>
                </c:pt>
                <c:pt idx="682">
                  <c:v>381.78802273769577</c:v>
                </c:pt>
                <c:pt idx="683">
                  <c:v>385.37983680975452</c:v>
                </c:pt>
                <c:pt idx="684">
                  <c:v>389.00611483963456</c:v>
                </c:pt>
                <c:pt idx="685">
                  <c:v>392.66708984629975</c:v>
                </c:pt>
                <c:pt idx="686">
                  <c:v>396.36318824192381</c:v>
                </c:pt>
                <c:pt idx="687">
                  <c:v>400.09480668643243</c:v>
                </c:pt>
                <c:pt idx="688">
                  <c:v>403.8622340244217</c:v>
                </c:pt>
                <c:pt idx="689">
                  <c:v>407.66587974028215</c:v>
                </c:pt>
                <c:pt idx="690">
                  <c:v>411.50610139108437</c:v>
                </c:pt>
                <c:pt idx="691">
                  <c:v>415.38329830606295</c:v>
                </c:pt>
                <c:pt idx="692">
                  <c:v>419.29783008958054</c:v>
                </c:pt>
                <c:pt idx="693">
                  <c:v>423.25006416474218</c:v>
                </c:pt>
                <c:pt idx="694">
                  <c:v>427.24045034403537</c:v>
                </c:pt>
                <c:pt idx="695">
                  <c:v>431.26936728834136</c:v>
                </c:pt>
                <c:pt idx="696">
                  <c:v>435.33719397545758</c:v>
                </c:pt>
                <c:pt idx="697">
                  <c:v>439.44436097267476</c:v>
                </c:pt>
                <c:pt idx="698">
                  <c:v>443.59126654487119</c:v>
                </c:pt>
                <c:pt idx="699">
                  <c:v>447.77837179328867</c:v>
                </c:pt>
                <c:pt idx="700">
                  <c:v>452.00605262791987</c:v>
                </c:pt>
                <c:pt idx="701">
                  <c:v>456.2746966083364</c:v>
                </c:pt>
                <c:pt idx="702">
                  <c:v>460.58485307344995</c:v>
                </c:pt>
                <c:pt idx="703">
                  <c:v>464.93696791582784</c:v>
                </c:pt>
                <c:pt idx="704">
                  <c:v>469.33135096145861</c:v>
                </c:pt>
                <c:pt idx="705">
                  <c:v>473.7685486282366</c:v>
                </c:pt>
                <c:pt idx="706">
                  <c:v>478.24906347676824</c:v>
                </c:pt>
                <c:pt idx="707">
                  <c:v>482.77326944899613</c:v>
                </c:pt>
                <c:pt idx="708">
                  <c:v>487.34172224679742</c:v>
                </c:pt>
                <c:pt idx="709">
                  <c:v>491.95483808857705</c:v>
                </c:pt>
                <c:pt idx="710">
                  <c:v>496.61311525057079</c:v>
                </c:pt>
                <c:pt idx="711">
                  <c:v>501.31704490624566</c:v>
                </c:pt>
                <c:pt idx="712">
                  <c:v>506.06715889655953</c:v>
                </c:pt>
                <c:pt idx="713">
                  <c:v>510.8640198565239</c:v>
                </c:pt>
                <c:pt idx="714">
                  <c:v>515.70799332827232</c:v>
                </c:pt>
                <c:pt idx="715">
                  <c:v>520.59967007073078</c:v>
                </c:pt>
                <c:pt idx="716">
                  <c:v>525.53963213467034</c:v>
                </c:pt>
                <c:pt idx="717">
                  <c:v>530.52832380480686</c:v>
                </c:pt>
                <c:pt idx="718">
                  <c:v>535.5663791471269</c:v>
                </c:pt>
                <c:pt idx="719">
                  <c:v>540.65431492097969</c:v>
                </c:pt>
                <c:pt idx="720">
                  <c:v>545.7926062161921</c:v>
                </c:pt>
                <c:pt idx="721">
                  <c:v>550.98198984888154</c:v>
                </c:pt>
                <c:pt idx="722">
                  <c:v>556.22293194833537</c:v>
                </c:pt>
                <c:pt idx="723">
                  <c:v>561.51592006728345</c:v>
                </c:pt>
                <c:pt idx="724">
                  <c:v>566.86181070805856</c:v>
                </c:pt>
                <c:pt idx="725">
                  <c:v>572.26098027655189</c:v>
                </c:pt>
                <c:pt idx="726">
                  <c:v>577.71411207916958</c:v>
                </c:pt>
                <c:pt idx="727">
                  <c:v>583.2218557886481</c:v>
                </c:pt>
                <c:pt idx="728">
                  <c:v>588.78480093963867</c:v>
                </c:pt>
                <c:pt idx="729">
                  <c:v>594.40358860839592</c:v>
                </c:pt>
                <c:pt idx="730">
                  <c:v>600.07882026817242</c:v>
                </c:pt>
                <c:pt idx="731">
                  <c:v>605.81133625558448</c:v>
                </c:pt>
                <c:pt idx="732">
                  <c:v>611.60154495306938</c:v>
                </c:pt>
                <c:pt idx="733">
                  <c:v>617.45025280867696</c:v>
                </c:pt>
                <c:pt idx="734">
                  <c:v>623.35824515130389</c:v>
                </c:pt>
                <c:pt idx="735">
                  <c:v>629.3260638411391</c:v>
                </c:pt>
                <c:pt idx="736">
                  <c:v>635.35435855943285</c:v>
                </c:pt>
                <c:pt idx="737">
                  <c:v>641.44410351381293</c:v>
                </c:pt>
                <c:pt idx="738">
                  <c:v>647.5958183582452</c:v>
                </c:pt>
                <c:pt idx="739">
                  <c:v>653.81028627430715</c:v>
                </c:pt>
                <c:pt idx="740">
                  <c:v>660.08833790180859</c:v>
                </c:pt>
                <c:pt idx="741">
                  <c:v>666.43060679128416</c:v>
                </c:pt>
                <c:pt idx="742">
                  <c:v>672.83799282831706</c:v>
                </c:pt>
                <c:pt idx="743">
                  <c:v>679.31126149181864</c:v>
                </c:pt>
                <c:pt idx="744">
                  <c:v>685.85106935194835</c:v>
                </c:pt>
                <c:pt idx="745">
                  <c:v>692.45841245967983</c:v>
                </c:pt>
                <c:pt idx="746">
                  <c:v>699.13402875314648</c:v>
                </c:pt>
                <c:pt idx="747">
                  <c:v>705.87874036550033</c:v>
                </c:pt>
                <c:pt idx="748">
                  <c:v>712.69354116982095</c:v>
                </c:pt>
                <c:pt idx="749">
                  <c:v>719.57899083951361</c:v>
                </c:pt>
                <c:pt idx="750">
                  <c:v>726.53625946143131</c:v>
                </c:pt>
                <c:pt idx="751">
                  <c:v>733.56623723060784</c:v>
                </c:pt>
                <c:pt idx="752">
                  <c:v>740.66958547353022</c:v>
                </c:pt>
                <c:pt idx="753">
                  <c:v>747.84747148548286</c:v>
                </c:pt>
                <c:pt idx="754">
                  <c:v>755.1007187157104</c:v>
                </c:pt>
                <c:pt idx="755">
                  <c:v>762.43015823879045</c:v>
                </c:pt>
                <c:pt idx="756">
                  <c:v>769.8371426892229</c:v>
                </c:pt>
                <c:pt idx="757">
                  <c:v>777.32222761918547</c:v>
                </c:pt>
                <c:pt idx="758">
                  <c:v>784.88662934977208</c:v>
                </c:pt>
                <c:pt idx="759">
                  <c:v>792.53138489469279</c:v>
                </c:pt>
                <c:pt idx="760">
                  <c:v>800.25744663589455</c:v>
                </c:pt>
                <c:pt idx="761">
                  <c:v>808.06594624121385</c:v>
                </c:pt>
                <c:pt idx="762">
                  <c:v>815.95772705733691</c:v>
                </c:pt>
                <c:pt idx="763">
                  <c:v>823.93423817168514</c:v>
                </c:pt>
                <c:pt idx="764">
                  <c:v>831.99625990216396</c:v>
                </c:pt>
                <c:pt idx="765">
                  <c:v>840.1451363611169</c:v>
                </c:pt>
                <c:pt idx="766">
                  <c:v>848.38193147513584</c:v>
                </c:pt>
                <c:pt idx="767">
                  <c:v>856.70768923316393</c:v>
                </c:pt>
                <c:pt idx="768">
                  <c:v>865.12390767026181</c:v>
                </c:pt>
                <c:pt idx="769">
                  <c:v>873.63141259850056</c:v>
                </c:pt>
                <c:pt idx="770">
                  <c:v>882.23165419060877</c:v>
                </c:pt>
                <c:pt idx="771">
                  <c:v>890.92594577053569</c:v>
                </c:pt>
                <c:pt idx="772">
                  <c:v>899.71519197332907</c:v>
                </c:pt>
                <c:pt idx="773">
                  <c:v>908.60111869712182</c:v>
                </c:pt>
                <c:pt idx="774">
                  <c:v>917.58482494186785</c:v>
                </c:pt>
                <c:pt idx="775">
                  <c:v>926.66757559623375</c:v>
                </c:pt>
                <c:pt idx="776">
                  <c:v>935.85096479317951</c:v>
                </c:pt>
                <c:pt idx="777">
                  <c:v>945.13621264182791</c:v>
                </c:pt>
                <c:pt idx="778">
                  <c:v>954.52466585041782</c:v>
                </c:pt>
                <c:pt idx="779">
                  <c:v>964.01794412916365</c:v>
                </c:pt>
                <c:pt idx="780">
                  <c:v>973.61742515433934</c:v>
                </c:pt>
                <c:pt idx="781">
                  <c:v>983.32445859514542</c:v>
                </c:pt>
                <c:pt idx="782">
                  <c:v>993.14071903587615</c:v>
                </c:pt>
                <c:pt idx="783">
                  <c:v>1003.0677692660414</c:v>
                </c:pt>
                <c:pt idx="784">
                  <c:v>1013.1072024320436</c:v>
                </c:pt>
                <c:pt idx="785">
                  <c:v>1023.2604609704885</c:v>
                </c:pt>
                <c:pt idx="786">
                  <c:v>1033.5292692939179</c:v>
                </c:pt>
                <c:pt idx="787">
                  <c:v>1043.9153495028036</c:v>
                </c:pt>
                <c:pt idx="788">
                  <c:v>1054.4202286960294</c:v>
                </c:pt>
                <c:pt idx="789">
                  <c:v>1065.045732813297</c:v>
                </c:pt>
                <c:pt idx="790">
                  <c:v>1075.7937210075315</c:v>
                </c:pt>
                <c:pt idx="791">
                  <c:v>1086.6658180303189</c:v>
                </c:pt>
                <c:pt idx="792">
                  <c:v>1097.663913267538</c:v>
                </c:pt>
                <c:pt idx="793">
                  <c:v>1108.7899532285232</c:v>
                </c:pt>
                <c:pt idx="794">
                  <c:v>1120.0456150351304</c:v>
                </c:pt>
                <c:pt idx="795">
                  <c:v>1131.4330897849827</c:v>
                </c:pt>
                <c:pt idx="796">
                  <c:v>1142.9541880109073</c:v>
                </c:pt>
                <c:pt idx="797">
                  <c:v>1154.6108431518153</c:v>
                </c:pt>
                <c:pt idx="798">
                  <c:v>1166.4055971888761</c:v>
                </c:pt>
                <c:pt idx="799">
                  <c:v>1178.3397844071073</c:v>
                </c:pt>
                <c:pt idx="800">
                  <c:v>1190.4160907839555</c:v>
                </c:pt>
                <c:pt idx="801">
                  <c:v>1202.6366919596674</c:v>
                </c:pt>
                <c:pt idx="802">
                  <c:v>1215.0032518188723</c:v>
                </c:pt>
                <c:pt idx="803">
                  <c:v>1227.5187035467181</c:v>
                </c:pt>
                <c:pt idx="804">
                  <c:v>1240.1852289168537</c:v>
                </c:pt>
                <c:pt idx="805">
                  <c:v>1253.0048672263381</c:v>
                </c:pt>
                <c:pt idx="806">
                  <c:v>1265.9802267374512</c:v>
                </c:pt>
                <c:pt idx="807">
                  <c:v>1279.1136902778171</c:v>
                </c:pt>
                <c:pt idx="808">
                  <c:v>1292.4080729170162</c:v>
                </c:pt>
                <c:pt idx="809">
                  <c:v>1305.8654513332922</c:v>
                </c:pt>
                <c:pt idx="810">
                  <c:v>1319.4887838296484</c:v>
                </c:pt>
                <c:pt idx="811">
                  <c:v>1333.2806955471863</c:v>
                </c:pt>
                <c:pt idx="812">
                  <c:v>1347.2436766571896</c:v>
                </c:pt>
                <c:pt idx="813">
                  <c:v>1361.3809949206213</c:v>
                </c:pt>
                <c:pt idx="814">
                  <c:v>1375.6950345391135</c:v>
                </c:pt>
                <c:pt idx="815">
                  <c:v>1390.1889069722554</c:v>
                </c:pt>
                <c:pt idx="816">
                  <c:v>1404.8656325243182</c:v>
                </c:pt>
                <c:pt idx="817">
                  <c:v>1419.7280959635943</c:v>
                </c:pt>
                <c:pt idx="818">
                  <c:v>1434.7794903890242</c:v>
                </c:pt>
                <c:pt idx="819">
                  <c:v>1450.0229694737441</c:v>
                </c:pt>
                <c:pt idx="820">
                  <c:v>1465.4616919752239</c:v>
                </c:pt>
                <c:pt idx="821">
                  <c:v>1481.0992142886168</c:v>
                </c:pt>
                <c:pt idx="822">
                  <c:v>1496.9389208565167</c:v>
                </c:pt>
                <c:pt idx="823">
                  <c:v>1512.9839002373647</c:v>
                </c:pt>
                <c:pt idx="824">
                  <c:v>1529.2380087629813</c:v>
                </c:pt>
                <c:pt idx="825">
                  <c:v>1545.7047806841783</c:v>
                </c:pt>
                <c:pt idx="826">
                  <c:v>1562.3879707429965</c:v>
                </c:pt>
                <c:pt idx="827">
                  <c:v>1579.2914157370969</c:v>
                </c:pt>
                <c:pt idx="828">
                  <c:v>1596.4187460040491</c:v>
                </c:pt>
                <c:pt idx="829">
                  <c:v>1613.7743226959462</c:v>
                </c:pt>
                <c:pt idx="830">
                  <c:v>1631.362217549238</c:v>
                </c:pt>
                <c:pt idx="831">
                  <c:v>1649.1859913220608</c:v>
                </c:pt>
                <c:pt idx="832">
                  <c:v>1667.2505321065025</c:v>
                </c:pt>
                <c:pt idx="833">
                  <c:v>1685.5601657257862</c:v>
                </c:pt>
                <c:pt idx="834">
                  <c:v>1704.1186756965988</c:v>
                </c:pt>
                <c:pt idx="835">
                  <c:v>1722.9315771416375</c:v>
                </c:pt>
                <c:pt idx="836">
                  <c:v>1742.0032006051531</c:v>
                </c:pt>
                <c:pt idx="837">
                  <c:v>1761.3381573703496</c:v>
                </c:pt>
                <c:pt idx="838">
                  <c:v>1780.9415667009305</c:v>
                </c:pt>
                <c:pt idx="839">
                  <c:v>1800.8184221876027</c:v>
                </c:pt>
                <c:pt idx="840">
                  <c:v>1820.9739328248163</c:v>
                </c:pt>
                <c:pt idx="841">
                  <c:v>1841.4133298403331</c:v>
                </c:pt>
                <c:pt idx="842">
                  <c:v>1862.1423222769658</c:v>
                </c:pt>
                <c:pt idx="843">
                  <c:v>1883.1659791295006</c:v>
                </c:pt>
                <c:pt idx="844">
                  <c:v>1904.4903332551544</c:v>
                </c:pt>
                <c:pt idx="845">
                  <c:v>1926.1215017125937</c:v>
                </c:pt>
                <c:pt idx="846">
                  <c:v>1948.0651874746695</c:v>
                </c:pt>
                <c:pt idx="847">
                  <c:v>1970.3274775197995</c:v>
                </c:pt>
                <c:pt idx="848">
                  <c:v>1992.914876875936</c:v>
                </c:pt>
                <c:pt idx="849">
                  <c:v>2015.8340247474505</c:v>
                </c:pt>
                <c:pt idx="850">
                  <c:v>2039.0916150593548</c:v>
                </c:pt>
                <c:pt idx="851">
                  <c:v>2062.6939477381188</c:v>
                </c:pt>
                <c:pt idx="852">
                  <c:v>2086.6487924617231</c:v>
                </c:pt>
                <c:pt idx="853">
                  <c:v>2110.9630557808478</c:v>
                </c:pt>
                <c:pt idx="854">
                  <c:v>2135.6438617976132</c:v>
                </c:pt>
                <c:pt idx="855">
                  <c:v>2160.7000425660267</c:v>
                </c:pt>
                <c:pt idx="856">
                  <c:v>2186.1378452464714</c:v>
                </c:pt>
                <c:pt idx="857">
                  <c:v>2211.9662186190544</c:v>
                </c:pt>
                <c:pt idx="858">
                  <c:v>2238.193795045137</c:v>
                </c:pt>
                <c:pt idx="859">
                  <c:v>2264.8284037476133</c:v>
                </c:pt>
                <c:pt idx="860">
                  <c:v>2291.8791541557493</c:v>
                </c:pt>
                <c:pt idx="861">
                  <c:v>2319.3552370843545</c:v>
                </c:pt>
                <c:pt idx="862">
                  <c:v>2347.2656261500051</c:v>
                </c:pt>
                <c:pt idx="863">
                  <c:v>2375.6198437812595</c:v>
                </c:pt>
                <c:pt idx="864">
                  <c:v>2404.4280581967569</c:v>
                </c:pt>
                <c:pt idx="865">
                  <c:v>2433.7004097665695</c:v>
                </c:pt>
                <c:pt idx="866">
                  <c:v>2463.4472886222175</c:v>
                </c:pt>
                <c:pt idx="867">
                  <c:v>2493.6792920748926</c:v>
                </c:pt>
                <c:pt idx="868">
                  <c:v>2524.407605013148</c:v>
                </c:pt>
                <c:pt idx="869">
                  <c:v>2555.6438556979733</c:v>
                </c:pt>
                <c:pt idx="870">
                  <c:v>2587.3993706212564</c:v>
                </c:pt>
                <c:pt idx="871">
                  <c:v>2619.6865830739148</c:v>
                </c:pt>
                <c:pt idx="872">
                  <c:v>2652.5182057642637</c:v>
                </c:pt>
                <c:pt idx="873">
                  <c:v>2685.9070055921429</c:v>
                </c:pt>
                <c:pt idx="874">
                  <c:v>2719.8660994182928</c:v>
                </c:pt>
                <c:pt idx="875">
                  <c:v>2754.4093126973603</c:v>
                </c:pt>
                <c:pt idx="876">
                  <c:v>2789.5510123151885</c:v>
                </c:pt>
                <c:pt idx="877">
                  <c:v>2825.3055601515252</c:v>
                </c:pt>
                <c:pt idx="878">
                  <c:v>2861.6889128358275</c:v>
                </c:pt>
                <c:pt idx="879">
                  <c:v>2898.715686307854</c:v>
                </c:pt>
                <c:pt idx="880">
                  <c:v>2936.4026971286044</c:v>
                </c:pt>
                <c:pt idx="881">
                  <c:v>2974.7663164016221</c:v>
                </c:pt>
                <c:pt idx="882">
                  <c:v>3013.8237291367222</c:v>
                </c:pt>
                <c:pt idx="883">
                  <c:v>3053.5935328639757</c:v>
                </c:pt>
                <c:pt idx="884">
                  <c:v>3094.0933660867659</c:v>
                </c:pt>
                <c:pt idx="885">
                  <c:v>3135.3427449548794</c:v>
                </c:pt>
                <c:pt idx="886">
                  <c:v>3177.3614995972184</c:v>
                </c:pt>
                <c:pt idx="887">
                  <c:v>3220.1701355951736</c:v>
                </c:pt>
                <c:pt idx="888">
                  <c:v>3263.7892912241532</c:v>
                </c:pt>
                <c:pt idx="889">
                  <c:v>3308.2417009841706</c:v>
                </c:pt>
                <c:pt idx="890">
                  <c:v>3353.5499315547927</c:v>
                </c:pt>
                <c:pt idx="891">
                  <c:v>3399.737776505508</c:v>
                </c:pt>
                <c:pt idx="892">
                  <c:v>3446.8293786590843</c:v>
                </c:pt>
                <c:pt idx="893">
                  <c:v>3494.8503080988144</c:v>
                </c:pt>
                <c:pt idx="894">
                  <c:v>3543.8273162000378</c:v>
                </c:pt>
                <c:pt idx="895">
                  <c:v>3593.7867027014645</c:v>
                </c:pt>
                <c:pt idx="896">
                  <c:v>3644.7586036441421</c:v>
                </c:pt>
                <c:pt idx="897">
                  <c:v>3696.7709098894338</c:v>
                </c:pt>
                <c:pt idx="898">
                  <c:v>3749.8552253911271</c:v>
                </c:pt>
                <c:pt idx="899">
                  <c:v>3804.0437281979061</c:v>
                </c:pt>
                <c:pt idx="900">
                  <c:v>3859.36846178521</c:v>
                </c:pt>
                <c:pt idx="901">
                  <c:v>3915.8649935066792</c:v>
                </c:pt>
                <c:pt idx="902">
                  <c:v>3973.5686837055237</c:v>
                </c:pt>
                <c:pt idx="903">
                  <c:v>4032.5178292475994</c:v>
                </c:pt>
                <c:pt idx="904">
                  <c:v>4092.7507513141732</c:v>
                </c:pt>
                <c:pt idx="905">
                  <c:v>4154.3075747986713</c:v>
                </c:pt>
                <c:pt idx="906">
                  <c:v>4217.2317361325995</c:v>
                </c:pt>
                <c:pt idx="907">
                  <c:v>4281.5668519247265</c:v>
                </c:pt>
                <c:pt idx="908">
                  <c:v>4347.3585886501442</c:v>
                </c:pt>
                <c:pt idx="909">
                  <c:v>4414.6560734073728</c:v>
                </c:pt>
                <c:pt idx="910">
                  <c:v>4483.5097091549123</c:v>
                </c:pt>
                <c:pt idx="911">
                  <c:v>4553.970579832182</c:v>
                </c:pt>
                <c:pt idx="912">
                  <c:v>4626.0941208745171</c:v>
                </c:pt>
                <c:pt idx="913">
                  <c:v>4699.938841850475</c:v>
                </c:pt>
                <c:pt idx="914">
                  <c:v>4775.5642540197568</c:v>
                </c:pt>
                <c:pt idx="915">
                  <c:v>4853.0326226560474</c:v>
                </c:pt>
                <c:pt idx="916">
                  <c:v>4932.4103406769591</c:v>
                </c:pt>
                <c:pt idx="917">
                  <c:v>5013.7675597443604</c:v>
                </c:pt>
                <c:pt idx="918">
                  <c:v>5097.1747647455122</c:v>
                </c:pt>
                <c:pt idx="919">
                  <c:v>5182.7095123513773</c:v>
                </c:pt>
                <c:pt idx="920">
                  <c:v>5270.4518595862073</c:v>
                </c:pt>
                <c:pt idx="921">
                  <c:v>5360.4836834947409</c:v>
                </c:pt>
                <c:pt idx="922">
                  <c:v>5452.8961001735997</c:v>
                </c:pt>
                <c:pt idx="923">
                  <c:v>5547.7800727204531</c:v>
                </c:pt>
                <c:pt idx="924">
                  <c:v>5645.2331320994745</c:v>
                </c:pt>
                <c:pt idx="925">
                  <c:v>5745.359346169751</c:v>
                </c:pt>
                <c:pt idx="926">
                  <c:v>5848.2663681291751</c:v>
                </c:pt>
                <c:pt idx="927">
                  <c:v>5954.0691725377965</c:v>
                </c:pt>
                <c:pt idx="928">
                  <c:v>6062.887879356188</c:v>
                </c:pt>
                <c:pt idx="929">
                  <c:v>6174.8504665472383</c:v>
                </c:pt>
                <c:pt idx="930">
                  <c:v>6290.0916158682421</c:v>
                </c:pt>
                <c:pt idx="931">
                  <c:v>6408.7543124275135</c:v>
                </c:pt>
                <c:pt idx="932">
                  <c:v>6530.9894415609879</c:v>
                </c:pt>
                <c:pt idx="933">
                  <c:v>6656.9562480828872</c:v>
                </c:pt>
                <c:pt idx="934">
                  <c:v>6786.8258978252434</c:v>
                </c:pt>
                <c:pt idx="935">
                  <c:v>6920.7783318818556</c:v>
                </c:pt>
                <c:pt idx="936">
                  <c:v>7059.0049113465493</c:v>
                </c:pt>
                <c:pt idx="937">
                  <c:v>7201.7084813236852</c:v>
                </c:pt>
                <c:pt idx="938">
                  <c:v>7349.1064982547459</c:v>
                </c:pt>
                <c:pt idx="939">
                  <c:v>7501.4309299857096</c:v>
                </c:pt>
                <c:pt idx="940">
                  <c:v>7658.9264944646948</c:v>
                </c:pt>
                <c:pt idx="941">
                  <c:v>7821.8581008085057</c:v>
                </c:pt>
                <c:pt idx="942">
                  <c:v>7990.5048925450237</c:v>
                </c:pt>
                <c:pt idx="943">
                  <c:v>8165.1688952596151</c:v>
                </c:pt>
                <c:pt idx="944">
                  <c:v>8346.1745466465381</c:v>
                </c:pt>
                <c:pt idx="945">
                  <c:v>8533.8648890122076</c:v>
                </c:pt>
                <c:pt idx="946">
                  <c:v>8728.6117140510105</c:v>
                </c:pt>
                <c:pt idx="947">
                  <c:v>8930.8166668191625</c:v>
                </c:pt>
                <c:pt idx="948">
                  <c:v>9140.90978796735</c:v>
                </c:pt>
                <c:pt idx="949">
                  <c:v>9359.3537438651438</c:v>
                </c:pt>
                <c:pt idx="950">
                  <c:v>9586.6499604670607</c:v>
                </c:pt>
                <c:pt idx="951">
                  <c:v>9823.3423951003788</c:v>
                </c:pt>
                <c:pt idx="952">
                  <c:v>10070.016893873055</c:v>
                </c:pt>
                <c:pt idx="953">
                  <c:v>10327.310409286305</c:v>
                </c:pt>
                <c:pt idx="954">
                  <c:v>10595.917800927647</c:v>
                </c:pt>
                <c:pt idx="955">
                  <c:v>10876.590780437258</c:v>
                </c:pt>
                <c:pt idx="956">
                  <c:v>11170.153719666254</c:v>
                </c:pt>
                <c:pt idx="957">
                  <c:v>11477.507864241354</c:v>
                </c:pt>
                <c:pt idx="958">
                  <c:v>11799.634241541304</c:v>
                </c:pt>
                <c:pt idx="959">
                  <c:v>12137.616559638262</c:v>
                </c:pt>
                <c:pt idx="960">
                  <c:v>12492.645080773074</c:v>
                </c:pt>
                <c:pt idx="961">
                  <c:v>12866.0295384806</c:v>
                </c:pt>
                <c:pt idx="962">
                  <c:v>13259.219273010252</c:v>
                </c:pt>
                <c:pt idx="963">
                  <c:v>13673.8207718988</c:v>
                </c:pt>
                <c:pt idx="964">
                  <c:v>14111.619138447148</c:v>
                </c:pt>
                <c:pt idx="965">
                  <c:v>14574.602236905623</c:v>
                </c:pt>
                <c:pt idx="966">
                  <c:v>15064.991694498103</c:v>
                </c:pt>
                <c:pt idx="967">
                  <c:v>15585.28010326649</c:v>
                </c:pt>
                <c:pt idx="968">
                  <c:v>16138.271395193113</c:v>
                </c:pt>
                <c:pt idx="969">
                  <c:v>16727.127188049391</c:v>
                </c:pt>
                <c:pt idx="970">
                  <c:v>17355.438398031394</c:v>
                </c:pt>
                <c:pt idx="971">
                  <c:v>18027.283654678198</c:v>
                </c:pt>
                <c:pt idx="972">
                  <c:v>18747.32746186481</c:v>
                </c:pt>
                <c:pt idx="973">
                  <c:v>19520.927601964195</c:v>
                </c:pt>
                <c:pt idx="974">
                  <c:v>20354.261200224806</c:v>
                </c:pt>
                <c:pt idx="975">
                  <c:v>21254.495990806921</c:v>
                </c:pt>
                <c:pt idx="976">
                  <c:v>22229.995592469015</c:v>
                </c:pt>
                <c:pt idx="977">
                  <c:v>23290.576533672745</c:v>
                </c:pt>
                <c:pt idx="978">
                  <c:v>24447.837618218269</c:v>
                </c:pt>
                <c:pt idx="979">
                  <c:v>25715.593178260973</c:v>
                </c:pt>
                <c:pt idx="980">
                  <c:v>27110.414701039284</c:v>
                </c:pt>
                <c:pt idx="981">
                  <c:v>28652.360217194688</c:v>
                </c:pt>
                <c:pt idx="982">
                  <c:v>30365.951821173523</c:v>
                </c:pt>
                <c:pt idx="983">
                  <c:v>32281.475827693517</c:v>
                </c:pt>
                <c:pt idx="984">
                  <c:v>34436.785692319187</c:v>
                </c:pt>
                <c:pt idx="985">
                  <c:v>36879.832801833989</c:v>
                </c:pt>
                <c:pt idx="986">
                  <c:v>39672.272942781048</c:v>
                </c:pt>
                <c:pt idx="987">
                  <c:v>42894.680640600847</c:v>
                </c:pt>
                <c:pt idx="988">
                  <c:v>46654.655081108816</c:v>
                </c:pt>
                <c:pt idx="989">
                  <c:v>51098.26453414248</c:v>
                </c:pt>
                <c:pt idx="990">
                  <c:v>56432.393333844549</c:v>
                </c:pt>
                <c:pt idx="991">
                  <c:v>62946.711562025193</c:v>
                </c:pt>
                <c:pt idx="992">
                  <c:v>71110.001455842648</c:v>
                </c:pt>
                <c:pt idx="993">
                  <c:v>81528.401449289682</c:v>
                </c:pt>
                <c:pt idx="994">
                  <c:v>95706.575909963532</c:v>
                </c:pt>
                <c:pt idx="995">
                  <c:v>114454.56723471099</c:v>
                </c:pt>
                <c:pt idx="996">
                  <c:v>146720.04857807836</c:v>
                </c:pt>
                <c:pt idx="997">
                  <c:v>184317.01571382966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1.2646925972396E-2</c:v>
                </c:pt>
                <c:pt idx="2">
                  <c:v>2.5193851944793001E-2</c:v>
                </c:pt>
                <c:pt idx="3">
                  <c:v>3.7740777917189001E-2</c:v>
                </c:pt>
                <c:pt idx="4">
                  <c:v>5.0287703889585998E-2</c:v>
                </c:pt>
                <c:pt idx="5">
                  <c:v>6.2834629861982003E-2</c:v>
                </c:pt>
                <c:pt idx="6">
                  <c:v>7.5381555834378999E-2</c:v>
                </c:pt>
                <c:pt idx="7">
                  <c:v>8.7928481806774997E-2</c:v>
                </c:pt>
                <c:pt idx="8">
                  <c:v>0.10047540777917199</c:v>
                </c:pt>
                <c:pt idx="9">
                  <c:v>0.113022333751568</c:v>
                </c:pt>
                <c:pt idx="10">
                  <c:v>0.12556925972396499</c:v>
                </c:pt>
                <c:pt idx="11">
                  <c:v>0.138116185696361</c:v>
                </c:pt>
                <c:pt idx="12">
                  <c:v>0.15066311166875801</c:v>
                </c:pt>
                <c:pt idx="13">
                  <c:v>0.16321003764115399</c:v>
                </c:pt>
                <c:pt idx="14">
                  <c:v>0.175756963613551</c:v>
                </c:pt>
                <c:pt idx="15">
                  <c:v>0.18830388958594699</c:v>
                </c:pt>
                <c:pt idx="16">
                  <c:v>0.200850815558344</c:v>
                </c:pt>
                <c:pt idx="17">
                  <c:v>0.21339774153074001</c:v>
                </c:pt>
                <c:pt idx="18">
                  <c:v>0.22594466750313699</c:v>
                </c:pt>
                <c:pt idx="19">
                  <c:v>0.238491593475533</c:v>
                </c:pt>
                <c:pt idx="20">
                  <c:v>0.25103851944792999</c:v>
                </c:pt>
                <c:pt idx="21">
                  <c:v>0.26358544542032603</c:v>
                </c:pt>
                <c:pt idx="22">
                  <c:v>0.27613237139272301</c:v>
                </c:pt>
                <c:pt idx="23">
                  <c:v>0.28867929736511899</c:v>
                </c:pt>
                <c:pt idx="24">
                  <c:v>0.30122622333751597</c:v>
                </c:pt>
                <c:pt idx="25">
                  <c:v>0.31377314930991201</c:v>
                </c:pt>
                <c:pt idx="26">
                  <c:v>0.326320075282309</c:v>
                </c:pt>
                <c:pt idx="27">
                  <c:v>0.33886700125470498</c:v>
                </c:pt>
                <c:pt idx="28">
                  <c:v>0.35141392722710202</c:v>
                </c:pt>
                <c:pt idx="29">
                  <c:v>0.363960853199498</c:v>
                </c:pt>
                <c:pt idx="30">
                  <c:v>0.37650777917189499</c:v>
                </c:pt>
                <c:pt idx="31">
                  <c:v>0.38905470514429102</c:v>
                </c:pt>
                <c:pt idx="32">
                  <c:v>0.40160163111668801</c:v>
                </c:pt>
                <c:pt idx="33">
                  <c:v>0.41414855708908399</c:v>
                </c:pt>
                <c:pt idx="34">
                  <c:v>0.42669548306148097</c:v>
                </c:pt>
                <c:pt idx="35">
                  <c:v>0.43924240903387701</c:v>
                </c:pt>
                <c:pt idx="36">
                  <c:v>0.451789335006274</c:v>
                </c:pt>
                <c:pt idx="37">
                  <c:v>0.46433626097866998</c:v>
                </c:pt>
                <c:pt idx="38">
                  <c:v>0.47688318695106702</c:v>
                </c:pt>
                <c:pt idx="39">
                  <c:v>0.489430112923463</c:v>
                </c:pt>
                <c:pt idx="40">
                  <c:v>0.50197703889585998</c:v>
                </c:pt>
                <c:pt idx="41">
                  <c:v>0.51452396486825602</c:v>
                </c:pt>
                <c:pt idx="42">
                  <c:v>0.52707089084065295</c:v>
                </c:pt>
                <c:pt idx="43">
                  <c:v>0.53961781681304899</c:v>
                </c:pt>
                <c:pt idx="44">
                  <c:v>0.55216474278544503</c:v>
                </c:pt>
                <c:pt idx="45">
                  <c:v>0.56471166875784196</c:v>
                </c:pt>
                <c:pt idx="46">
                  <c:v>0.57725859473023799</c:v>
                </c:pt>
                <c:pt idx="47">
                  <c:v>0.58980552070263503</c:v>
                </c:pt>
                <c:pt idx="48">
                  <c:v>0.60235244667503096</c:v>
                </c:pt>
                <c:pt idx="49">
                  <c:v>0.614899372647428</c:v>
                </c:pt>
                <c:pt idx="50">
                  <c:v>0.62744629861982404</c:v>
                </c:pt>
                <c:pt idx="51">
                  <c:v>0.63999322459222097</c:v>
                </c:pt>
                <c:pt idx="52">
                  <c:v>0.65254015056461701</c:v>
                </c:pt>
                <c:pt idx="53">
                  <c:v>0.66508707653701404</c:v>
                </c:pt>
                <c:pt idx="54">
                  <c:v>0.67763400250940997</c:v>
                </c:pt>
                <c:pt idx="55">
                  <c:v>0.69018092848180701</c:v>
                </c:pt>
                <c:pt idx="56">
                  <c:v>0.70272785445420305</c:v>
                </c:pt>
                <c:pt idx="57">
                  <c:v>0.71527478042659998</c:v>
                </c:pt>
                <c:pt idx="58">
                  <c:v>0.72782170639899602</c:v>
                </c:pt>
                <c:pt idx="59">
                  <c:v>0.74036863237139305</c:v>
                </c:pt>
                <c:pt idx="60">
                  <c:v>0.75291555834378898</c:v>
                </c:pt>
                <c:pt idx="61">
                  <c:v>0.76546248431618602</c:v>
                </c:pt>
                <c:pt idx="62">
                  <c:v>0.77800941028858195</c:v>
                </c:pt>
                <c:pt idx="63">
                  <c:v>0.79055633626097899</c:v>
                </c:pt>
                <c:pt idx="64">
                  <c:v>0.80310326223337503</c:v>
                </c:pt>
                <c:pt idx="65">
                  <c:v>0.81565018820577195</c:v>
                </c:pt>
                <c:pt idx="66">
                  <c:v>0.82819711417816799</c:v>
                </c:pt>
                <c:pt idx="67">
                  <c:v>0.84074404015056503</c:v>
                </c:pt>
                <c:pt idx="68">
                  <c:v>0.85329096612296096</c:v>
                </c:pt>
                <c:pt idx="69">
                  <c:v>0.865837892095358</c:v>
                </c:pt>
                <c:pt idx="70">
                  <c:v>0.87838481806775404</c:v>
                </c:pt>
                <c:pt idx="71">
                  <c:v>0.89093174404015096</c:v>
                </c:pt>
                <c:pt idx="72">
                  <c:v>0.903478670012547</c:v>
                </c:pt>
                <c:pt idx="73">
                  <c:v>0.91602559598494404</c:v>
                </c:pt>
                <c:pt idx="74">
                  <c:v>0.92857252195733997</c:v>
                </c:pt>
                <c:pt idx="75">
                  <c:v>0.94111944792973701</c:v>
                </c:pt>
                <c:pt idx="76">
                  <c:v>0.95366637390213305</c:v>
                </c:pt>
                <c:pt idx="77">
                  <c:v>0.96621329987452997</c:v>
                </c:pt>
                <c:pt idx="78">
                  <c:v>0.97876022584692601</c:v>
                </c:pt>
                <c:pt idx="79">
                  <c:v>0.99130715181932305</c:v>
                </c:pt>
                <c:pt idx="80">
                  <c:v>1.00385407779171</c:v>
                </c:pt>
                <c:pt idx="81">
                  <c:v>1.01640100376411</c:v>
                </c:pt>
                <c:pt idx="82">
                  <c:v>1.0289479297365101</c:v>
                </c:pt>
                <c:pt idx="83">
                  <c:v>1.0414948557089001</c:v>
                </c:pt>
                <c:pt idx="84">
                  <c:v>1.0540417816812999</c:v>
                </c:pt>
                <c:pt idx="85">
                  <c:v>1.0665887076537</c:v>
                </c:pt>
                <c:pt idx="86">
                  <c:v>1.07913563362609</c:v>
                </c:pt>
                <c:pt idx="87">
                  <c:v>1.09168255959849</c:v>
                </c:pt>
                <c:pt idx="88">
                  <c:v>1.1042294855708901</c:v>
                </c:pt>
                <c:pt idx="89">
                  <c:v>1.1167764115432799</c:v>
                </c:pt>
                <c:pt idx="90">
                  <c:v>1.1293233375156799</c:v>
                </c:pt>
                <c:pt idx="91">
                  <c:v>1.14187026348808</c:v>
                </c:pt>
                <c:pt idx="92">
                  <c:v>1.15441718946047</c:v>
                </c:pt>
                <c:pt idx="93">
                  <c:v>1.16696411543287</c:v>
                </c:pt>
                <c:pt idx="94">
                  <c:v>1.1795110414052701</c:v>
                </c:pt>
                <c:pt idx="95">
                  <c:v>1.1920579673776599</c:v>
                </c:pt>
                <c:pt idx="96">
                  <c:v>1.2046048933500599</c:v>
                </c:pt>
                <c:pt idx="97">
                  <c:v>1.21715181932245</c:v>
                </c:pt>
                <c:pt idx="98">
                  <c:v>1.22969874529485</c:v>
                </c:pt>
                <c:pt idx="99">
                  <c:v>1.2422456712672501</c:v>
                </c:pt>
                <c:pt idx="100">
                  <c:v>1.2547925972396401</c:v>
                </c:pt>
                <c:pt idx="101">
                  <c:v>1.2673395232120399</c:v>
                </c:pt>
                <c:pt idx="102">
                  <c:v>1.2798864491844399</c:v>
                </c:pt>
                <c:pt idx="103">
                  <c:v>1.29243337515683</c:v>
                </c:pt>
                <c:pt idx="104">
                  <c:v>1.30498030112923</c:v>
                </c:pt>
                <c:pt idx="105">
                  <c:v>1.3175272271016301</c:v>
                </c:pt>
                <c:pt idx="106">
                  <c:v>1.3300741530740201</c:v>
                </c:pt>
                <c:pt idx="107">
                  <c:v>1.3426210790464199</c:v>
                </c:pt>
                <c:pt idx="108">
                  <c:v>1.35516800501882</c:v>
                </c:pt>
                <c:pt idx="109">
                  <c:v>1.36771493099121</c:v>
                </c:pt>
                <c:pt idx="110">
                  <c:v>1.38026185696361</c:v>
                </c:pt>
                <c:pt idx="111">
                  <c:v>1.3928087829360101</c:v>
                </c:pt>
                <c:pt idx="112">
                  <c:v>1.4053557089083999</c:v>
                </c:pt>
                <c:pt idx="113">
                  <c:v>1.4179026348807999</c:v>
                </c:pt>
                <c:pt idx="114">
                  <c:v>1.4304495608532</c:v>
                </c:pt>
                <c:pt idx="115">
                  <c:v>1.44299648682559</c:v>
                </c:pt>
                <c:pt idx="116">
                  <c:v>1.45554341279799</c:v>
                </c:pt>
                <c:pt idx="117">
                  <c:v>1.4680903387703801</c:v>
                </c:pt>
                <c:pt idx="118">
                  <c:v>1.4806372647427799</c:v>
                </c:pt>
                <c:pt idx="119">
                  <c:v>1.4931841907151799</c:v>
                </c:pt>
                <c:pt idx="120">
                  <c:v>1.50573111668757</c:v>
                </c:pt>
                <c:pt idx="121">
                  <c:v>1.51827804265997</c:v>
                </c:pt>
                <c:pt idx="122">
                  <c:v>1.5308249686323701</c:v>
                </c:pt>
                <c:pt idx="123">
                  <c:v>1.5433718946047601</c:v>
                </c:pt>
                <c:pt idx="124">
                  <c:v>1.5559188205771599</c:v>
                </c:pt>
                <c:pt idx="125">
                  <c:v>1.5684657465495599</c:v>
                </c:pt>
                <c:pt idx="126">
                  <c:v>1.58101267252195</c:v>
                </c:pt>
                <c:pt idx="127">
                  <c:v>1.59355959849435</c:v>
                </c:pt>
                <c:pt idx="128">
                  <c:v>1.6061065244667501</c:v>
                </c:pt>
                <c:pt idx="129">
                  <c:v>1.6186534504391401</c:v>
                </c:pt>
                <c:pt idx="130">
                  <c:v>1.6312003764115399</c:v>
                </c:pt>
                <c:pt idx="131">
                  <c:v>1.64374730238394</c:v>
                </c:pt>
                <c:pt idx="132">
                  <c:v>1.65629422835633</c:v>
                </c:pt>
                <c:pt idx="133">
                  <c:v>1.66884115432873</c:v>
                </c:pt>
                <c:pt idx="134">
                  <c:v>1.6813880803011201</c:v>
                </c:pt>
                <c:pt idx="135">
                  <c:v>1.6939350062735199</c:v>
                </c:pt>
                <c:pt idx="136">
                  <c:v>1.7064819322459199</c:v>
                </c:pt>
                <c:pt idx="137">
                  <c:v>1.71902885821831</c:v>
                </c:pt>
                <c:pt idx="138">
                  <c:v>1.73157578419071</c:v>
                </c:pt>
                <c:pt idx="139">
                  <c:v>1.74412271016311</c:v>
                </c:pt>
                <c:pt idx="140">
                  <c:v>1.7566696361355001</c:v>
                </c:pt>
                <c:pt idx="141">
                  <c:v>1.7692165621078999</c:v>
                </c:pt>
                <c:pt idx="142">
                  <c:v>1.7817634880802999</c:v>
                </c:pt>
                <c:pt idx="143">
                  <c:v>1.79431041405269</c:v>
                </c:pt>
                <c:pt idx="144">
                  <c:v>1.80685734002509</c:v>
                </c:pt>
                <c:pt idx="145">
                  <c:v>1.8194042659974901</c:v>
                </c:pt>
                <c:pt idx="146">
                  <c:v>1.8319511919698801</c:v>
                </c:pt>
                <c:pt idx="147">
                  <c:v>1.8444981179422799</c:v>
                </c:pt>
                <c:pt idx="148">
                  <c:v>1.8570450439146799</c:v>
                </c:pt>
                <c:pt idx="149">
                  <c:v>1.86959196988707</c:v>
                </c:pt>
                <c:pt idx="150">
                  <c:v>1.88213889585947</c:v>
                </c:pt>
                <c:pt idx="151">
                  <c:v>1.8946858218318701</c:v>
                </c:pt>
                <c:pt idx="152">
                  <c:v>1.9072327478042601</c:v>
                </c:pt>
                <c:pt idx="153">
                  <c:v>1.9197796737766599</c:v>
                </c:pt>
                <c:pt idx="154">
                  <c:v>1.93232659974905</c:v>
                </c:pt>
                <c:pt idx="155">
                  <c:v>1.94487352572145</c:v>
                </c:pt>
                <c:pt idx="156">
                  <c:v>1.95742045169385</c:v>
                </c:pt>
                <c:pt idx="157">
                  <c:v>1.9699673776662401</c:v>
                </c:pt>
                <c:pt idx="158">
                  <c:v>1.9825143036386399</c:v>
                </c:pt>
                <c:pt idx="159">
                  <c:v>1.9950612296110399</c:v>
                </c:pt>
                <c:pt idx="160">
                  <c:v>2.00760815558343</c:v>
                </c:pt>
                <c:pt idx="161">
                  <c:v>2.02015508155583</c:v>
                </c:pt>
                <c:pt idx="162">
                  <c:v>2.03270200752823</c:v>
                </c:pt>
                <c:pt idx="163">
                  <c:v>2.0452489335006199</c:v>
                </c:pt>
                <c:pt idx="164">
                  <c:v>2.0577958594730199</c:v>
                </c:pt>
                <c:pt idx="165">
                  <c:v>2.0703427854454199</c:v>
                </c:pt>
                <c:pt idx="166">
                  <c:v>2.0828897114178102</c:v>
                </c:pt>
                <c:pt idx="167">
                  <c:v>2.0954366373902098</c:v>
                </c:pt>
                <c:pt idx="168">
                  <c:v>2.1079835633626098</c:v>
                </c:pt>
                <c:pt idx="169">
                  <c:v>2.1205304893350001</c:v>
                </c:pt>
                <c:pt idx="170">
                  <c:v>2.1330774153074001</c:v>
                </c:pt>
                <c:pt idx="171">
                  <c:v>2.1456243412798002</c:v>
                </c:pt>
                <c:pt idx="172">
                  <c:v>2.15817126725219</c:v>
                </c:pt>
                <c:pt idx="173">
                  <c:v>2.17071819322459</c:v>
                </c:pt>
                <c:pt idx="174">
                  <c:v>2.1832651191969799</c:v>
                </c:pt>
                <c:pt idx="175">
                  <c:v>2.1958120451693799</c:v>
                </c:pt>
                <c:pt idx="176">
                  <c:v>2.2083589711417799</c:v>
                </c:pt>
                <c:pt idx="177">
                  <c:v>2.2209058971141702</c:v>
                </c:pt>
                <c:pt idx="178">
                  <c:v>2.2334528230865698</c:v>
                </c:pt>
                <c:pt idx="179">
                  <c:v>2.2459997490589698</c:v>
                </c:pt>
                <c:pt idx="180">
                  <c:v>2.2585466750313601</c:v>
                </c:pt>
                <c:pt idx="181">
                  <c:v>2.2710936010037601</c:v>
                </c:pt>
                <c:pt idx="182">
                  <c:v>2.2836405269761602</c:v>
                </c:pt>
                <c:pt idx="183">
                  <c:v>2.29618745294855</c:v>
                </c:pt>
                <c:pt idx="184">
                  <c:v>2.30873437892095</c:v>
                </c:pt>
                <c:pt idx="185">
                  <c:v>2.3212813048933501</c:v>
                </c:pt>
                <c:pt idx="186">
                  <c:v>2.3338282308657399</c:v>
                </c:pt>
                <c:pt idx="187">
                  <c:v>2.3463751568381399</c:v>
                </c:pt>
                <c:pt idx="188">
                  <c:v>2.3589220828105399</c:v>
                </c:pt>
                <c:pt idx="189">
                  <c:v>2.3714690087829302</c:v>
                </c:pt>
                <c:pt idx="190">
                  <c:v>2.3840159347553298</c:v>
                </c:pt>
                <c:pt idx="191">
                  <c:v>2.3965628607277201</c:v>
                </c:pt>
                <c:pt idx="192">
                  <c:v>2.4091097867001201</c:v>
                </c:pt>
                <c:pt idx="193">
                  <c:v>2.4216567126725201</c:v>
                </c:pt>
                <c:pt idx="194">
                  <c:v>2.43420363864491</c:v>
                </c:pt>
                <c:pt idx="195">
                  <c:v>2.44675056461731</c:v>
                </c:pt>
                <c:pt idx="196">
                  <c:v>2.45929749058971</c:v>
                </c:pt>
                <c:pt idx="197">
                  <c:v>2.4718444165620999</c:v>
                </c:pt>
                <c:pt idx="198">
                  <c:v>2.4843913425344999</c:v>
                </c:pt>
                <c:pt idx="199">
                  <c:v>2.4969382685068999</c:v>
                </c:pt>
                <c:pt idx="200">
                  <c:v>2.5094851944792902</c:v>
                </c:pt>
                <c:pt idx="201">
                  <c:v>2.5220321204516898</c:v>
                </c:pt>
                <c:pt idx="202">
                  <c:v>2.5345790464240898</c:v>
                </c:pt>
                <c:pt idx="203">
                  <c:v>2.5471259723964801</c:v>
                </c:pt>
                <c:pt idx="204">
                  <c:v>2.5596728983688801</c:v>
                </c:pt>
                <c:pt idx="205">
                  <c:v>2.5722198243412802</c:v>
                </c:pt>
                <c:pt idx="206">
                  <c:v>2.58476675031367</c:v>
                </c:pt>
                <c:pt idx="207">
                  <c:v>2.59731367628607</c:v>
                </c:pt>
                <c:pt idx="208">
                  <c:v>2.6098606022584701</c:v>
                </c:pt>
                <c:pt idx="209">
                  <c:v>2.6224075282308599</c:v>
                </c:pt>
                <c:pt idx="210">
                  <c:v>2.6349544542032599</c:v>
                </c:pt>
                <c:pt idx="211">
                  <c:v>2.6475013801756502</c:v>
                </c:pt>
                <c:pt idx="212">
                  <c:v>2.6600483061480502</c:v>
                </c:pt>
                <c:pt idx="213">
                  <c:v>2.6725952321204498</c:v>
                </c:pt>
                <c:pt idx="214">
                  <c:v>2.6851421580928401</c:v>
                </c:pt>
                <c:pt idx="215">
                  <c:v>2.6976890840652401</c:v>
                </c:pt>
                <c:pt idx="216">
                  <c:v>2.7102360100376401</c:v>
                </c:pt>
                <c:pt idx="217">
                  <c:v>2.72278293601003</c:v>
                </c:pt>
                <c:pt idx="218">
                  <c:v>2.73532986198243</c:v>
                </c:pt>
                <c:pt idx="219">
                  <c:v>2.74787678795483</c:v>
                </c:pt>
                <c:pt idx="220">
                  <c:v>2.7604237139272199</c:v>
                </c:pt>
                <c:pt idx="221">
                  <c:v>2.7729706398996199</c:v>
                </c:pt>
                <c:pt idx="222">
                  <c:v>2.7855175658720199</c:v>
                </c:pt>
                <c:pt idx="223">
                  <c:v>2.7980644918444102</c:v>
                </c:pt>
                <c:pt idx="224">
                  <c:v>2.8106114178168098</c:v>
                </c:pt>
                <c:pt idx="225">
                  <c:v>2.8231583437892098</c:v>
                </c:pt>
                <c:pt idx="226">
                  <c:v>2.8357052697616001</c:v>
                </c:pt>
                <c:pt idx="227">
                  <c:v>2.8482521957340001</c:v>
                </c:pt>
                <c:pt idx="228">
                  <c:v>2.8607991217063899</c:v>
                </c:pt>
                <c:pt idx="229">
                  <c:v>2.87334604767879</c:v>
                </c:pt>
                <c:pt idx="230">
                  <c:v>2.88589297365119</c:v>
                </c:pt>
                <c:pt idx="231">
                  <c:v>2.8984398996235798</c:v>
                </c:pt>
                <c:pt idx="232">
                  <c:v>2.9109868255959799</c:v>
                </c:pt>
                <c:pt idx="233">
                  <c:v>2.9235337515683799</c:v>
                </c:pt>
                <c:pt idx="234">
                  <c:v>2.9360806775407702</c:v>
                </c:pt>
                <c:pt idx="235">
                  <c:v>2.9486276035131702</c:v>
                </c:pt>
                <c:pt idx="236">
                  <c:v>2.9611745294855698</c:v>
                </c:pt>
                <c:pt idx="237">
                  <c:v>2.9737214554579601</c:v>
                </c:pt>
                <c:pt idx="238">
                  <c:v>2.9862683814303601</c:v>
                </c:pt>
                <c:pt idx="239">
                  <c:v>2.9988153074027601</c:v>
                </c:pt>
                <c:pt idx="240">
                  <c:v>3.01136223337515</c:v>
                </c:pt>
                <c:pt idx="241">
                  <c:v>3.02390915934755</c:v>
                </c:pt>
                <c:pt idx="242">
                  <c:v>3.03645608531995</c:v>
                </c:pt>
                <c:pt idx="243">
                  <c:v>3.0490030112923399</c:v>
                </c:pt>
                <c:pt idx="244">
                  <c:v>3.0615499372647399</c:v>
                </c:pt>
                <c:pt idx="245">
                  <c:v>3.0740968632371399</c:v>
                </c:pt>
                <c:pt idx="246">
                  <c:v>3.0866437892095302</c:v>
                </c:pt>
                <c:pt idx="247">
                  <c:v>3.0991907151819298</c:v>
                </c:pt>
                <c:pt idx="248">
                  <c:v>3.1117376411543201</c:v>
                </c:pt>
                <c:pt idx="249">
                  <c:v>3.1242845671267201</c:v>
                </c:pt>
                <c:pt idx="250">
                  <c:v>3.1368314930991201</c:v>
                </c:pt>
                <c:pt idx="251">
                  <c:v>3.1493784190715099</c:v>
                </c:pt>
                <c:pt idx="252">
                  <c:v>3.16192534504391</c:v>
                </c:pt>
                <c:pt idx="253">
                  <c:v>3.17447227101631</c:v>
                </c:pt>
                <c:pt idx="254">
                  <c:v>3.1870191969886998</c:v>
                </c:pt>
                <c:pt idx="255">
                  <c:v>3.1995661229610999</c:v>
                </c:pt>
                <c:pt idx="256">
                  <c:v>3.2121130489334999</c:v>
                </c:pt>
                <c:pt idx="257">
                  <c:v>3.2246599749058902</c:v>
                </c:pt>
                <c:pt idx="258">
                  <c:v>3.2372069008782902</c:v>
                </c:pt>
                <c:pt idx="259">
                  <c:v>3.2497538268506898</c:v>
                </c:pt>
                <c:pt idx="260">
                  <c:v>3.2623007528230801</c:v>
                </c:pt>
                <c:pt idx="261">
                  <c:v>3.2748476787954801</c:v>
                </c:pt>
                <c:pt idx="262">
                  <c:v>3.2873946047678801</c:v>
                </c:pt>
                <c:pt idx="263">
                  <c:v>3.29994153074027</c:v>
                </c:pt>
                <c:pt idx="264">
                  <c:v>3.31248845671267</c:v>
                </c:pt>
                <c:pt idx="265">
                  <c:v>3.3250353826850598</c:v>
                </c:pt>
                <c:pt idx="266">
                  <c:v>3.3375823086574599</c:v>
                </c:pt>
                <c:pt idx="267">
                  <c:v>3.3501292346298599</c:v>
                </c:pt>
                <c:pt idx="268">
                  <c:v>3.3626761606022502</c:v>
                </c:pt>
                <c:pt idx="269">
                  <c:v>3.3752230865746502</c:v>
                </c:pt>
                <c:pt idx="270">
                  <c:v>3.3877700125470498</c:v>
                </c:pt>
                <c:pt idx="271">
                  <c:v>3.4003169385194401</c:v>
                </c:pt>
                <c:pt idx="272">
                  <c:v>3.4128638644918401</c:v>
                </c:pt>
                <c:pt idx="273">
                  <c:v>3.4254107904642401</c:v>
                </c:pt>
                <c:pt idx="274">
                  <c:v>3.43795771643663</c:v>
                </c:pt>
                <c:pt idx="275">
                  <c:v>3.45050464240903</c:v>
                </c:pt>
                <c:pt idx="276">
                  <c:v>3.46305156838143</c:v>
                </c:pt>
                <c:pt idx="277">
                  <c:v>3.4755984943538198</c:v>
                </c:pt>
                <c:pt idx="278">
                  <c:v>3.4881454203262199</c:v>
                </c:pt>
                <c:pt idx="279">
                  <c:v>3.5006923462986199</c:v>
                </c:pt>
                <c:pt idx="280">
                  <c:v>3.5132392722710102</c:v>
                </c:pt>
                <c:pt idx="281">
                  <c:v>3.5257861982434102</c:v>
                </c:pt>
                <c:pt idx="282">
                  <c:v>3.5383331242158098</c:v>
                </c:pt>
                <c:pt idx="283">
                  <c:v>3.5508800501882001</c:v>
                </c:pt>
                <c:pt idx="284">
                  <c:v>3.5634269761606001</c:v>
                </c:pt>
                <c:pt idx="285">
                  <c:v>3.5759739021329899</c:v>
                </c:pt>
                <c:pt idx="286">
                  <c:v>3.58852082810539</c:v>
                </c:pt>
                <c:pt idx="287">
                  <c:v>3.60106775407779</c:v>
                </c:pt>
                <c:pt idx="288">
                  <c:v>3.6136146800501798</c:v>
                </c:pt>
                <c:pt idx="289">
                  <c:v>3.6261616060225799</c:v>
                </c:pt>
                <c:pt idx="290">
                  <c:v>3.6387085319949799</c:v>
                </c:pt>
                <c:pt idx="291">
                  <c:v>3.6512554579673702</c:v>
                </c:pt>
                <c:pt idx="292">
                  <c:v>3.6638023839397702</c:v>
                </c:pt>
                <c:pt idx="293">
                  <c:v>3.6763493099121698</c:v>
                </c:pt>
                <c:pt idx="294">
                  <c:v>3.6888962358845601</c:v>
                </c:pt>
                <c:pt idx="295">
                  <c:v>3.7014431618569601</c:v>
                </c:pt>
                <c:pt idx="296">
                  <c:v>3.7139900878293601</c:v>
                </c:pt>
                <c:pt idx="297">
                  <c:v>3.72653701380175</c:v>
                </c:pt>
                <c:pt idx="298">
                  <c:v>3.73908393977415</c:v>
                </c:pt>
                <c:pt idx="299">
                  <c:v>3.75163086574655</c:v>
                </c:pt>
                <c:pt idx="300">
                  <c:v>3.7641777917189398</c:v>
                </c:pt>
                <c:pt idx="301">
                  <c:v>3.7767247176913399</c:v>
                </c:pt>
                <c:pt idx="302">
                  <c:v>3.7892716436637399</c:v>
                </c:pt>
                <c:pt idx="303">
                  <c:v>3.8018185696361302</c:v>
                </c:pt>
                <c:pt idx="304">
                  <c:v>3.8143654956085302</c:v>
                </c:pt>
                <c:pt idx="305">
                  <c:v>3.82691242158092</c:v>
                </c:pt>
                <c:pt idx="306">
                  <c:v>3.8394593475533201</c:v>
                </c:pt>
                <c:pt idx="307">
                  <c:v>3.8520062735257201</c:v>
                </c:pt>
                <c:pt idx="308">
                  <c:v>3.8645531994981099</c:v>
                </c:pt>
                <c:pt idx="309">
                  <c:v>3.87710012547051</c:v>
                </c:pt>
                <c:pt idx="310">
                  <c:v>3.88964705144291</c:v>
                </c:pt>
                <c:pt idx="311">
                  <c:v>3.9021939774152998</c:v>
                </c:pt>
                <c:pt idx="312">
                  <c:v>3.9147409033876999</c:v>
                </c:pt>
                <c:pt idx="313">
                  <c:v>3.9272878293600999</c:v>
                </c:pt>
                <c:pt idx="314">
                  <c:v>3.9398347553324902</c:v>
                </c:pt>
                <c:pt idx="315">
                  <c:v>3.9523816813048902</c:v>
                </c:pt>
                <c:pt idx="316">
                  <c:v>3.9649286072772898</c:v>
                </c:pt>
                <c:pt idx="317">
                  <c:v>3.9774755332496801</c:v>
                </c:pt>
                <c:pt idx="318">
                  <c:v>3.9900224592220801</c:v>
                </c:pt>
                <c:pt idx="319">
                  <c:v>4.0025693851944801</c:v>
                </c:pt>
                <c:pt idx="320">
                  <c:v>4.01511631116687</c:v>
                </c:pt>
                <c:pt idx="321">
                  <c:v>4.0276632371392704</c:v>
                </c:pt>
                <c:pt idx="322">
                  <c:v>4.0402101631116603</c:v>
                </c:pt>
                <c:pt idx="323">
                  <c:v>4.0527570890840598</c:v>
                </c:pt>
                <c:pt idx="324">
                  <c:v>4.0653040150564603</c:v>
                </c:pt>
                <c:pt idx="325">
                  <c:v>4.0778509410288502</c:v>
                </c:pt>
                <c:pt idx="326">
                  <c:v>4.0903978670012497</c:v>
                </c:pt>
                <c:pt idx="327">
                  <c:v>4.1029447929736502</c:v>
                </c:pt>
                <c:pt idx="328">
                  <c:v>4.11549171894604</c:v>
                </c:pt>
                <c:pt idx="329">
                  <c:v>4.1280386449184396</c:v>
                </c:pt>
                <c:pt idx="330">
                  <c:v>4.1405855708908401</c:v>
                </c:pt>
                <c:pt idx="331">
                  <c:v>4.1531324968632299</c:v>
                </c:pt>
                <c:pt idx="332">
                  <c:v>4.1656794228356304</c:v>
                </c:pt>
                <c:pt idx="333">
                  <c:v>4.17822634880803</c:v>
                </c:pt>
                <c:pt idx="334">
                  <c:v>4.1907732747804198</c:v>
                </c:pt>
                <c:pt idx="335">
                  <c:v>4.2033202007528203</c:v>
                </c:pt>
                <c:pt idx="336">
                  <c:v>4.2158671267252199</c:v>
                </c:pt>
                <c:pt idx="337">
                  <c:v>4.2284140526976097</c:v>
                </c:pt>
                <c:pt idx="338">
                  <c:v>4.2409609786700102</c:v>
                </c:pt>
                <c:pt idx="339">
                  <c:v>4.2535079046424098</c:v>
                </c:pt>
                <c:pt idx="340">
                  <c:v>4.2660548306147996</c:v>
                </c:pt>
                <c:pt idx="341">
                  <c:v>4.2786017565872001</c:v>
                </c:pt>
                <c:pt idx="342">
                  <c:v>4.2911486825595899</c:v>
                </c:pt>
                <c:pt idx="343">
                  <c:v>4.3036956085319904</c:v>
                </c:pt>
                <c:pt idx="344">
                  <c:v>4.31624253450439</c:v>
                </c:pt>
                <c:pt idx="345">
                  <c:v>4.3287894604767798</c:v>
                </c:pt>
                <c:pt idx="346">
                  <c:v>4.3413363864491803</c:v>
                </c:pt>
                <c:pt idx="347">
                  <c:v>4.3538833124215799</c:v>
                </c:pt>
                <c:pt idx="348">
                  <c:v>4.3664302383939697</c:v>
                </c:pt>
                <c:pt idx="349">
                  <c:v>4.3789771643663702</c:v>
                </c:pt>
                <c:pt idx="350">
                  <c:v>4.3915240903387698</c:v>
                </c:pt>
                <c:pt idx="351">
                  <c:v>4.4040710163111596</c:v>
                </c:pt>
                <c:pt idx="352">
                  <c:v>4.4166179422835601</c:v>
                </c:pt>
                <c:pt idx="353">
                  <c:v>4.4291648682559597</c:v>
                </c:pt>
                <c:pt idx="354">
                  <c:v>4.4417117942283504</c:v>
                </c:pt>
                <c:pt idx="355">
                  <c:v>4.45425872020075</c:v>
                </c:pt>
                <c:pt idx="356">
                  <c:v>4.4668056461731496</c:v>
                </c:pt>
                <c:pt idx="357">
                  <c:v>4.4793525721455403</c:v>
                </c:pt>
                <c:pt idx="358">
                  <c:v>4.4918994981179399</c:v>
                </c:pt>
                <c:pt idx="359">
                  <c:v>4.5044464240903297</c:v>
                </c:pt>
                <c:pt idx="360">
                  <c:v>4.5169933500627302</c:v>
                </c:pt>
                <c:pt idx="361">
                  <c:v>4.5295402760351298</c:v>
                </c:pt>
                <c:pt idx="362">
                  <c:v>4.5420872020075196</c:v>
                </c:pt>
                <c:pt idx="363">
                  <c:v>4.5546341279799201</c:v>
                </c:pt>
                <c:pt idx="364">
                  <c:v>4.5671810539523197</c:v>
                </c:pt>
                <c:pt idx="365">
                  <c:v>4.5797279799247104</c:v>
                </c:pt>
                <c:pt idx="366">
                  <c:v>4.59227490589711</c:v>
                </c:pt>
                <c:pt idx="367">
                  <c:v>4.6048218318695104</c:v>
                </c:pt>
                <c:pt idx="368">
                  <c:v>4.6173687578419003</c:v>
                </c:pt>
                <c:pt idx="369">
                  <c:v>4.6299156838142999</c:v>
                </c:pt>
                <c:pt idx="370">
                  <c:v>4.6424626097867003</c:v>
                </c:pt>
                <c:pt idx="371">
                  <c:v>4.6550095357590902</c:v>
                </c:pt>
                <c:pt idx="372">
                  <c:v>4.6675564617314897</c:v>
                </c:pt>
                <c:pt idx="373">
                  <c:v>4.6801033877038902</c:v>
                </c:pt>
                <c:pt idx="374">
                  <c:v>4.69265031367628</c:v>
                </c:pt>
                <c:pt idx="375">
                  <c:v>4.7051972396486796</c:v>
                </c:pt>
                <c:pt idx="376">
                  <c:v>4.7177441656210801</c:v>
                </c:pt>
                <c:pt idx="377">
                  <c:v>4.7302910915934699</c:v>
                </c:pt>
                <c:pt idx="378">
                  <c:v>4.7428380175658704</c:v>
                </c:pt>
                <c:pt idx="379">
                  <c:v>4.7553849435382602</c:v>
                </c:pt>
                <c:pt idx="380">
                  <c:v>4.7679318695106598</c:v>
                </c:pt>
                <c:pt idx="381">
                  <c:v>4.7804787954830603</c:v>
                </c:pt>
                <c:pt idx="382">
                  <c:v>4.7930257214554501</c:v>
                </c:pt>
                <c:pt idx="383">
                  <c:v>4.8055726474278497</c:v>
                </c:pt>
                <c:pt idx="384">
                  <c:v>4.8181195734002502</c:v>
                </c:pt>
                <c:pt idx="385">
                  <c:v>4.83066649937264</c:v>
                </c:pt>
                <c:pt idx="386">
                  <c:v>4.8432134253450396</c:v>
                </c:pt>
                <c:pt idx="387">
                  <c:v>4.8557603513174401</c:v>
                </c:pt>
                <c:pt idx="388">
                  <c:v>4.8683072772898299</c:v>
                </c:pt>
                <c:pt idx="389">
                  <c:v>4.8808542032622304</c:v>
                </c:pt>
                <c:pt idx="390">
                  <c:v>4.89340112923463</c:v>
                </c:pt>
                <c:pt idx="391">
                  <c:v>4.9059480552070198</c:v>
                </c:pt>
                <c:pt idx="392">
                  <c:v>4.9184949811794203</c:v>
                </c:pt>
                <c:pt idx="393">
                  <c:v>4.9310419071518199</c:v>
                </c:pt>
                <c:pt idx="394">
                  <c:v>4.9435888331242097</c:v>
                </c:pt>
                <c:pt idx="395">
                  <c:v>4.9561357590966102</c:v>
                </c:pt>
                <c:pt idx="396">
                  <c:v>4.968682685069</c:v>
                </c:pt>
                <c:pt idx="397">
                  <c:v>4.9812296110413996</c:v>
                </c:pt>
                <c:pt idx="398">
                  <c:v>4.9937765370138001</c:v>
                </c:pt>
                <c:pt idx="399">
                  <c:v>5.0063234629861899</c:v>
                </c:pt>
                <c:pt idx="400">
                  <c:v>5.0188703889585904</c:v>
                </c:pt>
                <c:pt idx="401">
                  <c:v>5.03141731493099</c:v>
                </c:pt>
                <c:pt idx="402">
                  <c:v>5.0439642409033798</c:v>
                </c:pt>
                <c:pt idx="403">
                  <c:v>5.0565111668757803</c:v>
                </c:pt>
                <c:pt idx="404">
                  <c:v>5.0690580928481799</c:v>
                </c:pt>
                <c:pt idx="405">
                  <c:v>5.0816050188205697</c:v>
                </c:pt>
                <c:pt idx="406">
                  <c:v>5.0941519447929702</c:v>
                </c:pt>
                <c:pt idx="407">
                  <c:v>5.1066988707653698</c:v>
                </c:pt>
                <c:pt idx="408">
                  <c:v>5.1192457967377596</c:v>
                </c:pt>
                <c:pt idx="409">
                  <c:v>5.1317927227101601</c:v>
                </c:pt>
                <c:pt idx="410">
                  <c:v>5.1443396486825597</c:v>
                </c:pt>
                <c:pt idx="411">
                  <c:v>5.1568865746549504</c:v>
                </c:pt>
                <c:pt idx="412">
                  <c:v>5.16943350062735</c:v>
                </c:pt>
                <c:pt idx="413">
                  <c:v>5.1819804265997496</c:v>
                </c:pt>
                <c:pt idx="414">
                  <c:v>5.1945273525721403</c:v>
                </c:pt>
                <c:pt idx="415">
                  <c:v>5.2070742785445399</c:v>
                </c:pt>
                <c:pt idx="416">
                  <c:v>5.2196212045169297</c:v>
                </c:pt>
                <c:pt idx="417">
                  <c:v>5.2321681304893302</c:v>
                </c:pt>
                <c:pt idx="418">
                  <c:v>5.2447150564617298</c:v>
                </c:pt>
                <c:pt idx="419">
                  <c:v>5.2572619824341196</c:v>
                </c:pt>
                <c:pt idx="420">
                  <c:v>5.2698089084065201</c:v>
                </c:pt>
                <c:pt idx="421">
                  <c:v>5.2823558343789196</c:v>
                </c:pt>
                <c:pt idx="422">
                  <c:v>5.2949027603513104</c:v>
                </c:pt>
                <c:pt idx="423">
                  <c:v>5.3074496863237099</c:v>
                </c:pt>
                <c:pt idx="424">
                  <c:v>5.3199966122961104</c:v>
                </c:pt>
                <c:pt idx="425">
                  <c:v>5.3325435382685002</c:v>
                </c:pt>
                <c:pt idx="426">
                  <c:v>5.3450904642408998</c:v>
                </c:pt>
                <c:pt idx="427">
                  <c:v>5.3576373902133003</c:v>
                </c:pt>
                <c:pt idx="428">
                  <c:v>5.3701843161856901</c:v>
                </c:pt>
                <c:pt idx="429">
                  <c:v>5.3827312421580897</c:v>
                </c:pt>
                <c:pt idx="430">
                  <c:v>5.3952781681304902</c:v>
                </c:pt>
                <c:pt idx="431">
                  <c:v>5.40782509410288</c:v>
                </c:pt>
                <c:pt idx="432">
                  <c:v>5.4203720200752796</c:v>
                </c:pt>
                <c:pt idx="433">
                  <c:v>5.4329189460476703</c:v>
                </c:pt>
                <c:pt idx="434">
                  <c:v>5.4454658720200699</c:v>
                </c:pt>
                <c:pt idx="435">
                  <c:v>5.4580127979924704</c:v>
                </c:pt>
                <c:pt idx="436">
                  <c:v>5.4705597239648602</c:v>
                </c:pt>
                <c:pt idx="437">
                  <c:v>5.4831066499372598</c:v>
                </c:pt>
                <c:pt idx="438">
                  <c:v>5.4956535759096603</c:v>
                </c:pt>
                <c:pt idx="439">
                  <c:v>5.5082005018820501</c:v>
                </c:pt>
                <c:pt idx="440">
                  <c:v>5.5207474278544497</c:v>
                </c:pt>
                <c:pt idx="441">
                  <c:v>5.5332943538268502</c:v>
                </c:pt>
                <c:pt idx="442">
                  <c:v>5.54584127979924</c:v>
                </c:pt>
                <c:pt idx="443">
                  <c:v>5.5583882057716396</c:v>
                </c:pt>
                <c:pt idx="444">
                  <c:v>5.5709351317440401</c:v>
                </c:pt>
                <c:pt idx="445">
                  <c:v>5.5834820577164299</c:v>
                </c:pt>
                <c:pt idx="446">
                  <c:v>5.5960289836888304</c:v>
                </c:pt>
                <c:pt idx="447">
                  <c:v>5.60857590966123</c:v>
                </c:pt>
                <c:pt idx="448">
                  <c:v>5.6211228356336198</c:v>
                </c:pt>
                <c:pt idx="449">
                  <c:v>5.6336697616060203</c:v>
                </c:pt>
                <c:pt idx="450">
                  <c:v>5.6462166875784199</c:v>
                </c:pt>
                <c:pt idx="451">
                  <c:v>5.6587636135508097</c:v>
                </c:pt>
                <c:pt idx="452">
                  <c:v>5.6713105395232102</c:v>
                </c:pt>
                <c:pt idx="453">
                  <c:v>5.6838574654956</c:v>
                </c:pt>
                <c:pt idx="454">
                  <c:v>5.6964043914679996</c:v>
                </c:pt>
                <c:pt idx="455">
                  <c:v>5.7089513174404001</c:v>
                </c:pt>
                <c:pt idx="456">
                  <c:v>5.7214982434127899</c:v>
                </c:pt>
                <c:pt idx="457">
                  <c:v>5.7340451693851904</c:v>
                </c:pt>
                <c:pt idx="458">
                  <c:v>5.74659209535759</c:v>
                </c:pt>
                <c:pt idx="459">
                  <c:v>5.7591390213299798</c:v>
                </c:pt>
                <c:pt idx="460">
                  <c:v>5.7716859473023803</c:v>
                </c:pt>
                <c:pt idx="461">
                  <c:v>5.7842328732747799</c:v>
                </c:pt>
                <c:pt idx="462">
                  <c:v>5.7967797992471697</c:v>
                </c:pt>
                <c:pt idx="463">
                  <c:v>5.8093267252195702</c:v>
                </c:pt>
                <c:pt idx="464">
                  <c:v>5.8218736511919698</c:v>
                </c:pt>
                <c:pt idx="465">
                  <c:v>5.8344205771643596</c:v>
                </c:pt>
                <c:pt idx="466">
                  <c:v>5.8469675031367601</c:v>
                </c:pt>
                <c:pt idx="467">
                  <c:v>5.8595144291091597</c:v>
                </c:pt>
                <c:pt idx="468">
                  <c:v>5.8720613550815504</c:v>
                </c:pt>
                <c:pt idx="469">
                  <c:v>5.88460828105395</c:v>
                </c:pt>
                <c:pt idx="470">
                  <c:v>5.8971552070263504</c:v>
                </c:pt>
                <c:pt idx="471">
                  <c:v>5.9097021329987403</c:v>
                </c:pt>
                <c:pt idx="472">
                  <c:v>5.9222490589711398</c:v>
                </c:pt>
                <c:pt idx="473">
                  <c:v>5.9347959849435297</c:v>
                </c:pt>
                <c:pt idx="474">
                  <c:v>5.9473429109159301</c:v>
                </c:pt>
                <c:pt idx="475">
                  <c:v>5.9598898368883297</c:v>
                </c:pt>
                <c:pt idx="476">
                  <c:v>5.9724367628607196</c:v>
                </c:pt>
                <c:pt idx="477">
                  <c:v>5.98498368883312</c:v>
                </c:pt>
                <c:pt idx="478">
                  <c:v>5.9975306148055196</c:v>
                </c:pt>
                <c:pt idx="479">
                  <c:v>6.0100775407779103</c:v>
                </c:pt>
                <c:pt idx="480">
                  <c:v>6.0226244667503099</c:v>
                </c:pt>
                <c:pt idx="481">
                  <c:v>6.0351713927227104</c:v>
                </c:pt>
                <c:pt idx="482">
                  <c:v>6.0477183186951002</c:v>
                </c:pt>
                <c:pt idx="483">
                  <c:v>6.0602652446674998</c:v>
                </c:pt>
                <c:pt idx="484">
                  <c:v>6.0728121706399003</c:v>
                </c:pt>
                <c:pt idx="485">
                  <c:v>6.0853590966122901</c:v>
                </c:pt>
                <c:pt idx="486">
                  <c:v>6.0979060225846897</c:v>
                </c:pt>
                <c:pt idx="487">
                  <c:v>6.1104529485570902</c:v>
                </c:pt>
                <c:pt idx="488">
                  <c:v>6.12299987452948</c:v>
                </c:pt>
                <c:pt idx="489">
                  <c:v>6.1355468005018796</c:v>
                </c:pt>
                <c:pt idx="490">
                  <c:v>6.1480937264742703</c:v>
                </c:pt>
                <c:pt idx="491">
                  <c:v>6.1606406524466699</c:v>
                </c:pt>
                <c:pt idx="492">
                  <c:v>6.1731875784190704</c:v>
                </c:pt>
                <c:pt idx="493">
                  <c:v>6.1857345043914602</c:v>
                </c:pt>
                <c:pt idx="494">
                  <c:v>6.1982814303638598</c:v>
                </c:pt>
                <c:pt idx="495">
                  <c:v>6.2108283563362603</c:v>
                </c:pt>
                <c:pt idx="496">
                  <c:v>6.2233752823086501</c:v>
                </c:pt>
                <c:pt idx="497">
                  <c:v>6.2359222082810497</c:v>
                </c:pt>
                <c:pt idx="498">
                  <c:v>6.2484691342534502</c:v>
                </c:pt>
                <c:pt idx="499">
                  <c:v>6.26101606022584</c:v>
                </c:pt>
                <c:pt idx="500">
                  <c:v>6.2735629861982396</c:v>
                </c:pt>
                <c:pt idx="501">
                  <c:v>6.2861099121706401</c:v>
                </c:pt>
                <c:pt idx="502">
                  <c:v>6.2986568381430299</c:v>
                </c:pt>
                <c:pt idx="503">
                  <c:v>6.3112037641154304</c:v>
                </c:pt>
                <c:pt idx="504">
                  <c:v>6.32375069008783</c:v>
                </c:pt>
                <c:pt idx="505">
                  <c:v>6.3362976160602198</c:v>
                </c:pt>
                <c:pt idx="506">
                  <c:v>6.3488445420326203</c:v>
                </c:pt>
                <c:pt idx="507">
                  <c:v>6.3613914680050199</c:v>
                </c:pt>
                <c:pt idx="508">
                  <c:v>6.3739383939774097</c:v>
                </c:pt>
                <c:pt idx="509">
                  <c:v>6.3864853199498102</c:v>
                </c:pt>
                <c:pt idx="510">
                  <c:v>6.3990322459222</c:v>
                </c:pt>
                <c:pt idx="511">
                  <c:v>6.4115791718945996</c:v>
                </c:pt>
                <c:pt idx="512">
                  <c:v>6.4241260978670001</c:v>
                </c:pt>
                <c:pt idx="513">
                  <c:v>6.4366730238393899</c:v>
                </c:pt>
                <c:pt idx="514">
                  <c:v>6.4492199498117904</c:v>
                </c:pt>
                <c:pt idx="515">
                  <c:v>6.46176687578419</c:v>
                </c:pt>
                <c:pt idx="516">
                  <c:v>6.4743138017565798</c:v>
                </c:pt>
                <c:pt idx="517">
                  <c:v>6.4868607277289803</c:v>
                </c:pt>
                <c:pt idx="518">
                  <c:v>6.4994076537013799</c:v>
                </c:pt>
                <c:pt idx="519">
                  <c:v>6.5119545796737697</c:v>
                </c:pt>
                <c:pt idx="520">
                  <c:v>6.5245015056461702</c:v>
                </c:pt>
                <c:pt idx="521">
                  <c:v>6.5370484316185697</c:v>
                </c:pt>
                <c:pt idx="522">
                  <c:v>6.5495953575909596</c:v>
                </c:pt>
                <c:pt idx="523">
                  <c:v>6.56214228356336</c:v>
                </c:pt>
                <c:pt idx="524">
                  <c:v>6.5746892095357596</c:v>
                </c:pt>
                <c:pt idx="525">
                  <c:v>6.5872361355081503</c:v>
                </c:pt>
                <c:pt idx="526">
                  <c:v>6.5997830614805499</c:v>
                </c:pt>
                <c:pt idx="527">
                  <c:v>6.6123299874529398</c:v>
                </c:pt>
                <c:pt idx="528">
                  <c:v>6.6248769134253402</c:v>
                </c:pt>
                <c:pt idx="529">
                  <c:v>6.6374238393977398</c:v>
                </c:pt>
                <c:pt idx="530">
                  <c:v>6.6499707653701297</c:v>
                </c:pt>
                <c:pt idx="531">
                  <c:v>6.6625176913425301</c:v>
                </c:pt>
                <c:pt idx="532">
                  <c:v>6.6750646173149297</c:v>
                </c:pt>
                <c:pt idx="533">
                  <c:v>6.6876115432873204</c:v>
                </c:pt>
                <c:pt idx="534">
                  <c:v>6.70015846925972</c:v>
                </c:pt>
                <c:pt idx="535">
                  <c:v>6.7127053952321196</c:v>
                </c:pt>
                <c:pt idx="536">
                  <c:v>6.7252523212045103</c:v>
                </c:pt>
                <c:pt idx="537">
                  <c:v>6.7377992471769099</c:v>
                </c:pt>
                <c:pt idx="538">
                  <c:v>6.7503461731493104</c:v>
                </c:pt>
                <c:pt idx="539">
                  <c:v>6.7628930991217002</c:v>
                </c:pt>
                <c:pt idx="540">
                  <c:v>6.7754400250940998</c:v>
                </c:pt>
                <c:pt idx="541">
                  <c:v>6.7879869510665003</c:v>
                </c:pt>
                <c:pt idx="542">
                  <c:v>6.8005338770388901</c:v>
                </c:pt>
                <c:pt idx="543">
                  <c:v>6.8130808030112897</c:v>
                </c:pt>
                <c:pt idx="544">
                  <c:v>6.8256277289836902</c:v>
                </c:pt>
                <c:pt idx="545">
                  <c:v>6.83817465495608</c:v>
                </c:pt>
                <c:pt idx="546">
                  <c:v>6.8507215809284796</c:v>
                </c:pt>
                <c:pt idx="547">
                  <c:v>6.8632685069008703</c:v>
                </c:pt>
                <c:pt idx="548">
                  <c:v>6.8758154328732699</c:v>
                </c:pt>
                <c:pt idx="549">
                  <c:v>6.8883623588456704</c:v>
                </c:pt>
                <c:pt idx="550">
                  <c:v>6.9009092848180602</c:v>
                </c:pt>
                <c:pt idx="551">
                  <c:v>6.9134562107904598</c:v>
                </c:pt>
                <c:pt idx="552">
                  <c:v>6.9260031367628603</c:v>
                </c:pt>
                <c:pt idx="553">
                  <c:v>6.9385500627352501</c:v>
                </c:pt>
                <c:pt idx="554">
                  <c:v>6.9510969887076497</c:v>
                </c:pt>
                <c:pt idx="555">
                  <c:v>6.9636439146800502</c:v>
                </c:pt>
                <c:pt idx="556">
                  <c:v>6.97619084065244</c:v>
                </c:pt>
                <c:pt idx="557">
                  <c:v>6.9887377666248396</c:v>
                </c:pt>
                <c:pt idx="558">
                  <c:v>7.0012846925972401</c:v>
                </c:pt>
                <c:pt idx="559">
                  <c:v>7.0138316185696299</c:v>
                </c:pt>
                <c:pt idx="560">
                  <c:v>7.0263785445420304</c:v>
                </c:pt>
                <c:pt idx="561">
                  <c:v>7.03892547051443</c:v>
                </c:pt>
                <c:pt idx="562">
                  <c:v>7.0514723964868198</c:v>
                </c:pt>
                <c:pt idx="563">
                  <c:v>7.0640193224592203</c:v>
                </c:pt>
                <c:pt idx="564">
                  <c:v>7.0765662484316101</c:v>
                </c:pt>
                <c:pt idx="565">
                  <c:v>7.0891131744040097</c:v>
                </c:pt>
                <c:pt idx="566">
                  <c:v>7.1016601003764102</c:v>
                </c:pt>
                <c:pt idx="567">
                  <c:v>7.1142070263488</c:v>
                </c:pt>
                <c:pt idx="568">
                  <c:v>7.1267539523211996</c:v>
                </c:pt>
                <c:pt idx="569">
                  <c:v>7.1393008782936001</c:v>
                </c:pt>
                <c:pt idx="570">
                  <c:v>7.1518478042659899</c:v>
                </c:pt>
                <c:pt idx="571">
                  <c:v>7.1643947302383904</c:v>
                </c:pt>
                <c:pt idx="572">
                  <c:v>7.1769416562107899</c:v>
                </c:pt>
                <c:pt idx="573">
                  <c:v>7.1894885821831798</c:v>
                </c:pt>
                <c:pt idx="574">
                  <c:v>7.2020355081555802</c:v>
                </c:pt>
                <c:pt idx="575">
                  <c:v>7.2145824341279798</c:v>
                </c:pt>
                <c:pt idx="576">
                  <c:v>7.2271293601003697</c:v>
                </c:pt>
                <c:pt idx="577">
                  <c:v>7.2396762860727701</c:v>
                </c:pt>
                <c:pt idx="578">
                  <c:v>7.2522232120451697</c:v>
                </c:pt>
                <c:pt idx="579">
                  <c:v>7.2647701380175604</c:v>
                </c:pt>
                <c:pt idx="580">
                  <c:v>7.27731706398996</c:v>
                </c:pt>
                <c:pt idx="581">
                  <c:v>7.2898639899623596</c:v>
                </c:pt>
                <c:pt idx="582">
                  <c:v>7.3024109159347503</c:v>
                </c:pt>
                <c:pt idx="583">
                  <c:v>7.3149578419071499</c:v>
                </c:pt>
                <c:pt idx="584">
                  <c:v>7.3275047678795397</c:v>
                </c:pt>
                <c:pt idx="585">
                  <c:v>7.3400516938519402</c:v>
                </c:pt>
                <c:pt idx="586">
                  <c:v>7.3525986198243398</c:v>
                </c:pt>
                <c:pt idx="587">
                  <c:v>7.3651455457967296</c:v>
                </c:pt>
                <c:pt idx="588">
                  <c:v>7.3776924717691301</c:v>
                </c:pt>
                <c:pt idx="589">
                  <c:v>7.3902393977415297</c:v>
                </c:pt>
                <c:pt idx="590">
                  <c:v>7.4027863237139204</c:v>
                </c:pt>
                <c:pt idx="591">
                  <c:v>7.41533324968632</c:v>
                </c:pt>
                <c:pt idx="592">
                  <c:v>7.4278801756587196</c:v>
                </c:pt>
                <c:pt idx="593">
                  <c:v>7.4404271016311103</c:v>
                </c:pt>
                <c:pt idx="594">
                  <c:v>7.4529740276035099</c:v>
                </c:pt>
                <c:pt idx="595">
                  <c:v>7.4655209535759104</c:v>
                </c:pt>
                <c:pt idx="596">
                  <c:v>7.4780678795483002</c:v>
                </c:pt>
                <c:pt idx="597">
                  <c:v>7.4906148055206998</c:v>
                </c:pt>
                <c:pt idx="598">
                  <c:v>7.5031617314931003</c:v>
                </c:pt>
                <c:pt idx="599">
                  <c:v>7.5157086574654901</c:v>
                </c:pt>
                <c:pt idx="600">
                  <c:v>7.5282555834378897</c:v>
                </c:pt>
                <c:pt idx="601">
                  <c:v>7.5408025094102902</c:v>
                </c:pt>
                <c:pt idx="602">
                  <c:v>7.55334943538268</c:v>
                </c:pt>
                <c:pt idx="603">
                  <c:v>7.5658963613550796</c:v>
                </c:pt>
                <c:pt idx="604">
                  <c:v>7.5784432873274703</c:v>
                </c:pt>
                <c:pt idx="605">
                  <c:v>7.5909902132998699</c:v>
                </c:pt>
                <c:pt idx="606">
                  <c:v>7.6035371392722704</c:v>
                </c:pt>
                <c:pt idx="607">
                  <c:v>7.6160840652446602</c:v>
                </c:pt>
                <c:pt idx="608">
                  <c:v>7.6286309912170598</c:v>
                </c:pt>
                <c:pt idx="609">
                  <c:v>7.6411779171894603</c:v>
                </c:pt>
                <c:pt idx="610">
                  <c:v>7.6537248431618501</c:v>
                </c:pt>
                <c:pt idx="611">
                  <c:v>7.6662717691342497</c:v>
                </c:pt>
                <c:pt idx="612">
                  <c:v>7.6788186951066502</c:v>
                </c:pt>
                <c:pt idx="613">
                  <c:v>7.69136562107904</c:v>
                </c:pt>
                <c:pt idx="614">
                  <c:v>7.7039125470514396</c:v>
                </c:pt>
                <c:pt idx="615">
                  <c:v>7.7164594730238401</c:v>
                </c:pt>
                <c:pt idx="616">
                  <c:v>7.7290063989962299</c:v>
                </c:pt>
                <c:pt idx="617">
                  <c:v>7.7415533249686304</c:v>
                </c:pt>
                <c:pt idx="618">
                  <c:v>7.7541002509410299</c:v>
                </c:pt>
                <c:pt idx="619">
                  <c:v>7.7666471769134198</c:v>
                </c:pt>
                <c:pt idx="620">
                  <c:v>7.7791941028858203</c:v>
                </c:pt>
                <c:pt idx="621">
                  <c:v>7.7917410288582101</c:v>
                </c:pt>
                <c:pt idx="622">
                  <c:v>7.8042879548306097</c:v>
                </c:pt>
                <c:pt idx="623">
                  <c:v>7.8168348808030101</c:v>
                </c:pt>
                <c:pt idx="624">
                  <c:v>7.8293818067754</c:v>
                </c:pt>
                <c:pt idx="625">
                  <c:v>7.8419287327477996</c:v>
                </c:pt>
                <c:pt idx="626">
                  <c:v>7.8544756587202</c:v>
                </c:pt>
                <c:pt idx="627">
                  <c:v>7.8670225846925899</c:v>
                </c:pt>
                <c:pt idx="628">
                  <c:v>7.8795695106649903</c:v>
                </c:pt>
                <c:pt idx="629">
                  <c:v>7.8921164366373899</c:v>
                </c:pt>
                <c:pt idx="630">
                  <c:v>7.9046633626097798</c:v>
                </c:pt>
                <c:pt idx="631">
                  <c:v>7.9172102885821802</c:v>
                </c:pt>
                <c:pt idx="632">
                  <c:v>7.9297572145545798</c:v>
                </c:pt>
                <c:pt idx="633">
                  <c:v>7.9423041405269696</c:v>
                </c:pt>
                <c:pt idx="634">
                  <c:v>7.9548510664993701</c:v>
                </c:pt>
                <c:pt idx="635">
                  <c:v>7.9673979924717697</c:v>
                </c:pt>
                <c:pt idx="636">
                  <c:v>7.9799449184441604</c:v>
                </c:pt>
                <c:pt idx="637">
                  <c:v>7.99249184441656</c:v>
                </c:pt>
                <c:pt idx="638">
                  <c:v>8.0050387703889605</c:v>
                </c:pt>
                <c:pt idx="639">
                  <c:v>8.0175856963613494</c:v>
                </c:pt>
                <c:pt idx="640">
                  <c:v>8.0301326223337508</c:v>
                </c:pt>
                <c:pt idx="641">
                  <c:v>8.0426795483061397</c:v>
                </c:pt>
                <c:pt idx="642">
                  <c:v>8.0552264742785393</c:v>
                </c:pt>
                <c:pt idx="643">
                  <c:v>8.0677734002509407</c:v>
                </c:pt>
                <c:pt idx="644">
                  <c:v>8.0803203262233296</c:v>
                </c:pt>
                <c:pt idx="645">
                  <c:v>8.0928672521957292</c:v>
                </c:pt>
                <c:pt idx="646">
                  <c:v>8.1054141781681306</c:v>
                </c:pt>
                <c:pt idx="647">
                  <c:v>8.1179611041405195</c:v>
                </c:pt>
                <c:pt idx="648">
                  <c:v>8.1305080301129191</c:v>
                </c:pt>
                <c:pt idx="649">
                  <c:v>8.1430549560853205</c:v>
                </c:pt>
                <c:pt idx="650">
                  <c:v>8.1556018820577094</c:v>
                </c:pt>
                <c:pt idx="651">
                  <c:v>8.1681488080301108</c:v>
                </c:pt>
                <c:pt idx="652">
                  <c:v>8.1806957340025104</c:v>
                </c:pt>
                <c:pt idx="653">
                  <c:v>8.1932426599748993</c:v>
                </c:pt>
                <c:pt idx="654">
                  <c:v>8.2057895859473007</c:v>
                </c:pt>
                <c:pt idx="655">
                  <c:v>8.2183365119197003</c:v>
                </c:pt>
                <c:pt idx="656">
                  <c:v>8.2308834378920892</c:v>
                </c:pt>
                <c:pt idx="657">
                  <c:v>8.2434303638644906</c:v>
                </c:pt>
                <c:pt idx="658">
                  <c:v>8.2559772898368795</c:v>
                </c:pt>
                <c:pt idx="659">
                  <c:v>8.2685242158092809</c:v>
                </c:pt>
                <c:pt idx="660">
                  <c:v>8.2810711417816805</c:v>
                </c:pt>
                <c:pt idx="661">
                  <c:v>8.2936180677540694</c:v>
                </c:pt>
                <c:pt idx="662">
                  <c:v>8.3061649937264708</c:v>
                </c:pt>
                <c:pt idx="663">
                  <c:v>8.3187119196988704</c:v>
                </c:pt>
                <c:pt idx="664">
                  <c:v>8.3312588456712593</c:v>
                </c:pt>
                <c:pt idx="665">
                  <c:v>8.3438057716436607</c:v>
                </c:pt>
                <c:pt idx="666">
                  <c:v>8.3563526976160603</c:v>
                </c:pt>
                <c:pt idx="667">
                  <c:v>8.3688996235884492</c:v>
                </c:pt>
                <c:pt idx="668">
                  <c:v>8.3814465495608506</c:v>
                </c:pt>
                <c:pt idx="669">
                  <c:v>8.3939934755332501</c:v>
                </c:pt>
                <c:pt idx="670">
                  <c:v>8.4065404015056409</c:v>
                </c:pt>
                <c:pt idx="671">
                  <c:v>8.4190873274780405</c:v>
                </c:pt>
                <c:pt idx="672">
                  <c:v>8.43163425345044</c:v>
                </c:pt>
                <c:pt idx="673">
                  <c:v>8.4441811794228308</c:v>
                </c:pt>
                <c:pt idx="674">
                  <c:v>8.4567281053952303</c:v>
                </c:pt>
                <c:pt idx="675">
                  <c:v>8.4692750313676299</c:v>
                </c:pt>
                <c:pt idx="676">
                  <c:v>8.4818219573400206</c:v>
                </c:pt>
                <c:pt idx="677">
                  <c:v>8.4943688833124202</c:v>
                </c:pt>
                <c:pt idx="678">
                  <c:v>8.5069158092848092</c:v>
                </c:pt>
                <c:pt idx="679">
                  <c:v>8.5194627352572105</c:v>
                </c:pt>
                <c:pt idx="680">
                  <c:v>8.5320096612296101</c:v>
                </c:pt>
                <c:pt idx="681">
                  <c:v>8.5445565872020008</c:v>
                </c:pt>
                <c:pt idx="682">
                  <c:v>8.5571035131744004</c:v>
                </c:pt>
                <c:pt idx="683">
                  <c:v>8.5696504391468</c:v>
                </c:pt>
                <c:pt idx="684">
                  <c:v>8.5821973651191907</c:v>
                </c:pt>
                <c:pt idx="685">
                  <c:v>8.5947442910915903</c:v>
                </c:pt>
                <c:pt idx="686">
                  <c:v>8.6072912170639899</c:v>
                </c:pt>
                <c:pt idx="687">
                  <c:v>8.6198381430363806</c:v>
                </c:pt>
                <c:pt idx="688">
                  <c:v>8.6323850690087802</c:v>
                </c:pt>
                <c:pt idx="689">
                  <c:v>8.6449319949811798</c:v>
                </c:pt>
                <c:pt idx="690">
                  <c:v>8.6574789209535705</c:v>
                </c:pt>
                <c:pt idx="691">
                  <c:v>8.6700258469259701</c:v>
                </c:pt>
                <c:pt idx="692">
                  <c:v>8.6825727728983697</c:v>
                </c:pt>
                <c:pt idx="693">
                  <c:v>8.6951196988707604</c:v>
                </c:pt>
                <c:pt idx="694">
                  <c:v>8.70766662484316</c:v>
                </c:pt>
                <c:pt idx="695">
                  <c:v>8.7202135508155507</c:v>
                </c:pt>
                <c:pt idx="696">
                  <c:v>8.7327604767879503</c:v>
                </c:pt>
                <c:pt idx="697">
                  <c:v>8.7453074027603499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2.1276742794871982E-2</c:v>
                </c:pt>
                <c:pt idx="1">
                  <c:v>0.40777176577831797</c:v>
                </c:pt>
                <c:pt idx="2">
                  <c:v>1.2640920586498021</c:v>
                </c:pt>
                <c:pt idx="3">
                  <c:v>1.6942402909197405</c:v>
                </c:pt>
                <c:pt idx="4">
                  <c:v>2.3127767097497456</c:v>
                </c:pt>
                <c:pt idx="5">
                  <c:v>2.8535094871502142</c:v>
                </c:pt>
                <c:pt idx="6">
                  <c:v>3.4147021769052799</c:v>
                </c:pt>
                <c:pt idx="7">
                  <c:v>3.9628225102926109</c:v>
                </c:pt>
                <c:pt idx="8">
                  <c:v>4.5088206393662915</c:v>
                </c:pt>
                <c:pt idx="9">
                  <c:v>5.0492803150463246</c:v>
                </c:pt>
                <c:pt idx="10">
                  <c:v>5.5853069655133289</c:v>
                </c:pt>
                <c:pt idx="11">
                  <c:v>6.1166318830942963</c:v>
                </c:pt>
                <c:pt idx="12">
                  <c:v>6.6434119637567761</c:v>
                </c:pt>
                <c:pt idx="13">
                  <c:v>7.1656832898570659</c:v>
                </c:pt>
                <c:pt idx="14">
                  <c:v>7.6835199319833603</c:v>
                </c:pt>
                <c:pt idx="15">
                  <c:v>8.196984429108408</c:v>
                </c:pt>
                <c:pt idx="16">
                  <c:v>8.7061404742999535</c:v>
                </c:pt>
                <c:pt idx="17">
                  <c:v>9.2110481879160631</c:v>
                </c:pt>
                <c:pt idx="18">
                  <c:v>9.7117649383227302</c:v>
                </c:pt>
                <c:pt idx="19">
                  <c:v>10.208344880181276</c:v>
                </c:pt>
                <c:pt idx="20">
                  <c:v>10.700839045494703</c:v>
                </c:pt>
                <c:pt idx="21">
                  <c:v>11.189295378527195</c:v>
                </c:pt>
                <c:pt idx="22">
                  <c:v>11.673758839077273</c:v>
                </c:pt>
                <c:pt idx="23">
                  <c:v>12.154271511289341</c:v>
                </c:pt>
                <c:pt idx="24">
                  <c:v>12.630872722184421</c:v>
                </c:pt>
                <c:pt idx="25">
                  <c:v>13.103599162716517</c:v>
                </c:pt>
                <c:pt idx="26">
                  <c:v>13.572485009029187</c:v>
                </c:pt>
                <c:pt idx="27">
                  <c:v>14.037562046062511</c:v>
                </c:pt>
                <c:pt idx="28">
                  <c:v>14.498859790003483</c:v>
                </c:pt>
                <c:pt idx="29">
                  <c:v>14.956405611708018</c:v>
                </c:pt>
                <c:pt idx="30">
                  <c:v>15.41022486438343</c:v>
                </c:pt>
                <c:pt idx="31">
                  <c:v>15.860341001833408</c:v>
                </c:pt>
                <c:pt idx="32">
                  <c:v>16.306775703509878</c:v>
                </c:pt>
                <c:pt idx="33">
                  <c:v>16.749548997654131</c:v>
                </c:pt>
                <c:pt idx="34">
                  <c:v>17.188679386336222</c:v>
                </c:pt>
                <c:pt idx="35">
                  <c:v>17.6241839465625</c:v>
                </c:pt>
                <c:pt idx="36">
                  <c:v>18.056078474490079</c:v>
                </c:pt>
                <c:pt idx="37">
                  <c:v>18.484377586015707</c:v>
                </c:pt>
                <c:pt idx="38">
                  <c:v>18.909094812123669</c:v>
                </c:pt>
                <c:pt idx="39">
                  <c:v>19.330242740148719</c:v>
                </c:pt>
                <c:pt idx="40">
                  <c:v>19.747833095750778</c:v>
                </c:pt>
                <c:pt idx="41">
                  <c:v>20.16187681767892</c:v>
                </c:pt>
                <c:pt idx="42">
                  <c:v>20.572384259114244</c:v>
                </c:pt>
                <c:pt idx="43">
                  <c:v>20.979365131828985</c:v>
                </c:pt>
                <c:pt idx="44">
                  <c:v>21.382828665166539</c:v>
                </c:pt>
                <c:pt idx="45">
                  <c:v>21.782783775398403</c:v>
                </c:pt>
                <c:pt idx="46">
                  <c:v>22.179238967525116</c:v>
                </c:pt>
                <c:pt idx="47">
                  <c:v>22.572202498361545</c:v>
                </c:pt>
                <c:pt idx="48">
                  <c:v>22.961682557827928</c:v>
                </c:pt>
                <c:pt idx="49">
                  <c:v>23.347686943750155</c:v>
                </c:pt>
                <c:pt idx="50">
                  <c:v>23.730223759180021</c:v>
                </c:pt>
                <c:pt idx="51">
                  <c:v>24.109300758551235</c:v>
                </c:pt>
                <c:pt idx="52">
                  <c:v>24.484925906713407</c:v>
                </c:pt>
                <c:pt idx="53">
                  <c:v>24.857107229746735</c:v>
                </c:pt>
                <c:pt idx="54">
                  <c:v>25.225852763505639</c:v>
                </c:pt>
                <c:pt idx="55">
                  <c:v>25.591170856850404</c:v>
                </c:pt>
                <c:pt idx="56">
                  <c:v>25.953069551163459</c:v>
                </c:pt>
                <c:pt idx="57">
                  <c:v>26.311557825318296</c:v>
                </c:pt>
                <c:pt idx="58">
                  <c:v>26.666644290619679</c:v>
                </c:pt>
                <c:pt idx="59">
                  <c:v>27.0183378868654</c:v>
                </c:pt>
                <c:pt idx="60">
                  <c:v>27.36664830729422</c:v>
                </c:pt>
                <c:pt idx="61">
                  <c:v>27.711584306445552</c:v>
                </c:pt>
                <c:pt idx="62">
                  <c:v>28.053155816254542</c:v>
                </c:pt>
                <c:pt idx="63">
                  <c:v>28.391372760944254</c:v>
                </c:pt>
                <c:pt idx="64">
                  <c:v>28.726245848153965</c:v>
                </c:pt>
                <c:pt idx="65">
                  <c:v>29.057785672012564</c:v>
                </c:pt>
                <c:pt idx="66">
                  <c:v>29.386001201801164</c:v>
                </c:pt>
                <c:pt idx="67">
                  <c:v>29.71090494000558</c:v>
                </c:pt>
                <c:pt idx="68">
                  <c:v>30.032508974588346</c:v>
                </c:pt>
                <c:pt idx="69">
                  <c:v>30.350821891172256</c:v>
                </c:pt>
                <c:pt idx="70">
                  <c:v>30.665856598425986</c:v>
                </c:pt>
                <c:pt idx="71">
                  <c:v>30.977627432750847</c:v>
                </c:pt>
                <c:pt idx="72">
                  <c:v>31.286141441352399</c:v>
                </c:pt>
                <c:pt idx="73">
                  <c:v>31.591413250389859</c:v>
                </c:pt>
                <c:pt idx="74">
                  <c:v>31.893458566285361</c:v>
                </c:pt>
                <c:pt idx="75">
                  <c:v>32.192283641759644</c:v>
                </c:pt>
                <c:pt idx="76">
                  <c:v>32.487905504307946</c:v>
                </c:pt>
                <c:pt idx="77">
                  <c:v>32.780333524222172</c:v>
                </c:pt>
                <c:pt idx="78">
                  <c:v>33.069585784233119</c:v>
                </c:pt>
                <c:pt idx="79">
                  <c:v>33.355670085394422</c:v>
                </c:pt>
                <c:pt idx="80">
                  <c:v>33.638601916010586</c:v>
                </c:pt>
                <c:pt idx="81">
                  <c:v>33.918397756002136</c:v>
                </c:pt>
                <c:pt idx="82">
                  <c:v>34.195060224244131</c:v>
                </c:pt>
                <c:pt idx="83">
                  <c:v>34.468616101910214</c:v>
                </c:pt>
                <c:pt idx="84">
                  <c:v>34.739071542035504</c:v>
                </c:pt>
                <c:pt idx="85">
                  <c:v>35.006438839037941</c:v>
                </c:pt>
                <c:pt idx="86">
                  <c:v>35.270736433127503</c:v>
                </c:pt>
                <c:pt idx="87">
                  <c:v>35.531974007699937</c:v>
                </c:pt>
                <c:pt idx="88">
                  <c:v>35.79016334191752</c:v>
                </c:pt>
                <c:pt idx="89">
                  <c:v>36.04533364127898</c:v>
                </c:pt>
                <c:pt idx="90">
                  <c:v>36.297473711686052</c:v>
                </c:pt>
                <c:pt idx="91">
                  <c:v>36.546614906106754</c:v>
                </c:pt>
                <c:pt idx="92">
                  <c:v>36.792772849968081</c:v>
                </c:pt>
                <c:pt idx="93">
                  <c:v>37.035943611835258</c:v>
                </c:pt>
                <c:pt idx="94">
                  <c:v>37.276148427745163</c:v>
                </c:pt>
                <c:pt idx="95">
                  <c:v>37.513420605582013</c:v>
                </c:pt>
                <c:pt idx="96">
                  <c:v>37.747749403852374</c:v>
                </c:pt>
                <c:pt idx="97">
                  <c:v>37.979158607001288</c:v>
                </c:pt>
                <c:pt idx="98">
                  <c:v>38.207669737560792</c:v>
                </c:pt>
                <c:pt idx="99">
                  <c:v>38.43326349017488</c:v>
                </c:pt>
                <c:pt idx="100">
                  <c:v>38.656004542922354</c:v>
                </c:pt>
                <c:pt idx="101">
                  <c:v>38.875862835026069</c:v>
                </c:pt>
                <c:pt idx="102">
                  <c:v>39.092877637437809</c:v>
                </c:pt>
                <c:pt idx="103">
                  <c:v>39.307056025889338</c:v>
                </c:pt>
                <c:pt idx="104">
                  <c:v>39.518383552393566</c:v>
                </c:pt>
                <c:pt idx="105">
                  <c:v>39.726956105567936</c:v>
                </c:pt>
                <c:pt idx="106">
                  <c:v>39.93268758803606</c:v>
                </c:pt>
                <c:pt idx="107">
                  <c:v>40.135630051422176</c:v>
                </c:pt>
                <c:pt idx="108">
                  <c:v>40.335845807818579</c:v>
                </c:pt>
                <c:pt idx="109">
                  <c:v>40.533279881776238</c:v>
                </c:pt>
                <c:pt idx="110">
                  <c:v>40.727969486276081</c:v>
                </c:pt>
                <c:pt idx="111">
                  <c:v>40.919972599703897</c:v>
                </c:pt>
                <c:pt idx="112">
                  <c:v>41.109201646824189</c:v>
                </c:pt>
                <c:pt idx="113">
                  <c:v>41.295731289927133</c:v>
                </c:pt>
                <c:pt idx="114">
                  <c:v>41.479635624836128</c:v>
                </c:pt>
                <c:pt idx="115">
                  <c:v>41.660828313020438</c:v>
                </c:pt>
                <c:pt idx="116">
                  <c:v>41.839357808500921</c:v>
                </c:pt>
                <c:pt idx="117">
                  <c:v>42.015303239285259</c:v>
                </c:pt>
                <c:pt idx="118">
                  <c:v>42.188531573544182</c:v>
                </c:pt>
                <c:pt idx="119">
                  <c:v>42.359125515094675</c:v>
                </c:pt>
                <c:pt idx="120">
                  <c:v>42.527275852991778</c:v>
                </c:pt>
                <c:pt idx="121">
                  <c:v>42.692705920336103</c:v>
                </c:pt>
                <c:pt idx="122">
                  <c:v>42.855500297235054</c:v>
                </c:pt>
                <c:pt idx="123">
                  <c:v>43.015913562239298</c:v>
                </c:pt>
                <c:pt idx="124">
                  <c:v>43.173711468600033</c:v>
                </c:pt>
                <c:pt idx="125">
                  <c:v>43.328837918403764</c:v>
                </c:pt>
                <c:pt idx="126">
                  <c:v>43.481554723733417</c:v>
                </c:pt>
                <c:pt idx="127">
                  <c:v>43.631914256452518</c:v>
                </c:pt>
                <c:pt idx="128">
                  <c:v>43.779547321539141</c:v>
                </c:pt>
                <c:pt idx="129">
                  <c:v>43.924720132376279</c:v>
                </c:pt>
                <c:pt idx="130">
                  <c:v>44.067597315612566</c:v>
                </c:pt>
                <c:pt idx="131">
                  <c:v>44.207902757182893</c:v>
                </c:pt>
                <c:pt idx="132">
                  <c:v>44.345805432609396</c:v>
                </c:pt>
                <c:pt idx="133">
                  <c:v>44.481277549117436</c:v>
                </c:pt>
                <c:pt idx="134">
                  <c:v>44.614344433027938</c:v>
                </c:pt>
                <c:pt idx="135">
                  <c:v>44.745017233925154</c:v>
                </c:pt>
                <c:pt idx="136">
                  <c:v>44.873310436440022</c:v>
                </c:pt>
                <c:pt idx="137">
                  <c:v>44.999239608802654</c:v>
                </c:pt>
                <c:pt idx="138">
                  <c:v>45.122812705570865</c:v>
                </c:pt>
                <c:pt idx="139">
                  <c:v>45.244067399377933</c:v>
                </c:pt>
                <c:pt idx="140">
                  <c:v>45.362929499491216</c:v>
                </c:pt>
                <c:pt idx="141">
                  <c:v>45.479745484428584</c:v>
                </c:pt>
                <c:pt idx="142">
                  <c:v>45.593894705637254</c:v>
                </c:pt>
                <c:pt idx="143">
                  <c:v>45.705764466744327</c:v>
                </c:pt>
                <c:pt idx="144">
                  <c:v>45.815743965025305</c:v>
                </c:pt>
                <c:pt idx="145">
                  <c:v>45.923204320435822</c:v>
                </c:pt>
                <c:pt idx="146">
                  <c:v>46.028499881786978</c:v>
                </c:pt>
                <c:pt idx="147">
                  <c:v>46.131553300371628</c:v>
                </c:pt>
                <c:pt idx="148">
                  <c:v>46.232403740858544</c:v>
                </c:pt>
                <c:pt idx="149">
                  <c:v>46.331058969909506</c:v>
                </c:pt>
                <c:pt idx="150">
                  <c:v>46.427535262505039</c:v>
                </c:pt>
                <c:pt idx="151">
                  <c:v>46.521846636299202</c:v>
                </c:pt>
                <c:pt idx="152">
                  <c:v>46.614007756695976</c:v>
                </c:pt>
                <c:pt idx="153">
                  <c:v>46.704033153443923</c:v>
                </c:pt>
                <c:pt idx="154">
                  <c:v>46.791937432589542</c:v>
                </c:pt>
                <c:pt idx="155">
                  <c:v>46.877735219790019</c:v>
                </c:pt>
                <c:pt idx="156">
                  <c:v>46.96144117591718</c:v>
                </c:pt>
                <c:pt idx="157">
                  <c:v>47.04306999356313</c:v>
                </c:pt>
                <c:pt idx="158">
                  <c:v>47.122636398220521</c:v>
                </c:pt>
                <c:pt idx="159">
                  <c:v>47.200155148318807</c:v>
                </c:pt>
                <c:pt idx="160">
                  <c:v>47.27564103595401</c:v>
                </c:pt>
                <c:pt idx="161">
                  <c:v>47.349108886834792</c:v>
                </c:pt>
                <c:pt idx="162">
                  <c:v>47.420573560500451</c:v>
                </c:pt>
                <c:pt idx="163">
                  <c:v>47.490049951105625</c:v>
                </c:pt>
                <c:pt idx="164">
                  <c:v>47.557552987252912</c:v>
                </c:pt>
                <c:pt idx="165">
                  <c:v>47.623097632225836</c:v>
                </c:pt>
                <c:pt idx="166">
                  <c:v>47.686698884650923</c:v>
                </c:pt>
                <c:pt idx="167">
                  <c:v>47.748371778368544</c:v>
                </c:pt>
                <c:pt idx="168">
                  <c:v>47.808131382653627</c:v>
                </c:pt>
                <c:pt idx="169">
                  <c:v>47.865992802752743</c:v>
                </c:pt>
                <c:pt idx="170">
                  <c:v>47.921971179785949</c:v>
                </c:pt>
                <c:pt idx="171">
                  <c:v>47.976081690916857</c:v>
                </c:pt>
                <c:pt idx="172">
                  <c:v>48.028339549829241</c:v>
                </c:pt>
                <c:pt idx="173">
                  <c:v>48.078760006589867</c:v>
                </c:pt>
                <c:pt idx="174">
                  <c:v>48.127358347953411</c:v>
                </c:pt>
                <c:pt idx="175">
                  <c:v>48.174149897477051</c:v>
                </c:pt>
                <c:pt idx="176">
                  <c:v>48.219150015494094</c:v>
                </c:pt>
                <c:pt idx="177">
                  <c:v>48.262374099607605</c:v>
                </c:pt>
                <c:pt idx="178">
                  <c:v>48.303837584385292</c:v>
                </c:pt>
                <c:pt idx="179">
                  <c:v>48.343555941562556</c:v>
                </c:pt>
                <c:pt idx="180">
                  <c:v>48.381544680369458</c:v>
                </c:pt>
                <c:pt idx="181">
                  <c:v>48.417819347218789</c:v>
                </c:pt>
                <c:pt idx="182">
                  <c:v>48.452395525899007</c:v>
                </c:pt>
                <c:pt idx="183">
                  <c:v>48.485288837834027</c:v>
                </c:pt>
                <c:pt idx="184">
                  <c:v>48.516514941730286</c:v>
                </c:pt>
                <c:pt idx="185">
                  <c:v>48.546089533696538</c:v>
                </c:pt>
                <c:pt idx="186">
                  <c:v>48.574028347544264</c:v>
                </c:pt>
                <c:pt idx="187">
                  <c:v>48.600347154356442</c:v>
                </c:pt>
                <c:pt idx="188">
                  <c:v>48.625061762564613</c:v>
                </c:pt>
                <c:pt idx="189">
                  <c:v>48.648188018139109</c:v>
                </c:pt>
                <c:pt idx="190">
                  <c:v>48.66974180420182</c:v>
                </c:pt>
                <c:pt idx="191">
                  <c:v>48.689739041215134</c:v>
                </c:pt>
                <c:pt idx="192">
                  <c:v>48.708195686761364</c:v>
                </c:pt>
                <c:pt idx="193">
                  <c:v>48.725127735304632</c:v>
                </c:pt>
                <c:pt idx="194">
                  <c:v>48.740551218585225</c:v>
                </c:pt>
                <c:pt idx="195">
                  <c:v>48.754482204896995</c:v>
                </c:pt>
                <c:pt idx="196">
                  <c:v>48.766936799241975</c:v>
                </c:pt>
                <c:pt idx="197">
                  <c:v>48.777931143329205</c:v>
                </c:pt>
                <c:pt idx="198">
                  <c:v>48.787481415126187</c:v>
                </c:pt>
                <c:pt idx="199">
                  <c:v>48.795603828790938</c:v>
                </c:pt>
                <c:pt idx="200">
                  <c:v>48.802314634597082</c:v>
                </c:pt>
                <c:pt idx="201">
                  <c:v>48.807630118671092</c:v>
                </c:pt>
                <c:pt idx="202">
                  <c:v>48.811566602695194</c:v>
                </c:pt>
                <c:pt idx="203">
                  <c:v>48.814140443913665</c:v>
                </c:pt>
                <c:pt idx="204">
                  <c:v>48.81536803470663</c:v>
                </c:pt>
                <c:pt idx="205">
                  <c:v>48.815265802463756</c:v>
                </c:pt>
                <c:pt idx="206">
                  <c:v>48.813850209356076</c:v>
                </c:pt>
                <c:pt idx="207">
                  <c:v>48.811137752077485</c:v>
                </c:pt>
                <c:pt idx="208">
                  <c:v>48.80714496149627</c:v>
                </c:pt>
                <c:pt idx="209">
                  <c:v>48.801888402593569</c:v>
                </c:pt>
                <c:pt idx="210">
                  <c:v>48.79538467404835</c:v>
                </c:pt>
                <c:pt idx="211">
                  <c:v>48.787650407915912</c:v>
                </c:pt>
                <c:pt idx="212">
                  <c:v>48.778702269611358</c:v>
                </c:pt>
                <c:pt idx="213">
                  <c:v>48.768556957268963</c:v>
                </c:pt>
                <c:pt idx="214">
                  <c:v>48.757231201778112</c:v>
                </c:pt>
                <c:pt idx="215">
                  <c:v>48.744741766324253</c:v>
                </c:pt>
                <c:pt idx="216">
                  <c:v>48.731105445995517</c:v>
                </c:pt>
                <c:pt idx="217">
                  <c:v>48.716339067812328</c:v>
                </c:pt>
                <c:pt idx="218">
                  <c:v>48.70045949015978</c:v>
                </c:pt>
                <c:pt idx="219">
                  <c:v>48.683483602451759</c:v>
                </c:pt>
                <c:pt idx="220">
                  <c:v>48.66542832509775</c:v>
                </c:pt>
                <c:pt idx="221">
                  <c:v>48.646310608970403</c:v>
                </c:pt>
                <c:pt idx="222">
                  <c:v>48.626147435076824</c:v>
                </c:pt>
                <c:pt idx="223">
                  <c:v>48.604955814571078</c:v>
                </c:pt>
                <c:pt idx="224">
                  <c:v>48.582752788154671</c:v>
                </c:pt>
                <c:pt idx="225">
                  <c:v>48.559555425690718</c:v>
                </c:pt>
                <c:pt idx="226">
                  <c:v>48.535380826386891</c:v>
                </c:pt>
                <c:pt idx="227">
                  <c:v>48.510246118032541</c:v>
                </c:pt>
                <c:pt idx="228">
                  <c:v>48.484168456860694</c:v>
                </c:pt>
                <c:pt idx="229">
                  <c:v>48.457165027556016</c:v>
                </c:pt>
                <c:pt idx="230">
                  <c:v>48.429253042315253</c:v>
                </c:pt>
                <c:pt idx="231">
                  <c:v>48.400449741349249</c:v>
                </c:pt>
                <c:pt idx="232">
                  <c:v>48.370772392243822</c:v>
                </c:pt>
                <c:pt idx="233">
                  <c:v>48.340238289356357</c:v>
                </c:pt>
                <c:pt idx="234">
                  <c:v>48.308864754402521</c:v>
                </c:pt>
                <c:pt idx="235">
                  <c:v>48.276669135597061</c:v>
                </c:pt>
                <c:pt idx="236">
                  <c:v>48.243668807390534</c:v>
                </c:pt>
                <c:pt idx="237">
                  <c:v>48.209881170815684</c:v>
                </c:pt>
                <c:pt idx="238">
                  <c:v>48.175323652669398</c:v>
                </c:pt>
                <c:pt idx="239">
                  <c:v>48.140013705545677</c:v>
                </c:pt>
                <c:pt idx="240">
                  <c:v>48.103968807927295</c:v>
                </c:pt>
                <c:pt idx="241">
                  <c:v>48.067206463537424</c:v>
                </c:pt>
                <c:pt idx="242">
                  <c:v>48.029744201436344</c:v>
                </c:pt>
                <c:pt idx="243">
                  <c:v>47.991599575967733</c:v>
                </c:pt>
                <c:pt idx="244">
                  <c:v>47.952790166423789</c:v>
                </c:pt>
                <c:pt idx="245">
                  <c:v>47.913333576991917</c:v>
                </c:pt>
                <c:pt idx="246">
                  <c:v>47.873247436790976</c:v>
                </c:pt>
                <c:pt idx="247">
                  <c:v>47.832549399492002</c:v>
                </c:pt>
                <c:pt idx="248">
                  <c:v>47.791257143804849</c:v>
                </c:pt>
                <c:pt idx="249">
                  <c:v>47.749388372542526</c:v>
                </c:pt>
                <c:pt idx="250">
                  <c:v>47.706960812930056</c:v>
                </c:pt>
                <c:pt idx="251">
                  <c:v>47.663992218029044</c:v>
                </c:pt>
                <c:pt idx="252">
                  <c:v>47.620500364235625</c:v>
                </c:pt>
                <c:pt idx="253">
                  <c:v>47.57650305220244</c:v>
                </c:pt>
                <c:pt idx="254">
                  <c:v>47.53201810884002</c:v>
                </c:pt>
                <c:pt idx="255">
                  <c:v>47.487063384078617</c:v>
                </c:pt>
                <c:pt idx="256">
                  <c:v>47.441656752839947</c:v>
                </c:pt>
                <c:pt idx="257">
                  <c:v>47.395816116009037</c:v>
                </c:pt>
                <c:pt idx="258">
                  <c:v>47.349559397853469</c:v>
                </c:pt>
                <c:pt idx="259">
                  <c:v>47.302904548424991</c:v>
                </c:pt>
                <c:pt idx="260">
                  <c:v>47.255869543443239</c:v>
                </c:pt>
                <c:pt idx="261">
                  <c:v>47.208472382973703</c:v>
                </c:pt>
                <c:pt idx="262">
                  <c:v>47.160731092683541</c:v>
                </c:pt>
                <c:pt idx="263">
                  <c:v>47.112663725072544</c:v>
                </c:pt>
                <c:pt idx="264">
                  <c:v>47.064288357585873</c:v>
                </c:pt>
                <c:pt idx="265">
                  <c:v>47.015623094133296</c:v>
                </c:pt>
                <c:pt idx="266">
                  <c:v>46.966686065320125</c:v>
                </c:pt>
                <c:pt idx="267">
                  <c:v>46.917495428004699</c:v>
                </c:pt>
                <c:pt idx="268">
                  <c:v>46.868069366761631</c:v>
                </c:pt>
                <c:pt idx="269">
                  <c:v>46.818426093307465</c:v>
                </c:pt>
                <c:pt idx="270">
                  <c:v>46.768583846743041</c:v>
                </c:pt>
                <c:pt idx="271">
                  <c:v>46.718560894878912</c:v>
                </c:pt>
                <c:pt idx="272">
                  <c:v>46.66837553370555</c:v>
                </c:pt>
                <c:pt idx="273">
                  <c:v>46.618046087698225</c:v>
                </c:pt>
                <c:pt idx="274">
                  <c:v>46.567590912062478</c:v>
                </c:pt>
                <c:pt idx="275">
                  <c:v>46.51702839029506</c:v>
                </c:pt>
                <c:pt idx="276">
                  <c:v>46.466376936512013</c:v>
                </c:pt>
                <c:pt idx="277">
                  <c:v>46.415654995735004</c:v>
                </c:pt>
                <c:pt idx="278">
                  <c:v>46.364881045862404</c:v>
                </c:pt>
                <c:pt idx="279">
                  <c:v>46.314073593660517</c:v>
                </c:pt>
                <c:pt idx="280">
                  <c:v>46.263251178588199</c:v>
                </c:pt>
                <c:pt idx="281">
                  <c:v>46.212432376351501</c:v>
                </c:pt>
                <c:pt idx="282">
                  <c:v>46.161635795130103</c:v>
                </c:pt>
                <c:pt idx="283">
                  <c:v>46.110880070302265</c:v>
                </c:pt>
                <c:pt idx="284">
                  <c:v>46.060183881519315</c:v>
                </c:pt>
                <c:pt idx="285">
                  <c:v>46.009565942836574</c:v>
                </c:pt>
                <c:pt idx="286">
                  <c:v>45.959044992882681</c:v>
                </c:pt>
                <c:pt idx="287">
                  <c:v>45.908639822978166</c:v>
                </c:pt>
                <c:pt idx="288">
                  <c:v>45.858369253659795</c:v>
                </c:pt>
                <c:pt idx="289">
                  <c:v>45.808252142130499</c:v>
                </c:pt>
                <c:pt idx="290">
                  <c:v>45.758307387668381</c:v>
                </c:pt>
                <c:pt idx="291">
                  <c:v>45.708553926227573</c:v>
                </c:pt>
                <c:pt idx="292">
                  <c:v>45.659010736800695</c:v>
                </c:pt>
                <c:pt idx="293">
                  <c:v>45.609696844510204</c:v>
                </c:pt>
                <c:pt idx="294">
                  <c:v>45.560631305153649</c:v>
                </c:pt>
                <c:pt idx="295">
                  <c:v>45.511833215877203</c:v>
                </c:pt>
                <c:pt idx="296">
                  <c:v>45.463321742879771</c:v>
                </c:pt>
                <c:pt idx="297">
                  <c:v>45.415116062189398</c:v>
                </c:pt>
                <c:pt idx="298">
                  <c:v>45.367235416904677</c:v>
                </c:pt>
                <c:pt idx="299">
                  <c:v>45.319699093293806</c:v>
                </c:pt>
                <c:pt idx="300">
                  <c:v>45.272526418351902</c:v>
                </c:pt>
                <c:pt idx="301">
                  <c:v>45.225736774195042</c:v>
                </c:pt>
                <c:pt idx="302">
                  <c:v>45.179349576704396</c:v>
                </c:pt>
                <c:pt idx="303">
                  <c:v>45.133384318992682</c:v>
                </c:pt>
                <c:pt idx="304">
                  <c:v>45.087860527982912</c:v>
                </c:pt>
                <c:pt idx="305">
                  <c:v>45.042797772383537</c:v>
                </c:pt>
                <c:pt idx="306">
                  <c:v>44.998215681767505</c:v>
                </c:pt>
                <c:pt idx="307">
                  <c:v>44.954133960579739</c:v>
                </c:pt>
                <c:pt idx="308">
                  <c:v>44.910572336689981</c:v>
                </c:pt>
                <c:pt idx="309">
                  <c:v>44.867550603876865</c:v>
                </c:pt>
                <c:pt idx="310">
                  <c:v>44.825088624782921</c:v>
                </c:pt>
                <c:pt idx="311">
                  <c:v>44.783206298660161</c:v>
                </c:pt>
                <c:pt idx="312">
                  <c:v>44.741923604089095</c:v>
                </c:pt>
                <c:pt idx="313">
                  <c:v>44.701260557617985</c:v>
                </c:pt>
                <c:pt idx="314">
                  <c:v>44.661237257835467</c:v>
                </c:pt>
                <c:pt idx="315">
                  <c:v>44.621873857511773</c:v>
                </c:pt>
                <c:pt idx="316">
                  <c:v>44.583190558236737</c:v>
                </c:pt>
                <c:pt idx="317">
                  <c:v>44.545207639275333</c:v>
                </c:pt>
                <c:pt idx="318">
                  <c:v>44.50794545097142</c:v>
                </c:pt>
                <c:pt idx="319">
                  <c:v>44.471424414011949</c:v>
                </c:pt>
                <c:pt idx="320">
                  <c:v>44.435664964013952</c:v>
                </c:pt>
                <c:pt idx="321">
                  <c:v>44.400687674974165</c:v>
                </c:pt>
                <c:pt idx="322">
                  <c:v>44.366513161851501</c:v>
                </c:pt>
                <c:pt idx="323">
                  <c:v>44.333162079549325</c:v>
                </c:pt>
                <c:pt idx="324">
                  <c:v>44.300655202071141</c:v>
                </c:pt>
                <c:pt idx="325">
                  <c:v>44.269013371657294</c:v>
                </c:pt>
                <c:pt idx="326">
                  <c:v>44.238257450250856</c:v>
                </c:pt>
                <c:pt idx="327">
                  <c:v>44.20840844015153</c:v>
                </c:pt>
                <c:pt idx="328">
                  <c:v>44.17948738726561</c:v>
                </c:pt>
                <c:pt idx="329">
                  <c:v>44.151515410887896</c:v>
                </c:pt>
                <c:pt idx="330">
                  <c:v>44.124513732072501</c:v>
                </c:pt>
                <c:pt idx="331">
                  <c:v>44.098503612589298</c:v>
                </c:pt>
                <c:pt idx="332">
                  <c:v>44.073506458769799</c:v>
                </c:pt>
                <c:pt idx="333">
                  <c:v>44.049543662858341</c:v>
                </c:pt>
                <c:pt idx="334">
                  <c:v>44.026636799788378</c:v>
                </c:pt>
                <c:pt idx="335">
                  <c:v>44.004807472448377</c:v>
                </c:pt>
                <c:pt idx="336">
                  <c:v>43.984077353202622</c:v>
                </c:pt>
                <c:pt idx="337">
                  <c:v>43.964468252531219</c:v>
                </c:pt>
                <c:pt idx="338">
                  <c:v>43.946002045761375</c:v>
                </c:pt>
                <c:pt idx="339">
                  <c:v>43.928700692397868</c:v>
                </c:pt>
                <c:pt idx="340">
                  <c:v>43.912586233681509</c:v>
                </c:pt>
                <c:pt idx="341">
                  <c:v>43.897680813985488</c:v>
                </c:pt>
                <c:pt idx="342">
                  <c:v>43.884006635139897</c:v>
                </c:pt>
                <c:pt idx="343">
                  <c:v>43.871586075815998</c:v>
                </c:pt>
                <c:pt idx="344">
                  <c:v>43.860441545785307</c:v>
                </c:pt>
                <c:pt idx="345">
                  <c:v>43.85059553331898</c:v>
                </c:pt>
                <c:pt idx="346">
                  <c:v>43.842070666103993</c:v>
                </c:pt>
                <c:pt idx="347">
                  <c:v>43.834889667423113</c:v>
                </c:pt>
                <c:pt idx="348">
                  <c:v>43.829075310153044</c:v>
                </c:pt>
                <c:pt idx="349">
                  <c:v>43.824650541143242</c:v>
                </c:pt>
                <c:pt idx="350">
                  <c:v>43.821638366519878</c:v>
                </c:pt>
                <c:pt idx="351">
                  <c:v>43.820061846174582</c:v>
                </c:pt>
                <c:pt idx="352">
                  <c:v>43.819944266123116</c:v>
                </c:pt>
                <c:pt idx="353">
                  <c:v>43.821308956018171</c:v>
                </c:pt>
                <c:pt idx="354">
                  <c:v>43.824179269849211</c:v>
                </c:pt>
                <c:pt idx="355">
                  <c:v>43.828578758609154</c:v>
                </c:pt>
                <c:pt idx="356">
                  <c:v>43.834531142669704</c:v>
                </c:pt>
                <c:pt idx="357">
                  <c:v>43.842060076797665</c:v>
                </c:pt>
                <c:pt idx="358">
                  <c:v>43.851189466556875</c:v>
                </c:pt>
                <c:pt idx="359">
                  <c:v>43.861943364365942</c:v>
                </c:pt>
                <c:pt idx="360">
                  <c:v>43.874345702091333</c:v>
                </c:pt>
                <c:pt idx="361">
                  <c:v>43.888420762209208</c:v>
                </c:pt>
                <c:pt idx="362">
                  <c:v>43.904192964503352</c:v>
                </c:pt>
                <c:pt idx="363">
                  <c:v>43.92168653835013</c:v>
                </c:pt>
                <c:pt idx="364">
                  <c:v>43.940926202093138</c:v>
                </c:pt>
                <c:pt idx="365">
                  <c:v>43.961936564712829</c:v>
                </c:pt>
                <c:pt idx="366">
                  <c:v>43.984742411784254</c:v>
                </c:pt>
                <c:pt idx="367">
                  <c:v>44.009368713925397</c:v>
                </c:pt>
                <c:pt idx="368">
                  <c:v>44.035840426639922</c:v>
                </c:pt>
                <c:pt idx="369">
                  <c:v>44.064182803961046</c:v>
                </c:pt>
                <c:pt idx="370">
                  <c:v>44.094421064232279</c:v>
                </c:pt>
                <c:pt idx="371">
                  <c:v>44.126580638133888</c:v>
                </c:pt>
                <c:pt idx="372">
                  <c:v>44.160687132402941</c:v>
                </c:pt>
                <c:pt idx="373">
                  <c:v>44.196766080843659</c:v>
                </c:pt>
                <c:pt idx="374">
                  <c:v>44.234843366904158</c:v>
                </c:pt>
                <c:pt idx="375">
                  <c:v>44.274945009470116</c:v>
                </c:pt>
                <c:pt idx="376">
                  <c:v>44.317096922778063</c:v>
                </c:pt>
                <c:pt idx="377">
                  <c:v>44.361325426227211</c:v>
                </c:pt>
                <c:pt idx="378">
                  <c:v>44.407656752196985</c:v>
                </c:pt>
                <c:pt idx="379">
                  <c:v>44.456117430799836</c:v>
                </c:pt>
                <c:pt idx="380">
                  <c:v>44.506734107778044</c:v>
                </c:pt>
                <c:pt idx="381">
                  <c:v>44.559533499292471</c:v>
                </c:pt>
                <c:pt idx="382">
                  <c:v>44.614542448379538</c:v>
                </c:pt>
                <c:pt idx="383">
                  <c:v>44.67178802828839</c:v>
                </c:pt>
                <c:pt idx="384">
                  <c:v>44.731297481021272</c:v>
                </c:pt>
                <c:pt idx="385">
                  <c:v>44.793098003313432</c:v>
                </c:pt>
                <c:pt idx="386">
                  <c:v>44.85721722473393</c:v>
                </c:pt>
                <c:pt idx="387">
                  <c:v>44.923682514260065</c:v>
                </c:pt>
                <c:pt idx="388">
                  <c:v>44.992521877892301</c:v>
                </c:pt>
                <c:pt idx="389">
                  <c:v>45.063763094412948</c:v>
                </c:pt>
                <c:pt idx="390">
                  <c:v>45.137434275987687</c:v>
                </c:pt>
                <c:pt idx="391">
                  <c:v>45.213563642789779</c:v>
                </c:pt>
                <c:pt idx="392">
                  <c:v>45.29217945327035</c:v>
                </c:pt>
                <c:pt idx="393">
                  <c:v>45.373310494530983</c:v>
                </c:pt>
                <c:pt idx="394">
                  <c:v>45.456985175175674</c:v>
                </c:pt>
                <c:pt idx="395">
                  <c:v>45.543232505022146</c:v>
                </c:pt>
                <c:pt idx="396">
                  <c:v>45.632081443757372</c:v>
                </c:pt>
                <c:pt idx="397">
                  <c:v>45.723561027811883</c:v>
                </c:pt>
                <c:pt idx="398">
                  <c:v>45.81770071853046</c:v>
                </c:pt>
                <c:pt idx="399">
                  <c:v>45.914530120309223</c:v>
                </c:pt>
                <c:pt idx="400">
                  <c:v>46.014078562835181</c:v>
                </c:pt>
                <c:pt idx="401">
                  <c:v>46.116376108223122</c:v>
                </c:pt>
                <c:pt idx="402">
                  <c:v>46.221452808607239</c:v>
                </c:pt>
                <c:pt idx="403">
                  <c:v>46.329338600185707</c:v>
                </c:pt>
                <c:pt idx="404">
                  <c:v>46.440063961451855</c:v>
                </c:pt>
                <c:pt idx="405">
                  <c:v>46.553659317478477</c:v>
                </c:pt>
                <c:pt idx="406">
                  <c:v>46.67015552667938</c:v>
                </c:pt>
                <c:pt idx="407">
                  <c:v>46.789583157197129</c:v>
                </c:pt>
                <c:pt idx="408">
                  <c:v>46.911973362756953</c:v>
                </c:pt>
                <c:pt idx="409">
                  <c:v>47.03735759578278</c:v>
                </c:pt>
                <c:pt idx="410">
                  <c:v>47.165766776407878</c:v>
                </c:pt>
                <c:pt idx="411">
                  <c:v>47.297232874272339</c:v>
                </c:pt>
                <c:pt idx="412">
                  <c:v>47.431787698543772</c:v>
                </c:pt>
                <c:pt idx="413">
                  <c:v>47.569462936645394</c:v>
                </c:pt>
                <c:pt idx="414">
                  <c:v>47.710290581564124</c:v>
                </c:pt>
                <c:pt idx="415">
                  <c:v>47.854303465260543</c:v>
                </c:pt>
                <c:pt idx="416">
                  <c:v>48.001533860129854</c:v>
                </c:pt>
                <c:pt idx="417">
                  <c:v>48.152014135801167</c:v>
                </c:pt>
                <c:pt idx="418">
                  <c:v>48.305777827673623</c:v>
                </c:pt>
                <c:pt idx="419">
                  <c:v>48.462857431825171</c:v>
                </c:pt>
                <c:pt idx="420">
                  <c:v>48.623286780448382</c:v>
                </c:pt>
                <c:pt idx="421">
                  <c:v>48.787099208857626</c:v>
                </c:pt>
                <c:pt idx="422">
                  <c:v>48.954327838792466</c:v>
                </c:pt>
                <c:pt idx="423">
                  <c:v>49.125007390553662</c:v>
                </c:pt>
                <c:pt idx="424">
                  <c:v>49.299171880496147</c:v>
                </c:pt>
                <c:pt idx="425">
                  <c:v>49.476855091121692</c:v>
                </c:pt>
                <c:pt idx="426">
                  <c:v>49.658091860915505</c:v>
                </c:pt>
                <c:pt idx="427">
                  <c:v>49.842916803820088</c:v>
                </c:pt>
                <c:pt idx="428">
                  <c:v>50.031365204715911</c:v>
                </c:pt>
                <c:pt idx="429">
                  <c:v>50.223471983988887</c:v>
                </c:pt>
                <c:pt idx="430">
                  <c:v>50.41927236480818</c:v>
                </c:pt>
                <c:pt idx="431">
                  <c:v>50.618802311248913</c:v>
                </c:pt>
                <c:pt idx="432">
                  <c:v>50.82209752634202</c:v>
                </c:pt>
                <c:pt idx="433">
                  <c:v>51.029193728756852</c:v>
                </c:pt>
                <c:pt idx="434">
                  <c:v>51.24012733976339</c:v>
                </c:pt>
                <c:pt idx="435">
                  <c:v>51.454935641633128</c:v>
                </c:pt>
                <c:pt idx="436">
                  <c:v>51.673653888266713</c:v>
                </c:pt>
                <c:pt idx="437">
                  <c:v>51.896320252415975</c:v>
                </c:pt>
                <c:pt idx="438">
                  <c:v>52.122971379675548</c:v>
                </c:pt>
                <c:pt idx="439">
                  <c:v>52.353644858847616</c:v>
                </c:pt>
                <c:pt idx="440">
                  <c:v>52.588378323562893</c:v>
                </c:pt>
                <c:pt idx="441">
                  <c:v>52.827209524129799</c:v>
                </c:pt>
                <c:pt idx="442">
                  <c:v>53.070176989631932</c:v>
                </c:pt>
                <c:pt idx="443">
                  <c:v>53.317318833710246</c:v>
                </c:pt>
                <c:pt idx="444">
                  <c:v>53.568673776226902</c:v>
                </c:pt>
                <c:pt idx="445">
                  <c:v>53.824280078817836</c:v>
                </c:pt>
                <c:pt idx="446">
                  <c:v>54.084178396426438</c:v>
                </c:pt>
                <c:pt idx="447">
                  <c:v>54.348406935697483</c:v>
                </c:pt>
                <c:pt idx="448">
                  <c:v>54.617004786249936</c:v>
                </c:pt>
                <c:pt idx="449">
                  <c:v>54.890013716705553</c:v>
                </c:pt>
                <c:pt idx="450">
                  <c:v>55.167472627237601</c:v>
                </c:pt>
                <c:pt idx="451">
                  <c:v>55.449421548393602</c:v>
                </c:pt>
                <c:pt idx="452">
                  <c:v>55.73590249611027</c:v>
                </c:pt>
                <c:pt idx="453">
                  <c:v>56.026955872155696</c:v>
                </c:pt>
                <c:pt idx="454">
                  <c:v>56.322622337070058</c:v>
                </c:pt>
                <c:pt idx="455">
                  <c:v>56.62294395137215</c:v>
                </c:pt>
                <c:pt idx="456">
                  <c:v>56.92796264822114</c:v>
                </c:pt>
                <c:pt idx="457">
                  <c:v>57.237720583245064</c:v>
                </c:pt>
                <c:pt idx="458">
                  <c:v>57.552259069707603</c:v>
                </c:pt>
                <c:pt idx="459">
                  <c:v>57.87162177079324</c:v>
                </c:pt>
                <c:pt idx="460">
                  <c:v>58.195852018520625</c:v>
                </c:pt>
                <c:pt idx="461">
                  <c:v>58.524991131361659</c:v>
                </c:pt>
                <c:pt idx="462">
                  <c:v>58.859084787979043</c:v>
                </c:pt>
                <c:pt idx="463">
                  <c:v>59.198175333018256</c:v>
                </c:pt>
                <c:pt idx="464">
                  <c:v>59.542307342085365</c:v>
                </c:pt>
                <c:pt idx="465">
                  <c:v>59.891526008059884</c:v>
                </c:pt>
                <c:pt idx="466">
                  <c:v>60.245874539642699</c:v>
                </c:pt>
                <c:pt idx="467">
                  <c:v>60.605399575901615</c:v>
                </c:pt>
                <c:pt idx="468">
                  <c:v>60.970144552324314</c:v>
                </c:pt>
                <c:pt idx="469">
                  <c:v>61.340156160674553</c:v>
                </c:pt>
                <c:pt idx="470">
                  <c:v>61.715481346435922</c:v>
                </c:pt>
                <c:pt idx="471">
                  <c:v>62.096164688116318</c:v>
                </c:pt>
                <c:pt idx="472">
                  <c:v>62.482253686704325</c:v>
                </c:pt>
                <c:pt idx="473">
                  <c:v>62.873795032950937</c:v>
                </c:pt>
                <c:pt idx="474">
                  <c:v>63.270836050829487</c:v>
                </c:pt>
                <c:pt idx="475">
                  <c:v>63.673424319025088</c:v>
                </c:pt>
                <c:pt idx="476">
                  <c:v>64.081607759579498</c:v>
                </c:pt>
                <c:pt idx="477">
                  <c:v>64.495434685530526</c:v>
                </c:pt>
                <c:pt idx="478">
                  <c:v>64.91495353596612</c:v>
                </c:pt>
                <c:pt idx="479">
                  <c:v>65.340213915519456</c:v>
                </c:pt>
                <c:pt idx="480">
                  <c:v>65.771263788728945</c:v>
                </c:pt>
                <c:pt idx="481">
                  <c:v>66.208154322767058</c:v>
                </c:pt>
                <c:pt idx="482">
                  <c:v>66.650934962422326</c:v>
                </c:pt>
                <c:pt idx="483">
                  <c:v>67.09965484526758</c:v>
                </c:pt>
                <c:pt idx="484">
                  <c:v>67.554366962979458</c:v>
                </c:pt>
                <c:pt idx="485">
                  <c:v>68.015120806302761</c:v>
                </c:pt>
                <c:pt idx="486">
                  <c:v>68.481968362425945</c:v>
                </c:pt>
                <c:pt idx="487">
                  <c:v>68.954962633927579</c:v>
                </c:pt>
                <c:pt idx="488">
                  <c:v>69.434153876326405</c:v>
                </c:pt>
                <c:pt idx="489">
                  <c:v>69.919594084512553</c:v>
                </c:pt>
                <c:pt idx="490">
                  <c:v>70.411339175418391</c:v>
                </c:pt>
                <c:pt idx="491">
                  <c:v>70.90944177876672</c:v>
                </c:pt>
                <c:pt idx="492">
                  <c:v>71.413953463502025</c:v>
                </c:pt>
                <c:pt idx="493">
                  <c:v>71.924932759428401</c:v>
                </c:pt>
                <c:pt idx="494">
                  <c:v>72.442424256968181</c:v>
                </c:pt>
                <c:pt idx="495">
                  <c:v>72.966513986559605</c:v>
                </c:pt>
                <c:pt idx="496">
                  <c:v>73.497139180143009</c:v>
                </c:pt>
                <c:pt idx="497">
                  <c:v>74.034809251036208</c:v>
                </c:pt>
                <c:pt idx="498">
                  <c:v>74.577881748782062</c:v>
                </c:pt>
                <c:pt idx="499">
                  <c:v>75.132752787260429</c:v>
                </c:pt>
                <c:pt idx="500">
                  <c:v>75.675208419990255</c:v>
                </c:pt>
                <c:pt idx="501">
                  <c:v>76.224581337352703</c:v>
                </c:pt>
                <c:pt idx="502">
                  <c:v>76.800119931135384</c:v>
                </c:pt>
                <c:pt idx="503">
                  <c:v>77.377529784983622</c:v>
                </c:pt>
                <c:pt idx="504">
                  <c:v>77.963410032974622</c:v>
                </c:pt>
                <c:pt idx="505">
                  <c:v>78.556062026558834</c:v>
                </c:pt>
                <c:pt idx="506">
                  <c:v>79.156019836029756</c:v>
                </c:pt>
                <c:pt idx="507">
                  <c:v>79.763213166971909</c:v>
                </c:pt>
                <c:pt idx="508">
                  <c:v>80.377738523889477</c:v>
                </c:pt>
                <c:pt idx="509">
                  <c:v>80.999652085664692</c:v>
                </c:pt>
                <c:pt idx="510">
                  <c:v>81.629011127180064</c:v>
                </c:pt>
                <c:pt idx="511">
                  <c:v>82.265878933779533</c:v>
                </c:pt>
                <c:pt idx="512">
                  <c:v>82.910323544755073</c:v>
                </c:pt>
                <c:pt idx="513">
                  <c:v>83.562401359695599</c:v>
                </c:pt>
                <c:pt idx="514">
                  <c:v>84.22217788411416</c:v>
                </c:pt>
                <c:pt idx="515">
                  <c:v>84.889721783643054</c:v>
                </c:pt>
                <c:pt idx="516">
                  <c:v>85.565090688080829</c:v>
                </c:pt>
                <c:pt idx="517">
                  <c:v>86.248353630449202</c:v>
                </c:pt>
                <c:pt idx="518">
                  <c:v>86.939576107127053</c:v>
                </c:pt>
                <c:pt idx="519">
                  <c:v>87.638822943959639</c:v>
                </c:pt>
                <c:pt idx="520">
                  <c:v>88.346160945111734</c:v>
                </c:pt>
                <c:pt idx="521">
                  <c:v>89.061659017119652</c:v>
                </c:pt>
                <c:pt idx="522">
                  <c:v>89.785385419243426</c:v>
                </c:pt>
                <c:pt idx="523">
                  <c:v>90.517405243151558</c:v>
                </c:pt>
                <c:pt idx="524">
                  <c:v>91.257789723127331</c:v>
                </c:pt>
                <c:pt idx="525">
                  <c:v>92.00660701711692</c:v>
                </c:pt>
                <c:pt idx="526">
                  <c:v>92.763929845254324</c:v>
                </c:pt>
                <c:pt idx="527">
                  <c:v>93.52982479696405</c:v>
                </c:pt>
                <c:pt idx="528">
                  <c:v>94.304363569666066</c:v>
                </c:pt>
                <c:pt idx="529">
                  <c:v>95.087622267264777</c:v>
                </c:pt>
                <c:pt idx="530">
                  <c:v>95.879667159779331</c:v>
                </c:pt>
                <c:pt idx="531">
                  <c:v>96.680575665338495</c:v>
                </c:pt>
                <c:pt idx="532">
                  <c:v>97.49042145184751</c:v>
                </c:pt>
                <c:pt idx="533">
                  <c:v>98.309275103980042</c:v>
                </c:pt>
                <c:pt idx="534">
                  <c:v>99.137213754565295</c:v>
                </c:pt>
                <c:pt idx="535">
                  <c:v>99.974312075948205</c:v>
                </c:pt>
                <c:pt idx="536">
                  <c:v>100.82064638057383</c:v>
                </c:pt>
                <c:pt idx="537">
                  <c:v>101.67629266186186</c:v>
                </c:pt>
                <c:pt idx="538">
                  <c:v>102.54133037566655</c:v>
                </c:pt>
                <c:pt idx="539">
                  <c:v>103.41583291933105</c:v>
                </c:pt>
                <c:pt idx="540">
                  <c:v>104.29988381307891</c:v>
                </c:pt>
                <c:pt idx="541">
                  <c:v>105.19356092882211</c:v>
                </c:pt>
                <c:pt idx="542">
                  <c:v>106.09693968130262</c:v>
                </c:pt>
                <c:pt idx="543">
                  <c:v>107.01010723976799</c:v>
                </c:pt>
                <c:pt idx="544">
                  <c:v>107.93313895982304</c:v>
                </c:pt>
                <c:pt idx="545">
                  <c:v>108.86612364316814</c:v>
                </c:pt>
                <c:pt idx="546">
                  <c:v>109.80914006781178</c:v>
                </c:pt>
                <c:pt idx="547">
                  <c:v>110.76227047433679</c:v>
                </c:pt>
                <c:pt idx="548">
                  <c:v>111.72559832062821</c:v>
                </c:pt>
                <c:pt idx="549">
                  <c:v>112.69921007884349</c:v>
                </c:pt>
                <c:pt idx="550">
                  <c:v>113.68319867153934</c:v>
                </c:pt>
                <c:pt idx="551">
                  <c:v>114.67763490012078</c:v>
                </c:pt>
                <c:pt idx="552">
                  <c:v>115.68261808027775</c:v>
                </c:pt>
                <c:pt idx="553">
                  <c:v>116.69823206395084</c:v>
                </c:pt>
                <c:pt idx="554">
                  <c:v>117.72456137571494</c:v>
                </c:pt>
                <c:pt idx="555">
                  <c:v>118.76170920430675</c:v>
                </c:pt>
                <c:pt idx="556">
                  <c:v>119.80974566437779</c:v>
                </c:pt>
                <c:pt idx="557">
                  <c:v>120.86877635334554</c:v>
                </c:pt>
                <c:pt idx="558">
                  <c:v>121.93889186087159</c:v>
                </c:pt>
                <c:pt idx="559">
                  <c:v>123.02017247291374</c:v>
                </c:pt>
                <c:pt idx="560">
                  <c:v>124.11272789289816</c:v>
                </c:pt>
                <c:pt idx="561">
                  <c:v>125.21664567977183</c:v>
                </c:pt>
                <c:pt idx="562">
                  <c:v>126.33201672159007</c:v>
                </c:pt>
                <c:pt idx="563">
                  <c:v>127.45894644973802</c:v>
                </c:pt>
                <c:pt idx="564">
                  <c:v>128.59751735223182</c:v>
                </c:pt>
                <c:pt idx="565">
                  <c:v>129.74783973321553</c:v>
                </c:pt>
                <c:pt idx="566">
                  <c:v>130.91001081021011</c:v>
                </c:pt>
                <c:pt idx="567">
                  <c:v>132.08411690796257</c:v>
                </c:pt>
                <c:pt idx="568">
                  <c:v>133.27028197569916</c:v>
                </c:pt>
                <c:pt idx="569">
                  <c:v>134.468584497878</c:v>
                </c:pt>
                <c:pt idx="570">
                  <c:v>135.67913755535261</c:v>
                </c:pt>
                <c:pt idx="571">
                  <c:v>136.90204555549707</c:v>
                </c:pt>
                <c:pt idx="572">
                  <c:v>138.13740506611958</c:v>
                </c:pt>
                <c:pt idx="573">
                  <c:v>139.38532930267945</c:v>
                </c:pt>
                <c:pt idx="574">
                  <c:v>140.64592334334844</c:v>
                </c:pt>
                <c:pt idx="575">
                  <c:v>141.91928285104791</c:v>
                </c:pt>
                <c:pt idx="576">
                  <c:v>143.20552844991005</c:v>
                </c:pt>
                <c:pt idx="577">
                  <c:v>144.50477016086418</c:v>
                </c:pt>
                <c:pt idx="578">
                  <c:v>145.81710023987034</c:v>
                </c:pt>
                <c:pt idx="579">
                  <c:v>147.14265238873665</c:v>
                </c:pt>
                <c:pt idx="580">
                  <c:v>148.48152737381281</c:v>
                </c:pt>
                <c:pt idx="581">
                  <c:v>149.83383171399967</c:v>
                </c:pt>
                <c:pt idx="582">
                  <c:v>151.19969558673216</c:v>
                </c:pt>
                <c:pt idx="583">
                  <c:v>152.57922077973726</c:v>
                </c:pt>
                <c:pt idx="584">
                  <c:v>153.97252709239939</c:v>
                </c:pt>
                <c:pt idx="585">
                  <c:v>155.37974432319166</c:v>
                </c:pt>
                <c:pt idx="586">
                  <c:v>156.80096706637667</c:v>
                </c:pt>
                <c:pt idx="587">
                  <c:v>158.23633740917333</c:v>
                </c:pt>
                <c:pt idx="588">
                  <c:v>159.68595952929803</c:v>
                </c:pt>
                <c:pt idx="589">
                  <c:v>161.14996485542503</c:v>
                </c:pt>
                <c:pt idx="590">
                  <c:v>162.62847802820752</c:v>
                </c:pt>
                <c:pt idx="591">
                  <c:v>164.12160972670142</c:v>
                </c:pt>
                <c:pt idx="592">
                  <c:v>165.62951436555187</c:v>
                </c:pt>
                <c:pt idx="593">
                  <c:v>167.15228169884873</c:v>
                </c:pt>
                <c:pt idx="594">
                  <c:v>168.69005849480234</c:v>
                </c:pt>
                <c:pt idx="595">
                  <c:v>170.24298908313938</c:v>
                </c:pt>
                <c:pt idx="596">
                  <c:v>171.81117941049723</c:v>
                </c:pt>
                <c:pt idx="597">
                  <c:v>173.39476034778019</c:v>
                </c:pt>
                <c:pt idx="598">
                  <c:v>174.99388104936591</c:v>
                </c:pt>
                <c:pt idx="599">
                  <c:v>176.60868541675669</c:v>
                </c:pt>
                <c:pt idx="600">
                  <c:v>178.23927261897543</c:v>
                </c:pt>
                <c:pt idx="601">
                  <c:v>179.88580305570466</c:v>
                </c:pt>
                <c:pt idx="602">
                  <c:v>181.54842361786928</c:v>
                </c:pt>
                <c:pt idx="603">
                  <c:v>183.2272611478117</c:v>
                </c:pt>
                <c:pt idx="604">
                  <c:v>184.92245767958468</c:v>
                </c:pt>
                <c:pt idx="605">
                  <c:v>186.63414061618391</c:v>
                </c:pt>
                <c:pt idx="606">
                  <c:v>188.36249064926204</c:v>
                </c:pt>
                <c:pt idx="607">
                  <c:v>190.10762892309285</c:v>
                </c:pt>
                <c:pt idx="608">
                  <c:v>191.86970256020462</c:v>
                </c:pt>
                <c:pt idx="609">
                  <c:v>193.6488743237922</c:v>
                </c:pt>
                <c:pt idx="610">
                  <c:v>195.44526986567061</c:v>
                </c:pt>
                <c:pt idx="611">
                  <c:v>197.25905706591206</c:v>
                </c:pt>
                <c:pt idx="612">
                  <c:v>199.09039204252696</c:v>
                </c:pt>
                <c:pt idx="613">
                  <c:v>200.93943463003947</c:v>
                </c:pt>
                <c:pt idx="614">
                  <c:v>202.80631244478644</c:v>
                </c:pt>
                <c:pt idx="615">
                  <c:v>204.69120262024938</c:v>
                </c:pt>
                <c:pt idx="616">
                  <c:v>206.59427829004198</c:v>
                </c:pt>
                <c:pt idx="617">
                  <c:v>208.51567552108733</c:v>
                </c:pt>
                <c:pt idx="618">
                  <c:v>210.45557046224263</c:v>
                </c:pt>
                <c:pt idx="619">
                  <c:v>212.41412386820639</c:v>
                </c:pt>
                <c:pt idx="620">
                  <c:v>214.39150365377924</c:v>
                </c:pt>
                <c:pt idx="621">
                  <c:v>216.38787483290577</c:v>
                </c:pt>
                <c:pt idx="622">
                  <c:v>218.40341733225566</c:v>
                </c:pt>
                <c:pt idx="623">
                  <c:v>220.43828100920535</c:v>
                </c:pt>
                <c:pt idx="624">
                  <c:v>222.49266731246726</c:v>
                </c:pt>
                <c:pt idx="625">
                  <c:v>224.5667262788846</c:v>
                </c:pt>
                <c:pt idx="626">
                  <c:v>226.66063979431868</c:v>
                </c:pt>
                <c:pt idx="627">
                  <c:v>228.77461075147656</c:v>
                </c:pt>
                <c:pt idx="628">
                  <c:v>230.90880228976545</c:v>
                </c:pt>
                <c:pt idx="629">
                  <c:v>233.06337922684295</c:v>
                </c:pt>
                <c:pt idx="630">
                  <c:v>235.23854283419314</c:v>
                </c:pt>
                <c:pt idx="631">
                  <c:v>237.43450285083259</c:v>
                </c:pt>
                <c:pt idx="632">
                  <c:v>239.65141065430507</c:v>
                </c:pt>
                <c:pt idx="633">
                  <c:v>241.88947672925991</c:v>
                </c:pt>
                <c:pt idx="634">
                  <c:v>244.14888832944823</c:v>
                </c:pt>
                <c:pt idx="635">
                  <c:v>246.42984325740966</c:v>
                </c:pt>
                <c:pt idx="636">
                  <c:v>248.73253299416393</c:v>
                </c:pt>
                <c:pt idx="637">
                  <c:v>251.05717658517256</c:v>
                </c:pt>
                <c:pt idx="638">
                  <c:v>253.40393797343427</c:v>
                </c:pt>
                <c:pt idx="639">
                  <c:v>255.77304335264759</c:v>
                </c:pt>
                <c:pt idx="640">
                  <c:v>258.16471823841908</c:v>
                </c:pt>
                <c:pt idx="641">
                  <c:v>260.57914211739342</c:v>
                </c:pt>
                <c:pt idx="642">
                  <c:v>263.01653466042745</c:v>
                </c:pt>
                <c:pt idx="643">
                  <c:v>265.47709371418313</c:v>
                </c:pt>
                <c:pt idx="644">
                  <c:v>267.96106279837272</c:v>
                </c:pt>
                <c:pt idx="645">
                  <c:v>270.46865010028512</c:v>
                </c:pt>
                <c:pt idx="646">
                  <c:v>273.00006427937871</c:v>
                </c:pt>
                <c:pt idx="647">
                  <c:v>275.55553859103952</c:v>
                </c:pt>
                <c:pt idx="648">
                  <c:v>278.13528954524878</c:v>
                </c:pt>
                <c:pt idx="649">
                  <c:v>280.73956887872038</c:v>
                </c:pt>
                <c:pt idx="650">
                  <c:v>283.36856280654126</c:v>
                </c:pt>
                <c:pt idx="651">
                  <c:v>286.02252646899575</c:v>
                </c:pt>
                <c:pt idx="652">
                  <c:v>288.70173775748617</c:v>
                </c:pt>
                <c:pt idx="653">
                  <c:v>291.40635649867221</c:v>
                </c:pt>
                <c:pt idx="654">
                  <c:v>294.13668705199177</c:v>
                </c:pt>
                <c:pt idx="655">
                  <c:v>296.89293434782587</c:v>
                </c:pt>
                <c:pt idx="656">
                  <c:v>299.67536897649495</c:v>
                </c:pt>
                <c:pt idx="657">
                  <c:v>302.48424046653969</c:v>
                </c:pt>
                <c:pt idx="658">
                  <c:v>305.31976292665149</c:v>
                </c:pt>
                <c:pt idx="659">
                  <c:v>308.1822354948132</c:v>
                </c:pt>
                <c:pt idx="660">
                  <c:v>311.07192823883815</c:v>
                </c:pt>
                <c:pt idx="661">
                  <c:v>313.98904860037919</c:v>
                </c:pt>
                <c:pt idx="662">
                  <c:v>316.93387452596585</c:v>
                </c:pt>
                <c:pt idx="663">
                  <c:v>319.90674837231438</c:v>
                </c:pt>
                <c:pt idx="664">
                  <c:v>322.90783645101044</c:v>
                </c:pt>
                <c:pt idx="665">
                  <c:v>325.93744992257979</c:v>
                </c:pt>
                <c:pt idx="666">
                  <c:v>328.99590009446172</c:v>
                </c:pt>
                <c:pt idx="667">
                  <c:v>332.08340923445451</c:v>
                </c:pt>
                <c:pt idx="668">
                  <c:v>335.20032378931745</c:v>
                </c:pt>
                <c:pt idx="669">
                  <c:v>338.3469104471568</c:v>
                </c:pt>
                <c:pt idx="670">
                  <c:v>341.52341214131093</c:v>
                </c:pt>
                <c:pt idx="671">
                  <c:v>344.7301801606535</c:v>
                </c:pt>
                <c:pt idx="672">
                  <c:v>347.96752782776468</c:v>
                </c:pt>
                <c:pt idx="673">
                  <c:v>351.23567268076306</c:v>
                </c:pt>
                <c:pt idx="674">
                  <c:v>354.53497607369218</c:v>
                </c:pt>
                <c:pt idx="675">
                  <c:v>357.86577360850026</c:v>
                </c:pt>
                <c:pt idx="676">
                  <c:v>361.22834881723736</c:v>
                </c:pt>
                <c:pt idx="677">
                  <c:v>364.62298156959793</c:v>
                </c:pt>
                <c:pt idx="678">
                  <c:v>368.05002653336902</c:v>
                </c:pt>
                <c:pt idx="679">
                  <c:v>371.50985022776706</c:v>
                </c:pt>
                <c:pt idx="680">
                  <c:v>375.00272096505751</c:v>
                </c:pt>
                <c:pt idx="681">
                  <c:v>378.529001285726</c:v>
                </c:pt>
                <c:pt idx="682">
                  <c:v>382.08898238315572</c:v>
                </c:pt>
                <c:pt idx="683">
                  <c:v>385.68305848282603</c:v>
                </c:pt>
                <c:pt idx="684">
                  <c:v>389.31161012880546</c:v>
                </c:pt>
                <c:pt idx="685">
                  <c:v>392.97487032779168</c:v>
                </c:pt>
                <c:pt idx="686">
                  <c:v>396.67326547950972</c:v>
                </c:pt>
                <c:pt idx="687">
                  <c:v>400.40719222856615</c:v>
                </c:pt>
                <c:pt idx="688">
                  <c:v>404.17693940459424</c:v>
                </c:pt>
                <c:pt idx="689">
                  <c:v>407.98291647260487</c:v>
                </c:pt>
                <c:pt idx="690">
                  <c:v>411.82548097166216</c:v>
                </c:pt>
                <c:pt idx="691">
                  <c:v>415.70503220834149</c:v>
                </c:pt>
                <c:pt idx="692">
                  <c:v>419.62192976332517</c:v>
                </c:pt>
                <c:pt idx="693">
                  <c:v>423.57654103306874</c:v>
                </c:pt>
                <c:pt idx="694">
                  <c:v>427.56931580363573</c:v>
                </c:pt>
                <c:pt idx="695">
                  <c:v>431.60063270791812</c:v>
                </c:pt>
                <c:pt idx="696">
                  <c:v>435.67087068761043</c:v>
                </c:pt>
                <c:pt idx="697">
                  <c:v>439.78046028058873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C-4F99-B653-E076DE79FDB5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C-4F99-B653-E076DE79FDB5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8C-4F99-B653-E076DE79FDB5}"/>
            </c:ext>
          </c:extLst>
        </c:ser>
        <c:ser>
          <c:idx val="6"/>
          <c:order val="6"/>
          <c:tx>
            <c:strRef>
              <c:f>'Calculation_Cubic Spline'!$M$3</c:f>
              <c:strCache>
                <c:ptCount val="1"/>
                <c:pt idx="0">
                  <c:v>4.41662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4.4166179422835601</c:v>
                </c:pt>
                <c:pt idx="1">
                  <c:v>4.4166179422835601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7"/>
          <c:tx>
            <c:strRef>
              <c:f>'Calculation_Cubic Spline'!$N$3</c:f>
              <c:strCache>
                <c:ptCount val="1"/>
                <c:pt idx="0">
                  <c:v>2.55967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2.5596728983688801</c:v>
                </c:pt>
                <c:pt idx="1">
                  <c:v>2.5596728983688801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8"/>
          <c:tx>
            <c:strRef>
              <c:f>'Calculation_Cubic Spline'!$P$3</c:f>
              <c:strCache>
                <c:ptCount val="1"/>
                <c:pt idx="0">
                  <c:v>46.3177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46.317656150414876</c:v>
                </c:pt>
                <c:pt idx="1">
                  <c:v>46.317656150414876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7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'Cubic Spline'!$AO$3:$AO$53</c:f>
              <c:numCache>
                <c:formatCode>General</c:formatCode>
                <c:ptCount val="51"/>
                <c:pt idx="0">
                  <c:v>867.64499999999998</c:v>
                </c:pt>
                <c:pt idx="1">
                  <c:v>862.99300000000005</c:v>
                </c:pt>
                <c:pt idx="2">
                  <c:v>858.28499999999997</c:v>
                </c:pt>
                <c:pt idx="3">
                  <c:v>853.52</c:v>
                </c:pt>
                <c:pt idx="4">
                  <c:v>848.69600000000003</c:v>
                </c:pt>
                <c:pt idx="5">
                  <c:v>843.81</c:v>
                </c:pt>
                <c:pt idx="6">
                  <c:v>838.86</c:v>
                </c:pt>
                <c:pt idx="7">
                  <c:v>833.84400000000005</c:v>
                </c:pt>
                <c:pt idx="8">
                  <c:v>828.75900000000001</c:v>
                </c:pt>
                <c:pt idx="9">
                  <c:v>823.60199999999998</c:v>
                </c:pt>
                <c:pt idx="10">
                  <c:v>818.37199999999996</c:v>
                </c:pt>
                <c:pt idx="11">
                  <c:v>813.06399999999996</c:v>
                </c:pt>
                <c:pt idx="12">
                  <c:v>807.67700000000002</c:v>
                </c:pt>
                <c:pt idx="13">
                  <c:v>802.20500000000004</c:v>
                </c:pt>
                <c:pt idx="14">
                  <c:v>796.64599999999996</c:v>
                </c:pt>
                <c:pt idx="15">
                  <c:v>790.995</c:v>
                </c:pt>
                <c:pt idx="16">
                  <c:v>785.25</c:v>
                </c:pt>
                <c:pt idx="17">
                  <c:v>779.40300000000002</c:v>
                </c:pt>
                <c:pt idx="18">
                  <c:v>773.452</c:v>
                </c:pt>
                <c:pt idx="19">
                  <c:v>767.39099999999996</c:v>
                </c:pt>
                <c:pt idx="20">
                  <c:v>761.21400000000006</c:v>
                </c:pt>
                <c:pt idx="21">
                  <c:v>754.91399999999999</c:v>
                </c:pt>
                <c:pt idx="22">
                  <c:v>748.48599999999999</c:v>
                </c:pt>
                <c:pt idx="23">
                  <c:v>741.92100000000005</c:v>
                </c:pt>
                <c:pt idx="24">
                  <c:v>735.21199999999999</c:v>
                </c:pt>
                <c:pt idx="25">
                  <c:v>728.34900000000005</c:v>
                </c:pt>
                <c:pt idx="26">
                  <c:v>721.32299999999998</c:v>
                </c:pt>
                <c:pt idx="27">
                  <c:v>714.12300000000005</c:v>
                </c:pt>
                <c:pt idx="28">
                  <c:v>706.73699999999997</c:v>
                </c:pt>
                <c:pt idx="29">
                  <c:v>699.15099999999995</c:v>
                </c:pt>
                <c:pt idx="30">
                  <c:v>691.35</c:v>
                </c:pt>
                <c:pt idx="31">
                  <c:v>683.31700000000001</c:v>
                </c:pt>
                <c:pt idx="32">
                  <c:v>675.03300000000002</c:v>
                </c:pt>
                <c:pt idx="33">
                  <c:v>666.47500000000002</c:v>
                </c:pt>
                <c:pt idx="34">
                  <c:v>657.61900000000003</c:v>
                </c:pt>
                <c:pt idx="35">
                  <c:v>648.43499999999995</c:v>
                </c:pt>
                <c:pt idx="36">
                  <c:v>638.88800000000003</c:v>
                </c:pt>
                <c:pt idx="37">
                  <c:v>628.93799999999999</c:v>
                </c:pt>
                <c:pt idx="38">
                  <c:v>618.53700000000003</c:v>
                </c:pt>
                <c:pt idx="39">
                  <c:v>607.62699999999995</c:v>
                </c:pt>
                <c:pt idx="40">
                  <c:v>596.13599999999997</c:v>
                </c:pt>
                <c:pt idx="41">
                  <c:v>1</c:v>
                </c:pt>
                <c:pt idx="42">
                  <c:v>571.03599999999994</c:v>
                </c:pt>
                <c:pt idx="43">
                  <c:v>557.16700000000003</c:v>
                </c:pt>
                <c:pt idx="44">
                  <c:v>542.17700000000002</c:v>
                </c:pt>
                <c:pt idx="45">
                  <c:v>525.79499999999996</c:v>
                </c:pt>
                <c:pt idx="46">
                  <c:v>507.63</c:v>
                </c:pt>
                <c:pt idx="47">
                  <c:v>487.08</c:v>
                </c:pt>
                <c:pt idx="48">
                  <c:v>463.13600000000002</c:v>
                </c:pt>
                <c:pt idx="49">
                  <c:v>433.87099999999998</c:v>
                </c:pt>
                <c:pt idx="50">
                  <c:v>394.67599999999999</c:v>
                </c:pt>
              </c:numCache>
            </c:numRef>
          </c:xVal>
          <c:yVal>
            <c:numRef>
              <c:f>'Cubic Spline'!$AP$3:$AP$53</c:f>
              <c:numCache>
                <c:formatCode>General</c:formatCode>
                <c:ptCount val="51"/>
                <c:pt idx="0">
                  <c:v>-0.11853060054874921</c:v>
                </c:pt>
                <c:pt idx="1">
                  <c:v>-8.3286974549494949E-2</c:v>
                </c:pt>
                <c:pt idx="2">
                  <c:v>-5.5894163707211168E-2</c:v>
                </c:pt>
                <c:pt idx="3">
                  <c:v>-3.5334879297332769E-2</c:v>
                </c:pt>
                <c:pt idx="4">
                  <c:v>-2.0591832595294381E-2</c:v>
                </c:pt>
                <c:pt idx="5">
                  <c:v>-1.0647734876530915E-2</c:v>
                </c:pt>
                <c:pt idx="6">
                  <c:v>-4.485297416477174E-3</c:v>
                </c:pt>
                <c:pt idx="7">
                  <c:v>-1.0872314905679703E-3</c:v>
                </c:pt>
                <c:pt idx="8">
                  <c:v>5.637516257618844E-4</c:v>
                </c:pt>
                <c:pt idx="9">
                  <c:v>1.4849406570775954E-3</c:v>
                </c:pt>
                <c:pt idx="10">
                  <c:v>2.6611812804603796E-3</c:v>
                </c:pt>
                <c:pt idx="11">
                  <c:v>4.6273655179412043E-3</c:v>
                </c:pt>
                <c:pt idx="12">
                  <c:v>7.7779105958304317E-3</c:v>
                </c:pt>
                <c:pt idx="13">
                  <c:v>1.2676601372099767E-2</c:v>
                </c:pt>
                <c:pt idx="14">
                  <c:v>2.0087860428846558E-2</c:v>
                </c:pt>
                <c:pt idx="15">
                  <c:v>3.1022704899119284E-2</c:v>
                </c:pt>
                <c:pt idx="16">
                  <c:v>4.6789566509004975E-2</c:v>
                </c:pt>
                <c:pt idx="17">
                  <c:v>6.9050346028981899E-2</c:v>
                </c:pt>
                <c:pt idx="18">
                  <c:v>9.9874875302141064E-2</c:v>
                </c:pt>
                <c:pt idx="19">
                  <c:v>0.14180135720333389</c:v>
                </c:pt>
                <c:pt idx="20">
                  <c:v>0.19789366670922329</c:v>
                </c:pt>
                <c:pt idx="21">
                  <c:v>0.27180092635142833</c:v>
                </c:pt>
                <c:pt idx="22">
                  <c:v>0.36781043771289151</c:v>
                </c:pt>
                <c:pt idx="23">
                  <c:v>0.49087490851343013</c:v>
                </c:pt>
                <c:pt idx="24">
                  <c:v>0.64663635021639221</c:v>
                </c:pt>
                <c:pt idx="25">
                  <c:v>0.84282409174659156</c:v>
                </c:pt>
                <c:pt idx="26">
                  <c:v>1.0694369921550526</c:v>
                </c:pt>
                <c:pt idx="27">
                  <c:v>1.3413529097254133</c:v>
                </c:pt>
                <c:pt idx="28">
                  <c:v>1.6675386295047103</c:v>
                </c:pt>
                <c:pt idx="29">
                  <c:v>2.056176144084823</c:v>
                </c:pt>
                <c:pt idx="30">
                  <c:v>2.5158446537772976</c:v>
                </c:pt>
                <c:pt idx="31">
                  <c:v>3.055821409090421</c:v>
                </c:pt>
                <c:pt idx="32">
                  <c:v>3.6860664945953974</c:v>
                </c:pt>
                <c:pt idx="33">
                  <c:v>4.417194159234457</c:v>
                </c:pt>
                <c:pt idx="34">
                  <c:v>5.2604898003918388</c:v>
                </c:pt>
                <c:pt idx="35">
                  <c:v>6.2278617608081568</c:v>
                </c:pt>
                <c:pt idx="36">
                  <c:v>7.3318402409587105</c:v>
                </c:pt>
                <c:pt idx="37">
                  <c:v>8.5855590127790027</c:v>
                </c:pt>
                <c:pt idx="38">
                  <c:v>10.002718674383472</c:v>
                </c:pt>
                <c:pt idx="39">
                  <c:v>11.597426435494855</c:v>
                </c:pt>
                <c:pt idx="40">
                  <c:v>13.384666249580784</c:v>
                </c:pt>
                <c:pt idx="41">
                  <c:v>15.379247622103405</c:v>
                </c:pt>
                <c:pt idx="42">
                  <c:v>17.595723280651089</c:v>
                </c:pt>
                <c:pt idx="43">
                  <c:v>20.05695238833378</c:v>
                </c:pt>
                <c:pt idx="44">
                  <c:v>22.542588801408083</c:v>
                </c:pt>
                <c:pt idx="45">
                  <c:v>24.600699150408449</c:v>
                </c:pt>
                <c:pt idx="46">
                  <c:v>25.77392997144187</c:v>
                </c:pt>
                <c:pt idx="47">
                  <c:v>25.604927800615325</c:v>
                </c:pt>
                <c:pt idx="48">
                  <c:v>23.63633917403574</c:v>
                </c:pt>
                <c:pt idx="49">
                  <c:v>19.410810627810147</c:v>
                </c:pt>
                <c:pt idx="50">
                  <c:v>12.47098869804551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2-45F3-9681-38F4D4804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583064"/>
        <c:axId val="490586672"/>
      </c:scatterChart>
      <c:valAx>
        <c:axId val="49058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586672"/>
        <c:crosses val="autoZero"/>
        <c:crossBetween val="midCat"/>
      </c:valAx>
      <c:valAx>
        <c:axId val="490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58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9525</xdr:rowOff>
        </xdr:from>
        <xdr:to>
          <xdr:col>12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47625</xdr:colOff>
      <xdr:row>3</xdr:row>
      <xdr:rowOff>9525</xdr:rowOff>
    </xdr:from>
    <xdr:to>
      <xdr:col>15</xdr:col>
      <xdr:colOff>866775</xdr:colOff>
      <xdr:row>31</xdr:row>
      <xdr:rowOff>176213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76200</xdr:colOff>
      <xdr:row>2</xdr:row>
      <xdr:rowOff>180975</xdr:rowOff>
    </xdr:from>
    <xdr:to>
      <xdr:col>31</xdr:col>
      <xdr:colOff>200025</xdr:colOff>
      <xdr:row>31</xdr:row>
      <xdr:rowOff>157163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319087</xdr:colOff>
      <xdr:row>35</xdr:row>
      <xdr:rowOff>123825</xdr:rowOff>
    </xdr:from>
    <xdr:to>
      <xdr:col>38</xdr:col>
      <xdr:colOff>500062</xdr:colOff>
      <xdr:row>50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normalization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1002"/>
  <sheetViews>
    <sheetView tabSelected="1" topLeftCell="B1" workbookViewId="0">
      <selection activeCell="G2" sqref="G2"/>
    </sheetView>
  </sheetViews>
  <sheetFormatPr defaultRowHeight="15" x14ac:dyDescent="0.25"/>
  <cols>
    <col min="1" max="1" width="12" style="2" customWidth="1"/>
    <col min="2" max="3" width="8.5703125" style="2" customWidth="1"/>
    <col min="4" max="4" width="7.5703125" style="17" customWidth="1"/>
    <col min="14" max="14" width="12.85546875" bestFit="1" customWidth="1"/>
    <col min="15" max="16" width="13.28515625" bestFit="1" customWidth="1"/>
    <col min="17" max="17" width="18" bestFit="1" customWidth="1"/>
    <col min="18" max="18" width="14.42578125" bestFit="1" customWidth="1"/>
    <col min="33" max="33" width="10.42578125" bestFit="1" customWidth="1"/>
    <col min="34" max="34" width="10.85546875" customWidth="1"/>
    <col min="37" max="38" width="8.5703125" customWidth="1"/>
  </cols>
  <sheetData>
    <row r="1" spans="1:42" x14ac:dyDescent="0.25">
      <c r="A1" s="11" t="s">
        <v>9</v>
      </c>
      <c r="B1" s="11"/>
      <c r="C1" s="11"/>
      <c r="D1" s="16"/>
      <c r="Q1" s="11" t="s">
        <v>13</v>
      </c>
      <c r="R1" s="11"/>
      <c r="AG1" s="11" t="s">
        <v>13</v>
      </c>
      <c r="AH1" s="11"/>
    </row>
    <row r="2" spans="1:42" x14ac:dyDescent="0.25">
      <c r="A2" s="1" t="s">
        <v>31</v>
      </c>
      <c r="B2" s="1" t="s">
        <v>1</v>
      </c>
      <c r="C2" s="1" t="s">
        <v>2</v>
      </c>
      <c r="D2" s="1" t="s">
        <v>32</v>
      </c>
      <c r="Q2" s="12" t="s">
        <v>10</v>
      </c>
      <c r="R2" s="12"/>
      <c r="AG2" s="12" t="s">
        <v>10</v>
      </c>
      <c r="AH2" s="12"/>
      <c r="AL2" t="s">
        <v>33</v>
      </c>
      <c r="AN2" t="s">
        <v>32</v>
      </c>
      <c r="AO2" t="s">
        <v>34</v>
      </c>
    </row>
    <row r="3" spans="1:42" x14ac:dyDescent="0.25">
      <c r="A3" s="2">
        <v>1E-4</v>
      </c>
      <c r="B3" s="10">
        <v>-4.7786986851530003E-2</v>
      </c>
      <c r="C3" s="10">
        <v>-4.7786690367464003E-2</v>
      </c>
      <c r="D3" s="10">
        <v>562.89999999999895</v>
      </c>
      <c r="Q3" s="3" t="s">
        <v>11</v>
      </c>
      <c r="R3" s="3" t="s">
        <v>12</v>
      </c>
      <c r="AG3" s="9" t="s">
        <v>11</v>
      </c>
      <c r="AH3" s="9" t="s">
        <v>12</v>
      </c>
      <c r="AK3" s="8">
        <v>273.14999999999998</v>
      </c>
      <c r="AL3" s="8">
        <v>1.2395500000000001E-3</v>
      </c>
      <c r="AN3" s="15">
        <v>213</v>
      </c>
      <c r="AO3" s="15">
        <v>867.64499999999998</v>
      </c>
      <c r="AP3">
        <f>csplinediff1d($AK$3:$AK$53,$AL$3:$AL$53,AN3,2,0,2,0)</f>
        <v>-0.11853060054874921</v>
      </c>
    </row>
    <row r="4" spans="1:42" x14ac:dyDescent="0.25">
      <c r="A4" s="2">
        <v>1.2646925972396E-2</v>
      </c>
      <c r="B4" s="10">
        <v>-3.18238788572563</v>
      </c>
      <c r="C4" s="10">
        <v>-3.18106163748917</v>
      </c>
      <c r="D4" s="10">
        <v>562.89999999999895</v>
      </c>
      <c r="Q4" s="4">
        <v>4.7999999999999996E-3</v>
      </c>
      <c r="R4" s="4">
        <v>0</v>
      </c>
      <c r="AG4" s="4">
        <v>5.3879000000000003E-2</v>
      </c>
      <c r="AH4" s="4">
        <v>311.72000000000003</v>
      </c>
      <c r="AK4" s="8">
        <v>277.89</v>
      </c>
      <c r="AL4" s="8">
        <v>1.8817E-3</v>
      </c>
      <c r="AN4" s="15">
        <v>219.9</v>
      </c>
      <c r="AO4" s="15">
        <v>862.99300000000005</v>
      </c>
      <c r="AP4">
        <f t="shared" ref="AP4:AP53" si="0">csplinediff1d($AK$3:$AK$53,$AL$3:$AL$53,AN4,2,0,2,0)</f>
        <v>-8.3286974549494949E-2</v>
      </c>
    </row>
    <row r="5" spans="1:42" x14ac:dyDescent="0.25">
      <c r="A5" s="2">
        <v>2.5193851944793001E-2</v>
      </c>
      <c r="B5" s="10">
        <v>-5.5329981889874</v>
      </c>
      <c r="C5" s="10">
        <v>-5.5289556467874297</v>
      </c>
      <c r="D5" s="10">
        <v>562.89999999999895</v>
      </c>
      <c r="Q5" s="4">
        <v>3.3600000000000005E-2</v>
      </c>
      <c r="R5" s="4">
        <v>1.0714000000000001</v>
      </c>
      <c r="AG5" s="4">
        <v>5.3879000000000003E-2</v>
      </c>
      <c r="AH5" s="4">
        <v>319.92</v>
      </c>
      <c r="AK5" s="8">
        <v>282.63</v>
      </c>
      <c r="AL5" s="8">
        <v>2.80387E-3</v>
      </c>
      <c r="AN5" s="15">
        <v>226.8</v>
      </c>
      <c r="AO5" s="15">
        <v>858.28499999999997</v>
      </c>
      <c r="AP5">
        <f t="shared" si="0"/>
        <v>-5.5894163707211168E-2</v>
      </c>
    </row>
    <row r="6" spans="1:42" x14ac:dyDescent="0.25">
      <c r="A6" s="2">
        <v>3.7740777917189001E-2</v>
      </c>
      <c r="B6" s="10">
        <v>-7.5832093231817197</v>
      </c>
      <c r="C6" s="10">
        <v>-7.5755202982932399</v>
      </c>
      <c r="D6" s="10">
        <v>562.89999999999895</v>
      </c>
      <c r="Q6" s="4">
        <v>5.7599999999999998E-2</v>
      </c>
      <c r="R6" s="4">
        <v>2.2143000000000002</v>
      </c>
      <c r="AG6" s="4">
        <v>7.1839E-2</v>
      </c>
      <c r="AH6" s="4">
        <v>327.54000000000002</v>
      </c>
      <c r="AK6" s="8">
        <v>287.37</v>
      </c>
      <c r="AL6" s="8">
        <v>4.1059800000000004E-3</v>
      </c>
      <c r="AN6" s="15">
        <v>233.7</v>
      </c>
      <c r="AO6" s="15">
        <v>853.52</v>
      </c>
      <c r="AP6">
        <f t="shared" si="0"/>
        <v>-3.5334879297332769E-2</v>
      </c>
    </row>
    <row r="7" spans="1:42" x14ac:dyDescent="0.25">
      <c r="A7" s="2">
        <v>5.0287703889585998E-2</v>
      </c>
      <c r="B7" s="10">
        <v>-9.4396933968938903</v>
      </c>
      <c r="C7" s="10">
        <v>-9.4276813395207508</v>
      </c>
      <c r="D7" s="10">
        <v>562.89999999999895</v>
      </c>
      <c r="Q7" s="4">
        <v>9.1200000000000003E-2</v>
      </c>
      <c r="R7" s="4">
        <v>3.0713999999999997</v>
      </c>
      <c r="AG7" s="4">
        <v>8.9799000000000004E-2</v>
      </c>
      <c r="AH7" s="4">
        <v>335.16</v>
      </c>
      <c r="AK7" s="8">
        <v>292.11</v>
      </c>
      <c r="AL7" s="8">
        <v>5.9157400000000001E-3</v>
      </c>
      <c r="AN7" s="15">
        <v>240.6</v>
      </c>
      <c r="AO7" s="15">
        <v>848.69600000000003</v>
      </c>
      <c r="AP7">
        <f t="shared" si="0"/>
        <v>-2.0591832595294381E-2</v>
      </c>
    </row>
    <row r="8" spans="1:42" x14ac:dyDescent="0.25">
      <c r="A8" s="2">
        <v>6.2834629861982003E-2</v>
      </c>
      <c r="B8" s="10">
        <v>-11.153182272461001</v>
      </c>
      <c r="C8" s="10">
        <v>-11.136343441344801</v>
      </c>
      <c r="D8" s="10">
        <v>562.89999999999895</v>
      </c>
      <c r="Q8" s="4">
        <v>0.1152</v>
      </c>
      <c r="R8" s="4">
        <v>4.1429000000000009</v>
      </c>
      <c r="AG8" s="4">
        <v>0.10775999999999999</v>
      </c>
      <c r="AH8" s="4">
        <v>346.29</v>
      </c>
      <c r="AK8" s="8">
        <v>296.85000000000002</v>
      </c>
      <c r="AL8" s="8">
        <v>8.3941899999999993E-3</v>
      </c>
      <c r="AN8" s="15">
        <v>247.5</v>
      </c>
      <c r="AO8" s="15">
        <v>843.81</v>
      </c>
      <c r="AP8">
        <f t="shared" si="0"/>
        <v>-1.0647734876530915E-2</v>
      </c>
    </row>
    <row r="9" spans="1:42" x14ac:dyDescent="0.25">
      <c r="A9" s="2">
        <v>7.5381555834378999E-2</v>
      </c>
      <c r="B9" s="10">
        <v>-12.7535779838193</v>
      </c>
      <c r="C9" s="10">
        <v>-12.731520354422999</v>
      </c>
      <c r="D9" s="10">
        <v>562.89999999999895</v>
      </c>
      <c r="Q9" s="4">
        <v>0.14400000000000002</v>
      </c>
      <c r="R9" s="4">
        <v>5.0714000000000006</v>
      </c>
      <c r="AG9" s="4">
        <v>8.9799000000000004E-2</v>
      </c>
      <c r="AH9" s="4">
        <v>354.49</v>
      </c>
      <c r="AK9" s="8">
        <v>301.58999999999997</v>
      </c>
      <c r="AL9" s="8">
        <v>1.1741700000000001E-2</v>
      </c>
      <c r="AN9" s="15">
        <v>254.4</v>
      </c>
      <c r="AO9" s="15">
        <v>838.86</v>
      </c>
      <c r="AP9">
        <f t="shared" si="0"/>
        <v>-4.485297416477174E-3</v>
      </c>
    </row>
    <row r="10" spans="1:42" x14ac:dyDescent="0.25">
      <c r="A10" s="2">
        <v>8.7928481806774997E-2</v>
      </c>
      <c r="B10" s="10">
        <v>-14.2606523661276</v>
      </c>
      <c r="C10" s="10">
        <v>-14.2330549462162</v>
      </c>
      <c r="D10" s="10">
        <v>562.89999999999895</v>
      </c>
      <c r="Q10" s="4">
        <v>0.16799999999999998</v>
      </c>
      <c r="R10" s="4">
        <v>6.0714000000000006</v>
      </c>
      <c r="AG10" s="4">
        <v>8.9799000000000004E-2</v>
      </c>
      <c r="AH10" s="4">
        <v>363.87</v>
      </c>
      <c r="AK10" s="8">
        <v>306.33</v>
      </c>
      <c r="AL10" s="8">
        <v>1.6204699999999999E-2</v>
      </c>
      <c r="AN10" s="15">
        <v>261.3</v>
      </c>
      <c r="AO10" s="15">
        <v>833.84400000000005</v>
      </c>
      <c r="AP10">
        <f t="shared" si="0"/>
        <v>-1.0872314905679703E-3</v>
      </c>
    </row>
    <row r="11" spans="1:42" x14ac:dyDescent="0.25">
      <c r="A11" s="2">
        <v>0.10047540777917199</v>
      </c>
      <c r="B11" s="10">
        <v>-15.688466472488599</v>
      </c>
      <c r="C11" s="10">
        <v>-15.655054278599501</v>
      </c>
      <c r="D11" s="10">
        <v>562.89999999999895</v>
      </c>
      <c r="Q11" s="4">
        <v>0.2016</v>
      </c>
      <c r="R11" s="4">
        <v>7</v>
      </c>
      <c r="AG11" s="4">
        <v>0.10775999999999999</v>
      </c>
      <c r="AH11" s="4">
        <v>371.48</v>
      </c>
      <c r="AK11" s="8">
        <v>311.07</v>
      </c>
      <c r="AL11" s="8">
        <v>2.20827E-2</v>
      </c>
      <c r="AN11" s="15">
        <v>268.2</v>
      </c>
      <c r="AO11" s="15">
        <v>828.75900000000001</v>
      </c>
      <c r="AP11">
        <f t="shared" si="0"/>
        <v>5.637516257618844E-4</v>
      </c>
    </row>
    <row r="12" spans="1:42" x14ac:dyDescent="0.25">
      <c r="A12" s="2">
        <v>0.113022333751568</v>
      </c>
      <c r="B12" s="10">
        <v>-17.047537698110801</v>
      </c>
      <c r="C12" s="10">
        <v>-17.008067386578901</v>
      </c>
      <c r="D12" s="10">
        <v>562.89999999999895</v>
      </c>
      <c r="Q12" s="4">
        <v>0.23519999999999999</v>
      </c>
      <c r="R12" s="4">
        <v>8.0713999999999988</v>
      </c>
      <c r="AG12" s="4">
        <v>0.10775999999999999</v>
      </c>
      <c r="AH12" s="4">
        <v>379.1</v>
      </c>
      <c r="AK12" s="8">
        <v>315.81</v>
      </c>
      <c r="AL12" s="8">
        <v>2.9735999999999999E-2</v>
      </c>
      <c r="AN12" s="15">
        <v>275.10000000000002</v>
      </c>
      <c r="AO12" s="15">
        <v>823.60199999999998</v>
      </c>
      <c r="AP12">
        <f t="shared" si="0"/>
        <v>1.4849406570775954E-3</v>
      </c>
    </row>
    <row r="13" spans="1:42" x14ac:dyDescent="0.25">
      <c r="A13" s="2">
        <v>0.12556925972396499</v>
      </c>
      <c r="B13" s="10">
        <v>-18.3460302477488</v>
      </c>
      <c r="C13" s="10">
        <v>-18.300282395742101</v>
      </c>
      <c r="D13" s="10">
        <v>562.89999999999895</v>
      </c>
      <c r="Q13" s="4">
        <v>0.26400000000000001</v>
      </c>
      <c r="R13" s="4">
        <v>9</v>
      </c>
      <c r="AG13" s="4">
        <v>0.10775999999999999</v>
      </c>
      <c r="AH13" s="4">
        <v>387.89</v>
      </c>
      <c r="AK13" s="8">
        <v>320.55</v>
      </c>
      <c r="AL13" s="8">
        <v>3.9593700000000003E-2</v>
      </c>
      <c r="AN13" s="15">
        <v>282</v>
      </c>
      <c r="AO13" s="15">
        <v>818.37199999999996</v>
      </c>
      <c r="AP13">
        <f t="shared" si="0"/>
        <v>2.6611812804603796E-3</v>
      </c>
    </row>
    <row r="14" spans="1:42" x14ac:dyDescent="0.25">
      <c r="A14" s="2">
        <v>0.138116185696361</v>
      </c>
      <c r="B14" s="10">
        <v>-19.590464716824599</v>
      </c>
      <c r="C14" s="10">
        <v>-19.5382399500532</v>
      </c>
      <c r="D14" s="10">
        <v>562.89999999999895</v>
      </c>
      <c r="Q14" s="4">
        <v>0.29760000000000003</v>
      </c>
      <c r="R14" s="4">
        <v>10.143000000000001</v>
      </c>
      <c r="AG14" s="4">
        <v>8.9799000000000004E-2</v>
      </c>
      <c r="AH14" s="4">
        <v>396.68</v>
      </c>
      <c r="AK14" s="8">
        <v>325.29000000000002</v>
      </c>
      <c r="AL14" s="8">
        <v>5.2162E-2</v>
      </c>
      <c r="AN14" s="15">
        <v>288.89999999999998</v>
      </c>
      <c r="AO14" s="15">
        <v>813.06399999999996</v>
      </c>
      <c r="AP14">
        <f t="shared" si="0"/>
        <v>4.6273655179412043E-3</v>
      </c>
    </row>
    <row r="15" spans="1:42" x14ac:dyDescent="0.25">
      <c r="A15" s="2">
        <v>0.15066311166875801</v>
      </c>
      <c r="B15" s="10">
        <v>-20.786167958234198</v>
      </c>
      <c r="C15" s="10">
        <v>-20.727285135393998</v>
      </c>
      <c r="D15" s="10">
        <v>562.89999999999895</v>
      </c>
      <c r="Q15" s="4">
        <v>0.33599999999999997</v>
      </c>
      <c r="R15" s="4">
        <v>11.071</v>
      </c>
      <c r="AG15" s="4">
        <v>0.10775999999999999</v>
      </c>
      <c r="AH15" s="4">
        <v>405.47</v>
      </c>
      <c r="AK15" s="8">
        <v>330.03</v>
      </c>
      <c r="AL15" s="8">
        <v>6.8033200000000002E-2</v>
      </c>
      <c r="AN15" s="15">
        <v>295.8</v>
      </c>
      <c r="AO15" s="15">
        <v>807.67700000000002</v>
      </c>
      <c r="AP15">
        <f t="shared" si="0"/>
        <v>7.7779105958304317E-3</v>
      </c>
    </row>
    <row r="16" spans="1:42" x14ac:dyDescent="0.25">
      <c r="A16" s="2">
        <v>0.16321003764115399</v>
      </c>
      <c r="B16" s="10">
        <v>-21.9375723910447</v>
      </c>
      <c r="C16" s="10">
        <v>-21.871867785193199</v>
      </c>
      <c r="D16" s="10">
        <v>562.89999999999895</v>
      </c>
      <c r="Q16" s="4">
        <v>0.36960000000000004</v>
      </c>
      <c r="R16" s="4">
        <v>12</v>
      </c>
      <c r="AG16" s="4">
        <v>0.10775999999999999</v>
      </c>
      <c r="AH16" s="4">
        <v>412.5</v>
      </c>
      <c r="AK16" s="8">
        <v>334.77</v>
      </c>
      <c r="AL16" s="8">
        <v>8.7893899999999997E-2</v>
      </c>
      <c r="AN16" s="15">
        <v>302.7</v>
      </c>
      <c r="AO16" s="15">
        <v>802.20500000000004</v>
      </c>
      <c r="AP16">
        <f t="shared" si="0"/>
        <v>1.2676601372099767E-2</v>
      </c>
    </row>
    <row r="17" spans="1:42" x14ac:dyDescent="0.25">
      <c r="A17" s="2">
        <v>0.175756963613551</v>
      </c>
      <c r="B17" s="10">
        <v>-23.0484229967029</v>
      </c>
      <c r="C17" s="10">
        <v>-22.975749889604899</v>
      </c>
      <c r="D17" s="10">
        <v>562.89999999999895</v>
      </c>
      <c r="Q17" s="4">
        <v>0.4128</v>
      </c>
      <c r="R17" s="4">
        <v>13.071000000000002</v>
      </c>
      <c r="AG17" s="4">
        <v>0.12572</v>
      </c>
      <c r="AH17" s="4">
        <v>420.7</v>
      </c>
      <c r="AK17" s="8">
        <v>339.51</v>
      </c>
      <c r="AL17" s="8">
        <v>0.112535</v>
      </c>
      <c r="AN17" s="15">
        <v>309.60000000000002</v>
      </c>
      <c r="AO17" s="15">
        <v>796.64599999999996</v>
      </c>
      <c r="AP17">
        <f t="shared" si="0"/>
        <v>2.0087860428846558E-2</v>
      </c>
    </row>
    <row r="18" spans="1:42" x14ac:dyDescent="0.25">
      <c r="A18" s="2">
        <v>0.18830388958594699</v>
      </c>
      <c r="B18" s="10">
        <v>-24.121925086155802</v>
      </c>
      <c r="C18" s="10">
        <v>-24.042153478844</v>
      </c>
      <c r="D18" s="10">
        <v>562.89999999999895</v>
      </c>
      <c r="Q18" s="4">
        <v>0.45119999999999999</v>
      </c>
      <c r="R18" s="4">
        <v>13.928999999999998</v>
      </c>
      <c r="AG18" s="4">
        <v>0.12572</v>
      </c>
      <c r="AH18" s="4">
        <v>428.91</v>
      </c>
      <c r="AK18" s="8">
        <v>344.25</v>
      </c>
      <c r="AL18" s="8">
        <v>0.14285800000000001</v>
      </c>
      <c r="AN18" s="15">
        <v>316.5</v>
      </c>
      <c r="AO18" s="15">
        <v>790.995</v>
      </c>
      <c r="AP18">
        <f t="shared" si="0"/>
        <v>3.1022704899119284E-2</v>
      </c>
    </row>
    <row r="19" spans="1:42" x14ac:dyDescent="0.25">
      <c r="A19" s="2">
        <v>0.200850815558344</v>
      </c>
      <c r="B19" s="10">
        <v>-25.160852615766402</v>
      </c>
      <c r="C19" s="10">
        <v>-25.073868920542299</v>
      </c>
      <c r="D19" s="10">
        <v>562.89999999999895</v>
      </c>
      <c r="Q19" s="4">
        <v>0.49440000000000001</v>
      </c>
      <c r="R19" s="4">
        <v>15.071000000000002</v>
      </c>
      <c r="AG19" s="4">
        <v>0.14368</v>
      </c>
      <c r="AH19" s="4">
        <v>436.52</v>
      </c>
      <c r="AK19" s="8">
        <v>348.99</v>
      </c>
      <c r="AL19" s="8">
        <v>0.17988899999999999</v>
      </c>
      <c r="AN19" s="15">
        <v>323.39999999999998</v>
      </c>
      <c r="AO19" s="15">
        <v>785.25</v>
      </c>
      <c r="AP19">
        <f t="shared" si="0"/>
        <v>4.6789566509004975E-2</v>
      </c>
    </row>
    <row r="20" spans="1:42" x14ac:dyDescent="0.25">
      <c r="A20" s="2">
        <v>0.21339774153074001</v>
      </c>
      <c r="B20" s="10">
        <v>-26.167629389753799</v>
      </c>
      <c r="C20" s="10">
        <v>-26.073336054059599</v>
      </c>
      <c r="D20" s="10">
        <v>562.89999999999895</v>
      </c>
      <c r="Q20" s="4">
        <v>0.54720000000000002</v>
      </c>
      <c r="R20" s="4">
        <v>16</v>
      </c>
      <c r="AG20" s="4">
        <v>0.19756000000000001</v>
      </c>
      <c r="AH20" s="4">
        <v>447.07</v>
      </c>
      <c r="AK20" s="8">
        <v>353.73</v>
      </c>
      <c r="AL20" s="8">
        <v>0.22478200000000001</v>
      </c>
      <c r="AN20" s="15">
        <v>330.3</v>
      </c>
      <c r="AO20" s="15">
        <v>779.40300000000002</v>
      </c>
      <c r="AP20">
        <f t="shared" si="0"/>
        <v>6.9050346028981899E-2</v>
      </c>
    </row>
    <row r="21" spans="1:42" x14ac:dyDescent="0.25">
      <c r="A21" s="2">
        <v>0.22594466750313699</v>
      </c>
      <c r="B21" s="10">
        <v>-27.144391126393899</v>
      </c>
      <c r="C21" s="10">
        <v>-27.042706180136101</v>
      </c>
      <c r="D21" s="10">
        <v>562.89999999999895</v>
      </c>
      <c r="Q21" s="4">
        <v>0.6</v>
      </c>
      <c r="R21" s="4">
        <v>17.070999999999998</v>
      </c>
      <c r="AG21" s="4">
        <v>0.19756000000000001</v>
      </c>
      <c r="AH21" s="4">
        <v>455.86</v>
      </c>
      <c r="AK21" s="8">
        <v>358.47</v>
      </c>
      <c r="AL21" s="8">
        <v>0.278831</v>
      </c>
      <c r="AN21" s="15">
        <v>337.2</v>
      </c>
      <c r="AO21" s="15">
        <v>773.452</v>
      </c>
      <c r="AP21">
        <f>csplinediff1d($AK$3:$AK$53,$AL$3:$AL$53,AN21,2,0,2,0)</f>
        <v>9.9874875302141064E-2</v>
      </c>
    </row>
    <row r="22" spans="1:42" x14ac:dyDescent="0.25">
      <c r="A22" s="2">
        <v>0.238491593475533</v>
      </c>
      <c r="B22" s="10">
        <v>-28.093033705520501</v>
      </c>
      <c r="C22" s="10">
        <v>-27.9838902408592</v>
      </c>
      <c r="D22" s="10">
        <v>562.89999999999895</v>
      </c>
      <c r="Q22" s="4">
        <v>0.65759999999999996</v>
      </c>
      <c r="R22" s="4">
        <v>17.929000000000002</v>
      </c>
      <c r="AG22" s="4">
        <v>0.23347999999999999</v>
      </c>
      <c r="AH22" s="4">
        <v>463.48</v>
      </c>
      <c r="AK22" s="8">
        <v>363.21</v>
      </c>
      <c r="AL22" s="8">
        <v>0.343476</v>
      </c>
      <c r="AN22" s="15">
        <v>344.1</v>
      </c>
      <c r="AO22" s="15">
        <v>767.39099999999996</v>
      </c>
      <c r="AP22">
        <f t="shared" si="0"/>
        <v>0.14180135720333389</v>
      </c>
    </row>
    <row r="23" spans="1:42" x14ac:dyDescent="0.25">
      <c r="A23" s="2">
        <v>0.25103851944792999</v>
      </c>
      <c r="B23" s="10">
        <v>-29.015251236121799</v>
      </c>
      <c r="C23" s="10">
        <v>-28.8985968342846</v>
      </c>
      <c r="D23" s="10">
        <v>562.89999999999895</v>
      </c>
      <c r="Q23" s="4">
        <v>0.71520000000000006</v>
      </c>
      <c r="R23" s="4">
        <v>18.928999999999998</v>
      </c>
      <c r="AG23" s="4">
        <v>0.30531999999999998</v>
      </c>
      <c r="AH23" s="4">
        <v>472.27</v>
      </c>
      <c r="AK23" s="8">
        <v>367.95</v>
      </c>
      <c r="AL23" s="8">
        <v>0.42031200000000002</v>
      </c>
      <c r="AN23" s="15">
        <v>351</v>
      </c>
      <c r="AO23" s="15">
        <v>761.21400000000006</v>
      </c>
      <c r="AP23">
        <f t="shared" si="0"/>
        <v>0.19789366670922329</v>
      </c>
    </row>
    <row r="24" spans="1:42" x14ac:dyDescent="0.25">
      <c r="A24" s="2">
        <v>0.26358544542032603</v>
      </c>
      <c r="B24" s="10">
        <v>-29.912566491588102</v>
      </c>
      <c r="C24" s="10">
        <v>-29.7883626114074</v>
      </c>
      <c r="D24" s="10">
        <v>562.89999999999895</v>
      </c>
      <c r="Q24" s="4">
        <v>0.79199999999999993</v>
      </c>
      <c r="R24" s="4">
        <v>20</v>
      </c>
      <c r="AG24" s="4">
        <v>0.34123999999999999</v>
      </c>
      <c r="AH24" s="4">
        <v>481.05</v>
      </c>
      <c r="AK24" s="8">
        <v>372.69</v>
      </c>
      <c r="AL24" s="8">
        <v>0.51109599999999999</v>
      </c>
      <c r="AN24" s="15">
        <v>357.9</v>
      </c>
      <c r="AO24" s="15">
        <v>754.91399999999999</v>
      </c>
      <c r="AP24">
        <f t="shared" si="0"/>
        <v>0.27180092635142833</v>
      </c>
    </row>
    <row r="25" spans="1:42" x14ac:dyDescent="0.25">
      <c r="A25" s="2">
        <v>0.27613237139272301</v>
      </c>
      <c r="B25" s="10">
        <v>-30.7863555322655</v>
      </c>
      <c r="C25" s="10">
        <v>-30.654576873219501</v>
      </c>
      <c r="D25" s="10">
        <v>562.89999999999895</v>
      </c>
      <c r="Q25" s="4">
        <v>0.87840000000000007</v>
      </c>
      <c r="R25" s="4">
        <v>20.928999999999998</v>
      </c>
      <c r="AG25" s="4">
        <v>0.44899</v>
      </c>
      <c r="AH25" s="4">
        <v>489.26</v>
      </c>
      <c r="AK25" s="8">
        <v>377.43</v>
      </c>
      <c r="AL25" s="8">
        <v>0.617753</v>
      </c>
      <c r="AN25" s="15">
        <v>364.8</v>
      </c>
      <c r="AO25" s="15">
        <v>748.48599999999999</v>
      </c>
      <c r="AP25">
        <f t="shared" si="0"/>
        <v>0.36781043771289151</v>
      </c>
    </row>
    <row r="26" spans="1:42" x14ac:dyDescent="0.25">
      <c r="A26" s="2">
        <v>0.28867929736511899</v>
      </c>
      <c r="B26" s="10">
        <v>-31.6378678385272</v>
      </c>
      <c r="C26" s="10">
        <v>-31.498501688656301</v>
      </c>
      <c r="D26" s="10">
        <v>562.89999999999895</v>
      </c>
      <c r="Q26" s="4">
        <v>0.97919999999999996</v>
      </c>
      <c r="R26" s="4">
        <v>22</v>
      </c>
      <c r="AG26" s="4">
        <v>0.52083000000000002</v>
      </c>
      <c r="AH26" s="4">
        <v>497.46</v>
      </c>
      <c r="AK26" s="8">
        <v>382.17</v>
      </c>
      <c r="AL26" s="8">
        <v>0.74238599999999999</v>
      </c>
      <c r="AN26" s="15">
        <v>371.7</v>
      </c>
      <c r="AO26" s="15">
        <v>741.92100000000005</v>
      </c>
      <c r="AP26">
        <f t="shared" si="0"/>
        <v>0.49087490851343013</v>
      </c>
    </row>
    <row r="27" spans="1:42" x14ac:dyDescent="0.25">
      <c r="A27" s="2">
        <v>0.30122622333751597</v>
      </c>
      <c r="B27" s="10">
        <v>-32.468242932036397</v>
      </c>
      <c r="C27" s="10">
        <v>-32.321288508889403</v>
      </c>
      <c r="D27" s="10">
        <v>562.89999999999895</v>
      </c>
      <c r="Q27" s="4">
        <v>1.1087999999999998</v>
      </c>
      <c r="R27" s="4">
        <v>22.928999999999998</v>
      </c>
      <c r="AG27" s="4">
        <v>0.64654999999999996</v>
      </c>
      <c r="AH27" s="4">
        <v>506.84</v>
      </c>
      <c r="AK27" s="8">
        <v>386.91</v>
      </c>
      <c r="AL27" s="8">
        <v>0.88727400000000001</v>
      </c>
      <c r="AN27" s="15">
        <v>378.6</v>
      </c>
      <c r="AO27" s="15">
        <v>735.21199999999999</v>
      </c>
      <c r="AP27">
        <f t="shared" si="0"/>
        <v>0.64663635021639221</v>
      </c>
    </row>
    <row r="28" spans="1:42" x14ac:dyDescent="0.25">
      <c r="A28" s="2">
        <v>0.31377314930991201</v>
      </c>
      <c r="B28" s="10">
        <v>-33.2785242181426</v>
      </c>
      <c r="C28" s="10">
        <v>-33.123992009077</v>
      </c>
      <c r="D28" s="10">
        <v>562.89999999999895</v>
      </c>
      <c r="Q28" s="4">
        <v>1.2816000000000001</v>
      </c>
      <c r="R28" s="4">
        <v>24</v>
      </c>
      <c r="AG28" s="4">
        <v>0.73634999999999995</v>
      </c>
      <c r="AH28" s="4">
        <v>513.87</v>
      </c>
      <c r="AK28" s="8">
        <v>391.65</v>
      </c>
      <c r="AL28">
        <v>1.04301</v>
      </c>
      <c r="AN28" s="15">
        <v>385.5</v>
      </c>
      <c r="AO28" s="15">
        <v>728.34900000000005</v>
      </c>
      <c r="AP28">
        <f t="shared" si="0"/>
        <v>0.84282409174659156</v>
      </c>
    </row>
    <row r="29" spans="1:42" x14ac:dyDescent="0.25">
      <c r="A29" s="2">
        <v>0.326320075282309</v>
      </c>
      <c r="B29" s="10">
        <v>-34.069670606147199</v>
      </c>
      <c r="C29" s="10">
        <v>-33.9075817128846</v>
      </c>
      <c r="D29" s="10">
        <v>562.89999999999895</v>
      </c>
      <c r="Q29" s="4">
        <v>2.3519999999999999</v>
      </c>
      <c r="R29" s="4">
        <v>24</v>
      </c>
      <c r="AG29" s="4">
        <v>0.91595000000000004</v>
      </c>
      <c r="AH29" s="4">
        <v>523.24</v>
      </c>
      <c r="AK29" s="8">
        <v>396.39</v>
      </c>
      <c r="AL29">
        <v>1.2204999999999999</v>
      </c>
      <c r="AN29" s="15">
        <v>392.4</v>
      </c>
      <c r="AO29" s="15">
        <v>721.32299999999998</v>
      </c>
      <c r="AP29">
        <f t="shared" si="0"/>
        <v>1.0694369921550526</v>
      </c>
    </row>
    <row r="30" spans="1:42" x14ac:dyDescent="0.25">
      <c r="A30" s="2">
        <v>0.33886700125470498</v>
      </c>
      <c r="B30" s="10">
        <v>-34.842566335533697</v>
      </c>
      <c r="C30" s="10">
        <v>-34.672951826792101</v>
      </c>
      <c r="D30" s="10">
        <v>562.89999999999895</v>
      </c>
      <c r="Q30" s="4">
        <v>2.5584000000000002</v>
      </c>
      <c r="R30" s="4">
        <v>22.928999999999998</v>
      </c>
      <c r="AG30" s="4">
        <v>1.0775999999999999</v>
      </c>
      <c r="AH30" s="4">
        <v>532.03</v>
      </c>
      <c r="AK30" s="8">
        <v>401.13</v>
      </c>
      <c r="AL30">
        <v>1.42221</v>
      </c>
      <c r="AN30" s="15">
        <v>399.3</v>
      </c>
      <c r="AO30" s="15">
        <v>714.12300000000005</v>
      </c>
      <c r="AP30">
        <f t="shared" si="0"/>
        <v>1.3413529097254133</v>
      </c>
    </row>
    <row r="31" spans="1:42" x14ac:dyDescent="0.25">
      <c r="A31" s="2">
        <v>0.35141392722710202</v>
      </c>
      <c r="B31" s="10">
        <v>-35.598029340807798</v>
      </c>
      <c r="C31" s="10">
        <v>-35.420929616015798</v>
      </c>
      <c r="D31" s="10">
        <v>562.89999999999895</v>
      </c>
      <c r="Q31" s="4">
        <v>2.7216</v>
      </c>
      <c r="R31" s="4">
        <v>21.929000000000002</v>
      </c>
      <c r="AG31" s="4">
        <v>1.2930999999999999</v>
      </c>
      <c r="AH31" s="4">
        <v>538.48</v>
      </c>
      <c r="AK31" s="8">
        <v>405.87</v>
      </c>
      <c r="AL31">
        <v>1.6505799999999999</v>
      </c>
      <c r="AN31" s="15">
        <v>406.2</v>
      </c>
      <c r="AO31" s="15">
        <v>706.73699999999997</v>
      </c>
      <c r="AP31">
        <f t="shared" si="0"/>
        <v>1.6675386295047103</v>
      </c>
    </row>
    <row r="32" spans="1:42" x14ac:dyDescent="0.25">
      <c r="A32" s="2">
        <v>0.363960853199498</v>
      </c>
      <c r="B32" s="10">
        <v>-36.336818416437502</v>
      </c>
      <c r="C32" s="10">
        <v>-36.152282582916499</v>
      </c>
      <c r="D32" s="10">
        <v>562.89999999999895</v>
      </c>
      <c r="Q32" s="4">
        <v>2.8559999999999999</v>
      </c>
      <c r="R32" s="4">
        <v>21</v>
      </c>
      <c r="AG32" s="4">
        <v>1.6343000000000001</v>
      </c>
      <c r="AH32" s="4">
        <v>548.44000000000005</v>
      </c>
      <c r="AK32" s="8">
        <v>410.61</v>
      </c>
      <c r="AL32">
        <v>1.9081999999999999</v>
      </c>
      <c r="AN32" s="15">
        <v>413.1</v>
      </c>
      <c r="AO32" s="15">
        <v>699.15099999999995</v>
      </c>
      <c r="AP32">
        <f t="shared" si="0"/>
        <v>2.056176144084823</v>
      </c>
    </row>
    <row r="33" spans="1:42" x14ac:dyDescent="0.25">
      <c r="A33" s="2">
        <v>0.37650777917189499</v>
      </c>
      <c r="B33" s="10">
        <v>-37.059639388849199</v>
      </c>
      <c r="C33" s="10">
        <v>-36.8677246543701</v>
      </c>
      <c r="D33" s="10">
        <v>562.89999999999895</v>
      </c>
      <c r="Q33" s="4">
        <v>2.9711999999999996</v>
      </c>
      <c r="R33" s="4">
        <v>19.928999999999998</v>
      </c>
      <c r="AG33" s="4">
        <v>3.7894999999999999</v>
      </c>
      <c r="AH33" s="4">
        <v>563.09</v>
      </c>
      <c r="AK33" s="8">
        <v>415.35</v>
      </c>
      <c r="AL33">
        <v>2.1978300000000002</v>
      </c>
      <c r="AN33" s="15">
        <v>420</v>
      </c>
      <c r="AO33" s="15">
        <v>691.35</v>
      </c>
      <c r="AP33">
        <f t="shared" si="0"/>
        <v>2.5158446537772976</v>
      </c>
    </row>
    <row r="34" spans="1:42" x14ac:dyDescent="0.25">
      <c r="A34" s="2">
        <v>0.38905470514429102</v>
      </c>
      <c r="B34" s="10">
        <v>-37.767150461297199</v>
      </c>
      <c r="C34" s="10">
        <v>-37.567921543541303</v>
      </c>
      <c r="D34" s="10">
        <v>562.89999999999895</v>
      </c>
      <c r="Q34" s="4">
        <v>3.0720000000000001</v>
      </c>
      <c r="R34" s="4">
        <v>19</v>
      </c>
      <c r="AG34" s="4">
        <v>6.3757000000000001</v>
      </c>
      <c r="AH34" s="4">
        <v>548.44000000000005</v>
      </c>
      <c r="AK34" s="8">
        <v>420.09</v>
      </c>
      <c r="AL34">
        <v>2.5223499999999999</v>
      </c>
      <c r="AN34" s="15">
        <v>426.9</v>
      </c>
      <c r="AO34" s="15">
        <v>683.31700000000001</v>
      </c>
      <c r="AP34">
        <f t="shared" si="0"/>
        <v>3.055821409090421</v>
      </c>
    </row>
    <row r="35" spans="1:42" x14ac:dyDescent="0.25">
      <c r="A35" s="2">
        <v>0.40160163111668801</v>
      </c>
      <c r="B35" s="10">
        <v>-38.459966865358297</v>
      </c>
      <c r="C35" s="10">
        <v>-38.253495419509001</v>
      </c>
      <c r="D35" s="10">
        <v>562.89999999999895</v>
      </c>
      <c r="Q35" s="4">
        <v>3.1679999999999997</v>
      </c>
      <c r="R35" s="4">
        <v>18</v>
      </c>
      <c r="AG35" s="4">
        <v>6.7529000000000003</v>
      </c>
      <c r="AH35" s="4">
        <v>539.65</v>
      </c>
      <c r="AK35" s="8">
        <v>424.83</v>
      </c>
      <c r="AL35">
        <v>2.8848199999999999</v>
      </c>
      <c r="AN35" s="15">
        <v>433.8</v>
      </c>
      <c r="AO35" s="15">
        <v>675.03300000000002</v>
      </c>
      <c r="AP35">
        <f t="shared" si="0"/>
        <v>3.6860664945953974</v>
      </c>
    </row>
    <row r="36" spans="1:42" x14ac:dyDescent="0.25">
      <c r="A36" s="2">
        <v>0.41414855708908399</v>
      </c>
      <c r="B36" s="10">
        <v>-39.138664927170701</v>
      </c>
      <c r="C36" s="10">
        <v>-38.925028992610997</v>
      </c>
      <c r="D36" s="10">
        <v>562.89999999999895</v>
      </c>
      <c r="Q36" s="4">
        <v>3.2544</v>
      </c>
      <c r="R36" s="4">
        <v>17</v>
      </c>
      <c r="AG36" s="4">
        <v>7.13</v>
      </c>
      <c r="AH36" s="4">
        <v>530.86</v>
      </c>
      <c r="AK36" s="8">
        <v>429.57</v>
      </c>
      <c r="AL36">
        <v>3.2884199999999999</v>
      </c>
      <c r="AN36" s="15">
        <v>440.7</v>
      </c>
      <c r="AO36" s="15">
        <v>666.47500000000002</v>
      </c>
      <c r="AP36">
        <f t="shared" si="0"/>
        <v>4.417194159234457</v>
      </c>
    </row>
    <row r="37" spans="1:42" x14ac:dyDescent="0.25">
      <c r="A37" s="2">
        <v>0.42669548306148097</v>
      </c>
      <c r="B37" s="10">
        <v>-39.803785637514402</v>
      </c>
      <c r="C37" s="10">
        <v>-39.583069104397303</v>
      </c>
      <c r="D37" s="10">
        <v>562.89999999999895</v>
      </c>
      <c r="Q37" s="4">
        <v>3.3408000000000002</v>
      </c>
      <c r="R37" s="4">
        <v>16</v>
      </c>
      <c r="AG37" s="4">
        <v>7.4173999999999998</v>
      </c>
      <c r="AH37" s="4">
        <v>523.83000000000004</v>
      </c>
      <c r="AK37" s="8">
        <v>434.31</v>
      </c>
      <c r="AL37">
        <v>3.7365200000000001</v>
      </c>
      <c r="AN37" s="15">
        <v>447.6</v>
      </c>
      <c r="AO37" s="15">
        <v>657.61900000000003</v>
      </c>
      <c r="AP37">
        <f t="shared" si="0"/>
        <v>5.2604898003918388</v>
      </c>
    </row>
    <row r="38" spans="1:42" x14ac:dyDescent="0.25">
      <c r="A38" s="2">
        <v>0.43924240903387701</v>
      </c>
      <c r="B38" s="10">
        <v>-40.455837798618099</v>
      </c>
      <c r="C38" s="10">
        <v>-40.228129894896902</v>
      </c>
      <c r="D38" s="10">
        <v>562.89999999999895</v>
      </c>
      <c r="Q38" s="4">
        <v>3.4223999999999997</v>
      </c>
      <c r="R38" s="4">
        <v>15.071000000000002</v>
      </c>
      <c r="AG38" s="4">
        <v>7.7407000000000004</v>
      </c>
      <c r="AH38" s="4">
        <v>515.04</v>
      </c>
      <c r="AK38" s="8">
        <v>439.05</v>
      </c>
      <c r="AL38">
        <v>4.2325900000000001</v>
      </c>
      <c r="AN38" s="15">
        <v>454.5</v>
      </c>
      <c r="AO38" s="15">
        <v>648.43499999999995</v>
      </c>
      <c r="AP38">
        <f t="shared" si="0"/>
        <v>6.2278617608081568</v>
      </c>
    </row>
    <row r="39" spans="1:42" x14ac:dyDescent="0.25">
      <c r="A39" s="2">
        <v>0.451789335006274</v>
      </c>
      <c r="B39" s="10">
        <v>-41.095300808863897</v>
      </c>
      <c r="C39" s="10">
        <v>-40.860695608215799</v>
      </c>
      <c r="D39" s="10">
        <v>562.89999999999895</v>
      </c>
      <c r="Q39" s="4">
        <v>3.5039999999999996</v>
      </c>
      <c r="R39" s="4">
        <v>14.071</v>
      </c>
      <c r="AG39" s="4">
        <v>7.9382000000000001</v>
      </c>
      <c r="AH39" s="4">
        <v>506.84</v>
      </c>
      <c r="AK39" s="8">
        <v>443.79</v>
      </c>
      <c r="AL39">
        <v>4.7802800000000003</v>
      </c>
      <c r="AN39" s="15">
        <v>461.4</v>
      </c>
      <c r="AO39" s="15">
        <v>638.88800000000003</v>
      </c>
      <c r="AP39">
        <f t="shared" si="0"/>
        <v>7.3318402409587105</v>
      </c>
    </row>
    <row r="40" spans="1:42" x14ac:dyDescent="0.25">
      <c r="A40" s="2">
        <v>0.46433626097866998</v>
      </c>
      <c r="B40" s="10">
        <v>-41.722627134093798</v>
      </c>
      <c r="C40" s="10">
        <v>-41.481223085031701</v>
      </c>
      <c r="D40" s="10">
        <v>562.89999999999895</v>
      </c>
      <c r="Q40" s="4">
        <v>3.5808</v>
      </c>
      <c r="R40" s="4">
        <v>13.071000000000002</v>
      </c>
      <c r="AG40" s="4">
        <v>8.1897000000000002</v>
      </c>
      <c r="AH40" s="4">
        <v>496.88</v>
      </c>
      <c r="AK40" s="8">
        <v>448.53</v>
      </c>
      <c r="AL40">
        <v>5.3833700000000002</v>
      </c>
      <c r="AN40" s="15">
        <v>468.3</v>
      </c>
      <c r="AO40" s="15">
        <v>628.93799999999999</v>
      </c>
      <c r="AP40">
        <f t="shared" si="0"/>
        <v>8.5855590127790027</v>
      </c>
    </row>
    <row r="41" spans="1:42" x14ac:dyDescent="0.25">
      <c r="A41" s="2">
        <v>0.47688318695106702</v>
      </c>
      <c r="B41" s="10">
        <v>-42.338244510745298</v>
      </c>
      <c r="C41" s="10">
        <v>-42.090143987095402</v>
      </c>
      <c r="D41" s="10">
        <v>562.89999999999895</v>
      </c>
      <c r="Q41" s="4">
        <v>3.6624000000000003</v>
      </c>
      <c r="R41" s="4">
        <v>12</v>
      </c>
      <c r="AG41" s="4">
        <v>8.3872</v>
      </c>
      <c r="AH41" s="4">
        <v>488.67</v>
      </c>
      <c r="AK41" s="8">
        <v>453.27</v>
      </c>
      <c r="AL41">
        <v>6.0457799999999997</v>
      </c>
      <c r="AN41" s="15">
        <v>475.2</v>
      </c>
      <c r="AO41" s="15">
        <v>618.53700000000003</v>
      </c>
      <c r="AP41">
        <f t="shared" si="0"/>
        <v>10.002718674383472</v>
      </c>
    </row>
    <row r="42" spans="1:42" x14ac:dyDescent="0.25">
      <c r="A42" s="2">
        <v>0.489430112923463</v>
      </c>
      <c r="B42" s="10">
        <v>-42.942557913488002</v>
      </c>
      <c r="C42" s="10">
        <v>-42.687866786297</v>
      </c>
      <c r="D42" s="10">
        <v>562.89999999999895</v>
      </c>
      <c r="Q42" s="4">
        <v>3.7248000000000001</v>
      </c>
      <c r="R42" s="4">
        <v>11</v>
      </c>
      <c r="AG42" s="4">
        <v>8.6027000000000005</v>
      </c>
      <c r="AH42" s="4">
        <v>480.47</v>
      </c>
      <c r="AK42" s="8">
        <v>458.01</v>
      </c>
      <c r="AL42">
        <v>6.7715699999999996</v>
      </c>
      <c r="AN42" s="15">
        <v>482.1</v>
      </c>
      <c r="AO42" s="15">
        <v>607.62699999999995</v>
      </c>
      <c r="AP42">
        <f t="shared" si="0"/>
        <v>11.597426435494855</v>
      </c>
    </row>
    <row r="43" spans="1:42" x14ac:dyDescent="0.25">
      <c r="A43" s="2">
        <v>0.50197703889585998</v>
      </c>
      <c r="B43" s="10">
        <v>-43.535951319145802</v>
      </c>
      <c r="C43" s="10">
        <v>-43.274778549988604</v>
      </c>
      <c r="D43" s="10">
        <v>562.89999999999895</v>
      </c>
      <c r="Q43" s="4">
        <v>3.8207999999999998</v>
      </c>
      <c r="R43" s="4">
        <v>10</v>
      </c>
      <c r="AG43" s="4">
        <v>8.7822999999999993</v>
      </c>
      <c r="AH43" s="4">
        <v>472.27</v>
      </c>
      <c r="AK43" s="8">
        <v>462.75</v>
      </c>
      <c r="AL43">
        <v>7.5649300000000004</v>
      </c>
      <c r="AN43" s="15">
        <v>489</v>
      </c>
      <c r="AO43" s="15">
        <v>596.13599999999997</v>
      </c>
      <c r="AP43">
        <f t="shared" si="0"/>
        <v>13.384666249580784</v>
      </c>
    </row>
    <row r="44" spans="1:42" x14ac:dyDescent="0.25">
      <c r="A44" s="2">
        <v>0.51452396486825602</v>
      </c>
      <c r="B44" s="10">
        <v>-44.1187892924696</v>
      </c>
      <c r="C44" s="10">
        <v>-43.851246548035199</v>
      </c>
      <c r="D44" s="10">
        <v>562.89999999999895</v>
      </c>
      <c r="Q44" s="4">
        <v>3.8975999999999997</v>
      </c>
      <c r="R44" s="4">
        <v>9.0714000000000006</v>
      </c>
      <c r="AG44" s="4">
        <v>8.9619</v>
      </c>
      <c r="AH44" s="4">
        <v>464.65</v>
      </c>
      <c r="AK44" s="8">
        <v>467.49</v>
      </c>
      <c r="AL44">
        <v>8.4301899999999996</v>
      </c>
      <c r="AN44" s="15">
        <v>495.9</v>
      </c>
      <c r="AO44" s="15">
        <v>1</v>
      </c>
      <c r="AP44">
        <f t="shared" si="0"/>
        <v>15.379247622103405</v>
      </c>
    </row>
    <row r="45" spans="1:42" x14ac:dyDescent="0.25">
      <c r="A45" s="2">
        <v>0.52707089084065295</v>
      </c>
      <c r="B45" s="10">
        <v>-44.691418415125803</v>
      </c>
      <c r="C45" s="10">
        <v>-44.417619702876998</v>
      </c>
      <c r="D45" s="10">
        <v>562.89999999999895</v>
      </c>
      <c r="Q45" s="4">
        <v>3.9744000000000002</v>
      </c>
      <c r="R45" s="4">
        <v>8.2143000000000015</v>
      </c>
      <c r="AG45" s="4">
        <v>9.1415000000000006</v>
      </c>
      <c r="AH45" s="4">
        <v>454.69</v>
      </c>
      <c r="AK45" s="8">
        <v>472.23</v>
      </c>
      <c r="AL45">
        <v>9.3717699999999997</v>
      </c>
      <c r="AN45" s="15">
        <v>502.8</v>
      </c>
      <c r="AO45" s="15">
        <v>571.03599999999994</v>
      </c>
      <c r="AP45">
        <f t="shared" si="0"/>
        <v>17.595723280651089</v>
      </c>
    </row>
    <row r="46" spans="1:42" x14ac:dyDescent="0.25">
      <c r="A46" s="2">
        <v>0.53961781681304899</v>
      </c>
      <c r="B46" s="10">
        <v>-45.254168574946497</v>
      </c>
      <c r="C46" s="10">
        <v>-44.974229899576997</v>
      </c>
      <c r="D46" s="10">
        <v>562.89999999999895</v>
      </c>
      <c r="Q46" s="4">
        <v>4.0607999999999995</v>
      </c>
      <c r="R46" s="4">
        <v>6.9286000000000003</v>
      </c>
      <c r="AG46" s="4">
        <v>9.2851999999999997</v>
      </c>
      <c r="AH46" s="4">
        <v>446.48</v>
      </c>
      <c r="AK46" s="8">
        <v>476.97</v>
      </c>
      <c r="AL46">
        <v>10.394299999999999</v>
      </c>
      <c r="AN46" s="15">
        <v>509.7</v>
      </c>
      <c r="AO46" s="15">
        <v>557.16700000000003</v>
      </c>
      <c r="AP46">
        <f t="shared" si="0"/>
        <v>20.05695238833378</v>
      </c>
    </row>
    <row r="47" spans="1:42" x14ac:dyDescent="0.25">
      <c r="A47" s="2">
        <v>0.55216474278544503</v>
      </c>
      <c r="B47" s="10">
        <v>-45.807354138684303</v>
      </c>
      <c r="C47" s="10">
        <v>-45.521393179025701</v>
      </c>
      <c r="D47" s="10">
        <v>562.89999999999895</v>
      </c>
      <c r="Q47" s="4">
        <v>4.1424000000000003</v>
      </c>
      <c r="R47" s="4">
        <v>6</v>
      </c>
      <c r="AG47" s="4">
        <v>9.4467999999999996</v>
      </c>
      <c r="AH47" s="4">
        <v>437.7</v>
      </c>
      <c r="AK47" s="8">
        <v>481.71</v>
      </c>
      <c r="AL47">
        <v>11.5023</v>
      </c>
      <c r="AN47" s="15">
        <v>516.6</v>
      </c>
      <c r="AO47" s="15">
        <v>542.17700000000002</v>
      </c>
      <c r="AP47">
        <f t="shared" si="0"/>
        <v>22.542588801408083</v>
      </c>
    </row>
    <row r="48" spans="1:42" x14ac:dyDescent="0.25">
      <c r="A48" s="2">
        <v>0.56471166875784196</v>
      </c>
      <c r="B48" s="10">
        <v>-46.351275009933502</v>
      </c>
      <c r="C48" s="10">
        <v>-46.059410815903597</v>
      </c>
      <c r="D48" s="10">
        <v>562.89999999999895</v>
      </c>
      <c r="Q48" s="4">
        <v>4.2336</v>
      </c>
      <c r="R48" s="4">
        <v>5.0714000000000006</v>
      </c>
      <c r="AG48" s="4">
        <v>9.6084999999999994</v>
      </c>
      <c r="AH48" s="4">
        <v>430.66</v>
      </c>
      <c r="AK48" s="8">
        <v>486.45</v>
      </c>
      <c r="AL48">
        <v>12.700799999999999</v>
      </c>
      <c r="AN48" s="15">
        <v>523.5</v>
      </c>
      <c r="AO48" s="15">
        <v>525.79499999999996</v>
      </c>
      <c r="AP48">
        <f t="shared" si="0"/>
        <v>24.600699150408449</v>
      </c>
    </row>
    <row r="49" spans="1:42" x14ac:dyDescent="0.25">
      <c r="A49" s="2">
        <v>0.57725859473023799</v>
      </c>
      <c r="B49" s="10">
        <v>-46.886217596465997</v>
      </c>
      <c r="C49" s="10">
        <v>-46.588570305593002</v>
      </c>
      <c r="D49" s="10">
        <v>562.89999999999895</v>
      </c>
      <c r="Q49" s="4">
        <v>4.3439999999999994</v>
      </c>
      <c r="R49" s="4">
        <v>4.1429000000000009</v>
      </c>
      <c r="AG49" s="4">
        <v>9.7522000000000002</v>
      </c>
      <c r="AH49" s="4">
        <v>421.88</v>
      </c>
      <c r="AK49" s="8">
        <v>491.19</v>
      </c>
      <c r="AL49">
        <v>13.9945</v>
      </c>
      <c r="AN49" s="15">
        <v>530.4</v>
      </c>
      <c r="AO49" s="15">
        <v>507.63</v>
      </c>
      <c r="AP49">
        <f t="shared" si="0"/>
        <v>25.77392997144187</v>
      </c>
    </row>
    <row r="50" spans="1:42" x14ac:dyDescent="0.25">
      <c r="A50" s="2">
        <v>0.58980552070263503</v>
      </c>
      <c r="B50" s="10">
        <v>-47.412455691272498</v>
      </c>
      <c r="C50" s="10">
        <v>-47.109146264280099</v>
      </c>
      <c r="D50" s="10">
        <v>562.89999999999895</v>
      </c>
      <c r="Q50" s="4">
        <v>4.4640000000000004</v>
      </c>
      <c r="R50" s="4">
        <v>3.0713999999999997</v>
      </c>
      <c r="AG50" s="4">
        <v>9.8598999999999997</v>
      </c>
      <c r="AH50" s="4">
        <v>412.5</v>
      </c>
      <c r="AK50" s="8">
        <v>495.93</v>
      </c>
      <c r="AL50">
        <v>15.388400000000001</v>
      </c>
      <c r="AN50" s="15">
        <v>537.29999999999995</v>
      </c>
      <c r="AO50" s="15">
        <v>487.08</v>
      </c>
      <c r="AP50">
        <f t="shared" si="0"/>
        <v>25.604927800615325</v>
      </c>
    </row>
    <row r="51" spans="1:42" x14ac:dyDescent="0.25">
      <c r="A51" s="2">
        <v>0.60235244667503096</v>
      </c>
      <c r="B51" s="10">
        <v>-47.930251276355897</v>
      </c>
      <c r="C51" s="10">
        <v>-47.621401251247498</v>
      </c>
      <c r="D51" s="10">
        <v>562.89999999999895</v>
      </c>
      <c r="Q51" s="4">
        <v>4.6080000000000005</v>
      </c>
      <c r="R51" s="4">
        <v>2.1428999999999996</v>
      </c>
      <c r="AG51" s="4">
        <v>9.9497</v>
      </c>
      <c r="AH51" s="4">
        <v>404.88</v>
      </c>
      <c r="AK51" s="8">
        <v>500.67</v>
      </c>
      <c r="AL51">
        <v>16.887699999999999</v>
      </c>
      <c r="AN51" s="15">
        <v>544.20000000000005</v>
      </c>
      <c r="AO51" s="15">
        <v>463.13600000000002</v>
      </c>
      <c r="AP51">
        <f t="shared" si="0"/>
        <v>23.63633917403574</v>
      </c>
    </row>
    <row r="52" spans="1:42" x14ac:dyDescent="0.25">
      <c r="A52" s="2">
        <v>0.614899372647428</v>
      </c>
      <c r="B52" s="10">
        <v>-48.439855258526201</v>
      </c>
      <c r="C52" s="10">
        <v>-48.125586522569698</v>
      </c>
      <c r="D52" s="10">
        <v>562.89999999999895</v>
      </c>
      <c r="Q52" s="4">
        <v>4.8095999999999997</v>
      </c>
      <c r="R52" s="4">
        <v>1.2142999999999999</v>
      </c>
      <c r="AG52" s="4">
        <v>10.093</v>
      </c>
      <c r="AH52" s="4">
        <v>396.68</v>
      </c>
      <c r="AK52" s="8">
        <v>505.41</v>
      </c>
      <c r="AL52">
        <v>18.497499999999999</v>
      </c>
      <c r="AN52" s="15">
        <v>551.1</v>
      </c>
      <c r="AO52" s="15">
        <v>433.87099999999998</v>
      </c>
      <c r="AP52">
        <f t="shared" si="0"/>
        <v>19.410810627810147</v>
      </c>
    </row>
    <row r="53" spans="1:42" x14ac:dyDescent="0.25">
      <c r="A53" s="2">
        <v>0.62744629861982404</v>
      </c>
      <c r="B53" s="10">
        <v>-48.941508149812002</v>
      </c>
      <c r="C53" s="10">
        <v>-48.621942728791502</v>
      </c>
      <c r="D53" s="10">
        <v>562.89999999999895</v>
      </c>
      <c r="Q53" s="4">
        <v>5.9904000000000011</v>
      </c>
      <c r="R53" s="4">
        <v>0.14285999999999999</v>
      </c>
      <c r="AG53" s="4">
        <v>10.218999999999999</v>
      </c>
      <c r="AH53" s="4">
        <v>387.89</v>
      </c>
      <c r="AK53" s="8">
        <v>510.15</v>
      </c>
      <c r="AL53">
        <v>20.223099999999999</v>
      </c>
      <c r="AN53" s="15">
        <v>558</v>
      </c>
      <c r="AO53" s="15">
        <v>394.67599999999999</v>
      </c>
      <c r="AP53">
        <f t="shared" si="0"/>
        <v>12.47098869804551</v>
      </c>
    </row>
    <row r="54" spans="1:42" x14ac:dyDescent="0.25">
      <c r="A54" s="2">
        <v>0.63999322459222097</v>
      </c>
      <c r="B54" s="10">
        <v>-49.435440677267898</v>
      </c>
      <c r="C54" s="10">
        <v>-49.1107005413403</v>
      </c>
      <c r="D54" s="10">
        <v>562.89999999999895</v>
      </c>
      <c r="Q54" s="4">
        <v>1.8168</v>
      </c>
      <c r="R54" s="4">
        <v>24.8</v>
      </c>
      <c r="AG54" s="4">
        <v>10.308999999999999</v>
      </c>
      <c r="AH54" s="4">
        <v>380.27</v>
      </c>
      <c r="AK54" s="8"/>
      <c r="AL54" s="8"/>
    </row>
    <row r="55" spans="1:42" x14ac:dyDescent="0.25">
      <c r="A55" s="2">
        <v>0.65254015056461701</v>
      </c>
      <c r="B55" s="10">
        <v>-49.921874370580703</v>
      </c>
      <c r="C55" s="10">
        <v>-49.592081256053497</v>
      </c>
      <c r="D55" s="10">
        <v>562.89999999999895</v>
      </c>
      <c r="AG55">
        <v>10.452999999999999</v>
      </c>
      <c r="AH55">
        <v>370.9</v>
      </c>
      <c r="AK55" s="8"/>
      <c r="AL55" s="8"/>
    </row>
    <row r="56" spans="1:42" x14ac:dyDescent="0.25">
      <c r="A56" s="2">
        <v>0.66508707653701404</v>
      </c>
      <c r="B56" s="10">
        <v>-50.401022070423799</v>
      </c>
      <c r="C56" s="10">
        <v>-50.0662973167518</v>
      </c>
      <c r="D56" s="10">
        <v>562.89999999999895</v>
      </c>
      <c r="AG56">
        <v>10.542</v>
      </c>
      <c r="AH56">
        <v>363.28</v>
      </c>
      <c r="AK56" s="8"/>
      <c r="AL56" s="8"/>
    </row>
    <row r="57" spans="1:42" x14ac:dyDescent="0.25">
      <c r="A57" s="2">
        <v>0.67763400250940997</v>
      </c>
      <c r="B57" s="10">
        <v>-50.873088433347803</v>
      </c>
      <c r="C57" s="10">
        <v>-50.533552834632196</v>
      </c>
      <c r="D57" s="10">
        <v>562.89999999999895</v>
      </c>
      <c r="AG57">
        <v>10.667999999999999</v>
      </c>
      <c r="AH57">
        <v>354.49</v>
      </c>
      <c r="AK57" s="8"/>
      <c r="AL57" s="8"/>
    </row>
    <row r="58" spans="1:42" x14ac:dyDescent="0.25">
      <c r="A58" s="2">
        <v>0.69018092848180701</v>
      </c>
      <c r="B58" s="10">
        <v>-51.338270365473797</v>
      </c>
      <c r="C58" s="10">
        <v>-50.994044035743997</v>
      </c>
      <c r="D58" s="10">
        <v>562.89999999999895</v>
      </c>
      <c r="AG58">
        <v>10.757999999999999</v>
      </c>
      <c r="AH58">
        <v>346.29</v>
      </c>
      <c r="AK58" s="8"/>
      <c r="AL58" s="8"/>
    </row>
    <row r="59" spans="1:42" x14ac:dyDescent="0.25">
      <c r="A59" s="2">
        <v>0.70272785445420305</v>
      </c>
      <c r="B59" s="10">
        <v>-51.796757455385503</v>
      </c>
      <c r="C59" s="10">
        <v>-51.447959706933602</v>
      </c>
      <c r="D59" s="10">
        <v>562.89999999999895</v>
      </c>
      <c r="AG59">
        <v>10.901999999999999</v>
      </c>
      <c r="AH59">
        <v>337.5</v>
      </c>
      <c r="AK59" s="8"/>
      <c r="AL59" s="8"/>
    </row>
    <row r="60" spans="1:42" x14ac:dyDescent="0.25">
      <c r="A60" s="2">
        <v>0.71527478042659998</v>
      </c>
      <c r="B60" s="10">
        <v>-52.248732351681703</v>
      </c>
      <c r="C60" s="10">
        <v>-51.895481585726202</v>
      </c>
      <c r="D60" s="10">
        <v>562.89999999999895</v>
      </c>
      <c r="AG60">
        <v>11.009</v>
      </c>
      <c r="AH60">
        <v>329.88</v>
      </c>
      <c r="AK60" s="8"/>
      <c r="AL60" s="8"/>
    </row>
    <row r="61" spans="1:42" x14ac:dyDescent="0.25">
      <c r="A61" s="2">
        <v>0.72782170639899602</v>
      </c>
      <c r="B61" s="10">
        <v>-52.694371120712901</v>
      </c>
      <c r="C61" s="10">
        <v>-52.336784729669297</v>
      </c>
      <c r="D61" s="10">
        <v>562.89999999999895</v>
      </c>
      <c r="AG61">
        <v>11.063000000000001</v>
      </c>
      <c r="AH61">
        <v>320.51</v>
      </c>
      <c r="AK61" s="8"/>
      <c r="AL61" s="8"/>
    </row>
    <row r="62" spans="1:42" x14ac:dyDescent="0.25">
      <c r="A62" s="2">
        <v>0.74036863237139305</v>
      </c>
      <c r="B62" s="10">
        <v>-53.133843592291903</v>
      </c>
      <c r="C62" s="10">
        <v>-52.772037872938697</v>
      </c>
      <c r="D62" s="10">
        <v>562.89999999999895</v>
      </c>
      <c r="AG62">
        <v>11.135</v>
      </c>
      <c r="AH62">
        <v>312.3</v>
      </c>
    </row>
    <row r="63" spans="1:42" x14ac:dyDescent="0.25">
      <c r="A63" s="2">
        <v>0.75291555834378898</v>
      </c>
      <c r="B63" s="10">
        <v>-53.567313659111299</v>
      </c>
      <c r="C63" s="10">
        <v>-53.201403735949199</v>
      </c>
      <c r="D63" s="10">
        <v>562.89999999999895</v>
      </c>
    </row>
    <row r="64" spans="1:42" x14ac:dyDescent="0.25">
      <c r="A64" s="2">
        <v>0.76546248431618602</v>
      </c>
      <c r="B64" s="10">
        <v>-53.994939575112902</v>
      </c>
      <c r="C64" s="10">
        <v>-53.625039333231499</v>
      </c>
      <c r="D64" s="10">
        <v>562.89999999999895</v>
      </c>
    </row>
    <row r="65" spans="1:4" x14ac:dyDescent="0.25">
      <c r="A65" s="2">
        <v>0.77800941028858195</v>
      </c>
      <c r="B65" s="10">
        <v>-54.416874239166098</v>
      </c>
      <c r="C65" s="10">
        <v>-54.043096265948897</v>
      </c>
      <c r="D65" s="10">
        <v>562.89999999999895</v>
      </c>
    </row>
    <row r="66" spans="1:4" x14ac:dyDescent="0.25">
      <c r="A66" s="2">
        <v>0.79055633626097899</v>
      </c>
      <c r="B66" s="10">
        <v>-54.833265425729898</v>
      </c>
      <c r="C66" s="10">
        <v>-54.455720960749296</v>
      </c>
      <c r="D66" s="10">
        <v>562.89999999999895</v>
      </c>
    </row>
    <row r="67" spans="1:4" x14ac:dyDescent="0.25">
      <c r="A67" s="2">
        <v>0.80310326223337503</v>
      </c>
      <c r="B67" s="10">
        <v>-55.244256045296503</v>
      </c>
      <c r="C67" s="10">
        <v>-54.863054937769803</v>
      </c>
      <c r="D67" s="10">
        <v>562.89999999999895</v>
      </c>
    </row>
    <row r="68" spans="1:4" x14ac:dyDescent="0.25">
      <c r="A68" s="2">
        <v>0.81565018820577195</v>
      </c>
      <c r="B68" s="10">
        <v>-55.649984338945899</v>
      </c>
      <c r="C68" s="10">
        <v>-55.265235012150399</v>
      </c>
      <c r="D68" s="10">
        <v>562.89999999999895</v>
      </c>
    </row>
    <row r="69" spans="1:4" x14ac:dyDescent="0.25">
      <c r="A69" s="2">
        <v>0.82819711417816799</v>
      </c>
      <c r="B69" s="10">
        <v>-56.050584132532997</v>
      </c>
      <c r="C69" s="10">
        <v>-55.662393554600001</v>
      </c>
      <c r="D69" s="10">
        <v>562.89999999999895</v>
      </c>
    </row>
    <row r="70" spans="1:4" x14ac:dyDescent="0.25">
      <c r="A70" s="2">
        <v>0.84074404015056503</v>
      </c>
      <c r="B70" s="10">
        <v>-56.446185013927597</v>
      </c>
      <c r="C70" s="10">
        <v>-56.054658674462502</v>
      </c>
      <c r="D70" s="10">
        <v>562.89999999999895</v>
      </c>
    </row>
    <row r="71" spans="1:4" x14ac:dyDescent="0.25">
      <c r="A71" s="2">
        <v>0.85329096612296096</v>
      </c>
      <c r="B71" s="10">
        <v>-56.836912485052501</v>
      </c>
      <c r="C71" s="10">
        <v>-56.442154377055303</v>
      </c>
      <c r="D71" s="10">
        <v>562.89999999999895</v>
      </c>
    </row>
    <row r="72" spans="1:4" x14ac:dyDescent="0.25">
      <c r="A72" s="2">
        <v>0.865837892095358</v>
      </c>
      <c r="B72" s="10">
        <v>-57.222888186655503</v>
      </c>
      <c r="C72" s="10">
        <v>-56.825000793243099</v>
      </c>
      <c r="D72" s="10">
        <v>562.89999999999895</v>
      </c>
    </row>
    <row r="73" spans="1:4" x14ac:dyDescent="0.25">
      <c r="A73" s="2">
        <v>0.87838481806775404</v>
      </c>
      <c r="B73" s="10">
        <v>-57.6042300708732</v>
      </c>
      <c r="C73" s="10">
        <v>-57.203314356331902</v>
      </c>
      <c r="D73" s="10">
        <v>562.89999999999895</v>
      </c>
    </row>
    <row r="74" spans="1:4" x14ac:dyDescent="0.25">
      <c r="A74" s="2">
        <v>0.89093174404015096</v>
      </c>
      <c r="B74" s="10">
        <v>-57.981052481936501</v>
      </c>
      <c r="C74" s="10">
        <v>-57.5772078866623</v>
      </c>
      <c r="D74" s="10">
        <v>562.89999999999895</v>
      </c>
    </row>
    <row r="75" spans="1:4" x14ac:dyDescent="0.25">
      <c r="A75" s="2">
        <v>0.903478670012547</v>
      </c>
      <c r="B75" s="10">
        <v>-58.353466371772001</v>
      </c>
      <c r="C75" s="10">
        <v>-57.946790810682202</v>
      </c>
      <c r="D75" s="10">
        <v>562.89999999999895</v>
      </c>
    </row>
    <row r="76" spans="1:4" x14ac:dyDescent="0.25">
      <c r="A76" s="2">
        <v>0.91602559598494404</v>
      </c>
      <c r="B76" s="10">
        <v>-58.721579472549401</v>
      </c>
      <c r="C76" s="10">
        <v>-58.312169336577803</v>
      </c>
      <c r="D76" s="10">
        <v>562.89999999999895</v>
      </c>
    </row>
    <row r="77" spans="1:4" x14ac:dyDescent="0.25">
      <c r="A77" s="2">
        <v>0.92857252195733997</v>
      </c>
      <c r="B77" s="10">
        <v>-59.085496287948899</v>
      </c>
      <c r="C77" s="10">
        <v>-58.673446448264002</v>
      </c>
      <c r="D77" s="10">
        <v>562.89999999999895</v>
      </c>
    </row>
    <row r="78" spans="1:4" x14ac:dyDescent="0.25">
      <c r="A78" s="2">
        <v>0.94111944792973701</v>
      </c>
      <c r="B78" s="10">
        <v>-59.445318352465797</v>
      </c>
      <c r="C78" s="10">
        <v>-59.0307221670747</v>
      </c>
      <c r="D78" s="10">
        <v>562.89999999999895</v>
      </c>
    </row>
    <row r="79" spans="1:4" x14ac:dyDescent="0.25">
      <c r="A79" s="2">
        <v>0.95366637390213305</v>
      </c>
      <c r="B79" s="10">
        <v>-59.801144338953598</v>
      </c>
      <c r="C79" s="10">
        <v>-59.384093661384703</v>
      </c>
      <c r="D79" s="10">
        <v>562.89999999999895</v>
      </c>
    </row>
    <row r="80" spans="1:4" x14ac:dyDescent="0.25">
      <c r="A80" s="2">
        <v>0.96621329987452997</v>
      </c>
      <c r="B80" s="10">
        <v>-60.153070068639401</v>
      </c>
      <c r="C80" s="10">
        <v>-59.733655258416299</v>
      </c>
      <c r="D80" s="10">
        <v>562.89999999999895</v>
      </c>
    </row>
    <row r="81" spans="1:4" x14ac:dyDescent="0.25">
      <c r="A81" s="2">
        <v>0.97876022584692601</v>
      </c>
      <c r="B81" s="10">
        <v>-60.501188773308002</v>
      </c>
      <c r="C81" s="10">
        <v>-60.079498707955501</v>
      </c>
      <c r="D81" s="10">
        <v>562.89999999999895</v>
      </c>
    </row>
    <row r="82" spans="1:4" x14ac:dyDescent="0.25">
      <c r="A82" s="2">
        <v>0.99130715181932305</v>
      </c>
      <c r="B82" s="10">
        <v>-60.845590972045699</v>
      </c>
      <c r="C82" s="10">
        <v>-60.421713060387198</v>
      </c>
      <c r="D82" s="10">
        <v>562.89999999999895</v>
      </c>
    </row>
    <row r="83" spans="1:4" x14ac:dyDescent="0.25">
      <c r="A83" s="2">
        <v>1.00385407779171</v>
      </c>
      <c r="B83" s="10">
        <v>-61.186364901232103</v>
      </c>
      <c r="C83" s="10">
        <v>-60.760385097763397</v>
      </c>
      <c r="D83" s="10">
        <v>562.89999999999895</v>
      </c>
    </row>
    <row r="84" spans="1:4" x14ac:dyDescent="0.25">
      <c r="A84" s="2">
        <v>1.01640100376411</v>
      </c>
      <c r="B84" s="10">
        <v>-61.523596185671899</v>
      </c>
      <c r="C84" s="10">
        <v>-61.0955990058129</v>
      </c>
      <c r="D84" s="10">
        <v>562.89999999999895</v>
      </c>
    </row>
    <row r="85" spans="1:4" x14ac:dyDescent="0.25">
      <c r="A85" s="2">
        <v>1.0289479297365101</v>
      </c>
      <c r="B85" s="10">
        <v>-61.857368356521903</v>
      </c>
      <c r="C85" s="10">
        <v>-61.427436892570597</v>
      </c>
      <c r="D85" s="10">
        <v>562.89999999999895</v>
      </c>
    </row>
    <row r="86" spans="1:4" x14ac:dyDescent="0.25">
      <c r="A86" s="2">
        <v>1.0414948557089001</v>
      </c>
      <c r="B86" s="10">
        <v>-62.187762633515</v>
      </c>
      <c r="C86" s="10">
        <v>-61.755978571144297</v>
      </c>
      <c r="D86" s="10">
        <v>562.89999999999895</v>
      </c>
    </row>
    <row r="87" spans="1:4" x14ac:dyDescent="0.25">
      <c r="A87" s="2">
        <v>1.0540417816812999</v>
      </c>
      <c r="B87" s="10">
        <v>-62.514858051196299</v>
      </c>
      <c r="C87" s="10">
        <v>-62.081301686351999</v>
      </c>
      <c r="D87" s="10">
        <v>562.89999999999895</v>
      </c>
    </row>
    <row r="88" spans="1:4" x14ac:dyDescent="0.25">
      <c r="A88" s="2">
        <v>1.0665887076537</v>
      </c>
      <c r="B88" s="10">
        <v>-62.838731701933199</v>
      </c>
      <c r="C88" s="10">
        <v>-62.403481958007099</v>
      </c>
      <c r="D88" s="10">
        <v>562.89999999999895</v>
      </c>
    </row>
    <row r="89" spans="1:4" x14ac:dyDescent="0.25">
      <c r="A89" s="2">
        <v>1.07913563362609</v>
      </c>
      <c r="B89" s="10">
        <v>-63.159458602115301</v>
      </c>
      <c r="C89" s="10">
        <v>-62.722593047283098</v>
      </c>
      <c r="D89" s="10">
        <v>562.89999999999895</v>
      </c>
    </row>
    <row r="90" spans="1:4" x14ac:dyDescent="0.25">
      <c r="A90" s="2">
        <v>1.09168255959849</v>
      </c>
      <c r="B90" s="10">
        <v>-63.477111880401601</v>
      </c>
      <c r="C90" s="10">
        <v>-63.038706745027802</v>
      </c>
      <c r="D90" s="10">
        <v>562.89999999999895</v>
      </c>
    </row>
    <row r="91" spans="1:4" x14ac:dyDescent="0.25">
      <c r="A91" s="2">
        <v>1.1042294855708901</v>
      </c>
      <c r="B91" s="10">
        <v>-63.791762830644899</v>
      </c>
      <c r="C91" s="10">
        <v>-63.3518930246709</v>
      </c>
      <c r="D91" s="10">
        <v>562.89999999999895</v>
      </c>
    </row>
    <row r="92" spans="1:4" x14ac:dyDescent="0.25">
      <c r="A92" s="2">
        <v>1.1167764115432799</v>
      </c>
      <c r="B92" s="10">
        <v>-64.103480923273295</v>
      </c>
      <c r="C92" s="10">
        <v>-63.662220053516101</v>
      </c>
      <c r="D92" s="10">
        <v>562.89999999999895</v>
      </c>
    </row>
    <row r="93" spans="1:4" x14ac:dyDescent="0.25">
      <c r="A93" s="2">
        <v>1.1293233375156799</v>
      </c>
      <c r="B93" s="10">
        <v>-64.412333798278596</v>
      </c>
      <c r="C93" s="10">
        <v>-63.969754185577102</v>
      </c>
      <c r="D93" s="10">
        <v>562.89999999999895</v>
      </c>
    </row>
    <row r="94" spans="1:4" x14ac:dyDescent="0.25">
      <c r="A94" s="2">
        <v>1.14187026348808</v>
      </c>
      <c r="B94" s="10">
        <v>-64.718387773631605</v>
      </c>
      <c r="C94" s="10">
        <v>-64.274560469789506</v>
      </c>
      <c r="D94" s="10">
        <v>562.89999999999895</v>
      </c>
    </row>
    <row r="95" spans="1:4" x14ac:dyDescent="0.25">
      <c r="A95" s="2">
        <v>1.15441718946047</v>
      </c>
      <c r="B95" s="10">
        <v>-65.021707025157795</v>
      </c>
      <c r="C95" s="10">
        <v>-64.576701829638907</v>
      </c>
      <c r="D95" s="10">
        <v>562.89999999999895</v>
      </c>
    </row>
    <row r="96" spans="1:4" x14ac:dyDescent="0.25">
      <c r="A96" s="2">
        <v>1.16696411543287</v>
      </c>
      <c r="B96" s="10">
        <v>-65.322354660058394</v>
      </c>
      <c r="C96" s="10">
        <v>-64.876240136399801</v>
      </c>
      <c r="D96" s="10">
        <v>562.89999999999895</v>
      </c>
    </row>
    <row r="97" spans="1:4" x14ac:dyDescent="0.25">
      <c r="A97" s="2">
        <v>1.1795110414052701</v>
      </c>
      <c r="B97" s="10">
        <v>-65.620392000601001</v>
      </c>
      <c r="C97" s="10">
        <v>-65.173235492514706</v>
      </c>
      <c r="D97" s="10">
        <v>562.89999999999895</v>
      </c>
    </row>
    <row r="98" spans="1:4" x14ac:dyDescent="0.25">
      <c r="A98" s="2">
        <v>1.1920579673776599</v>
      </c>
      <c r="B98" s="10">
        <v>-65.915879059239401</v>
      </c>
      <c r="C98" s="10">
        <v>-65.467746706382201</v>
      </c>
      <c r="D98" s="10">
        <v>562.89999999999895</v>
      </c>
    </row>
    <row r="99" spans="1:4" x14ac:dyDescent="0.25">
      <c r="A99" s="2">
        <v>1.2046048933500599</v>
      </c>
      <c r="B99" s="10">
        <v>-66.208874057434599</v>
      </c>
      <c r="C99" s="10">
        <v>-65.759830810829399</v>
      </c>
      <c r="D99" s="10">
        <v>562.89999999999895</v>
      </c>
    </row>
    <row r="100" spans="1:4" x14ac:dyDescent="0.25">
      <c r="A100" s="2">
        <v>1.21715181932245</v>
      </c>
      <c r="B100" s="10">
        <v>-66.499434455081698</v>
      </c>
      <c r="C100" s="10">
        <v>-66.049544092179701</v>
      </c>
      <c r="D100" s="10">
        <v>562.89999999999895</v>
      </c>
    </row>
    <row r="101" spans="1:4" x14ac:dyDescent="0.25">
      <c r="A101" s="2">
        <v>1.22969874529485</v>
      </c>
      <c r="B101" s="10">
        <v>-66.787615689196599</v>
      </c>
      <c r="C101" s="10">
        <v>-66.336940828573503</v>
      </c>
      <c r="D101" s="10">
        <v>562.89999999999895</v>
      </c>
    </row>
    <row r="102" spans="1:4" x14ac:dyDescent="0.25">
      <c r="A102" s="2">
        <v>1.2422456712672501</v>
      </c>
      <c r="B102" s="10">
        <v>-67.073472566472702</v>
      </c>
      <c r="C102" s="10">
        <v>-66.622074682157503</v>
      </c>
      <c r="D102" s="10">
        <v>562.89999999999895</v>
      </c>
    </row>
    <row r="103" spans="1:4" x14ac:dyDescent="0.25">
      <c r="A103" s="2">
        <v>1.2547925972396401</v>
      </c>
      <c r="B103" s="10">
        <v>-67.357058234978794</v>
      </c>
      <c r="C103" s="10">
        <v>-66.904997670415199</v>
      </c>
      <c r="D103" s="10">
        <v>562.89999999999895</v>
      </c>
    </row>
    <row r="104" spans="1:4" x14ac:dyDescent="0.25">
      <c r="A104" s="2">
        <v>1.2673395232120399</v>
      </c>
      <c r="B104" s="10">
        <v>-67.638424606344799</v>
      </c>
      <c r="C104" s="10">
        <v>-67.185760587989293</v>
      </c>
      <c r="D104" s="10">
        <v>562.89999999999895</v>
      </c>
    </row>
    <row r="105" spans="1:4" x14ac:dyDescent="0.25">
      <c r="A105" s="2">
        <v>1.2798864491844399</v>
      </c>
      <c r="B105" s="10">
        <v>-67.917622768074395</v>
      </c>
      <c r="C105" s="10">
        <v>-67.464413418637093</v>
      </c>
      <c r="D105" s="10">
        <v>562.89999999999895</v>
      </c>
    </row>
    <row r="106" spans="1:4" x14ac:dyDescent="0.25">
      <c r="A106" s="2">
        <v>1.29243337515683</v>
      </c>
      <c r="B106" s="10">
        <v>-68.194702142700606</v>
      </c>
      <c r="C106" s="10">
        <v>-67.741004494038293</v>
      </c>
      <c r="D106" s="10">
        <v>562.89999999999895</v>
      </c>
    </row>
    <row r="107" spans="1:4" x14ac:dyDescent="0.25">
      <c r="A107" s="2">
        <v>1.30498030112923</v>
      </c>
      <c r="B107" s="10">
        <v>-68.469711658833504</v>
      </c>
      <c r="C107" s="10">
        <v>-68.015581664503301</v>
      </c>
      <c r="D107" s="10">
        <v>562.89999999999895</v>
      </c>
    </row>
    <row r="108" spans="1:4" x14ac:dyDescent="0.25">
      <c r="A108" s="2">
        <v>1.3175272271016301</v>
      </c>
      <c r="B108" s="10">
        <v>-68.742698676617906</v>
      </c>
      <c r="C108" s="10">
        <v>-68.288191224104395</v>
      </c>
      <c r="D108" s="10">
        <v>562.89999999999895</v>
      </c>
    </row>
    <row r="109" spans="1:4" x14ac:dyDescent="0.25">
      <c r="A109" s="2">
        <v>1.3300741530740201</v>
      </c>
      <c r="B109" s="10">
        <v>-69.013709355931795</v>
      </c>
      <c r="C109" s="10">
        <v>-68.558878278559405</v>
      </c>
      <c r="D109" s="10">
        <v>562.89999999999895</v>
      </c>
    </row>
    <row r="110" spans="1:4" x14ac:dyDescent="0.25">
      <c r="A110" s="2">
        <v>1.3426210790464199</v>
      </c>
      <c r="B110" s="10">
        <v>-69.282789881349899</v>
      </c>
      <c r="C110" s="10">
        <v>-68.8276879698941</v>
      </c>
      <c r="D110" s="10">
        <v>562.89999999999895</v>
      </c>
    </row>
    <row r="111" spans="1:4" x14ac:dyDescent="0.25">
      <c r="A111" s="2">
        <v>1.35516800501882</v>
      </c>
      <c r="B111" s="10">
        <v>-69.549984089908307</v>
      </c>
      <c r="C111" s="10">
        <v>-69.094663103919999</v>
      </c>
      <c r="D111" s="10">
        <v>562.89999999999895</v>
      </c>
    </row>
    <row r="112" spans="1:4" x14ac:dyDescent="0.25">
      <c r="A112" s="2">
        <v>1.36771493099121</v>
      </c>
      <c r="B112" s="10">
        <v>-69.81533570181</v>
      </c>
      <c r="C112" s="10">
        <v>-69.359846380666895</v>
      </c>
      <c r="D112" s="10">
        <v>562.89999999999895</v>
      </c>
    </row>
    <row r="113" spans="1:4" x14ac:dyDescent="0.25">
      <c r="A113" s="2">
        <v>1.38026185696361</v>
      </c>
      <c r="B113" s="10">
        <v>-70.078887291929504</v>
      </c>
      <c r="C113" s="10">
        <v>-69.6232793656296</v>
      </c>
      <c r="D113" s="10">
        <v>562.89999999999895</v>
      </c>
    </row>
    <row r="114" spans="1:4" x14ac:dyDescent="0.25">
      <c r="A114" s="2">
        <v>1.3928087829360101</v>
      </c>
      <c r="B114" s="10">
        <v>-70.3406805264068</v>
      </c>
      <c r="C114" s="10">
        <v>-69.885002726118302</v>
      </c>
      <c r="D114" s="10">
        <v>562.89999999999895</v>
      </c>
    </row>
    <row r="115" spans="1:4" x14ac:dyDescent="0.25">
      <c r="A115" s="2">
        <v>1.4053557089083999</v>
      </c>
      <c r="B115" s="10">
        <v>-70.600755886650504</v>
      </c>
      <c r="C115" s="10">
        <v>-70.145055955033101</v>
      </c>
      <c r="D115" s="10">
        <v>562.89999999999895</v>
      </c>
    </row>
    <row r="116" spans="1:4" x14ac:dyDescent="0.25">
      <c r="A116" s="2">
        <v>1.4179026348807999</v>
      </c>
      <c r="B116" s="10">
        <v>-70.859154196346907</v>
      </c>
      <c r="C116" s="10">
        <v>-70.403478897658403</v>
      </c>
      <c r="D116" s="10">
        <v>562.89999999999895</v>
      </c>
    </row>
    <row r="117" spans="1:4" x14ac:dyDescent="0.25">
      <c r="A117" s="2">
        <v>1.4304495608532</v>
      </c>
      <c r="B117" s="10">
        <v>-71.115913637879402</v>
      </c>
      <c r="C117" s="10">
        <v>-70.660308767882796</v>
      </c>
      <c r="D117" s="10">
        <v>562.89999999999895</v>
      </c>
    </row>
    <row r="118" spans="1:4" x14ac:dyDescent="0.25">
      <c r="A118" s="2">
        <v>1.44299648682559</v>
      </c>
      <c r="B118" s="10">
        <v>-71.371072780920002</v>
      </c>
      <c r="C118" s="10">
        <v>-70.915583176603704</v>
      </c>
      <c r="D118" s="10">
        <v>562.89999999999895</v>
      </c>
    </row>
    <row r="119" spans="1:4" x14ac:dyDescent="0.25">
      <c r="A119" s="2">
        <v>1.45554341279799</v>
      </c>
      <c r="B119" s="10">
        <v>-71.6246691005028</v>
      </c>
      <c r="C119" s="10">
        <v>-71.169338649628003</v>
      </c>
      <c r="D119" s="10">
        <v>562.89999999999895</v>
      </c>
    </row>
    <row r="120" spans="1:4" x14ac:dyDescent="0.25">
      <c r="A120" s="2">
        <v>1.4680903387703801</v>
      </c>
      <c r="B120" s="10">
        <v>-71.876739298248395</v>
      </c>
      <c r="C120" s="10">
        <v>-71.4216109487366</v>
      </c>
      <c r="D120" s="10">
        <v>562.89999999999895</v>
      </c>
    </row>
    <row r="121" spans="1:4" x14ac:dyDescent="0.25">
      <c r="A121" s="2">
        <v>1.4806372647427799</v>
      </c>
      <c r="B121" s="10">
        <v>-72.127318892158598</v>
      </c>
      <c r="C121" s="10">
        <v>-71.672434661331707</v>
      </c>
      <c r="D121" s="10">
        <v>562.89999999999895</v>
      </c>
    </row>
    <row r="122" spans="1:4" x14ac:dyDescent="0.25">
      <c r="A122" s="2">
        <v>1.4931841907151799</v>
      </c>
      <c r="B122" s="10">
        <v>-72.376444386131794</v>
      </c>
      <c r="C122" s="10">
        <v>-71.921845369816296</v>
      </c>
      <c r="D122" s="10">
        <v>562.89999999999895</v>
      </c>
    </row>
    <row r="123" spans="1:4" x14ac:dyDescent="0.25">
      <c r="A123" s="2">
        <v>1.50573111668757</v>
      </c>
      <c r="B123" s="10">
        <v>-72.624148987815403</v>
      </c>
      <c r="C123" s="10">
        <v>-72.169875369322</v>
      </c>
      <c r="D123" s="10">
        <v>562.89999999999895</v>
      </c>
    </row>
    <row r="124" spans="1:4" x14ac:dyDescent="0.25">
      <c r="A124" s="2">
        <v>1.51827804265997</v>
      </c>
      <c r="B124" s="10">
        <v>-72.870466417757697</v>
      </c>
      <c r="C124" s="10">
        <v>-72.416557476748196</v>
      </c>
      <c r="D124" s="10">
        <v>562.89999999999895</v>
      </c>
    </row>
    <row r="125" spans="1:4" x14ac:dyDescent="0.25">
      <c r="A125" s="2">
        <v>1.5308249686323701</v>
      </c>
      <c r="B125" s="10">
        <v>-73.115431054503404</v>
      </c>
      <c r="C125" s="10">
        <v>-72.661925175752899</v>
      </c>
      <c r="D125" s="10">
        <v>562.89999999999895</v>
      </c>
    </row>
    <row r="126" spans="1:4" x14ac:dyDescent="0.25">
      <c r="A126" s="2">
        <v>1.5433718946047601</v>
      </c>
      <c r="B126" s="10">
        <v>-73.359074631981599</v>
      </c>
      <c r="C126" s="10">
        <v>-72.906009314048205</v>
      </c>
      <c r="D126" s="10">
        <v>562.89999999999895</v>
      </c>
    </row>
    <row r="127" spans="1:4" x14ac:dyDescent="0.25">
      <c r="A127" s="2">
        <v>1.5559188205771599</v>
      </c>
      <c r="B127" s="10">
        <v>-73.6014280617281</v>
      </c>
      <c r="C127" s="10">
        <v>-73.148839925536905</v>
      </c>
      <c r="D127" s="10">
        <v>562.89999999999895</v>
      </c>
    </row>
    <row r="128" spans="1:4" x14ac:dyDescent="0.25">
      <c r="A128" s="2">
        <v>1.5684657465495599</v>
      </c>
      <c r="B128" s="10">
        <v>-73.842524031735607</v>
      </c>
      <c r="C128" s="10">
        <v>-73.390448829086694</v>
      </c>
      <c r="D128" s="10">
        <v>562.89999999999895</v>
      </c>
    </row>
    <row r="129" spans="1:4" x14ac:dyDescent="0.25">
      <c r="A129" s="2">
        <v>1.58101267252195</v>
      </c>
      <c r="B129" s="10">
        <v>-74.082392961017007</v>
      </c>
      <c r="C129" s="10">
        <v>-73.630865583025098</v>
      </c>
      <c r="D129" s="10">
        <v>562.89999999999895</v>
      </c>
    </row>
    <row r="130" spans="1:4" x14ac:dyDescent="0.25">
      <c r="A130" s="2">
        <v>1.59355959849435</v>
      </c>
      <c r="B130" s="10">
        <v>-74.321063747944294</v>
      </c>
      <c r="C130" s="10">
        <v>-73.870118233417202</v>
      </c>
      <c r="D130" s="10">
        <v>562.89999999999895</v>
      </c>
    </row>
    <row r="131" spans="1:4" x14ac:dyDescent="0.25">
      <c r="A131" s="2">
        <v>1.6061065244667501</v>
      </c>
      <c r="B131" s="10">
        <v>-74.558565575592993</v>
      </c>
      <c r="C131" s="10">
        <v>-74.108235119355797</v>
      </c>
      <c r="D131" s="10">
        <v>562.89999999999895</v>
      </c>
    </row>
    <row r="132" spans="1:4" x14ac:dyDescent="0.25">
      <c r="A132" s="2">
        <v>1.6186534504391401</v>
      </c>
      <c r="B132" s="10">
        <v>-74.794929448183296</v>
      </c>
      <c r="C132" s="10">
        <v>-74.345246409355198</v>
      </c>
      <c r="D132" s="10">
        <v>562.89999999999895</v>
      </c>
    </row>
    <row r="133" spans="1:4" x14ac:dyDescent="0.25">
      <c r="A133" s="2">
        <v>1.6312003764115399</v>
      </c>
      <c r="B133" s="10">
        <v>-75.030181387233597</v>
      </c>
      <c r="C133" s="10">
        <v>-74.581177297461906</v>
      </c>
      <c r="D133" s="10">
        <v>562.89999999999895</v>
      </c>
    </row>
    <row r="134" spans="1:4" x14ac:dyDescent="0.25">
      <c r="A134" s="2">
        <v>1.64374730238394</v>
      </c>
      <c r="B134" s="10">
        <v>-75.264349813665802</v>
      </c>
      <c r="C134" s="10">
        <v>-74.816055385324006</v>
      </c>
      <c r="D134" s="10">
        <v>562.89999999999895</v>
      </c>
    </row>
    <row r="135" spans="1:4" x14ac:dyDescent="0.25">
      <c r="A135" s="2">
        <v>1.65629422835633</v>
      </c>
      <c r="B135" s="10">
        <v>-75.497461875665905</v>
      </c>
      <c r="C135" s="10">
        <v>-75.049907010020505</v>
      </c>
      <c r="D135" s="10">
        <v>562.89999999999895</v>
      </c>
    </row>
    <row r="136" spans="1:4" x14ac:dyDescent="0.25">
      <c r="A136" s="2">
        <v>1.66884115432873</v>
      </c>
      <c r="B136" s="10">
        <v>-75.7295441976989</v>
      </c>
      <c r="C136" s="10">
        <v>-75.282757993048406</v>
      </c>
      <c r="D136" s="10">
        <v>562.89999999999895</v>
      </c>
    </row>
    <row r="137" spans="1:4" x14ac:dyDescent="0.25">
      <c r="A137" s="2">
        <v>1.6813880803011201</v>
      </c>
      <c r="B137" s="10">
        <v>-75.960622892230603</v>
      </c>
      <c r="C137" s="10">
        <v>-75.514633652022397</v>
      </c>
      <c r="D137" s="10">
        <v>562.89999999999895</v>
      </c>
    </row>
    <row r="138" spans="1:4" x14ac:dyDescent="0.25">
      <c r="A138" s="2">
        <v>1.6939350062735199</v>
      </c>
      <c r="B138" s="10">
        <v>-76.190723571094495</v>
      </c>
      <c r="C138" s="10">
        <v>-75.745558812022395</v>
      </c>
      <c r="D138" s="10">
        <v>562.89999999999895</v>
      </c>
    </row>
    <row r="139" spans="1:4" x14ac:dyDescent="0.25">
      <c r="A139" s="2">
        <v>1.7064819322459199</v>
      </c>
      <c r="B139" s="10">
        <v>-76.419871356515699</v>
      </c>
      <c r="C139" s="10">
        <v>-75.975557816602503</v>
      </c>
      <c r="D139" s="10">
        <v>562.89999999999895</v>
      </c>
    </row>
    <row r="140" spans="1:4" x14ac:dyDescent="0.25">
      <c r="A140" s="2">
        <v>1.71902885821831</v>
      </c>
      <c r="B140" s="10">
        <v>-76.648090891806504</v>
      </c>
      <c r="C140" s="10">
        <v>-76.204654538473605</v>
      </c>
      <c r="D140" s="10">
        <v>562.89999999999895</v>
      </c>
    </row>
    <row r="141" spans="1:4" x14ac:dyDescent="0.25">
      <c r="A141" s="2">
        <v>1.73157578419071</v>
      </c>
      <c r="B141" s="10">
        <v>-76.875406351743905</v>
      </c>
      <c r="C141" s="10">
        <v>-76.432872389872301</v>
      </c>
      <c r="D141" s="10">
        <v>562.89999999999895</v>
      </c>
    </row>
    <row r="142" spans="1:4" x14ac:dyDescent="0.25">
      <c r="A142" s="2">
        <v>1.74412271016311</v>
      </c>
      <c r="B142" s="10">
        <v>-77.101841452642304</v>
      </c>
      <c r="C142" s="10">
        <v>-76.660234332625706</v>
      </c>
      <c r="D142" s="10">
        <v>562.89999999999895</v>
      </c>
    </row>
    <row r="143" spans="1:4" x14ac:dyDescent="0.25">
      <c r="A143" s="2">
        <v>1.7566696361355001</v>
      </c>
      <c r="B143" s="10">
        <v>-77.327419462130905</v>
      </c>
      <c r="C143" s="10">
        <v>-76.886762887925698</v>
      </c>
      <c r="D143" s="10">
        <v>562.89999999999895</v>
      </c>
    </row>
    <row r="144" spans="1:4" x14ac:dyDescent="0.25">
      <c r="A144" s="2">
        <v>1.7692165621078999</v>
      </c>
      <c r="B144" s="10">
        <v>-77.552163208649105</v>
      </c>
      <c r="C144" s="10">
        <v>-77.1124801458203</v>
      </c>
      <c r="D144" s="10">
        <v>562.89999999999895</v>
      </c>
    </row>
    <row r="145" spans="1:4" x14ac:dyDescent="0.25">
      <c r="A145" s="2">
        <v>1.7817634880802999</v>
      </c>
      <c r="B145" s="10">
        <v>-77.776093646201005</v>
      </c>
      <c r="C145" s="10">
        <v>-77.3374063299689</v>
      </c>
      <c r="D145" s="10">
        <v>562.89999999999895</v>
      </c>
    </row>
    <row r="146" spans="1:4" x14ac:dyDescent="0.25">
      <c r="A146" s="2">
        <v>1.79431041405269</v>
      </c>
      <c r="B146" s="10">
        <v>-77.999237085640004</v>
      </c>
      <c r="C146" s="10">
        <v>-77.5615670289272</v>
      </c>
      <c r="D146" s="10">
        <v>562.89999999999895</v>
      </c>
    </row>
    <row r="147" spans="1:4" x14ac:dyDescent="0.25">
      <c r="A147" s="2">
        <v>1.80685734002509</v>
      </c>
      <c r="B147" s="10">
        <v>-78.221610758717901</v>
      </c>
      <c r="C147" s="10">
        <v>-77.784978760198996</v>
      </c>
      <c r="D147" s="10">
        <v>562.89999999999895</v>
      </c>
    </row>
    <row r="148" spans="1:4" x14ac:dyDescent="0.25">
      <c r="A148" s="2">
        <v>1.8194042659974901</v>
      </c>
      <c r="B148" s="10">
        <v>-78.443237271195898</v>
      </c>
      <c r="C148" s="10">
        <v>-78.007663423351005</v>
      </c>
      <c r="D148" s="10">
        <v>562.89999999999895</v>
      </c>
    </row>
    <row r="149" spans="1:4" x14ac:dyDescent="0.25">
      <c r="A149" s="2">
        <v>1.8319511919698801</v>
      </c>
      <c r="B149" s="10">
        <v>-78.664137388738794</v>
      </c>
      <c r="C149" s="10">
        <v>-78.229641085911496</v>
      </c>
      <c r="D149" s="10">
        <v>562.89999999999895</v>
      </c>
    </row>
    <row r="150" spans="1:4" x14ac:dyDescent="0.25">
      <c r="A150" s="2">
        <v>1.8444981179422799</v>
      </c>
      <c r="B150" s="10">
        <v>-78.884331489372002</v>
      </c>
      <c r="C150" s="10">
        <v>-78.450931435834093</v>
      </c>
      <c r="D150" s="10">
        <v>562.89999999999895</v>
      </c>
    </row>
    <row r="151" spans="1:4" x14ac:dyDescent="0.25">
      <c r="A151" s="2">
        <v>1.8570450439146799</v>
      </c>
      <c r="B151" s="10">
        <v>-79.103839571253403</v>
      </c>
      <c r="C151" s="10">
        <v>-78.671553789275194</v>
      </c>
      <c r="D151" s="10">
        <v>562.89999999999895</v>
      </c>
    </row>
    <row r="152" spans="1:4" x14ac:dyDescent="0.25">
      <c r="A152" s="2">
        <v>1.86959196988707</v>
      </c>
      <c r="B152" s="10">
        <v>-79.322681260231704</v>
      </c>
      <c r="C152" s="10">
        <v>-78.8915270981596</v>
      </c>
      <c r="D152" s="10">
        <v>562.89999999999895</v>
      </c>
    </row>
    <row r="153" spans="1:4" x14ac:dyDescent="0.25">
      <c r="A153" s="2">
        <v>1.88213889585947</v>
      </c>
      <c r="B153" s="10">
        <v>-79.540875817198497</v>
      </c>
      <c r="C153" s="10">
        <v>-79.110869957541297</v>
      </c>
      <c r="D153" s="10">
        <v>562.89999999999895</v>
      </c>
    </row>
    <row r="154" spans="1:4" x14ac:dyDescent="0.25">
      <c r="A154" s="2">
        <v>1.8946858218318701</v>
      </c>
      <c r="B154" s="10">
        <v>-79.7584421452421</v>
      </c>
      <c r="C154" s="10">
        <v>-79.329600612764693</v>
      </c>
      <c r="D154" s="10">
        <v>562.89999999999895</v>
      </c>
    </row>
    <row r="155" spans="1:4" x14ac:dyDescent="0.25">
      <c r="A155" s="2">
        <v>1.9072327478042601</v>
      </c>
      <c r="B155" s="10">
        <v>-79.9753987966088</v>
      </c>
      <c r="C155" s="10">
        <v>-79.547736966434599</v>
      </c>
      <c r="D155" s="10">
        <v>562.89999999999895</v>
      </c>
    </row>
    <row r="156" spans="1:4" x14ac:dyDescent="0.25">
      <c r="A156" s="2">
        <v>1.9197796737766599</v>
      </c>
      <c r="B156" s="10">
        <v>-80.191763979478395</v>
      </c>
      <c r="C156" s="10">
        <v>-79.765296585200602</v>
      </c>
      <c r="D156" s="10">
        <v>562.89999999999895</v>
      </c>
    </row>
    <row r="157" spans="1:4" x14ac:dyDescent="0.25">
      <c r="A157" s="2">
        <v>1.93232659974905</v>
      </c>
      <c r="B157" s="10">
        <v>-80.407555564559999</v>
      </c>
      <c r="C157" s="10">
        <v>-79.982296706361396</v>
      </c>
      <c r="D157" s="10">
        <v>562.89999999999895</v>
      </c>
    </row>
    <row r="158" spans="1:4" x14ac:dyDescent="0.25">
      <c r="A158" s="2">
        <v>1.94487352572145</v>
      </c>
      <c r="B158" s="10">
        <v>-80.622791091513903</v>
      </c>
      <c r="C158" s="10">
        <v>-80.198754244295998</v>
      </c>
      <c r="D158" s="10">
        <v>562.89999999999895</v>
      </c>
    </row>
    <row r="159" spans="1:4" x14ac:dyDescent="0.25">
      <c r="A159" s="2">
        <v>1.95742045169385</v>
      </c>
      <c r="B159" s="10">
        <v>-80.837487775205901</v>
      </c>
      <c r="C159" s="10">
        <v>-80.414685796726701</v>
      </c>
      <c r="D159" s="10">
        <v>562.89999999999895</v>
      </c>
    </row>
    <row r="160" spans="1:4" x14ac:dyDescent="0.25">
      <c r="A160" s="2">
        <v>1.9699673776662401</v>
      </c>
      <c r="B160" s="10">
        <v>-81.051662511798298</v>
      </c>
      <c r="C160" s="10">
        <v>-80.630107650818601</v>
      </c>
      <c r="D160" s="10">
        <v>562.89999999999895</v>
      </c>
    </row>
    <row r="161" spans="1:4" x14ac:dyDescent="0.25">
      <c r="A161" s="2">
        <v>1.9825143036386399</v>
      </c>
      <c r="B161" s="10">
        <v>-81.265331884684301</v>
      </c>
      <c r="C161" s="10">
        <v>-80.845035789122704</v>
      </c>
      <c r="D161" s="10">
        <v>562.89999999999895</v>
      </c>
    </row>
    <row r="162" spans="1:4" x14ac:dyDescent="0.25">
      <c r="A162" s="2">
        <v>1.9950612296110399</v>
      </c>
      <c r="B162" s="10">
        <v>-81.478512170269596</v>
      </c>
      <c r="C162" s="10">
        <v>-81.059485895365697</v>
      </c>
      <c r="D162" s="10">
        <v>562.89999999999895</v>
      </c>
    </row>
    <row r="163" spans="1:4" x14ac:dyDescent="0.25">
      <c r="A163" s="2">
        <v>2.00760815558343</v>
      </c>
      <c r="B163" s="10">
        <v>-81.691219343606804</v>
      </c>
      <c r="C163" s="10">
        <v>-81.273473360092098</v>
      </c>
      <c r="D163" s="10">
        <v>562.89999999999895</v>
      </c>
    </row>
    <row r="164" spans="1:4" x14ac:dyDescent="0.25">
      <c r="A164" s="2">
        <v>2.02015508155583</v>
      </c>
      <c r="B164" s="10">
        <v>-81.903469083886307</v>
      </c>
      <c r="C164" s="10">
        <v>-81.487013286162906</v>
      </c>
      <c r="D164" s="10">
        <v>562.89999999999895</v>
      </c>
    </row>
    <row r="165" spans="1:4" x14ac:dyDescent="0.25">
      <c r="A165" s="2">
        <v>2.03270200752823</v>
      </c>
      <c r="B165" s="10">
        <v>-82.115276779790506</v>
      </c>
      <c r="C165" s="10">
        <v>-81.700120494116703</v>
      </c>
      <c r="D165" s="10">
        <v>562.89999999999895</v>
      </c>
    </row>
    <row r="166" spans="1:4" x14ac:dyDescent="0.25">
      <c r="A166" s="2">
        <v>2.0452489335006199</v>
      </c>
      <c r="B166" s="10">
        <v>-82.326657534712794</v>
      </c>
      <c r="C166" s="10">
        <v>-81.9128095273947</v>
      </c>
      <c r="D166" s="10">
        <v>562.89999999999895</v>
      </c>
    </row>
    <row r="167" spans="1:4" x14ac:dyDescent="0.25">
      <c r="A167" s="2">
        <v>2.0577958594730199</v>
      </c>
      <c r="B167" s="10">
        <v>-82.537626171846597</v>
      </c>
      <c r="C167" s="10">
        <v>-82.125094657436705</v>
      </c>
      <c r="D167" s="10">
        <v>562.89999999999895</v>
      </c>
    </row>
    <row r="168" spans="1:4" x14ac:dyDescent="0.25">
      <c r="A168" s="2">
        <v>2.0703427854454199</v>
      </c>
      <c r="B168" s="10">
        <v>-82.748197239150002</v>
      </c>
      <c r="C168" s="10">
        <v>-82.336989888650095</v>
      </c>
      <c r="D168" s="10">
        <v>562.89999999999895</v>
      </c>
    </row>
    <row r="169" spans="1:4" x14ac:dyDescent="0.25">
      <c r="A169" s="2">
        <v>2.0828897114178102</v>
      </c>
      <c r="B169" s="10">
        <v>-82.958385014187499</v>
      </c>
      <c r="C169" s="10">
        <v>-82.548508963256495</v>
      </c>
      <c r="D169" s="10">
        <v>562.89999999999895</v>
      </c>
    </row>
    <row r="170" spans="1:4" x14ac:dyDescent="0.25">
      <c r="A170" s="2">
        <v>2.0954366373902098</v>
      </c>
      <c r="B170" s="10">
        <v>-83.168203508853594</v>
      </c>
      <c r="C170" s="10">
        <v>-82.759665366019505</v>
      </c>
      <c r="D170" s="10">
        <v>562.89999999999895</v>
      </c>
    </row>
    <row r="171" spans="1:4" x14ac:dyDescent="0.25">
      <c r="A171" s="2">
        <v>2.1079835633626098</v>
      </c>
      <c r="B171" s="10">
        <v>-83.3776664739826</v>
      </c>
      <c r="C171" s="10">
        <v>-82.970472328857298</v>
      </c>
      <c r="D171" s="10">
        <v>562.89999999999895</v>
      </c>
    </row>
    <row r="172" spans="1:4" x14ac:dyDescent="0.25">
      <c r="A172" s="2">
        <v>2.1205304893350001</v>
      </c>
      <c r="B172" s="10">
        <v>-83.586787403846799</v>
      </c>
      <c r="C172" s="10">
        <v>-83.180942835343103</v>
      </c>
      <c r="D172" s="10">
        <v>562.89999999999895</v>
      </c>
    </row>
    <row r="173" spans="1:4" x14ac:dyDescent="0.25">
      <c r="A173" s="2">
        <v>2.1330774153074001</v>
      </c>
      <c r="B173" s="10">
        <v>-83.795579540546996</v>
      </c>
      <c r="C173" s="10">
        <v>-83.391089625097493</v>
      </c>
      <c r="D173" s="10">
        <v>562.89999999999895</v>
      </c>
    </row>
    <row r="174" spans="1:4" x14ac:dyDescent="0.25">
      <c r="A174" s="2">
        <v>2.1456243412798002</v>
      </c>
      <c r="B174" s="10">
        <v>-84.0040558782989</v>
      </c>
      <c r="C174" s="10">
        <v>-83.600925198074705</v>
      </c>
      <c r="D174" s="10">
        <v>562.89999999999895</v>
      </c>
    </row>
    <row r="175" spans="1:4" x14ac:dyDescent="0.25">
      <c r="A175" s="2">
        <v>2.15817126725219</v>
      </c>
      <c r="B175" s="10">
        <v>-84.212229167618005</v>
      </c>
      <c r="C175" s="10">
        <v>-83.810461818747498</v>
      </c>
      <c r="D175" s="10">
        <v>562.89999999999895</v>
      </c>
    </row>
    <row r="176" spans="1:4" x14ac:dyDescent="0.25">
      <c r="A176" s="2">
        <v>2.17071819322459</v>
      </c>
      <c r="B176" s="10">
        <v>-84.420111919406096</v>
      </c>
      <c r="C176" s="10">
        <v>-84.019711520191805</v>
      </c>
      <c r="D176" s="10">
        <v>562.89999999999895</v>
      </c>
    </row>
    <row r="177" spans="1:4" x14ac:dyDescent="0.25">
      <c r="A177" s="2">
        <v>2.1832651191969799</v>
      </c>
      <c r="B177" s="10">
        <v>-84.627716408942206</v>
      </c>
      <c r="C177" s="10">
        <v>-84.228686108075706</v>
      </c>
      <c r="D177" s="10">
        <v>562.89999999999895</v>
      </c>
    </row>
    <row r="178" spans="1:4" x14ac:dyDescent="0.25">
      <c r="A178" s="2">
        <v>2.1958120451693799</v>
      </c>
      <c r="B178" s="10">
        <v>-84.835054679781393</v>
      </c>
      <c r="C178" s="10">
        <v>-84.437397164554099</v>
      </c>
      <c r="D178" s="10">
        <v>562.89999999999895</v>
      </c>
    </row>
    <row r="179" spans="1:4" x14ac:dyDescent="0.25">
      <c r="A179" s="2">
        <v>2.2083589711417799</v>
      </c>
      <c r="B179" s="10">
        <v>-85.042138547563397</v>
      </c>
      <c r="C179" s="10">
        <v>-84.645856052072901</v>
      </c>
      <c r="D179" s="10">
        <v>562.89999999999895</v>
      </c>
    </row>
    <row r="180" spans="1:4" x14ac:dyDescent="0.25">
      <c r="A180" s="2">
        <v>2.2209058971141702</v>
      </c>
      <c r="B180" s="10">
        <v>-85.2489796037339</v>
      </c>
      <c r="C180" s="10">
        <v>-84.854073917083895</v>
      </c>
      <c r="D180" s="10">
        <v>562.89999999999895</v>
      </c>
    </row>
    <row r="181" spans="1:4" x14ac:dyDescent="0.25">
      <c r="A181" s="2">
        <v>2.2334528230865698</v>
      </c>
      <c r="B181" s="10">
        <v>-85.455589219180993</v>
      </c>
      <c r="C181" s="10">
        <v>-85.062061693675304</v>
      </c>
      <c r="D181" s="10">
        <v>562.89999999999895</v>
      </c>
    </row>
    <row r="182" spans="1:4" x14ac:dyDescent="0.25">
      <c r="A182" s="2">
        <v>2.2459997490589698</v>
      </c>
      <c r="B182" s="10">
        <v>-85.661978547790099</v>
      </c>
      <c r="C182" s="10">
        <v>-85.269830107116604</v>
      </c>
      <c r="D182" s="10">
        <v>562.89999999999895</v>
      </c>
    </row>
    <row r="183" spans="1:4" x14ac:dyDescent="0.25">
      <c r="A183" s="2">
        <v>2.2585466750313601</v>
      </c>
      <c r="B183" s="10">
        <v>-85.868158529917594</v>
      </c>
      <c r="C183" s="10">
        <v>-85.477389677324098</v>
      </c>
      <c r="D183" s="10">
        <v>562.89999999999895</v>
      </c>
    </row>
    <row r="184" spans="1:4" x14ac:dyDescent="0.25">
      <c r="A184" s="2">
        <v>2.2710936010037601</v>
      </c>
      <c r="B184" s="10">
        <v>-86.074139895788207</v>
      </c>
      <c r="C184" s="10">
        <v>-85.684750722246704</v>
      </c>
      <c r="D184" s="10">
        <v>562.89999999999895</v>
      </c>
    </row>
    <row r="185" spans="1:4" x14ac:dyDescent="0.25">
      <c r="A185" s="2">
        <v>2.2836405269761602</v>
      </c>
      <c r="B185" s="10">
        <v>-86.2799331688162</v>
      </c>
      <c r="C185" s="10">
        <v>-85.891923361174307</v>
      </c>
      <c r="D185" s="10">
        <v>562.89999999999895</v>
      </c>
    </row>
    <row r="186" spans="1:4" x14ac:dyDescent="0.25">
      <c r="A186" s="2">
        <v>2.29618745294855</v>
      </c>
      <c r="B186" s="10">
        <v>-86.485548668853198</v>
      </c>
      <c r="C186" s="10">
        <v>-86.098917517973106</v>
      </c>
      <c r="D186" s="10">
        <v>562.89999999999895</v>
      </c>
    </row>
    <row r="187" spans="1:4" x14ac:dyDescent="0.25">
      <c r="A187" s="2">
        <v>2.30873437892095</v>
      </c>
      <c r="B187" s="10">
        <v>-86.6909965153651</v>
      </c>
      <c r="C187" s="10">
        <v>-86.305742924246601</v>
      </c>
      <c r="D187" s="10">
        <v>562.89999999999895</v>
      </c>
    </row>
    <row r="188" spans="1:4" x14ac:dyDescent="0.25">
      <c r="A188" s="2">
        <v>2.3212813048933501</v>
      </c>
      <c r="B188" s="10">
        <v>-86.896286630540104</v>
      </c>
      <c r="C188" s="10">
        <v>-86.512409122426803</v>
      </c>
      <c r="D188" s="10">
        <v>562.89999999999895</v>
      </c>
    </row>
    <row r="189" spans="1:4" x14ac:dyDescent="0.25">
      <c r="A189" s="2">
        <v>2.3338282308657399</v>
      </c>
      <c r="B189" s="10">
        <v>-87.101428742328395</v>
      </c>
      <c r="C189" s="10">
        <v>-86.718925468796797</v>
      </c>
      <c r="D189" s="10">
        <v>562.89999999999895</v>
      </c>
    </row>
    <row r="190" spans="1:4" x14ac:dyDescent="0.25">
      <c r="A190" s="2">
        <v>2.3463751568381399</v>
      </c>
      <c r="B190" s="10">
        <v>-87.306432387417303</v>
      </c>
      <c r="C190" s="10">
        <v>-86.925301136445796</v>
      </c>
      <c r="D190" s="10">
        <v>562.89999999999895</v>
      </c>
    </row>
    <row r="191" spans="1:4" x14ac:dyDescent="0.25">
      <c r="A191" s="2">
        <v>2.3589220828105399</v>
      </c>
      <c r="B191" s="10">
        <v>-87.511306914142693</v>
      </c>
      <c r="C191" s="10">
        <v>-87.131545118159394</v>
      </c>
      <c r="D191" s="10">
        <v>562.89999999999895</v>
      </c>
    </row>
    <row r="192" spans="1:4" x14ac:dyDescent="0.25">
      <c r="A192" s="2">
        <v>2.3714690087829302</v>
      </c>
      <c r="B192" s="10">
        <v>-87.716061485338201</v>
      </c>
      <c r="C192" s="10">
        <v>-87.337666229246494</v>
      </c>
      <c r="D192" s="10">
        <v>562.89999999999895</v>
      </c>
    </row>
    <row r="193" spans="1:4" x14ac:dyDescent="0.25">
      <c r="A193" s="2">
        <v>2.3840159347553298</v>
      </c>
      <c r="B193" s="10">
        <v>-87.920705081124794</v>
      </c>
      <c r="C193" s="10">
        <v>-87.543673110304198</v>
      </c>
      <c r="D193" s="10">
        <v>562.89999999999895</v>
      </c>
    </row>
    <row r="194" spans="1:4" x14ac:dyDescent="0.25">
      <c r="A194" s="2">
        <v>2.3965628607277201</v>
      </c>
      <c r="B194" s="10">
        <v>-88.1252465016412</v>
      </c>
      <c r="C194" s="10">
        <v>-87.7495742299228</v>
      </c>
      <c r="D194" s="10">
        <v>562.89999999999895</v>
      </c>
    </row>
    <row r="195" spans="1:4" x14ac:dyDescent="0.25">
      <c r="A195" s="2">
        <v>2.4091097867001201</v>
      </c>
      <c r="B195" s="10">
        <v>-88.329694369717799</v>
      </c>
      <c r="C195" s="10">
        <v>-87.955377887332205</v>
      </c>
      <c r="D195" s="10">
        <v>562.89999999999895</v>
      </c>
    </row>
    <row r="196" spans="1:4" x14ac:dyDescent="0.25">
      <c r="A196" s="2">
        <v>2.4216567126725201</v>
      </c>
      <c r="B196" s="10">
        <v>-88.534057133495494</v>
      </c>
      <c r="C196" s="10">
        <v>-88.1610922149912</v>
      </c>
      <c r="D196" s="10">
        <v>562.89999999999895</v>
      </c>
    </row>
    <row r="197" spans="1:4" x14ac:dyDescent="0.25">
      <c r="A197" s="2">
        <v>2.43420363864491</v>
      </c>
      <c r="B197" s="10">
        <v>-88.738343068989906</v>
      </c>
      <c r="C197" s="10">
        <v>-88.366725181121197</v>
      </c>
      <c r="D197" s="10">
        <v>562.89999999999895</v>
      </c>
    </row>
    <row r="198" spans="1:4" x14ac:dyDescent="0.25">
      <c r="A198" s="2">
        <v>2.44675056461731</v>
      </c>
      <c r="B198" s="10">
        <v>-88.942560282603296</v>
      </c>
      <c r="C198" s="10">
        <v>-88.572284592185795</v>
      </c>
      <c r="D198" s="10">
        <v>562.89999999999895</v>
      </c>
    </row>
    <row r="199" spans="1:4" x14ac:dyDescent="0.25">
      <c r="A199" s="2">
        <v>2.45929749058971</v>
      </c>
      <c r="B199" s="10">
        <v>-89.146716713586599</v>
      </c>
      <c r="C199" s="10">
        <v>-88.777778095317899</v>
      </c>
      <c r="D199" s="10">
        <v>562.89999999999895</v>
      </c>
    </row>
    <row r="200" spans="1:4" x14ac:dyDescent="0.25">
      <c r="A200" s="2">
        <v>2.4718444165620999</v>
      </c>
      <c r="B200" s="10">
        <v>-89.3508201364494</v>
      </c>
      <c r="C200" s="10">
        <v>-88.983213180694705</v>
      </c>
      <c r="D200" s="10">
        <v>562.89999999999895</v>
      </c>
    </row>
    <row r="201" spans="1:4" x14ac:dyDescent="0.25">
      <c r="A201" s="2">
        <v>2.4843913425344999</v>
      </c>
      <c r="B201" s="10">
        <v>-89.554878163324403</v>
      </c>
      <c r="C201" s="10">
        <v>-89.188597183863706</v>
      </c>
      <c r="D201" s="10">
        <v>562.89999999999895</v>
      </c>
    </row>
    <row r="202" spans="1:4" x14ac:dyDescent="0.25">
      <c r="A202" s="2">
        <v>2.4969382685068999</v>
      </c>
      <c r="B202" s="10">
        <v>-89.758898246282001</v>
      </c>
      <c r="C202" s="10">
        <v>-89.393937288018193</v>
      </c>
      <c r="D202" s="10">
        <v>562.89999999999895</v>
      </c>
    </row>
    <row r="203" spans="1:4" x14ac:dyDescent="0.25">
      <c r="A203" s="2">
        <v>2.5094851944792902</v>
      </c>
      <c r="B203" s="10">
        <v>-89.962887679601394</v>
      </c>
      <c r="C203" s="10">
        <v>-89.599240526227106</v>
      </c>
      <c r="D203" s="10">
        <v>562.89999999999895</v>
      </c>
    </row>
    <row r="204" spans="1:4" x14ac:dyDescent="0.25">
      <c r="A204" s="2">
        <v>2.5220321204516898</v>
      </c>
      <c r="B204" s="10">
        <v>-90.1668536019953</v>
      </c>
      <c r="C204" s="10">
        <v>-89.804513783616699</v>
      </c>
      <c r="D204" s="10">
        <v>562.89999999999895</v>
      </c>
    </row>
    <row r="205" spans="1:4" x14ac:dyDescent="0.25">
      <c r="A205" s="2">
        <v>2.5345790464240898</v>
      </c>
      <c r="B205" s="10">
        <v>-90.370802998791902</v>
      </c>
      <c r="C205" s="10">
        <v>-90.009763799507596</v>
      </c>
      <c r="D205" s="10">
        <v>562.89999999999895</v>
      </c>
    </row>
    <row r="206" spans="1:4" x14ac:dyDescent="0.25">
      <c r="A206" s="2">
        <v>2.5471259723964801</v>
      </c>
      <c r="B206" s="10">
        <v>-90.574742704073998</v>
      </c>
      <c r="C206" s="10">
        <v>-90.214997169508294</v>
      </c>
      <c r="D206" s="10">
        <v>562.89999999999895</v>
      </c>
    </row>
    <row r="207" spans="1:4" x14ac:dyDescent="0.25">
      <c r="A207" s="2">
        <v>2.5596728983688801</v>
      </c>
      <c r="B207" s="10">
        <v>-90.778679402777698</v>
      </c>
      <c r="C207" s="10">
        <v>-90.420220347563998</v>
      </c>
      <c r="D207" s="10">
        <v>562.89999999999895</v>
      </c>
    </row>
    <row r="208" spans="1:4" x14ac:dyDescent="0.25">
      <c r="A208" s="2">
        <v>2.5722198243412802</v>
      </c>
      <c r="B208" s="10">
        <v>-90.982619632749405</v>
      </c>
      <c r="C208" s="10">
        <v>-90.625439647965194</v>
      </c>
      <c r="D208" s="10">
        <v>562.89999999999895</v>
      </c>
    </row>
    <row r="209" spans="1:4" x14ac:dyDescent="0.25">
      <c r="A209" s="2">
        <v>2.58476675031367</v>
      </c>
      <c r="B209" s="10">
        <v>-91.186569786764593</v>
      </c>
      <c r="C209" s="10">
        <v>-90.830661247313401</v>
      </c>
      <c r="D209" s="10">
        <v>562.89999999999895</v>
      </c>
    </row>
    <row r="210" spans="1:4" x14ac:dyDescent="0.25">
      <c r="A210" s="2">
        <v>2.59731367628607</v>
      </c>
      <c r="B210" s="10">
        <v>-91.390536114508507</v>
      </c>
      <c r="C210" s="10">
        <v>-91.035891186448794</v>
      </c>
      <c r="D210" s="10">
        <v>562.89999999999895</v>
      </c>
    </row>
    <row r="211" spans="1:4" x14ac:dyDescent="0.25">
      <c r="A211" s="2">
        <v>2.6098606022584701</v>
      </c>
      <c r="B211" s="10">
        <v>-91.594524724518095</v>
      </c>
      <c r="C211" s="10">
        <v>-91.241135372336601</v>
      </c>
      <c r="D211" s="10">
        <v>562.89999999999895</v>
      </c>
    </row>
    <row r="212" spans="1:4" x14ac:dyDescent="0.25">
      <c r="A212" s="2">
        <v>2.6224075282308599</v>
      </c>
      <c r="B212" s="10">
        <v>-91.7985415860893</v>
      </c>
      <c r="C212" s="10">
        <v>-91.446399579917298</v>
      </c>
      <c r="D212" s="10">
        <v>562.89999999999895</v>
      </c>
    </row>
    <row r="213" spans="1:4" x14ac:dyDescent="0.25">
      <c r="A213" s="2">
        <v>2.6349544542032599</v>
      </c>
      <c r="B213" s="10">
        <v>-92.002592531147698</v>
      </c>
      <c r="C213" s="10">
        <v>-91.651689453918294</v>
      </c>
      <c r="D213" s="10">
        <v>562.89999999999895</v>
      </c>
    </row>
    <row r="214" spans="1:4" x14ac:dyDescent="0.25">
      <c r="A214" s="2">
        <v>2.6475013801756502</v>
      </c>
      <c r="B214" s="10">
        <v>-92.206683256084702</v>
      </c>
      <c r="C214" s="10">
        <v>-91.857010510629607</v>
      </c>
      <c r="D214" s="10">
        <v>562.89999999999895</v>
      </c>
    </row>
    <row r="215" spans="1:4" x14ac:dyDescent="0.25">
      <c r="A215" s="2">
        <v>2.6600483061480502</v>
      </c>
      <c r="B215" s="10">
        <v>-92.410819323560702</v>
      </c>
      <c r="C215" s="10">
        <v>-92.062368139644207</v>
      </c>
      <c r="D215" s="10">
        <v>562.89999999999895</v>
      </c>
    </row>
    <row r="216" spans="1:4" x14ac:dyDescent="0.25">
      <c r="A216" s="2">
        <v>2.6725952321204498</v>
      </c>
      <c r="B216" s="10">
        <v>-92.615006164273495</v>
      </c>
      <c r="C216" s="10">
        <v>-92.267767605563606</v>
      </c>
      <c r="D216" s="10">
        <v>562.89999999999895</v>
      </c>
    </row>
    <row r="217" spans="1:4" x14ac:dyDescent="0.25">
      <c r="A217" s="2">
        <v>2.6851421580928401</v>
      </c>
      <c r="B217" s="10">
        <v>-92.819249078696799</v>
      </c>
      <c r="C217" s="10">
        <v>-92.473214049669096</v>
      </c>
      <c r="D217" s="10">
        <v>562.89999999999895</v>
      </c>
    </row>
    <row r="218" spans="1:4" x14ac:dyDescent="0.25">
      <c r="A218" s="2">
        <v>2.6976890840652401</v>
      </c>
      <c r="B218" s="10">
        <v>-93.023553238785397</v>
      </c>
      <c r="C218" s="10">
        <v>-92.678712491560404</v>
      </c>
      <c r="D218" s="10">
        <v>562.89999999999895</v>
      </c>
    </row>
    <row r="219" spans="1:4" x14ac:dyDescent="0.25">
      <c r="A219" s="2">
        <v>2.7102360100376401</v>
      </c>
      <c r="B219" s="10">
        <v>-93.227923689650794</v>
      </c>
      <c r="C219" s="10">
        <v>-92.884267830762298</v>
      </c>
      <c r="D219" s="10">
        <v>562.89999999999895</v>
      </c>
    </row>
    <row r="220" spans="1:4" x14ac:dyDescent="0.25">
      <c r="A220" s="2">
        <v>2.72278293601003</v>
      </c>
      <c r="B220" s="10">
        <v>-93.432365351206101</v>
      </c>
      <c r="C220" s="10">
        <v>-93.089884848298297</v>
      </c>
      <c r="D220" s="10">
        <v>562.89999999999895</v>
      </c>
    </row>
    <row r="221" spans="1:4" x14ac:dyDescent="0.25">
      <c r="A221" s="2">
        <v>2.73532986198243</v>
      </c>
      <c r="B221" s="10">
        <v>-93.636883019782402</v>
      </c>
      <c r="C221" s="10">
        <v>-93.295568208235295</v>
      </c>
      <c r="D221" s="10">
        <v>562.89999999999895</v>
      </c>
    </row>
    <row r="222" spans="1:4" x14ac:dyDescent="0.25">
      <c r="A222" s="2">
        <v>2.74787678795483</v>
      </c>
      <c r="B222" s="10">
        <v>-93.841481369715495</v>
      </c>
      <c r="C222" s="10">
        <v>-93.501322459196402</v>
      </c>
      <c r="D222" s="10">
        <v>562.89999999999895</v>
      </c>
    </row>
    <row r="223" spans="1:4" x14ac:dyDescent="0.25">
      <c r="A223" s="2">
        <v>2.7604237139272199</v>
      </c>
      <c r="B223" s="10">
        <v>-94.046164954905905</v>
      </c>
      <c r="C223" s="10">
        <v>-93.707152035845098</v>
      </c>
      <c r="D223" s="10">
        <v>562.89999999999895</v>
      </c>
    </row>
    <row r="224" spans="1:4" x14ac:dyDescent="0.25">
      <c r="A224" s="2">
        <v>2.7729706398996199</v>
      </c>
      <c r="B224" s="10">
        <v>-94.250938210350597</v>
      </c>
      <c r="C224" s="10">
        <v>-93.913061260340896</v>
      </c>
      <c r="D224" s="10">
        <v>562.89999999999895</v>
      </c>
    </row>
    <row r="225" spans="1:4" x14ac:dyDescent="0.25">
      <c r="A225" s="2">
        <v>2.7855175658720199</v>
      </c>
      <c r="B225" s="10">
        <v>-94.455805453648495</v>
      </c>
      <c r="C225" s="10">
        <v>-94.119054343765598</v>
      </c>
      <c r="D225" s="10">
        <v>562.89999999999895</v>
      </c>
    </row>
    <row r="226" spans="1:4" x14ac:dyDescent="0.25">
      <c r="A226" s="2">
        <v>2.7980644918444102</v>
      </c>
      <c r="B226" s="10">
        <v>-94.660770886479398</v>
      </c>
      <c r="C226" s="10">
        <v>-94.325135387523304</v>
      </c>
      <c r="D226" s="10">
        <v>562.89999999999895</v>
      </c>
    </row>
    <row r="227" spans="1:4" x14ac:dyDescent="0.25">
      <c r="A227" s="2">
        <v>2.8106114178168098</v>
      </c>
      <c r="B227" s="10">
        <v>-94.865838596057898</v>
      </c>
      <c r="C227" s="10">
        <v>-94.531308384712702</v>
      </c>
      <c r="D227" s="10">
        <v>562.89999999999895</v>
      </c>
    </row>
    <row r="228" spans="1:4" x14ac:dyDescent="0.25">
      <c r="A228" s="2">
        <v>2.8231583437892098</v>
      </c>
      <c r="B228" s="10">
        <v>-95.071012556561797</v>
      </c>
      <c r="C228" s="10">
        <v>-94.737577221473003</v>
      </c>
      <c r="D228" s="10">
        <v>562.89999999999895</v>
      </c>
    </row>
    <row r="229" spans="1:4" x14ac:dyDescent="0.25">
      <c r="A229" s="2">
        <v>2.8357052697616001</v>
      </c>
      <c r="B229" s="10">
        <v>-95.276296630536805</v>
      </c>
      <c r="C229" s="10">
        <v>-94.943945678304701</v>
      </c>
      <c r="D229" s="10">
        <v>562.89999999999895</v>
      </c>
    </row>
    <row r="230" spans="1:4" x14ac:dyDescent="0.25">
      <c r="A230" s="2">
        <v>2.8482521957340001</v>
      </c>
      <c r="B230" s="10">
        <v>-95.481694570276005</v>
      </c>
      <c r="C230" s="10">
        <v>-95.150417431364104</v>
      </c>
      <c r="D230" s="10">
        <v>562.89999999999895</v>
      </c>
    </row>
    <row r="231" spans="1:4" x14ac:dyDescent="0.25">
      <c r="A231" s="2">
        <v>2.8607991217063899</v>
      </c>
      <c r="B231" s="10">
        <v>-95.687210019177499</v>
      </c>
      <c r="C231" s="10">
        <v>-95.356996053734505</v>
      </c>
      <c r="D231" s="10">
        <v>562.89999999999895</v>
      </c>
    </row>
    <row r="232" spans="1:4" x14ac:dyDescent="0.25">
      <c r="A232" s="2">
        <v>2.87334604767879</v>
      </c>
      <c r="B232" s="10">
        <v>-95.8928465130777</v>
      </c>
      <c r="C232" s="10">
        <v>-95.563685016671798</v>
      </c>
      <c r="D232" s="10">
        <v>562.89999999999895</v>
      </c>
    </row>
    <row r="233" spans="1:4" x14ac:dyDescent="0.25">
      <c r="A233" s="2">
        <v>2.88589297365119</v>
      </c>
      <c r="B233" s="10">
        <v>-96.098607481562595</v>
      </c>
      <c r="C233" s="10">
        <v>-95.770487690827593</v>
      </c>
      <c r="D233" s="10">
        <v>562.89999999999895</v>
      </c>
    </row>
    <row r="234" spans="1:4" x14ac:dyDescent="0.25">
      <c r="A234" s="2">
        <v>2.8984398996235798</v>
      </c>
      <c r="B234" s="10">
        <v>-96.304496249258094</v>
      </c>
      <c r="C234" s="10">
        <v>-95.977407347448704</v>
      </c>
      <c r="D234" s="10">
        <v>562.89999999999895</v>
      </c>
    </row>
    <row r="235" spans="1:4" x14ac:dyDescent="0.25">
      <c r="A235" s="2">
        <v>2.9109868255959799</v>
      </c>
      <c r="B235" s="10">
        <v>-96.510516037096394</v>
      </c>
      <c r="C235" s="10">
        <v>-96.184447159553898</v>
      </c>
      <c r="D235" s="10">
        <v>562.89999999999895</v>
      </c>
    </row>
    <row r="236" spans="1:4" x14ac:dyDescent="0.25">
      <c r="A236" s="2">
        <v>2.9235337515683799</v>
      </c>
      <c r="B236" s="10">
        <v>-96.716669963563703</v>
      </c>
      <c r="C236" s="10">
        <v>-96.391610203088504</v>
      </c>
      <c r="D236" s="10">
        <v>562.89999999999895</v>
      </c>
    </row>
    <row r="237" spans="1:4" x14ac:dyDescent="0.25">
      <c r="A237" s="2">
        <v>2.9360806775407702</v>
      </c>
      <c r="B237" s="10">
        <v>-96.922961045926101</v>
      </c>
      <c r="C237" s="10">
        <v>-96.598899458058497</v>
      </c>
      <c r="D237" s="10">
        <v>562.89999999999895</v>
      </c>
    </row>
    <row r="238" spans="1:4" x14ac:dyDescent="0.25">
      <c r="A238" s="2">
        <v>2.9486276035131702</v>
      </c>
      <c r="B238" s="10">
        <v>-97.1293922014343</v>
      </c>
      <c r="C238" s="10">
        <v>-96.806317809641001</v>
      </c>
      <c r="D238" s="10">
        <v>562.89999999999895</v>
      </c>
    </row>
    <row r="239" spans="1:4" x14ac:dyDescent="0.25">
      <c r="A239" s="2">
        <v>2.9611745294855698</v>
      </c>
      <c r="B239" s="10">
        <v>-97.335966248510204</v>
      </c>
      <c r="C239" s="10">
        <v>-97.013868049276397</v>
      </c>
      <c r="D239" s="10">
        <v>562.89999999999895</v>
      </c>
    </row>
    <row r="240" spans="1:4" x14ac:dyDescent="0.25">
      <c r="A240" s="2">
        <v>2.9737214554579601</v>
      </c>
      <c r="B240" s="10">
        <v>-97.542685907912499</v>
      </c>
      <c r="C240" s="10">
        <v>-97.221552875738695</v>
      </c>
      <c r="D240" s="10">
        <v>562.89999999999895</v>
      </c>
    </row>
    <row r="241" spans="1:4" x14ac:dyDescent="0.25">
      <c r="A241" s="2">
        <v>2.9862683814303601</v>
      </c>
      <c r="B241" s="10">
        <v>-97.7495538038836</v>
      </c>
      <c r="C241" s="10">
        <v>-97.429374896186104</v>
      </c>
      <c r="D241" s="10">
        <v>562.89999999999895</v>
      </c>
    </row>
    <row r="242" spans="1:4" x14ac:dyDescent="0.25">
      <c r="A242" s="2">
        <v>2.9988153074027601</v>
      </c>
      <c r="B242" s="10">
        <v>-97.9565724652781</v>
      </c>
      <c r="C242" s="10">
        <v>-97.637336627192596</v>
      </c>
      <c r="D242" s="10">
        <v>562.89999999999895</v>
      </c>
    </row>
    <row r="243" spans="1:4" x14ac:dyDescent="0.25">
      <c r="A243" s="2">
        <v>3.01136223337515</v>
      </c>
      <c r="B243" s="10">
        <v>-98.163744326671605</v>
      </c>
      <c r="C243" s="10">
        <v>-97.8454404957603</v>
      </c>
      <c r="D243" s="10">
        <v>562.89999999999895</v>
      </c>
    </row>
    <row r="244" spans="1:4" x14ac:dyDescent="0.25">
      <c r="A244" s="2">
        <v>3.02390915934755</v>
      </c>
      <c r="B244" s="10">
        <v>-98.371071729452794</v>
      </c>
      <c r="C244" s="10">
        <v>-98.053688840312105</v>
      </c>
      <c r="D244" s="10">
        <v>562.89999999999895</v>
      </c>
    </row>
    <row r="245" spans="1:4" x14ac:dyDescent="0.25">
      <c r="A245" s="2">
        <v>3.03645608531995</v>
      </c>
      <c r="B245" s="10">
        <v>-98.578556922896695</v>
      </c>
      <c r="C245" s="10">
        <v>-98.262083911667602</v>
      </c>
      <c r="D245" s="10">
        <v>562.89999999999895</v>
      </c>
    </row>
    <row r="246" spans="1:4" x14ac:dyDescent="0.25">
      <c r="A246" s="2">
        <v>3.0490030112923399</v>
      </c>
      <c r="B246" s="10">
        <v>-98.786202065220493</v>
      </c>
      <c r="C246" s="10">
        <v>-98.470627873999504</v>
      </c>
      <c r="D246" s="10">
        <v>562.89999999999895</v>
      </c>
    </row>
    <row r="247" spans="1:4" x14ac:dyDescent="0.25">
      <c r="A247" s="2">
        <v>3.0615499372647399</v>
      </c>
      <c r="B247" s="10">
        <v>-98.994009224622999</v>
      </c>
      <c r="C247" s="10">
        <v>-98.679322805773197</v>
      </c>
      <c r="D247" s="10">
        <v>562.89999999999895</v>
      </c>
    </row>
    <row r="248" spans="1:4" x14ac:dyDescent="0.25">
      <c r="A248" s="2">
        <v>3.0740968632371399</v>
      </c>
      <c r="B248" s="10">
        <v>-99.201980380305699</v>
      </c>
      <c r="C248" s="10">
        <v>-98.888170700669406</v>
      </c>
      <c r="D248" s="10">
        <v>562.89999999999895</v>
      </c>
    </row>
    <row r="249" spans="1:4" x14ac:dyDescent="0.25">
      <c r="A249" s="2">
        <v>3.0866437892095302</v>
      </c>
      <c r="B249" s="10">
        <v>-99.410117423478397</v>
      </c>
      <c r="C249" s="10">
        <v>-99.097173468488506</v>
      </c>
      <c r="D249" s="10">
        <v>562.89999999999895</v>
      </c>
    </row>
    <row r="250" spans="1:4" x14ac:dyDescent="0.25">
      <c r="A250" s="2">
        <v>3.0991907151819298</v>
      </c>
      <c r="B250" s="10">
        <v>-99.618422158348295</v>
      </c>
      <c r="C250" s="10">
        <v>-99.306332936039894</v>
      </c>
      <c r="D250" s="10">
        <v>562.89999999999895</v>
      </c>
    </row>
    <row r="251" spans="1:4" x14ac:dyDescent="0.25">
      <c r="A251" s="2">
        <v>3.1117376411543201</v>
      </c>
      <c r="B251" s="10">
        <v>-99.826896303092198</v>
      </c>
      <c r="C251" s="10">
        <v>-99.515650848014104</v>
      </c>
      <c r="D251" s="10">
        <v>562.89999999999895</v>
      </c>
    </row>
    <row r="252" spans="1:4" x14ac:dyDescent="0.25">
      <c r="A252" s="2">
        <v>3.1242845671267201</v>
      </c>
      <c r="B252" s="10">
        <v>-100.035541490813</v>
      </c>
      <c r="C252" s="10">
        <v>-99.725128867838805</v>
      </c>
      <c r="D252" s="10">
        <v>562.89999999999895</v>
      </c>
    </row>
    <row r="253" spans="1:4" x14ac:dyDescent="0.25">
      <c r="A253" s="2">
        <v>3.1368314930991201</v>
      </c>
      <c r="B253" s="10">
        <v>-100.244359270484</v>
      </c>
      <c r="C253" s="10">
        <v>-99.934768578520305</v>
      </c>
      <c r="D253" s="10">
        <v>562.89999999999895</v>
      </c>
    </row>
    <row r="254" spans="1:4" x14ac:dyDescent="0.25">
      <c r="A254" s="2">
        <v>3.1493784190715099</v>
      </c>
      <c r="B254" s="10">
        <v>-100.453351107871</v>
      </c>
      <c r="C254" s="10">
        <v>-100.144571483468</v>
      </c>
      <c r="D254" s="10">
        <v>562.89999999999895</v>
      </c>
    </row>
    <row r="255" spans="1:4" x14ac:dyDescent="0.25">
      <c r="A255" s="2">
        <v>3.16192534504391</v>
      </c>
      <c r="B255" s="10">
        <v>-100.662518386443</v>
      </c>
      <c r="C255" s="10">
        <v>-100.35453900730499</v>
      </c>
      <c r="D255" s="10">
        <v>562.89999999999895</v>
      </c>
    </row>
    <row r="256" spans="1:4" x14ac:dyDescent="0.25">
      <c r="A256" s="2">
        <v>3.17447227101631</v>
      </c>
      <c r="B256" s="10">
        <v>-100.871862408273</v>
      </c>
      <c r="C256" s="10">
        <v>-100.56467249666601</v>
      </c>
      <c r="D256" s="10">
        <v>562.89999999999895</v>
      </c>
    </row>
    <row r="257" spans="1:4" x14ac:dyDescent="0.25">
      <c r="A257" s="2">
        <v>3.1870191969886998</v>
      </c>
      <c r="B257" s="10">
        <v>-101.08138439491501</v>
      </c>
      <c r="C257" s="10">
        <v>-100.774973220973</v>
      </c>
      <c r="D257" s="10">
        <v>562.89999999999895</v>
      </c>
    </row>
    <row r="258" spans="1:4" x14ac:dyDescent="0.25">
      <c r="A258" s="2">
        <v>3.1995661229610999</v>
      </c>
      <c r="B258" s="10">
        <v>-101.29108548827</v>
      </c>
      <c r="C258" s="10">
        <v>-100.985442373208</v>
      </c>
      <c r="D258" s="10">
        <v>562.89999999999895</v>
      </c>
    </row>
    <row r="259" spans="1:4" x14ac:dyDescent="0.25">
      <c r="A259" s="2">
        <v>3.2121130489334999</v>
      </c>
      <c r="B259" s="10">
        <v>-101.50096675144501</v>
      </c>
      <c r="C259" s="10">
        <v>-101.196081070662</v>
      </c>
      <c r="D259" s="10">
        <v>562.89999999999895</v>
      </c>
    </row>
    <row r="260" spans="1:4" x14ac:dyDescent="0.25">
      <c r="A260" s="2">
        <v>3.2246599749058902</v>
      </c>
      <c r="B260" s="10">
        <v>-101.71102916958399</v>
      </c>
      <c r="C260" s="10">
        <v>-101.40689035567701</v>
      </c>
      <c r="D260" s="10">
        <v>562.89999999999895</v>
      </c>
    </row>
    <row r="261" spans="1:4" x14ac:dyDescent="0.25">
      <c r="A261" s="2">
        <v>3.2372069008782902</v>
      </c>
      <c r="B261" s="10">
        <v>-101.921273650697</v>
      </c>
      <c r="C261" s="10">
        <v>-101.61787119636899</v>
      </c>
      <c r="D261" s="10">
        <v>562.89999999999895</v>
      </c>
    </row>
    <row r="262" spans="1:4" x14ac:dyDescent="0.25">
      <c r="A262" s="2">
        <v>3.2497538268506898</v>
      </c>
      <c r="B262" s="10">
        <v>-102.131701026472</v>
      </c>
      <c r="C262" s="10">
        <v>-101.82902448734301</v>
      </c>
      <c r="D262" s="10">
        <v>562.89999999999895</v>
      </c>
    </row>
    <row r="263" spans="1:4" x14ac:dyDescent="0.25">
      <c r="A263" s="2">
        <v>3.2623007528230801</v>
      </c>
      <c r="B263" s="10">
        <v>-102.34231205306899</v>
      </c>
      <c r="C263" s="10">
        <v>-102.040351050393</v>
      </c>
      <c r="D263" s="10">
        <v>562.89999999999895</v>
      </c>
    </row>
    <row r="264" spans="1:4" x14ac:dyDescent="0.25">
      <c r="A264" s="2">
        <v>3.2748476787954801</v>
      </c>
      <c r="B264" s="10">
        <v>-102.55310741190701</v>
      </c>
      <c r="C264" s="10">
        <v>-102.25185163518501</v>
      </c>
      <c r="D264" s="10">
        <v>562.89999999999895</v>
      </c>
    </row>
    <row r="265" spans="1:4" x14ac:dyDescent="0.25">
      <c r="A265" s="2">
        <v>3.2873946047678801</v>
      </c>
      <c r="B265" s="10">
        <v>-102.764087710437</v>
      </c>
      <c r="C265" s="10">
        <v>-102.463526919938</v>
      </c>
      <c r="D265" s="10">
        <v>562.89999999999895</v>
      </c>
    </row>
    <row r="266" spans="1:4" x14ac:dyDescent="0.25">
      <c r="A266" s="2">
        <v>3.29994153074027</v>
      </c>
      <c r="B266" s="10">
        <v>-102.975253482898</v>
      </c>
      <c r="C266" s="10">
        <v>-102.675377512081</v>
      </c>
      <c r="D266" s="10">
        <v>562.89999999999895</v>
      </c>
    </row>
    <row r="267" spans="1:4" x14ac:dyDescent="0.25">
      <c r="A267" s="2">
        <v>3.31248845671267</v>
      </c>
      <c r="B267" s="10">
        <v>-103.186605191062</v>
      </c>
      <c r="C267" s="10">
        <v>-102.887403948905</v>
      </c>
      <c r="D267" s="10">
        <v>562.89999999999895</v>
      </c>
    </row>
    <row r="268" spans="1:4" x14ac:dyDescent="0.25">
      <c r="A268" s="2">
        <v>3.3250353826850598</v>
      </c>
      <c r="B268" s="10">
        <v>-103.39814322497099</v>
      </c>
      <c r="C268" s="10">
        <v>-103.099606698204</v>
      </c>
      <c r="D268" s="10">
        <v>562.89999999999895</v>
      </c>
    </row>
    <row r="269" spans="1:4" x14ac:dyDescent="0.25">
      <c r="A269" s="2">
        <v>3.3375823086574599</v>
      </c>
      <c r="B269" s="10">
        <v>-103.60986790365401</v>
      </c>
      <c r="C269" s="10">
        <v>-103.311986158897</v>
      </c>
      <c r="D269" s="10">
        <v>562.89999999999895</v>
      </c>
    </row>
    <row r="270" spans="1:4" x14ac:dyDescent="0.25">
      <c r="A270" s="2">
        <v>3.3501292346298599</v>
      </c>
      <c r="B270" s="10">
        <v>-103.82177947583899</v>
      </c>
      <c r="C270" s="10">
        <v>-103.524542661648</v>
      </c>
      <c r="D270" s="10">
        <v>562.89999999999895</v>
      </c>
    </row>
    <row r="271" spans="1:4" x14ac:dyDescent="0.25">
      <c r="A271" s="2">
        <v>3.3626761606022502</v>
      </c>
      <c r="B271" s="10">
        <v>-104.033878120647</v>
      </c>
      <c r="C271" s="10">
        <v>-103.737276469468</v>
      </c>
      <c r="D271" s="10">
        <v>562.89999999999895</v>
      </c>
    </row>
    <row r="272" spans="1:4" x14ac:dyDescent="0.25">
      <c r="A272" s="2">
        <v>3.3752230865746502</v>
      </c>
      <c r="B272" s="10">
        <v>-104.246163948278</v>
      </c>
      <c r="C272" s="10">
        <v>-103.95018777831</v>
      </c>
      <c r="D272" s="10">
        <v>562.89999999999895</v>
      </c>
    </row>
    <row r="273" spans="1:4" x14ac:dyDescent="0.25">
      <c r="A273" s="2">
        <v>3.3877700125470498</v>
      </c>
      <c r="B273" s="10">
        <v>-104.458637000683</v>
      </c>
      <c r="C273" s="10">
        <v>-104.16327671765001</v>
      </c>
      <c r="D273" s="10">
        <v>562.89999999999895</v>
      </c>
    </row>
    <row r="274" spans="1:4" x14ac:dyDescent="0.25">
      <c r="A274" s="2">
        <v>3.4003169385194401</v>
      </c>
      <c r="B274" s="10">
        <v>-104.67129725222701</v>
      </c>
      <c r="C274" s="10">
        <v>-104.376543351059</v>
      </c>
      <c r="D274" s="10">
        <v>562.89999999999895</v>
      </c>
    </row>
    <row r="275" spans="1:4" x14ac:dyDescent="0.25">
      <c r="A275" s="2">
        <v>3.4128638644918401</v>
      </c>
      <c r="B275" s="10">
        <v>-104.88414461033599</v>
      </c>
      <c r="C275" s="10">
        <v>-104.589987676768</v>
      </c>
      <c r="D275" s="10">
        <v>562.89999999999895</v>
      </c>
    </row>
    <row r="276" spans="1:4" x14ac:dyDescent="0.25">
      <c r="A276" s="2">
        <v>3.4254107904642401</v>
      </c>
      <c r="B276" s="10">
        <v>-105.097178916139</v>
      </c>
      <c r="C276" s="10">
        <v>-104.803609628213</v>
      </c>
      <c r="D276" s="10">
        <v>562.89999999999895</v>
      </c>
    </row>
    <row r="277" spans="1:4" x14ac:dyDescent="0.25">
      <c r="A277" s="2">
        <v>3.43795771643663</v>
      </c>
      <c r="B277" s="10">
        <v>-105.310399945092</v>
      </c>
      <c r="C277" s="10">
        <v>-105.01740907458399</v>
      </c>
      <c r="D277" s="10">
        <v>562.89999999999895</v>
      </c>
    </row>
    <row r="278" spans="1:4" x14ac:dyDescent="0.25">
      <c r="A278" s="2">
        <v>3.45050464240903</v>
      </c>
      <c r="B278" s="10">
        <v>-105.52380740759401</v>
      </c>
      <c r="C278" s="10">
        <v>-105.231385821348</v>
      </c>
      <c r="D278" s="10">
        <v>562.89999999999895</v>
      </c>
    </row>
    <row r="279" spans="1:4" x14ac:dyDescent="0.25">
      <c r="A279" s="2">
        <v>3.46305156838143</v>
      </c>
      <c r="B279" s="10">
        <v>-105.737400949597</v>
      </c>
      <c r="C279" s="10">
        <v>-105.445539610778</v>
      </c>
      <c r="D279" s="10">
        <v>562.89999999999895</v>
      </c>
    </row>
    <row r="280" spans="1:4" x14ac:dyDescent="0.25">
      <c r="A280" s="2">
        <v>3.4755984943538198</v>
      </c>
      <c r="B280" s="10">
        <v>-105.951180153195</v>
      </c>
      <c r="C280" s="10">
        <v>-105.659870122462</v>
      </c>
      <c r="D280" s="10">
        <v>562.89999999999895</v>
      </c>
    </row>
    <row r="281" spans="1:4" x14ac:dyDescent="0.25">
      <c r="A281" s="2">
        <v>3.4881454203262199</v>
      </c>
      <c r="B281" s="10">
        <v>-106.16514453721101</v>
      </c>
      <c r="C281" s="10">
        <v>-105.87437697380599</v>
      </c>
      <c r="D281" s="10">
        <v>562.89999999999895</v>
      </c>
    </row>
    <row r="282" spans="1:4" x14ac:dyDescent="0.25">
      <c r="A282" s="2">
        <v>3.5006923462986199</v>
      </c>
      <c r="B282" s="10">
        <v>-106.379293557762</v>
      </c>
      <c r="C282" s="10">
        <v>-106.08905972052101</v>
      </c>
      <c r="D282" s="10">
        <v>562.89999999999895</v>
      </c>
    </row>
    <row r="283" spans="1:4" x14ac:dyDescent="0.25">
      <c r="A283" s="2">
        <v>3.5132392722710102</v>
      </c>
      <c r="B283" s="10">
        <v>-106.59362660884101</v>
      </c>
      <c r="C283" s="10">
        <v>-106.30391785712401</v>
      </c>
      <c r="D283" s="10">
        <v>562.89999999999895</v>
      </c>
    </row>
    <row r="284" spans="1:4" x14ac:dyDescent="0.25">
      <c r="A284" s="2">
        <v>3.5257861982434102</v>
      </c>
      <c r="B284" s="10">
        <v>-106.80814302284899</v>
      </c>
      <c r="C284" s="10">
        <v>-106.51895081739799</v>
      </c>
      <c r="D284" s="10">
        <v>562.89999999999895</v>
      </c>
    </row>
    <row r="285" spans="1:4" x14ac:dyDescent="0.25">
      <c r="A285" s="2">
        <v>3.5383331242158098</v>
      </c>
      <c r="B285" s="10">
        <v>-107.02284207114199</v>
      </c>
      <c r="C285" s="10">
        <v>-106.73415797485799</v>
      </c>
      <c r="D285" s="10">
        <v>562.89999999999895</v>
      </c>
    </row>
    <row r="286" spans="1:4" x14ac:dyDescent="0.25">
      <c r="A286" s="2">
        <v>3.5508800501882001</v>
      </c>
      <c r="B286" s="10">
        <v>-107.237722964567</v>
      </c>
      <c r="C286" s="10">
        <v>-106.949538643216</v>
      </c>
      <c r="D286" s="10">
        <v>562.89999999999895</v>
      </c>
    </row>
    <row r="287" spans="1:4" x14ac:dyDescent="0.25">
      <c r="A287" s="2">
        <v>3.5634269761606001</v>
      </c>
      <c r="B287" s="10">
        <v>-107.45278485400399</v>
      </c>
      <c r="C287" s="10">
        <v>-107.16509207684901</v>
      </c>
      <c r="D287" s="10">
        <v>562.89999999999895</v>
      </c>
    </row>
    <row r="288" spans="1:4" x14ac:dyDescent="0.25">
      <c r="A288" s="2">
        <v>3.5759739021329899</v>
      </c>
      <c r="B288" s="10">
        <v>-107.668026830822</v>
      </c>
      <c r="C288" s="10">
        <v>-107.380817471184</v>
      </c>
      <c r="D288" s="10">
        <v>562.89999999999895</v>
      </c>
    </row>
    <row r="289" spans="1:4" x14ac:dyDescent="0.25">
      <c r="A289" s="2">
        <v>3.58852082810539</v>
      </c>
      <c r="B289" s="10">
        <v>-107.883447927445</v>
      </c>
      <c r="C289" s="10">
        <v>-107.59671396319401</v>
      </c>
      <c r="D289" s="10">
        <v>562.89999999999895</v>
      </c>
    </row>
    <row r="290" spans="1:4" x14ac:dyDescent="0.25">
      <c r="A290" s="2">
        <v>3.60106775407779</v>
      </c>
      <c r="B290" s="10">
        <v>-108.099047117818</v>
      </c>
      <c r="C290" s="10">
        <v>-107.812780631796</v>
      </c>
      <c r="D290" s="10">
        <v>562.89999999999895</v>
      </c>
    </row>
    <row r="291" spans="1:4" x14ac:dyDescent="0.25">
      <c r="A291" s="2">
        <v>3.6136146800501798</v>
      </c>
      <c r="B291" s="10">
        <v>-108.31482331786501</v>
      </c>
      <c r="C291" s="10">
        <v>-108.029016498243</v>
      </c>
      <c r="D291" s="10">
        <v>562.89999999999895</v>
      </c>
    </row>
    <row r="292" spans="1:4" x14ac:dyDescent="0.25">
      <c r="A292" s="2">
        <v>3.6261616060225799</v>
      </c>
      <c r="B292" s="10">
        <v>-108.530775386011</v>
      </c>
      <c r="C292" s="10">
        <v>-108.24542052657701</v>
      </c>
      <c r="D292" s="10">
        <v>562.89999999999895</v>
      </c>
    </row>
    <row r="293" spans="1:4" x14ac:dyDescent="0.25">
      <c r="A293" s="2">
        <v>3.6387085319949799</v>
      </c>
      <c r="B293" s="10">
        <v>-108.74690212361099</v>
      </c>
      <c r="C293" s="10">
        <v>-108.461991624001</v>
      </c>
      <c r="D293" s="10">
        <v>562.89999999999895</v>
      </c>
    </row>
    <row r="294" spans="1:4" x14ac:dyDescent="0.25">
      <c r="A294" s="2">
        <v>3.6512554579673702</v>
      </c>
      <c r="B294" s="10">
        <v>-108.963202275431</v>
      </c>
      <c r="C294" s="10">
        <v>-108.678728641289</v>
      </c>
      <c r="D294" s="10">
        <v>562.89999999999895</v>
      </c>
    </row>
    <row r="295" spans="1:4" x14ac:dyDescent="0.25">
      <c r="A295" s="2">
        <v>3.6638023839397702</v>
      </c>
      <c r="B295" s="10">
        <v>-109.17967453007699</v>
      </c>
      <c r="C295" s="10">
        <v>-108.895630373164</v>
      </c>
      <c r="D295" s="10">
        <v>562.89999999999895</v>
      </c>
    </row>
    <row r="296" spans="1:4" x14ac:dyDescent="0.25">
      <c r="A296" s="2">
        <v>3.6763493099121698</v>
      </c>
      <c r="B296" s="10">
        <v>-109.39631752043501</v>
      </c>
      <c r="C296" s="10">
        <v>-109.112695558669</v>
      </c>
      <c r="D296" s="10">
        <v>562.89999999999895</v>
      </c>
    </row>
    <row r="297" spans="1:4" x14ac:dyDescent="0.25">
      <c r="A297" s="2">
        <v>3.6888962358845601</v>
      </c>
      <c r="B297" s="10">
        <v>-109.613129824084</v>
      </c>
      <c r="C297" s="10">
        <v>-109.329922881532</v>
      </c>
      <c r="D297" s="10">
        <v>562.89999999999895</v>
      </c>
    </row>
    <row r="298" spans="1:4" x14ac:dyDescent="0.25">
      <c r="A298" s="2">
        <v>3.7014431618569601</v>
      </c>
      <c r="B298" s="10">
        <v>-109.83010996378</v>
      </c>
      <c r="C298" s="10">
        <v>-109.547310970585</v>
      </c>
      <c r="D298" s="10">
        <v>562.89999999999895</v>
      </c>
    </row>
    <row r="299" spans="1:4" x14ac:dyDescent="0.25">
      <c r="A299" s="2">
        <v>3.7139900878293601</v>
      </c>
      <c r="B299" s="10">
        <v>-110.047256407793</v>
      </c>
      <c r="C299" s="10">
        <v>-109.76485840005699</v>
      </c>
      <c r="D299" s="10">
        <v>562.89999999999895</v>
      </c>
    </row>
    <row r="300" spans="1:4" x14ac:dyDescent="0.25">
      <c r="A300" s="2">
        <v>3.72653701380175</v>
      </c>
      <c r="B300" s="10">
        <v>-110.264567570309</v>
      </c>
      <c r="C300" s="10">
        <v>-109.982563689914</v>
      </c>
      <c r="D300" s="10">
        <v>562.89999999999895</v>
      </c>
    </row>
    <row r="301" spans="1:4" x14ac:dyDescent="0.25">
      <c r="A301" s="2">
        <v>3.73908393977415</v>
      </c>
      <c r="B301" s="10">
        <v>-110.48204181192899</v>
      </c>
      <c r="C301" s="10">
        <v>-110.200425306309</v>
      </c>
      <c r="D301" s="10">
        <v>562.89999999999895</v>
      </c>
    </row>
    <row r="302" spans="1:4" x14ac:dyDescent="0.25">
      <c r="A302" s="2">
        <v>3.75163086574655</v>
      </c>
      <c r="B302" s="10">
        <v>-110.699677439894</v>
      </c>
      <c r="C302" s="10">
        <v>-110.418441661763</v>
      </c>
      <c r="D302" s="10">
        <v>562.89999999999895</v>
      </c>
    </row>
    <row r="303" spans="1:4" x14ac:dyDescent="0.25">
      <c r="A303" s="2">
        <v>3.7641777917189398</v>
      </c>
      <c r="B303" s="10">
        <v>-110.917472708619</v>
      </c>
      <c r="C303" s="10">
        <v>-110.636611115644</v>
      </c>
      <c r="D303" s="10">
        <v>562.89999999999895</v>
      </c>
    </row>
    <row r="304" spans="1:4" x14ac:dyDescent="0.25">
      <c r="A304" s="2">
        <v>3.7767247176913399</v>
      </c>
      <c r="B304" s="10">
        <v>-111.135425819931</v>
      </c>
      <c r="C304" s="10">
        <v>-110.854931974365</v>
      </c>
      <c r="D304" s="10">
        <v>562.89999999999895</v>
      </c>
    </row>
    <row r="305" spans="1:4" x14ac:dyDescent="0.25">
      <c r="A305" s="2">
        <v>3.7892716436637399</v>
      </c>
      <c r="B305" s="10">
        <v>-111.353534923553</v>
      </c>
      <c r="C305" s="10">
        <v>-111.07340249181399</v>
      </c>
      <c r="D305" s="10">
        <v>562.89999999999895</v>
      </c>
    </row>
    <row r="306" spans="1:4" x14ac:dyDescent="0.25">
      <c r="A306" s="2">
        <v>3.8018185696361302</v>
      </c>
      <c r="B306" s="10">
        <v>-111.571798117363</v>
      </c>
      <c r="C306" s="10">
        <v>-111.29202086958399</v>
      </c>
      <c r="D306" s="10">
        <v>562.89999999999895</v>
      </c>
    </row>
    <row r="307" spans="1:4" x14ac:dyDescent="0.25">
      <c r="A307" s="2">
        <v>3.8143654956085302</v>
      </c>
      <c r="B307" s="10">
        <v>-111.790213447749</v>
      </c>
      <c r="C307" s="10">
        <v>-111.510785257271</v>
      </c>
      <c r="D307" s="10">
        <v>562.89999999999895</v>
      </c>
    </row>
    <row r="308" spans="1:4" x14ac:dyDescent="0.25">
      <c r="A308" s="2">
        <v>3.82691242158092</v>
      </c>
      <c r="B308" s="10">
        <v>-112.008778909992</v>
      </c>
      <c r="C308" s="10">
        <v>-111.729693752828</v>
      </c>
      <c r="D308" s="10">
        <v>562.89999999999895</v>
      </c>
    </row>
    <row r="309" spans="1:4" x14ac:dyDescent="0.25">
      <c r="A309" s="2">
        <v>3.8394593475533201</v>
      </c>
      <c r="B309" s="10">
        <v>-112.227492448604</v>
      </c>
      <c r="C309" s="10">
        <v>-111.948744402861</v>
      </c>
      <c r="D309" s="10">
        <v>562.89999999999895</v>
      </c>
    </row>
    <row r="310" spans="1:4" x14ac:dyDescent="0.25">
      <c r="A310" s="2">
        <v>3.8520062735257201</v>
      </c>
      <c r="B310" s="10">
        <v>-112.446351957594</v>
      </c>
      <c r="C310" s="10">
        <v>-112.167935202857</v>
      </c>
      <c r="D310" s="10">
        <v>562.89999999999895</v>
      </c>
    </row>
    <row r="311" spans="1:4" x14ac:dyDescent="0.25">
      <c r="A311" s="2">
        <v>3.8645531994981099</v>
      </c>
      <c r="B311" s="10">
        <v>-112.665355280771</v>
      </c>
      <c r="C311" s="10">
        <v>-112.38726409745</v>
      </c>
      <c r="D311" s="10">
        <v>562.89999999999895</v>
      </c>
    </row>
    <row r="312" spans="1:4" x14ac:dyDescent="0.25">
      <c r="A312" s="2">
        <v>3.87710012547051</v>
      </c>
      <c r="B312" s="10">
        <v>-112.884500212166</v>
      </c>
      <c r="C312" s="10">
        <v>-112.60672898081501</v>
      </c>
      <c r="D312" s="10">
        <v>562.89999999999895</v>
      </c>
    </row>
    <row r="313" spans="1:4" x14ac:dyDescent="0.25">
      <c r="A313" s="2">
        <v>3.88964705144291</v>
      </c>
      <c r="B313" s="10">
        <v>-113.103784496193</v>
      </c>
      <c r="C313" s="10">
        <v>-112.826327696794</v>
      </c>
      <c r="D313" s="10">
        <v>562.89999999999895</v>
      </c>
    </row>
    <row r="314" spans="1:4" x14ac:dyDescent="0.25">
      <c r="A314" s="2">
        <v>3.9021939774152998</v>
      </c>
      <c r="B314" s="10">
        <v>-113.32320582803899</v>
      </c>
      <c r="C314" s="10">
        <v>-113.046058039252</v>
      </c>
      <c r="D314" s="10">
        <v>562.89999999999895</v>
      </c>
    </row>
    <row r="315" spans="1:4" x14ac:dyDescent="0.25">
      <c r="A315" s="2">
        <v>3.9147409033876999</v>
      </c>
      <c r="B315" s="10">
        <v>-113.542761853909</v>
      </c>
      <c r="C315" s="10">
        <v>-113.265917752297</v>
      </c>
      <c r="D315" s="10">
        <v>562.89999999999895</v>
      </c>
    </row>
    <row r="316" spans="1:4" x14ac:dyDescent="0.25">
      <c r="A316" s="2">
        <v>3.9272878293600999</v>
      </c>
      <c r="B316" s="10">
        <v>-113.76245017130201</v>
      </c>
      <c r="C316" s="10">
        <v>-113.485904530524</v>
      </c>
      <c r="D316" s="10">
        <v>562.89999999999895</v>
      </c>
    </row>
    <row r="317" spans="1:4" x14ac:dyDescent="0.25">
      <c r="A317" s="2">
        <v>3.9398347553324902</v>
      </c>
      <c r="B317" s="10">
        <v>-113.982268329333</v>
      </c>
      <c r="C317" s="10">
        <v>-113.706016019316</v>
      </c>
      <c r="D317" s="10">
        <v>562.89999999999895</v>
      </c>
    </row>
    <row r="318" spans="1:4" x14ac:dyDescent="0.25">
      <c r="A318" s="2">
        <v>3.9523816813048902</v>
      </c>
      <c r="B318" s="10">
        <v>-114.202213828889</v>
      </c>
      <c r="C318" s="10">
        <v>-113.92624981497001</v>
      </c>
      <c r="D318" s="10">
        <v>562.89999999999895</v>
      </c>
    </row>
    <row r="319" spans="1:4" x14ac:dyDescent="0.25">
      <c r="A319" s="2">
        <v>3.9649286072772898</v>
      </c>
      <c r="B319" s="10">
        <v>-114.42228412302001</v>
      </c>
      <c r="C319" s="10">
        <v>-114.146603465068</v>
      </c>
      <c r="D319" s="10">
        <v>562.89999999999895</v>
      </c>
    </row>
    <row r="320" spans="1:4" x14ac:dyDescent="0.25">
      <c r="A320" s="2">
        <v>3.9774755332496801</v>
      </c>
      <c r="B320" s="10">
        <v>-114.64247661711001</v>
      </c>
      <c r="C320" s="10">
        <v>-114.367074468621</v>
      </c>
      <c r="D320" s="10">
        <v>562.89999999999895</v>
      </c>
    </row>
    <row r="321" spans="1:4" x14ac:dyDescent="0.25">
      <c r="A321" s="2">
        <v>3.9900224592220801</v>
      </c>
      <c r="B321" s="10">
        <v>-114.86278866915301</v>
      </c>
      <c r="C321" s="10">
        <v>-114.587660276332</v>
      </c>
      <c r="D321" s="10">
        <v>562.89999999999895</v>
      </c>
    </row>
    <row r="322" spans="1:4" x14ac:dyDescent="0.25">
      <c r="A322" s="2">
        <v>4.0025693851944801</v>
      </c>
      <c r="B322" s="10">
        <v>-115.08321758991499</v>
      </c>
      <c r="C322" s="10">
        <v>-114.808358290729</v>
      </c>
      <c r="D322" s="10">
        <v>562.89999999999895</v>
      </c>
    </row>
    <row r="323" spans="1:4" x14ac:dyDescent="0.25">
      <c r="A323" s="2">
        <v>4.01511631116687</v>
      </c>
      <c r="B323" s="10">
        <v>-115.303760643272</v>
      </c>
      <c r="C323" s="10">
        <v>-115.029165866494</v>
      </c>
      <c r="D323" s="10">
        <v>562.89999999999895</v>
      </c>
    </row>
    <row r="324" spans="1:4" x14ac:dyDescent="0.25">
      <c r="A324" s="2">
        <v>4.0276632371392704</v>
      </c>
      <c r="B324" s="10">
        <v>-115.52441504647101</v>
      </c>
      <c r="C324" s="10">
        <v>-115.2500803107</v>
      </c>
      <c r="D324" s="10">
        <v>562.89999999999895</v>
      </c>
    </row>
    <row r="325" spans="1:4" x14ac:dyDescent="0.25">
      <c r="A325" s="2">
        <v>4.0402101631116603</v>
      </c>
      <c r="B325" s="10">
        <v>-115.745177970104</v>
      </c>
      <c r="C325" s="10">
        <v>-115.47109888277301</v>
      </c>
      <c r="D325" s="10">
        <v>562.89999999999895</v>
      </c>
    </row>
    <row r="326" spans="1:4" x14ac:dyDescent="0.25">
      <c r="A326" s="2">
        <v>4.0527570890840598</v>
      </c>
      <c r="B326" s="10">
        <v>-115.966046538643</v>
      </c>
      <c r="C326" s="10">
        <v>-115.69221879501499</v>
      </c>
      <c r="D326" s="10">
        <v>562.89999999999895</v>
      </c>
    </row>
    <row r="327" spans="1:4" x14ac:dyDescent="0.25">
      <c r="A327" s="2">
        <v>4.0653040150564603</v>
      </c>
      <c r="B327" s="10">
        <v>-116.187017830432</v>
      </c>
      <c r="C327" s="10">
        <v>-115.913437212575</v>
      </c>
      <c r="D327" s="10">
        <v>562.89999999999895</v>
      </c>
    </row>
    <row r="328" spans="1:4" x14ac:dyDescent="0.25">
      <c r="A328" s="2">
        <v>4.0778509410288502</v>
      </c>
      <c r="B328" s="10">
        <v>-116.408088877941</v>
      </c>
      <c r="C328" s="10">
        <v>-116.134751253701</v>
      </c>
      <c r="D328" s="10">
        <v>562.89999999999895</v>
      </c>
    </row>
    <row r="329" spans="1:4" x14ac:dyDescent="0.25">
      <c r="A329" s="2">
        <v>4.0903978670012497</v>
      </c>
      <c r="B329" s="10">
        <v>-116.629256667934</v>
      </c>
      <c r="C329" s="10">
        <v>-116.356157989888</v>
      </c>
      <c r="D329" s="10">
        <v>562.89999999999895</v>
      </c>
    </row>
    <row r="330" spans="1:4" x14ac:dyDescent="0.25">
      <c r="A330" s="2">
        <v>4.1029447929736502</v>
      </c>
      <c r="B330" s="10">
        <v>-116.85051814184401</v>
      </c>
      <c r="C330" s="10">
        <v>-116.577654446252</v>
      </c>
      <c r="D330" s="10">
        <v>562.89999999999895</v>
      </c>
    </row>
    <row r="331" spans="1:4" x14ac:dyDescent="0.25">
      <c r="A331" s="2">
        <v>4.11549171894604</v>
      </c>
      <c r="B331" s="10">
        <v>-117.07187019558999</v>
      </c>
      <c r="C331" s="10">
        <v>-116.799237601333</v>
      </c>
      <c r="D331" s="10">
        <v>562.89999999999895</v>
      </c>
    </row>
    <row r="332" spans="1:4" x14ac:dyDescent="0.25">
      <c r="A332" s="2">
        <v>4.1280386449184396</v>
      </c>
      <c r="B332" s="10">
        <v>-117.293309680191</v>
      </c>
      <c r="C332" s="10">
        <v>-117.020904387702</v>
      </c>
      <c r="D332" s="10">
        <v>562.89999999999895</v>
      </c>
    </row>
    <row r="333" spans="1:4" x14ac:dyDescent="0.25">
      <c r="A333" s="2">
        <v>4.1405855708908401</v>
      </c>
      <c r="B333" s="10">
        <v>-117.514833401526</v>
      </c>
      <c r="C333" s="10">
        <v>-117.242651691717</v>
      </c>
      <c r="D333" s="10">
        <v>562.89999999999895</v>
      </c>
    </row>
    <row r="334" spans="1:4" x14ac:dyDescent="0.25">
      <c r="A334" s="2">
        <v>4.1531324968632299</v>
      </c>
      <c r="B334" s="10">
        <v>-117.73643812085901</v>
      </c>
      <c r="C334" s="10">
        <v>-117.464476354044</v>
      </c>
      <c r="D334" s="10">
        <v>562.89999999999895</v>
      </c>
    </row>
    <row r="335" spans="1:4" x14ac:dyDescent="0.25">
      <c r="A335" s="2">
        <v>4.1656794228356304</v>
      </c>
      <c r="B335" s="10">
        <v>-117.958120554711</v>
      </c>
      <c r="C335" s="10">
        <v>-117.686375169519</v>
      </c>
      <c r="D335" s="10">
        <v>562.89999999999895</v>
      </c>
    </row>
    <row r="336" spans="1:4" x14ac:dyDescent="0.25">
      <c r="A336" s="2">
        <v>4.17822634880803</v>
      </c>
      <c r="B336" s="10">
        <v>-118.17987737518099</v>
      </c>
      <c r="C336" s="10">
        <v>-117.908344887472</v>
      </c>
      <c r="D336" s="10">
        <v>562.89999999999895</v>
      </c>
    </row>
    <row r="337" spans="1:4" x14ac:dyDescent="0.25">
      <c r="A337" s="2">
        <v>4.1907732747804198</v>
      </c>
      <c r="B337" s="10">
        <v>-118.40170521015099</v>
      </c>
      <c r="C337" s="10">
        <v>-118.130382211925</v>
      </c>
      <c r="D337" s="10">
        <v>562.89999999999895</v>
      </c>
    </row>
    <row r="338" spans="1:4" x14ac:dyDescent="0.25">
      <c r="A338" s="2">
        <v>4.2033202007528203</v>
      </c>
      <c r="B338" s="10">
        <v>-118.623600643129</v>
      </c>
      <c r="C338" s="10">
        <v>-118.352483801441</v>
      </c>
      <c r="D338" s="10">
        <v>562.89999999999895</v>
      </c>
    </row>
    <row r="339" spans="1:4" x14ac:dyDescent="0.25">
      <c r="A339" s="2">
        <v>4.2158671267252199</v>
      </c>
      <c r="B339" s="10">
        <v>-118.84556021383</v>
      </c>
      <c r="C339" s="10">
        <v>-118.57464626969301</v>
      </c>
      <c r="D339" s="10">
        <v>562.89999999999895</v>
      </c>
    </row>
    <row r="340" spans="1:4" x14ac:dyDescent="0.25">
      <c r="A340" s="2">
        <v>4.2284140526976097</v>
      </c>
      <c r="B340" s="10">
        <v>-119.067580417936</v>
      </c>
      <c r="C340" s="10">
        <v>-118.79686618523699</v>
      </c>
      <c r="D340" s="10">
        <v>562.89999999999895</v>
      </c>
    </row>
    <row r="341" spans="1:4" x14ac:dyDescent="0.25">
      <c r="A341" s="2">
        <v>4.2409609786700102</v>
      </c>
      <c r="B341" s="10">
        <v>-119.28965770743299</v>
      </c>
      <c r="C341" s="10">
        <v>-119.01914007184099</v>
      </c>
      <c r="D341" s="10">
        <v>562.89999999999895</v>
      </c>
    </row>
    <row r="342" spans="1:4" x14ac:dyDescent="0.25">
      <c r="A342" s="2">
        <v>4.2535079046424098</v>
      </c>
      <c r="B342" s="10">
        <v>-119.51178849057101</v>
      </c>
      <c r="C342" s="10">
        <v>-119.24146440845099</v>
      </c>
      <c r="D342" s="10">
        <v>562.89999999999895</v>
      </c>
    </row>
    <row r="343" spans="1:4" x14ac:dyDescent="0.25">
      <c r="A343" s="2">
        <v>4.2660548306147996</v>
      </c>
      <c r="B343" s="10">
        <v>-119.73396913219599</v>
      </c>
      <c r="C343" s="10">
        <v>-119.463835629527</v>
      </c>
      <c r="D343" s="10">
        <v>562.89999999999895</v>
      </c>
    </row>
    <row r="344" spans="1:4" x14ac:dyDescent="0.25">
      <c r="A344" s="2">
        <v>4.2786017565872001</v>
      </c>
      <c r="B344" s="10">
        <v>-119.95619595367801</v>
      </c>
      <c r="C344" s="10">
        <v>-119.686250124975</v>
      </c>
      <c r="D344" s="10">
        <v>562.89999999999895</v>
      </c>
    </row>
    <row r="345" spans="1:4" x14ac:dyDescent="0.25">
      <c r="A345" s="2">
        <v>4.2911486825595899</v>
      </c>
      <c r="B345" s="10">
        <v>-120.178465233201</v>
      </c>
      <c r="C345" s="10">
        <v>-119.908704240433</v>
      </c>
      <c r="D345" s="10">
        <v>562.89999999999895</v>
      </c>
    </row>
    <row r="346" spans="1:4" x14ac:dyDescent="0.25">
      <c r="A346" s="2">
        <v>4.3036956085319904</v>
      </c>
      <c r="B346" s="10">
        <v>-120.400773205731</v>
      </c>
      <c r="C346" s="10">
        <v>-120.13119427725999</v>
      </c>
      <c r="D346" s="10">
        <v>562.89999999999895</v>
      </c>
    </row>
    <row r="347" spans="1:4" x14ac:dyDescent="0.25">
      <c r="A347" s="2">
        <v>4.31624253450439</v>
      </c>
      <c r="B347" s="10">
        <v>-120.623116063024</v>
      </c>
      <c r="C347" s="10">
        <v>-120.353716492532</v>
      </c>
      <c r="D347" s="10">
        <v>562.89999999999895</v>
      </c>
    </row>
    <row r="348" spans="1:4" x14ac:dyDescent="0.25">
      <c r="A348" s="2">
        <v>4.3287894604767798</v>
      </c>
      <c r="B348" s="10">
        <v>-120.845489953997</v>
      </c>
      <c r="C348" s="10">
        <v>-120.576267099437</v>
      </c>
      <c r="D348" s="10">
        <v>562.89999999999895</v>
      </c>
    </row>
    <row r="349" spans="1:4" x14ac:dyDescent="0.25">
      <c r="A349" s="2">
        <v>4.3413363864491803</v>
      </c>
      <c r="B349" s="10">
        <v>-121.067890984633</v>
      </c>
      <c r="C349" s="10">
        <v>-120.798842267171</v>
      </c>
      <c r="D349" s="10">
        <v>562.89999999999895</v>
      </c>
    </row>
    <row r="350" spans="1:4" x14ac:dyDescent="0.25">
      <c r="A350" s="2">
        <v>4.3538833124215799</v>
      </c>
      <c r="B350" s="10">
        <v>-121.29031521810801</v>
      </c>
      <c r="C350" s="10">
        <v>-121.021438121084</v>
      </c>
      <c r="D350" s="10">
        <v>562.89999999999895</v>
      </c>
    </row>
    <row r="351" spans="1:4" x14ac:dyDescent="0.25">
      <c r="A351" s="2">
        <v>4.3664302383939697</v>
      </c>
      <c r="B351" s="10">
        <v>-121.51275867485001</v>
      </c>
      <c r="C351" s="10">
        <v>-121.24405074274399</v>
      </c>
      <c r="D351" s="10">
        <v>562.89999999999895</v>
      </c>
    </row>
    <row r="352" spans="1:4" x14ac:dyDescent="0.25">
      <c r="A352" s="2">
        <v>4.3789771643663702</v>
      </c>
      <c r="B352" s="10">
        <v>-121.735217332765</v>
      </c>
      <c r="C352" s="10">
        <v>-121.46667617016701</v>
      </c>
      <c r="D352" s="10">
        <v>562.89999999999895</v>
      </c>
    </row>
    <row r="353" spans="1:4" x14ac:dyDescent="0.25">
      <c r="A353" s="2">
        <v>4.3915240903387698</v>
      </c>
      <c r="B353" s="10">
        <v>-121.95768712696901</v>
      </c>
      <c r="C353" s="10">
        <v>-121.689310397565</v>
      </c>
      <c r="D353" s="10">
        <v>562.89999999999895</v>
      </c>
    </row>
    <row r="354" spans="1:4" x14ac:dyDescent="0.25">
      <c r="A354" s="2">
        <v>4.4040710163111596</v>
      </c>
      <c r="B354" s="10">
        <v>-122.180163950338</v>
      </c>
      <c r="C354" s="10">
        <v>-121.911949375905</v>
      </c>
      <c r="D354" s="10">
        <v>562.89999999999895</v>
      </c>
    </row>
    <row r="355" spans="1:4" x14ac:dyDescent="0.25">
      <c r="A355" s="2">
        <v>4.4166179422835601</v>
      </c>
      <c r="B355" s="10">
        <v>-122.402643653206</v>
      </c>
      <c r="C355" s="10">
        <v>-122.134589012612</v>
      </c>
      <c r="D355" s="10">
        <v>562.89999999999895</v>
      </c>
    </row>
    <row r="356" spans="1:4" x14ac:dyDescent="0.25">
      <c r="A356" s="2">
        <v>4.4291648682559597</v>
      </c>
      <c r="B356" s="10">
        <v>-122.625122043434</v>
      </c>
      <c r="C356" s="10">
        <v>-122.357225171655</v>
      </c>
      <c r="D356" s="10">
        <v>562.89999999999895</v>
      </c>
    </row>
    <row r="357" spans="1:4" x14ac:dyDescent="0.25">
      <c r="A357" s="2">
        <v>4.4417117942283504</v>
      </c>
      <c r="B357" s="10">
        <v>-122.847594886656</v>
      </c>
      <c r="C357" s="10">
        <v>-122.57985367379899</v>
      </c>
      <c r="D357" s="10">
        <v>562.89999999999895</v>
      </c>
    </row>
    <row r="358" spans="1:4" x14ac:dyDescent="0.25">
      <c r="A358" s="2">
        <v>4.45425872020075</v>
      </c>
      <c r="B358" s="10">
        <v>-123.070057906429</v>
      </c>
      <c r="C358" s="10">
        <v>-122.80247029677</v>
      </c>
      <c r="D358" s="10">
        <v>562.89999999999895</v>
      </c>
    </row>
    <row r="359" spans="1:4" x14ac:dyDescent="0.25">
      <c r="A359" s="2">
        <v>4.4668056461731496</v>
      </c>
      <c r="B359" s="10">
        <v>-123.29250678386801</v>
      </c>
      <c r="C359" s="10">
        <v>-123.0250707749</v>
      </c>
      <c r="D359" s="10">
        <v>562.89999999999895</v>
      </c>
    </row>
    <row r="360" spans="1:4" x14ac:dyDescent="0.25">
      <c r="A360" s="2">
        <v>4.4793525721455403</v>
      </c>
      <c r="B360" s="10">
        <v>-123.514937157959</v>
      </c>
      <c r="C360" s="10">
        <v>-123.247650799453</v>
      </c>
      <c r="D360" s="10">
        <v>562.89999999999895</v>
      </c>
    </row>
    <row r="361" spans="1:4" x14ac:dyDescent="0.25">
      <c r="A361" s="2">
        <v>4.4918994981179399</v>
      </c>
      <c r="B361" s="10">
        <v>-123.737344625806</v>
      </c>
      <c r="C361" s="10">
        <v>-123.470206018884</v>
      </c>
      <c r="D361" s="10">
        <v>562.89999999999895</v>
      </c>
    </row>
    <row r="362" spans="1:4" x14ac:dyDescent="0.25">
      <c r="A362" s="2">
        <v>4.5044464240903297</v>
      </c>
      <c r="B362" s="10">
        <v>-123.95972474207301</v>
      </c>
      <c r="C362" s="10">
        <v>-123.692732038293</v>
      </c>
      <c r="D362" s="10">
        <v>562.89999999999895</v>
      </c>
    </row>
    <row r="363" spans="1:4" x14ac:dyDescent="0.25">
      <c r="A363" s="2">
        <v>4.5169933500627302</v>
      </c>
      <c r="B363" s="10">
        <v>-124.18207301957401</v>
      </c>
      <c r="C363" s="10">
        <v>-123.915224420032</v>
      </c>
      <c r="D363" s="10">
        <v>562.89999999999895</v>
      </c>
    </row>
    <row r="364" spans="1:4" x14ac:dyDescent="0.25">
      <c r="A364" s="2">
        <v>4.5295402760351298</v>
      </c>
      <c r="B364" s="10">
        <v>-124.40438492936801</v>
      </c>
      <c r="C364" s="10">
        <v>-124.137678683807</v>
      </c>
      <c r="D364" s="10">
        <v>562.89999999999895</v>
      </c>
    </row>
    <row r="365" spans="1:4" x14ac:dyDescent="0.25">
      <c r="A365" s="2">
        <v>4.5420872020075196</v>
      </c>
      <c r="B365" s="10">
        <v>-124.626655900043</v>
      </c>
      <c r="C365" s="10">
        <v>-124.360090305979</v>
      </c>
      <c r="D365" s="10">
        <v>562.89999999999895</v>
      </c>
    </row>
    <row r="366" spans="1:4" x14ac:dyDescent="0.25">
      <c r="A366" s="2">
        <v>4.5546341279799201</v>
      </c>
      <c r="B366" s="10">
        <v>-124.848881318471</v>
      </c>
      <c r="C366" s="10">
        <v>-124.582454720333</v>
      </c>
      <c r="D366" s="10">
        <v>562.89999999999895</v>
      </c>
    </row>
    <row r="367" spans="1:4" x14ac:dyDescent="0.25">
      <c r="A367" s="2">
        <v>4.5671810539523197</v>
      </c>
      <c r="B367" s="10">
        <v>-125.07105652987001</v>
      </c>
      <c r="C367" s="10">
        <v>-124.80476731815401</v>
      </c>
      <c r="D367" s="10">
        <v>562.89999999999895</v>
      </c>
    </row>
    <row r="368" spans="1:4" x14ac:dyDescent="0.25">
      <c r="A368" s="2">
        <v>4.5797279799247104</v>
      </c>
      <c r="B368" s="10">
        <v>-125.29317683690699</v>
      </c>
      <c r="C368" s="10">
        <v>-125.027023447343</v>
      </c>
      <c r="D368" s="10">
        <v>562.89999999999895</v>
      </c>
    </row>
    <row r="369" spans="1:4" x14ac:dyDescent="0.25">
      <c r="A369" s="2">
        <v>4.59227490589711</v>
      </c>
      <c r="B369" s="10">
        <v>-125.515237501074</v>
      </c>
      <c r="C369" s="10">
        <v>-125.24921841380601</v>
      </c>
      <c r="D369" s="10">
        <v>562.89999999999895</v>
      </c>
    </row>
    <row r="370" spans="1:4" x14ac:dyDescent="0.25">
      <c r="A370" s="2">
        <v>4.6048218318695104</v>
      </c>
      <c r="B370" s="10">
        <v>-125.73723374128301</v>
      </c>
      <c r="C370" s="10">
        <v>-125.47134748006501</v>
      </c>
      <c r="D370" s="10">
        <v>562.89999999999895</v>
      </c>
    </row>
    <row r="371" spans="1:4" x14ac:dyDescent="0.25">
      <c r="A371" s="2">
        <v>4.6173687578419003</v>
      </c>
      <c r="B371" s="10">
        <v>-125.95916073513</v>
      </c>
      <c r="C371" s="10">
        <v>-125.693405866538</v>
      </c>
      <c r="D371" s="10">
        <v>562.89999999999895</v>
      </c>
    </row>
    <row r="372" spans="1:4" x14ac:dyDescent="0.25">
      <c r="A372" s="2">
        <v>4.6299156838142999</v>
      </c>
      <c r="B372" s="10">
        <v>-126.18101361793001</v>
      </c>
      <c r="C372" s="10">
        <v>-125.915388750584</v>
      </c>
      <c r="D372" s="10">
        <v>562.89999999999895</v>
      </c>
    </row>
    <row r="373" spans="1:4" x14ac:dyDescent="0.25">
      <c r="A373" s="2">
        <v>4.6424626097867003</v>
      </c>
      <c r="B373" s="10">
        <v>-126.402787483323</v>
      </c>
      <c r="C373" s="10">
        <v>-126.13729126712801</v>
      </c>
      <c r="D373" s="10">
        <v>562.89999999999895</v>
      </c>
    </row>
    <row r="374" spans="1:4" x14ac:dyDescent="0.25">
      <c r="A374" s="2">
        <v>4.6550095357590902</v>
      </c>
      <c r="B374" s="10">
        <v>-126.624477383013</v>
      </c>
      <c r="C374" s="10">
        <v>-126.35910850841</v>
      </c>
      <c r="D374" s="10">
        <v>562.89999999999895</v>
      </c>
    </row>
    <row r="375" spans="1:4" x14ac:dyDescent="0.25">
      <c r="A375" s="2">
        <v>4.6675564617314897</v>
      </c>
      <c r="B375" s="10">
        <v>-126.846078326813</v>
      </c>
      <c r="C375" s="10">
        <v>-126.58083552405</v>
      </c>
      <c r="D375" s="10">
        <v>562.89999999999895</v>
      </c>
    </row>
    <row r="376" spans="1:4" x14ac:dyDescent="0.25">
      <c r="A376" s="2">
        <v>4.6801033877038902</v>
      </c>
      <c r="B376" s="10">
        <v>-127.067585282515</v>
      </c>
      <c r="C376" s="10">
        <v>-126.80246732092699</v>
      </c>
      <c r="D376" s="10">
        <v>562.89999999999895</v>
      </c>
    </row>
    <row r="377" spans="1:4" x14ac:dyDescent="0.25">
      <c r="A377" s="2">
        <v>4.69265031367628</v>
      </c>
      <c r="B377" s="10">
        <v>-127.28899317648199</v>
      </c>
      <c r="C377" s="10">
        <v>-127.023998863792</v>
      </c>
      <c r="D377" s="10">
        <v>562.89999999999895</v>
      </c>
    </row>
    <row r="378" spans="1:4" x14ac:dyDescent="0.25">
      <c r="A378" s="2">
        <v>4.7051972396486796</v>
      </c>
      <c r="B378" s="10">
        <v>-127.510296892421</v>
      </c>
      <c r="C378" s="10">
        <v>-127.245425074048</v>
      </c>
      <c r="D378" s="10">
        <v>562.89999999999895</v>
      </c>
    </row>
    <row r="379" spans="1:4" x14ac:dyDescent="0.25">
      <c r="A379" s="2">
        <v>4.7177441656210801</v>
      </c>
      <c r="B379" s="10">
        <v>-127.731491272577</v>
      </c>
      <c r="C379" s="10">
        <v>-127.466740830963</v>
      </c>
      <c r="D379" s="10">
        <v>562.89999999999895</v>
      </c>
    </row>
    <row r="380" spans="1:4" x14ac:dyDescent="0.25">
      <c r="A380" s="2">
        <v>4.7302910915934699</v>
      </c>
      <c r="B380" s="10">
        <v>-127.95257111710001</v>
      </c>
      <c r="C380" s="10">
        <v>-127.687940971055</v>
      </c>
      <c r="D380" s="10">
        <v>562.89999999999895</v>
      </c>
    </row>
    <row r="381" spans="1:4" x14ac:dyDescent="0.25">
      <c r="A381" s="2">
        <v>4.7428380175658704</v>
      </c>
      <c r="B381" s="10">
        <v>-128.17353118407601</v>
      </c>
      <c r="C381" s="10">
        <v>-127.909020288131</v>
      </c>
      <c r="D381" s="10">
        <v>562.89999999999895</v>
      </c>
    </row>
    <row r="382" spans="1:4" x14ac:dyDescent="0.25">
      <c r="A382" s="2">
        <v>4.7553849435382602</v>
      </c>
      <c r="B382" s="10">
        <v>-128.39436618984701</v>
      </c>
      <c r="C382" s="10">
        <v>-128.12997353361999</v>
      </c>
      <c r="D382" s="10">
        <v>562.89999999999895</v>
      </c>
    </row>
    <row r="383" spans="1:4" x14ac:dyDescent="0.25">
      <c r="A383" s="2">
        <v>4.7679318695106598</v>
      </c>
      <c r="B383" s="10">
        <v>-128.615070808279</v>
      </c>
      <c r="C383" s="10">
        <v>-128.350795415866</v>
      </c>
      <c r="D383" s="10">
        <v>562.89999999999895</v>
      </c>
    </row>
    <row r="384" spans="1:4" x14ac:dyDescent="0.25">
      <c r="A384" s="2">
        <v>4.7804787954830603</v>
      </c>
      <c r="B384" s="10">
        <v>-128.83563967142601</v>
      </c>
      <c r="C384" s="10">
        <v>-128.57148060079501</v>
      </c>
      <c r="D384" s="10">
        <v>562.89999999999895</v>
      </c>
    </row>
    <row r="385" spans="1:4" x14ac:dyDescent="0.25">
      <c r="A385" s="2">
        <v>4.7930257214554501</v>
      </c>
      <c r="B385" s="10">
        <v>-129.05606736906799</v>
      </c>
      <c r="C385" s="10">
        <v>-128.792023711474</v>
      </c>
      <c r="D385" s="10">
        <v>562.89999999999895</v>
      </c>
    </row>
    <row r="386" spans="1:4" x14ac:dyDescent="0.25">
      <c r="A386" s="2">
        <v>4.8055726474278497</v>
      </c>
      <c r="B386" s="10">
        <v>-129.276348449126</v>
      </c>
      <c r="C386" s="10">
        <v>-129.01241932853401</v>
      </c>
      <c r="D386" s="10">
        <v>562.89999999999895</v>
      </c>
    </row>
    <row r="387" spans="1:4" x14ac:dyDescent="0.25">
      <c r="A387" s="2">
        <v>4.8181195734002502</v>
      </c>
      <c r="B387" s="10">
        <v>-129.49647741684399</v>
      </c>
      <c r="C387" s="10">
        <v>-129.23266198937401</v>
      </c>
      <c r="D387" s="10">
        <v>562.89999999999895</v>
      </c>
    </row>
    <row r="388" spans="1:4" x14ac:dyDescent="0.25">
      <c r="A388" s="2">
        <v>4.83066649937264</v>
      </c>
      <c r="B388" s="10">
        <v>-129.716448735516</v>
      </c>
      <c r="C388" s="10">
        <v>-129.452746188894</v>
      </c>
      <c r="D388" s="10">
        <v>562.89999999999895</v>
      </c>
    </row>
    <row r="389" spans="1:4" x14ac:dyDescent="0.25">
      <c r="A389" s="2">
        <v>4.8432134253450396</v>
      </c>
      <c r="B389" s="10">
        <v>-129.93625682605401</v>
      </c>
      <c r="C389" s="10">
        <v>-129.67266637908</v>
      </c>
      <c r="D389" s="10">
        <v>562.89999999999895</v>
      </c>
    </row>
    <row r="390" spans="1:4" x14ac:dyDescent="0.25">
      <c r="A390" s="2">
        <v>4.8557603513174401</v>
      </c>
      <c r="B390" s="10">
        <v>-130.15589606684</v>
      </c>
      <c r="C390" s="10">
        <v>-129.892416968871</v>
      </c>
      <c r="D390" s="10">
        <v>562.89999999999895</v>
      </c>
    </row>
    <row r="391" spans="1:4" x14ac:dyDescent="0.25">
      <c r="A391" s="2">
        <v>4.8683072772898299</v>
      </c>
      <c r="B391" s="10">
        <v>-130.37536079450601</v>
      </c>
      <c r="C391" s="10">
        <v>-130.11199232494801</v>
      </c>
      <c r="D391" s="10">
        <v>562.89999999999895</v>
      </c>
    </row>
    <row r="392" spans="1:4" x14ac:dyDescent="0.25">
      <c r="A392" s="2">
        <v>4.8808542032622304</v>
      </c>
      <c r="B392" s="10">
        <v>-130.594645302034</v>
      </c>
      <c r="C392" s="10">
        <v>-130.33138676985399</v>
      </c>
      <c r="D392" s="10">
        <v>562.89999999999895</v>
      </c>
    </row>
    <row r="393" spans="1:4" x14ac:dyDescent="0.25">
      <c r="A393" s="2">
        <v>4.89340112923463</v>
      </c>
      <c r="B393" s="10">
        <v>-130.81374384125701</v>
      </c>
      <c r="C393" s="10">
        <v>-130.55059458449901</v>
      </c>
      <c r="D393" s="10">
        <v>562.89999999999895</v>
      </c>
    </row>
    <row r="394" spans="1:4" x14ac:dyDescent="0.25">
      <c r="A394" s="2">
        <v>4.9059480552070198</v>
      </c>
      <c r="B394" s="10">
        <v>-131.032650619972</v>
      </c>
      <c r="C394" s="10">
        <v>-130.76961000529101</v>
      </c>
      <c r="D394" s="10">
        <v>562.89999999999895</v>
      </c>
    </row>
    <row r="395" spans="1:4" x14ac:dyDescent="0.25">
      <c r="A395" s="2">
        <v>4.9184949811794203</v>
      </c>
      <c r="B395" s="10">
        <v>-131.25135980479101</v>
      </c>
      <c r="C395" s="10">
        <v>-130.98842722700201</v>
      </c>
      <c r="D395" s="10">
        <v>562.89999999999895</v>
      </c>
    </row>
    <row r="396" spans="1:4" x14ac:dyDescent="0.25">
      <c r="A396" s="2">
        <v>4.9310419071518199</v>
      </c>
      <c r="B396" s="10">
        <v>-131.46986551827101</v>
      </c>
      <c r="C396" s="10">
        <v>-131.20704039990599</v>
      </c>
      <c r="D396" s="10">
        <v>562.89999999999895</v>
      </c>
    </row>
    <row r="397" spans="1:4" x14ac:dyDescent="0.25">
      <c r="A397" s="2">
        <v>4.9435888331242097</v>
      </c>
      <c r="B397" s="10">
        <v>-131.68816184092299</v>
      </c>
      <c r="C397" s="10">
        <v>-131.42544363180099</v>
      </c>
      <c r="D397" s="10">
        <v>562.89999999999895</v>
      </c>
    </row>
    <row r="398" spans="1:4" x14ac:dyDescent="0.25">
      <c r="A398" s="2">
        <v>4.9561357590966102</v>
      </c>
      <c r="B398" s="10">
        <v>-131.90624281018501</v>
      </c>
      <c r="C398" s="10">
        <v>-131.643630986994</v>
      </c>
      <c r="D398" s="10">
        <v>562.89999999999895</v>
      </c>
    </row>
    <row r="399" spans="1:4" x14ac:dyDescent="0.25">
      <c r="A399" s="2">
        <v>4.968682685069</v>
      </c>
      <c r="B399" s="10">
        <v>-132.12410242042401</v>
      </c>
      <c r="C399" s="10">
        <v>-131.86159648631801</v>
      </c>
      <c r="D399" s="10">
        <v>562.89999999999895</v>
      </c>
    </row>
    <row r="400" spans="1:4" x14ac:dyDescent="0.25">
      <c r="A400" s="2">
        <v>4.9812296110413996</v>
      </c>
      <c r="B400" s="10">
        <v>-132.34173462318199</v>
      </c>
      <c r="C400" s="10">
        <v>-132.07933410738499</v>
      </c>
      <c r="D400" s="10">
        <v>562.89999999999895</v>
      </c>
    </row>
    <row r="401" spans="1:4" x14ac:dyDescent="0.25">
      <c r="A401" s="2">
        <v>4.9937765370138001</v>
      </c>
      <c r="B401" s="10">
        <v>-132.55913332700601</v>
      </c>
      <c r="C401" s="10">
        <v>-132.296837784432</v>
      </c>
      <c r="D401" s="10">
        <v>562.89999999999895</v>
      </c>
    </row>
    <row r="402" spans="1:4" x14ac:dyDescent="0.25">
      <c r="A402" s="2">
        <v>5.0063234629861899</v>
      </c>
      <c r="B402" s="10">
        <v>-132.77629239665399</v>
      </c>
      <c r="C402" s="10">
        <v>-132.514101407532</v>
      </c>
      <c r="D402" s="10">
        <v>562.89999999999895</v>
      </c>
    </row>
    <row r="403" spans="1:4" x14ac:dyDescent="0.25">
      <c r="A403" s="2">
        <v>5.0188703889585904</v>
      </c>
      <c r="B403" s="10">
        <v>-132.99320565393501</v>
      </c>
      <c r="C403" s="10">
        <v>-132.731118823451</v>
      </c>
      <c r="D403" s="10">
        <v>562.89999999999895</v>
      </c>
    </row>
    <row r="404" spans="1:4" x14ac:dyDescent="0.25">
      <c r="A404" s="2">
        <v>5.03141731493099</v>
      </c>
      <c r="B404" s="10">
        <v>-133.20986687770599</v>
      </c>
      <c r="C404" s="10">
        <v>-132.94788383565401</v>
      </c>
      <c r="D404" s="10">
        <v>562.89999999999895</v>
      </c>
    </row>
    <row r="405" spans="1:4" x14ac:dyDescent="0.25">
      <c r="A405" s="2">
        <v>5.0439642409033798</v>
      </c>
      <c r="B405" s="10">
        <v>-133.426269802316</v>
      </c>
      <c r="C405" s="10">
        <v>-133.164390202758</v>
      </c>
      <c r="D405" s="10">
        <v>562.89999999999895</v>
      </c>
    </row>
    <row r="406" spans="1:4" x14ac:dyDescent="0.25">
      <c r="A406" s="2">
        <v>5.0565111668757803</v>
      </c>
      <c r="B406" s="10">
        <v>-133.642408119333</v>
      </c>
      <c r="C406" s="10">
        <v>-133.38063164027199</v>
      </c>
      <c r="D406" s="10">
        <v>562.89999999999895</v>
      </c>
    </row>
    <row r="407" spans="1:4" x14ac:dyDescent="0.25">
      <c r="A407" s="2">
        <v>5.0690580928481799</v>
      </c>
      <c r="B407" s="10">
        <v>-133.85827547641099</v>
      </c>
      <c r="C407" s="10">
        <v>-133.59660181946799</v>
      </c>
      <c r="D407" s="10">
        <v>562.89999999999895</v>
      </c>
    </row>
    <row r="408" spans="1:4" x14ac:dyDescent="0.25">
      <c r="A408" s="2">
        <v>5.0816050188205697</v>
      </c>
      <c r="B408" s="10">
        <v>-134.07386547741299</v>
      </c>
      <c r="C408" s="10">
        <v>-133.812294367524</v>
      </c>
      <c r="D408" s="10">
        <v>562.89999999999895</v>
      </c>
    </row>
    <row r="409" spans="1:4" x14ac:dyDescent="0.25">
      <c r="A409" s="2">
        <v>5.0941519447929702</v>
      </c>
      <c r="B409" s="10">
        <v>-134.28917168231001</v>
      </c>
      <c r="C409" s="10">
        <v>-134.02770286742299</v>
      </c>
      <c r="D409" s="10">
        <v>562.89999999999895</v>
      </c>
    </row>
    <row r="410" spans="1:4" x14ac:dyDescent="0.25">
      <c r="A410" s="2">
        <v>5.1066988707653698</v>
      </c>
      <c r="B410" s="10">
        <v>-134.50418760678599</v>
      </c>
      <c r="C410" s="10">
        <v>-134.24282085757201</v>
      </c>
      <c r="D410" s="10">
        <v>562.89999999999895</v>
      </c>
    </row>
    <row r="411" spans="1:4" x14ac:dyDescent="0.25">
      <c r="A411" s="2">
        <v>5.1192457967377596</v>
      </c>
      <c r="B411" s="10">
        <v>-134.71890672339799</v>
      </c>
      <c r="C411" s="10">
        <v>-134.45764183297399</v>
      </c>
      <c r="D411" s="10">
        <v>562.89999999999895</v>
      </c>
    </row>
    <row r="412" spans="1:4" x14ac:dyDescent="0.25">
      <c r="A412" s="2">
        <v>5.1317927227101601</v>
      </c>
      <c r="B412" s="10">
        <v>-134.93332245913899</v>
      </c>
      <c r="C412" s="10">
        <v>-134.67215924279</v>
      </c>
      <c r="D412" s="10">
        <v>562.89999999999895</v>
      </c>
    </row>
    <row r="413" spans="1:4" x14ac:dyDescent="0.25">
      <c r="A413" s="2">
        <v>5.1443396486825597</v>
      </c>
      <c r="B413" s="10">
        <v>-135.14742819750199</v>
      </c>
      <c r="C413" s="10">
        <v>-134.886366492424</v>
      </c>
      <c r="D413" s="10">
        <v>562.89999999999895</v>
      </c>
    </row>
    <row r="414" spans="1:4" x14ac:dyDescent="0.25">
      <c r="A414" s="2">
        <v>5.1568865746549504</v>
      </c>
      <c r="B414" s="10">
        <v>-135.36121727770501</v>
      </c>
      <c r="C414" s="10">
        <v>-135.10025694274901</v>
      </c>
      <c r="D414" s="10">
        <v>562.89999999999895</v>
      </c>
    </row>
    <row r="415" spans="1:4" x14ac:dyDescent="0.25">
      <c r="A415" s="2">
        <v>5.16943350062735</v>
      </c>
      <c r="B415" s="10">
        <v>-135.574682993262</v>
      </c>
      <c r="C415" s="10">
        <v>-135.313823908687</v>
      </c>
      <c r="D415" s="10">
        <v>562.89999999999895</v>
      </c>
    </row>
    <row r="416" spans="1:4" x14ac:dyDescent="0.25">
      <c r="A416" s="2">
        <v>5.1819804265997496</v>
      </c>
      <c r="B416" s="10">
        <v>-135.78781859383099</v>
      </c>
      <c r="C416" s="10">
        <v>-135.52706066106899</v>
      </c>
      <c r="D416" s="10">
        <v>562.89999999999895</v>
      </c>
    </row>
    <row r="417" spans="1:4" x14ac:dyDescent="0.25">
      <c r="A417" s="2">
        <v>5.1945273525721403</v>
      </c>
      <c r="B417" s="10">
        <v>-136.00061728429401</v>
      </c>
      <c r="C417" s="10">
        <v>-135.73996042571801</v>
      </c>
      <c r="D417" s="10">
        <v>562.89999999999895</v>
      </c>
    </row>
    <row r="418" spans="1:4" x14ac:dyDescent="0.25">
      <c r="A418" s="2">
        <v>5.2070742785445399</v>
      </c>
      <c r="B418" s="10">
        <v>-136.21307222475801</v>
      </c>
      <c r="C418" s="10">
        <v>-135.952516383458</v>
      </c>
      <c r="D418" s="10">
        <v>562.89999999999895</v>
      </c>
    </row>
    <row r="419" spans="1:4" x14ac:dyDescent="0.25">
      <c r="A419" s="2">
        <v>5.2196212045169297</v>
      </c>
      <c r="B419" s="10">
        <v>-136.42517652870501</v>
      </c>
      <c r="C419" s="10">
        <v>-136.16472166827799</v>
      </c>
      <c r="D419" s="10">
        <v>562.89999999999895</v>
      </c>
    </row>
    <row r="420" spans="1:4" x14ac:dyDescent="0.25">
      <c r="A420" s="2">
        <v>5.2321681304893302</v>
      </c>
      <c r="B420" s="10">
        <v>-136.636923266542</v>
      </c>
      <c r="C420" s="10">
        <v>-136.376569370879</v>
      </c>
      <c r="D420" s="10">
        <v>562.89999999999895</v>
      </c>
    </row>
    <row r="421" spans="1:4" x14ac:dyDescent="0.25">
      <c r="A421" s="2">
        <v>5.2447150564617298</v>
      </c>
      <c r="B421" s="10">
        <v>-136.84830546190599</v>
      </c>
      <c r="C421" s="10">
        <v>-136.58805253499801</v>
      </c>
      <c r="D421" s="10">
        <v>562.89999999999895</v>
      </c>
    </row>
    <row r="422" spans="1:4" x14ac:dyDescent="0.25">
      <c r="A422" s="2">
        <v>5.2572619824341196</v>
      </c>
      <c r="B422" s="10">
        <v>-137.059316093028</v>
      </c>
      <c r="C422" s="10">
        <v>-136.799164158765</v>
      </c>
      <c r="D422" s="10">
        <v>562.89999999999895</v>
      </c>
    </row>
    <row r="423" spans="1:4" x14ac:dyDescent="0.25">
      <c r="A423" s="2">
        <v>5.2698089084065201</v>
      </c>
      <c r="B423" s="10">
        <v>-137.269948093349</v>
      </c>
      <c r="C423" s="10">
        <v>-137.00989719533899</v>
      </c>
      <c r="D423" s="10">
        <v>562.89999999999895</v>
      </c>
    </row>
    <row r="424" spans="1:4" x14ac:dyDescent="0.25">
      <c r="A424" s="2">
        <v>5.2823558343789196</v>
      </c>
      <c r="B424" s="10">
        <v>-137.48019434852401</v>
      </c>
      <c r="C424" s="10">
        <v>-137.22024454990699</v>
      </c>
      <c r="D424" s="10">
        <v>562.89999999999895</v>
      </c>
    </row>
    <row r="425" spans="1:4" x14ac:dyDescent="0.25">
      <c r="A425" s="2">
        <v>5.2949027603513104</v>
      </c>
      <c r="B425" s="10">
        <v>-137.69004770075699</v>
      </c>
      <c r="C425" s="10">
        <v>-137.430199084035</v>
      </c>
      <c r="D425" s="10">
        <v>562.89999999999895</v>
      </c>
    </row>
    <row r="426" spans="1:4" x14ac:dyDescent="0.25">
      <c r="A426" s="2">
        <v>5.3074496863237099</v>
      </c>
      <c r="B426" s="10">
        <v>-137.89950094492701</v>
      </c>
      <c r="C426" s="10">
        <v>-137.639753611792</v>
      </c>
      <c r="D426" s="10">
        <v>562.89999999999895</v>
      </c>
    </row>
    <row r="427" spans="1:4" x14ac:dyDescent="0.25">
      <c r="A427" s="2">
        <v>5.3199966122961104</v>
      </c>
      <c r="B427" s="10">
        <v>-138.10854682878201</v>
      </c>
      <c r="C427" s="10">
        <v>-137.84890089995699</v>
      </c>
      <c r="D427" s="10">
        <v>562.89999999999895</v>
      </c>
    </row>
    <row r="428" spans="1:4" x14ac:dyDescent="0.25">
      <c r="A428" s="2">
        <v>5.3325435382685002</v>
      </c>
      <c r="B428" s="10">
        <v>-138.31717805455099</v>
      </c>
      <c r="C428" s="10">
        <v>-138.057633669626</v>
      </c>
      <c r="D428" s="10">
        <v>562.89999999999895</v>
      </c>
    </row>
    <row r="429" spans="1:4" x14ac:dyDescent="0.25">
      <c r="A429" s="2">
        <v>5.3450904642408998</v>
      </c>
      <c r="B429" s="10">
        <v>-138.52538727844899</v>
      </c>
      <c r="C429" s="10">
        <v>-138.265944595739</v>
      </c>
      <c r="D429" s="10">
        <v>562.89999999999895</v>
      </c>
    </row>
    <row r="430" spans="1:4" x14ac:dyDescent="0.25">
      <c r="A430" s="2">
        <v>5.3576373902133003</v>
      </c>
      <c r="B430" s="10">
        <v>-138.73316710886701</v>
      </c>
      <c r="C430" s="10">
        <v>-138.47382630525601</v>
      </c>
      <c r="D430" s="10">
        <v>562.89999999999895</v>
      </c>
    </row>
    <row r="431" spans="1:4" x14ac:dyDescent="0.25">
      <c r="A431" s="2">
        <v>5.3701843161856901</v>
      </c>
      <c r="B431" s="10">
        <v>-138.94051010819101</v>
      </c>
      <c r="C431" s="10">
        <v>-138.681271378997</v>
      </c>
      <c r="D431" s="10">
        <v>562.89999999999895</v>
      </c>
    </row>
    <row r="432" spans="1:4" x14ac:dyDescent="0.25">
      <c r="A432" s="2">
        <v>5.3827312421580897</v>
      </c>
      <c r="B432" s="10">
        <v>-139.14740879000999</v>
      </c>
      <c r="C432" s="10">
        <v>-138.88827234884499</v>
      </c>
      <c r="D432" s="10">
        <v>562.89999999999895</v>
      </c>
    </row>
    <row r="433" spans="1:4" x14ac:dyDescent="0.25">
      <c r="A433" s="2">
        <v>5.3952781681304902</v>
      </c>
      <c r="B433" s="10">
        <v>-139.353855622944</v>
      </c>
      <c r="C433" s="10">
        <v>-139.09482170158401</v>
      </c>
      <c r="D433" s="10">
        <v>562.89999999999895</v>
      </c>
    </row>
    <row r="434" spans="1:4" x14ac:dyDescent="0.25">
      <c r="A434" s="2">
        <v>5.40782509410288</v>
      </c>
      <c r="B434" s="10">
        <v>-139.55984302624299</v>
      </c>
      <c r="C434" s="10">
        <v>-139.30091187449801</v>
      </c>
      <c r="D434" s="10">
        <v>562.89999999999895</v>
      </c>
    </row>
    <row r="435" spans="1:4" x14ac:dyDescent="0.25">
      <c r="A435" s="2">
        <v>5.4203720200752796</v>
      </c>
      <c r="B435" s="10">
        <v>-139.765363372515</v>
      </c>
      <c r="C435" s="10">
        <v>-139.50653525810901</v>
      </c>
      <c r="D435" s="10">
        <v>562.89999999999895</v>
      </c>
    </row>
    <row r="436" spans="1:4" x14ac:dyDescent="0.25">
      <c r="A436" s="2">
        <v>5.4329189460476703</v>
      </c>
      <c r="B436" s="10">
        <v>-139.97040898588699</v>
      </c>
      <c r="C436" s="10">
        <v>-139.71168419433701</v>
      </c>
      <c r="D436" s="10">
        <v>562.89999999999895</v>
      </c>
    </row>
    <row r="437" spans="1:4" x14ac:dyDescent="0.25">
      <c r="A437" s="2">
        <v>5.4454658720200699</v>
      </c>
      <c r="B437" s="10">
        <v>-140.174972144115</v>
      </c>
      <c r="C437" s="10">
        <v>-139.916350978617</v>
      </c>
      <c r="D437" s="10">
        <v>562.89999999999895</v>
      </c>
    </row>
    <row r="438" spans="1:4" x14ac:dyDescent="0.25">
      <c r="A438" s="2">
        <v>5.4580127979924704</v>
      </c>
      <c r="B438" s="10">
        <v>-140.379045074299</v>
      </c>
      <c r="C438" s="10">
        <v>-140.12052785561599</v>
      </c>
      <c r="D438" s="10">
        <v>562.89999999999895</v>
      </c>
    </row>
    <row r="439" spans="1:4" x14ac:dyDescent="0.25">
      <c r="A439" s="2">
        <v>5.4705597239648602</v>
      </c>
      <c r="B439" s="10">
        <v>-140.58261995620401</v>
      </c>
      <c r="C439" s="10">
        <v>-140.32420702256101</v>
      </c>
      <c r="D439" s="10">
        <v>562.89999999999895</v>
      </c>
    </row>
    <row r="440" spans="1:4" x14ac:dyDescent="0.25">
      <c r="A440" s="2">
        <v>5.4831066499372598</v>
      </c>
      <c r="B440" s="10">
        <v>-140.785688922936</v>
      </c>
      <c r="C440" s="10">
        <v>-140.52738062991099</v>
      </c>
      <c r="D440" s="10">
        <v>562.89999999999895</v>
      </c>
    </row>
    <row r="441" spans="1:4" x14ac:dyDescent="0.25">
      <c r="A441" s="2">
        <v>5.4956535759096603</v>
      </c>
      <c r="B441" s="10">
        <v>-140.98824405471399</v>
      </c>
      <c r="C441" s="10">
        <v>-140.730040775145</v>
      </c>
      <c r="D441" s="10">
        <v>562.89999999999895</v>
      </c>
    </row>
    <row r="442" spans="1:4" x14ac:dyDescent="0.25">
      <c r="A442" s="2">
        <v>5.5082005018820501</v>
      </c>
      <c r="B442" s="10">
        <v>-141.19027738748201</v>
      </c>
      <c r="C442" s="10">
        <v>-140.93217951136299</v>
      </c>
      <c r="D442" s="10">
        <v>562.89999999999895</v>
      </c>
    </row>
    <row r="443" spans="1:4" x14ac:dyDescent="0.25">
      <c r="A443" s="2">
        <v>5.5207474278544497</v>
      </c>
      <c r="B443" s="10">
        <v>-141.39178090323099</v>
      </c>
      <c r="C443" s="10">
        <v>-141.13378883762101</v>
      </c>
      <c r="D443" s="10">
        <v>562.89999999999895</v>
      </c>
    </row>
    <row r="444" spans="1:4" x14ac:dyDescent="0.25">
      <c r="A444" s="2">
        <v>5.5332943538268502</v>
      </c>
      <c r="B444" s="10">
        <v>-141.59274653939801</v>
      </c>
      <c r="C444" s="10">
        <v>-141.33486070833101</v>
      </c>
      <c r="D444" s="10">
        <v>562.89999999999895</v>
      </c>
    </row>
    <row r="445" spans="1:4" x14ac:dyDescent="0.25">
      <c r="A445" s="2">
        <v>5.54584127979924</v>
      </c>
      <c r="B445" s="10">
        <v>-141.79316617916899</v>
      </c>
      <c r="C445" s="10">
        <v>-141.535387023563</v>
      </c>
      <c r="D445" s="10">
        <v>562.89999999999895</v>
      </c>
    </row>
    <row r="446" spans="1:4" x14ac:dyDescent="0.25">
      <c r="A446" s="2">
        <v>5.5583882057716396</v>
      </c>
      <c r="B446" s="10">
        <v>-141.99303165971401</v>
      </c>
      <c r="C446" s="10">
        <v>-141.735359637286</v>
      </c>
      <c r="D446" s="10">
        <v>562.89999999999895</v>
      </c>
    </row>
    <row r="447" spans="1:4" x14ac:dyDescent="0.25">
      <c r="A447" s="2">
        <v>5.5709351317440401</v>
      </c>
      <c r="B447" s="10">
        <v>-142.19233476484499</v>
      </c>
      <c r="C447" s="10">
        <v>-141.934770350029</v>
      </c>
      <c r="D447" s="10">
        <v>562.89999999999895</v>
      </c>
    </row>
    <row r="448" spans="1:4" x14ac:dyDescent="0.25">
      <c r="A448" s="2">
        <v>5.5834820577164299</v>
      </c>
      <c r="B448" s="10">
        <v>-142.39106723185799</v>
      </c>
      <c r="C448" s="10">
        <v>-142.133610915726</v>
      </c>
      <c r="D448" s="10">
        <v>562.89999999999895</v>
      </c>
    </row>
    <row r="449" spans="1:4" x14ac:dyDescent="0.25">
      <c r="A449" s="2">
        <v>5.5960289836888304</v>
      </c>
      <c r="B449" s="10">
        <v>-142.58922074449899</v>
      </c>
      <c r="C449" s="10">
        <v>-142.33187303467599</v>
      </c>
      <c r="D449" s="10">
        <v>562.89999999999895</v>
      </c>
    </row>
    <row r="450" spans="1:4" x14ac:dyDescent="0.25">
      <c r="A450" s="2">
        <v>5.60857590966123</v>
      </c>
      <c r="B450" s="10">
        <v>-142.78678693567599</v>
      </c>
      <c r="C450" s="10">
        <v>-142.52954835627199</v>
      </c>
      <c r="D450" s="10">
        <v>562.89999999999895</v>
      </c>
    </row>
    <row r="451" spans="1:4" x14ac:dyDescent="0.25">
      <c r="A451" s="2">
        <v>5.6211228356336198</v>
      </c>
      <c r="B451" s="10">
        <v>-142.98375739030999</v>
      </c>
      <c r="C451" s="10">
        <v>-142.726628481841</v>
      </c>
      <c r="D451" s="10">
        <v>562.89999999999895</v>
      </c>
    </row>
    <row r="452" spans="1:4" x14ac:dyDescent="0.25">
      <c r="A452" s="2">
        <v>5.6336697616060203</v>
      </c>
      <c r="B452" s="10">
        <v>-143.18012364035599</v>
      </c>
      <c r="C452" s="10">
        <v>-142.923104959673</v>
      </c>
      <c r="D452" s="10">
        <v>562.89999999999895</v>
      </c>
    </row>
    <row r="453" spans="1:4" x14ac:dyDescent="0.25">
      <c r="A453" s="2">
        <v>5.6462166875784199</v>
      </c>
      <c r="B453" s="10">
        <v>-143.37587716396001</v>
      </c>
      <c r="C453" s="10">
        <v>-143.118969284179</v>
      </c>
      <c r="D453" s="10">
        <v>562.89999999999895</v>
      </c>
    </row>
    <row r="454" spans="1:4" x14ac:dyDescent="0.25">
      <c r="A454" s="2">
        <v>5.6587636135508097</v>
      </c>
      <c r="B454" s="10">
        <v>-143.57100939269199</v>
      </c>
      <c r="C454" s="10">
        <v>-143.31421290312599</v>
      </c>
      <c r="D454" s="10">
        <v>562.89999999999895</v>
      </c>
    </row>
    <row r="455" spans="1:4" x14ac:dyDescent="0.25">
      <c r="A455" s="2">
        <v>5.6713105395232102</v>
      </c>
      <c r="B455" s="10">
        <v>-143.765511702304</v>
      </c>
      <c r="C455" s="10">
        <v>-143.508827208394</v>
      </c>
      <c r="D455" s="10">
        <v>562.89999999999895</v>
      </c>
    </row>
    <row r="456" spans="1:4" x14ac:dyDescent="0.25">
      <c r="A456" s="2">
        <v>5.6838574654956</v>
      </c>
      <c r="B456" s="10">
        <v>-143.95937541713599</v>
      </c>
      <c r="C456" s="10">
        <v>-143.702803540388</v>
      </c>
      <c r="D456" s="10">
        <v>562.89999999999895</v>
      </c>
    </row>
    <row r="457" spans="1:4" x14ac:dyDescent="0.25">
      <c r="A457" s="2">
        <v>5.6964043914679996</v>
      </c>
      <c r="B457" s="10">
        <v>-144.15259180952299</v>
      </c>
      <c r="C457" s="10">
        <v>-143.89613318744301</v>
      </c>
      <c r="D457" s="10">
        <v>562.89999999999895</v>
      </c>
    </row>
    <row r="458" spans="1:4" x14ac:dyDescent="0.25">
      <c r="A458" s="2">
        <v>5.7089513174404001</v>
      </c>
      <c r="B458" s="10">
        <v>-144.345152100473</v>
      </c>
      <c r="C458" s="10">
        <v>-144.08880738650399</v>
      </c>
      <c r="D458" s="10">
        <v>562.89999999999895</v>
      </c>
    </row>
    <row r="459" spans="1:4" x14ac:dyDescent="0.25">
      <c r="A459" s="2">
        <v>5.7214982434127899</v>
      </c>
      <c r="B459" s="10">
        <v>-144.53704745546801</v>
      </c>
      <c r="C459" s="10">
        <v>-144.28081731892999</v>
      </c>
      <c r="D459" s="10">
        <v>562.89999999999895</v>
      </c>
    </row>
    <row r="460" spans="1:4" x14ac:dyDescent="0.25">
      <c r="A460" s="2">
        <v>5.7340451693851904</v>
      </c>
      <c r="B460" s="10">
        <v>-144.728268988548</v>
      </c>
      <c r="C460" s="10">
        <v>-144.47215411457699</v>
      </c>
      <c r="D460" s="10">
        <v>562.89999999999895</v>
      </c>
    </row>
    <row r="461" spans="1:4" x14ac:dyDescent="0.25">
      <c r="A461" s="2">
        <v>5.74659209535759</v>
      </c>
      <c r="B461" s="10">
        <v>-144.918807758989</v>
      </c>
      <c r="C461" s="10">
        <v>-144.662808848476</v>
      </c>
      <c r="D461" s="10">
        <v>562.89999999999895</v>
      </c>
    </row>
    <row r="462" spans="1:4" x14ac:dyDescent="0.25">
      <c r="A462" s="2">
        <v>5.7591390213299798</v>
      </c>
      <c r="B462" s="10">
        <v>-145.10865477590201</v>
      </c>
      <c r="C462" s="10">
        <v>-144.852772545439</v>
      </c>
      <c r="D462" s="10">
        <v>562.89999999999895</v>
      </c>
    </row>
    <row r="463" spans="1:4" x14ac:dyDescent="0.25">
      <c r="A463" s="2">
        <v>5.7716859473023803</v>
      </c>
      <c r="B463" s="10">
        <v>-145.29780098834701</v>
      </c>
      <c r="C463" s="10">
        <v>-145.04203617016401</v>
      </c>
      <c r="D463" s="10">
        <v>562.89999999999895</v>
      </c>
    </row>
    <row r="464" spans="1:4" x14ac:dyDescent="0.25">
      <c r="A464" s="2">
        <v>5.7842328732747799</v>
      </c>
      <c r="B464" s="10">
        <v>-145.48623729664001</v>
      </c>
      <c r="C464" s="10">
        <v>-145.23059063855499</v>
      </c>
      <c r="D464" s="10">
        <v>562.89999999999895</v>
      </c>
    </row>
    <row r="465" spans="1:4" x14ac:dyDescent="0.25">
      <c r="A465" s="2">
        <v>5.7967797992471697</v>
      </c>
      <c r="B465" s="10">
        <v>-145.673954544682</v>
      </c>
      <c r="C465" s="10">
        <v>-145.41842681003999</v>
      </c>
      <c r="D465" s="10">
        <v>562.89999999999895</v>
      </c>
    </row>
    <row r="466" spans="1:4" x14ac:dyDescent="0.25">
      <c r="A466" s="2">
        <v>5.8093267252195702</v>
      </c>
      <c r="B466" s="10">
        <v>-145.86094351957499</v>
      </c>
      <c r="C466" s="10">
        <v>-145.60553548719699</v>
      </c>
      <c r="D466" s="10">
        <v>562.89999999999895</v>
      </c>
    </row>
    <row r="467" spans="1:4" x14ac:dyDescent="0.25">
      <c r="A467" s="2">
        <v>5.8218736511919698</v>
      </c>
      <c r="B467" s="10">
        <v>-146.047194957595</v>
      </c>
      <c r="C467" s="10">
        <v>-145.79190742172</v>
      </c>
      <c r="D467" s="10">
        <v>562.89999999999895</v>
      </c>
    </row>
    <row r="468" spans="1:4" x14ac:dyDescent="0.25">
      <c r="A468" s="2">
        <v>5.8344205771643596</v>
      </c>
      <c r="B468" s="10">
        <v>-146.23269953446299</v>
      </c>
      <c r="C468" s="10">
        <v>-145.97753330469601</v>
      </c>
      <c r="D468" s="10">
        <v>562.89999999999895</v>
      </c>
    </row>
    <row r="469" spans="1:4" x14ac:dyDescent="0.25">
      <c r="A469" s="2">
        <v>5.8469675031367601</v>
      </c>
      <c r="B469" s="10">
        <v>-146.417447873832</v>
      </c>
      <c r="C469" s="10">
        <v>-146.16240377508899</v>
      </c>
      <c r="D469" s="10">
        <v>562.89999999999895</v>
      </c>
    </row>
    <row r="470" spans="1:4" x14ac:dyDescent="0.25">
      <c r="A470" s="2">
        <v>5.8595144291091597</v>
      </c>
      <c r="B470" s="10">
        <v>-146.60143054231901</v>
      </c>
      <c r="C470" s="10">
        <v>-146.346509414775</v>
      </c>
      <c r="D470" s="10">
        <v>562.89999999999895</v>
      </c>
    </row>
    <row r="471" spans="1:4" x14ac:dyDescent="0.25">
      <c r="A471" s="2">
        <v>5.8720613550815504</v>
      </c>
      <c r="B471" s="10">
        <v>-146.78463804907301</v>
      </c>
      <c r="C471" s="10">
        <v>-146.529840748108</v>
      </c>
      <c r="D471" s="10">
        <v>562.89999999999895</v>
      </c>
    </row>
    <row r="472" spans="1:4" x14ac:dyDescent="0.25">
      <c r="A472" s="2">
        <v>5.88460828105395</v>
      </c>
      <c r="B472" s="10">
        <v>-146.96706085130899</v>
      </c>
      <c r="C472" s="10">
        <v>-146.71238824745899</v>
      </c>
      <c r="D472" s="10">
        <v>562.89999999999895</v>
      </c>
    </row>
    <row r="473" spans="1:4" x14ac:dyDescent="0.25">
      <c r="A473" s="2">
        <v>5.8971552070263504</v>
      </c>
      <c r="B473" s="10">
        <v>-147.148689342317</v>
      </c>
      <c r="C473" s="10">
        <v>-146.89414232121399</v>
      </c>
      <c r="D473" s="10">
        <v>562.89999999999895</v>
      </c>
    </row>
    <row r="474" spans="1:4" x14ac:dyDescent="0.25">
      <c r="A474" s="2">
        <v>5.9097021329987403</v>
      </c>
      <c r="B474" s="10">
        <v>-147.329513862824</v>
      </c>
      <c r="C474" s="10">
        <v>-147.07509332515099</v>
      </c>
      <c r="D474" s="10">
        <v>562.89999999999895</v>
      </c>
    </row>
    <row r="475" spans="1:4" x14ac:dyDescent="0.25">
      <c r="A475" s="2">
        <v>5.9222490589711398</v>
      </c>
      <c r="B475" s="10">
        <v>-147.50952469484301</v>
      </c>
      <c r="C475" s="10">
        <v>-147.255231556279</v>
      </c>
      <c r="D475" s="10">
        <v>562.89999999999895</v>
      </c>
    </row>
    <row r="476" spans="1:4" x14ac:dyDescent="0.25">
      <c r="A476" s="2">
        <v>5.9347959849435297</v>
      </c>
      <c r="B476" s="10">
        <v>-147.68871206251299</v>
      </c>
      <c r="C476" s="10">
        <v>-147.43454725367801</v>
      </c>
      <c r="D476" s="10">
        <v>562.89999999999895</v>
      </c>
    </row>
    <row r="477" spans="1:4" x14ac:dyDescent="0.25">
      <c r="A477" s="2">
        <v>5.9473429109159301</v>
      </c>
      <c r="B477" s="10">
        <v>-147.86706613177401</v>
      </c>
      <c r="C477" s="10">
        <v>-147.61303059818201</v>
      </c>
      <c r="D477" s="10">
        <v>562.89999999999895</v>
      </c>
    </row>
    <row r="478" spans="1:4" x14ac:dyDescent="0.25">
      <c r="A478" s="2">
        <v>5.9598898368883297</v>
      </c>
      <c r="B478" s="10">
        <v>-148.04457701003699</v>
      </c>
      <c r="C478" s="10">
        <v>-147.79067171203801</v>
      </c>
      <c r="D478" s="10">
        <v>562.89999999999895</v>
      </c>
    </row>
    <row r="479" spans="1:4" x14ac:dyDescent="0.25">
      <c r="A479" s="2">
        <v>5.9724367628607196</v>
      </c>
      <c r="B479" s="10">
        <v>-148.22123474584899</v>
      </c>
      <c r="C479" s="10">
        <v>-147.96746065857999</v>
      </c>
      <c r="D479" s="10">
        <v>562.89999999999895</v>
      </c>
    </row>
    <row r="480" spans="1:4" x14ac:dyDescent="0.25">
      <c r="A480" s="2">
        <v>5.98498368883312</v>
      </c>
      <c r="B480" s="10">
        <v>-148.397029328554</v>
      </c>
      <c r="C480" s="10">
        <v>-148.14338744188501</v>
      </c>
      <c r="D480" s="10">
        <v>562.89999999999895</v>
      </c>
    </row>
    <row r="481" spans="1:4" x14ac:dyDescent="0.25">
      <c r="A481" s="2">
        <v>5.9975306148055196</v>
      </c>
      <c r="B481" s="10">
        <v>-148.57195068795201</v>
      </c>
      <c r="C481" s="10">
        <v>-148.31844200643101</v>
      </c>
      <c r="D481" s="10">
        <v>562.89999999999895</v>
      </c>
    </row>
    <row r="482" spans="1:4" x14ac:dyDescent="0.25">
      <c r="A482" s="2">
        <v>6.0100775407779103</v>
      </c>
      <c r="B482" s="10">
        <v>-148.74598869394799</v>
      </c>
      <c r="C482" s="10">
        <v>-148.492614236751</v>
      </c>
      <c r="D482" s="10">
        <v>562.89999999999895</v>
      </c>
    </row>
    <row r="483" spans="1:4" x14ac:dyDescent="0.25">
      <c r="A483" s="2">
        <v>6.0226244667503099</v>
      </c>
      <c r="B483" s="10">
        <v>-148.91913315545699</v>
      </c>
      <c r="C483" s="10">
        <v>-148.66589395633099</v>
      </c>
      <c r="D483" s="10">
        <v>562.89999999999895</v>
      </c>
    </row>
    <row r="484" spans="1:4" x14ac:dyDescent="0.25">
      <c r="A484" s="2">
        <v>6.0351713927227104</v>
      </c>
      <c r="B484" s="10">
        <v>-149.09137382378</v>
      </c>
      <c r="C484" s="10">
        <v>-148.838270930991</v>
      </c>
      <c r="D484" s="10">
        <v>562.89999999999895</v>
      </c>
    </row>
    <row r="485" spans="1:4" x14ac:dyDescent="0.25">
      <c r="A485" s="2">
        <v>6.0477183186951002</v>
      </c>
      <c r="B485" s="10">
        <v>-149.26270038341801</v>
      </c>
      <c r="C485" s="10">
        <v>-149.00973485969399</v>
      </c>
      <c r="D485" s="10">
        <v>562.89999999999895</v>
      </c>
    </row>
    <row r="486" spans="1:4" x14ac:dyDescent="0.25">
      <c r="A486" s="2">
        <v>6.0602652446674998</v>
      </c>
      <c r="B486" s="10">
        <v>-149.433102464786</v>
      </c>
      <c r="C486" s="10">
        <v>-149.18027538726301</v>
      </c>
      <c r="D486" s="10">
        <v>562.89999999999895</v>
      </c>
    </row>
    <row r="487" spans="1:4" x14ac:dyDescent="0.25">
      <c r="A487" s="2">
        <v>6.0728121706399003</v>
      </c>
      <c r="B487" s="10">
        <v>-149.60256963164301</v>
      </c>
      <c r="C487" s="10">
        <v>-149.349882091811</v>
      </c>
      <c r="D487" s="10">
        <v>562.89999999999895</v>
      </c>
    </row>
    <row r="488" spans="1:4" x14ac:dyDescent="0.25">
      <c r="A488" s="2">
        <v>6.0853590966122901</v>
      </c>
      <c r="B488" s="10">
        <v>-149.77109138639699</v>
      </c>
      <c r="C488" s="10">
        <v>-149.51854449004</v>
      </c>
      <c r="D488" s="10">
        <v>562.89999999999895</v>
      </c>
    </row>
    <row r="489" spans="1:4" x14ac:dyDescent="0.25">
      <c r="A489" s="2">
        <v>6.0979060225846897</v>
      </c>
      <c r="B489" s="10">
        <v>-149.93865717085799</v>
      </c>
      <c r="C489" s="10">
        <v>-149.68625203799701</v>
      </c>
      <c r="D489" s="10">
        <v>562.89999999999895</v>
      </c>
    </row>
    <row r="490" spans="1:4" x14ac:dyDescent="0.25">
      <c r="A490" s="2">
        <v>6.1104529485570902</v>
      </c>
      <c r="B490" s="10">
        <v>-150.10525636109699</v>
      </c>
      <c r="C490" s="10">
        <v>-149.85299412593801</v>
      </c>
      <c r="D490" s="10">
        <v>562.89999999999895</v>
      </c>
    </row>
    <row r="491" spans="1:4" x14ac:dyDescent="0.25">
      <c r="A491" s="2">
        <v>6.12299987452948</v>
      </c>
      <c r="B491" s="10">
        <v>-150.27087827074399</v>
      </c>
      <c r="C491" s="10">
        <v>-150.01876008161099</v>
      </c>
      <c r="D491" s="10">
        <v>562.89999999999895</v>
      </c>
    </row>
    <row r="492" spans="1:4" x14ac:dyDescent="0.25">
      <c r="A492" s="2">
        <v>6.1355468005018796</v>
      </c>
      <c r="B492" s="10">
        <v>-150.43551215411</v>
      </c>
      <c r="C492" s="10">
        <v>-150.183539173394</v>
      </c>
      <c r="D492" s="10">
        <v>562.89999999999895</v>
      </c>
    </row>
    <row r="493" spans="1:4" x14ac:dyDescent="0.25">
      <c r="A493" s="2">
        <v>6.1480937264742703</v>
      </c>
      <c r="B493" s="10">
        <v>-150.599147198276</v>
      </c>
      <c r="C493" s="10">
        <v>-150.34732060237101</v>
      </c>
      <c r="D493" s="10">
        <v>562.89999999999895</v>
      </c>
    </row>
    <row r="494" spans="1:4" x14ac:dyDescent="0.25">
      <c r="A494" s="2">
        <v>6.1606406524466699</v>
      </c>
      <c r="B494" s="10">
        <v>-150.761772522141</v>
      </c>
      <c r="C494" s="10">
        <v>-150.51009350138199</v>
      </c>
      <c r="D494" s="10">
        <v>562.89999999999895</v>
      </c>
    </row>
    <row r="495" spans="1:4" x14ac:dyDescent="0.25">
      <c r="A495" s="2">
        <v>6.1731875784190704</v>
      </c>
      <c r="B495" s="10">
        <v>-150.923377185183</v>
      </c>
      <c r="C495" s="10">
        <v>-150.67184694378699</v>
      </c>
      <c r="D495" s="10">
        <v>562.89999999999895</v>
      </c>
    </row>
    <row r="496" spans="1:4" x14ac:dyDescent="0.25">
      <c r="A496" s="2">
        <v>6.1857345043914602</v>
      </c>
      <c r="B496" s="10">
        <v>-151.08395017988201</v>
      </c>
      <c r="C496" s="10">
        <v>-150.832569935885</v>
      </c>
      <c r="D496" s="10">
        <v>562.89999999999895</v>
      </c>
    </row>
    <row r="497" spans="1:4" x14ac:dyDescent="0.25">
      <c r="A497" s="2">
        <v>6.1982814303638598</v>
      </c>
      <c r="B497" s="10">
        <v>-151.24348043135501</v>
      </c>
      <c r="C497" s="10">
        <v>-150.99225141654799</v>
      </c>
      <c r="D497" s="10">
        <v>562.89999999999895</v>
      </c>
    </row>
    <row r="498" spans="1:4" x14ac:dyDescent="0.25">
      <c r="A498" s="2">
        <v>6.2108283563362603</v>
      </c>
      <c r="B498" s="10">
        <v>-151.401956803551</v>
      </c>
      <c r="C498" s="10">
        <v>-151.15088026341701</v>
      </c>
      <c r="D498" s="10">
        <v>562.89999999999895</v>
      </c>
    </row>
    <row r="499" spans="1:4" x14ac:dyDescent="0.25">
      <c r="A499" s="2">
        <v>6.2233752823086501</v>
      </c>
      <c r="B499" s="10">
        <v>-151.55936809161901</v>
      </c>
      <c r="C499" s="10">
        <v>-151.30844528526501</v>
      </c>
      <c r="D499" s="10">
        <v>562.89999999999895</v>
      </c>
    </row>
    <row r="500" spans="1:4" x14ac:dyDescent="0.25">
      <c r="A500" s="2">
        <v>6.2359222082810497</v>
      </c>
      <c r="B500" s="10">
        <v>-151.71570301864901</v>
      </c>
      <c r="C500" s="10">
        <v>-151.464935218742</v>
      </c>
      <c r="D500" s="10">
        <v>562.89999999999895</v>
      </c>
    </row>
    <row r="501" spans="1:4" x14ac:dyDescent="0.25">
      <c r="A501" s="2">
        <v>6.2484691342534502</v>
      </c>
      <c r="B501" s="10">
        <v>-151.87095024508699</v>
      </c>
      <c r="C501" s="10">
        <v>-151.620338737786</v>
      </c>
      <c r="D501" s="10">
        <v>562.89999999999895</v>
      </c>
    </row>
    <row r="502" spans="1:4" x14ac:dyDescent="0.25">
      <c r="A502" s="2">
        <v>6.26101606022584</v>
      </c>
      <c r="B502" s="10">
        <v>-152.02509836796901</v>
      </c>
      <c r="C502" s="10">
        <v>-151.774644452855</v>
      </c>
      <c r="D502" s="10">
        <v>562.89999999999895</v>
      </c>
    </row>
    <row r="503" spans="1:4" x14ac:dyDescent="0.25">
      <c r="A503" s="2">
        <v>6.2735629861982396</v>
      </c>
      <c r="B503" s="10">
        <v>-152.17813629028001</v>
      </c>
      <c r="C503" s="10">
        <v>-151.927840895419</v>
      </c>
      <c r="D503" s="10">
        <v>562.89999999999895</v>
      </c>
    </row>
    <row r="504" spans="1:4" x14ac:dyDescent="0.25">
      <c r="A504" s="2">
        <v>6.2861099121706401</v>
      </c>
      <c r="B504" s="10">
        <v>-152.33010013274901</v>
      </c>
      <c r="C504" s="10">
        <v>-152.07991653899299</v>
      </c>
      <c r="D504" s="10">
        <v>562.89999999999895</v>
      </c>
    </row>
    <row r="505" spans="1:4" x14ac:dyDescent="0.25">
      <c r="A505" s="2">
        <v>6.2986568381430299</v>
      </c>
      <c r="B505" s="10">
        <v>-152.480930513852</v>
      </c>
      <c r="C505" s="10">
        <v>-152.23085977849999</v>
      </c>
      <c r="D505" s="10">
        <v>562.89999999999895</v>
      </c>
    </row>
    <row r="506" spans="1:4" x14ac:dyDescent="0.25">
      <c r="A506" s="2">
        <v>6.3112037641154304</v>
      </c>
      <c r="B506" s="10">
        <v>-152.63061575995599</v>
      </c>
      <c r="C506" s="10">
        <v>-152.38065894820201</v>
      </c>
      <c r="D506" s="10">
        <v>562.89999999999895</v>
      </c>
    </row>
    <row r="507" spans="1:4" x14ac:dyDescent="0.25">
      <c r="A507" s="2">
        <v>6.32375069008783</v>
      </c>
      <c r="B507" s="10">
        <v>-152.77914411929001</v>
      </c>
      <c r="C507" s="10">
        <v>-152.529302304211</v>
      </c>
      <c r="D507" s="10">
        <v>562.89999999999895</v>
      </c>
    </row>
    <row r="508" spans="1:4" x14ac:dyDescent="0.25">
      <c r="A508" s="2">
        <v>6.3362976160602198</v>
      </c>
      <c r="B508" s="10">
        <v>-152.92650377407799</v>
      </c>
      <c r="C508" s="10">
        <v>-152.67677803661499</v>
      </c>
      <c r="D508" s="10">
        <v>562.89999999999895</v>
      </c>
    </row>
    <row r="509" spans="1:4" x14ac:dyDescent="0.25">
      <c r="A509" s="2">
        <v>6.3488445420326203</v>
      </c>
      <c r="B509" s="10">
        <v>-153.072682834304</v>
      </c>
      <c r="C509" s="10">
        <v>-152.82307426325201</v>
      </c>
      <c r="D509" s="10">
        <v>562.89999999999895</v>
      </c>
    </row>
    <row r="510" spans="1:4" x14ac:dyDescent="0.25">
      <c r="A510" s="2">
        <v>6.3613914680050199</v>
      </c>
      <c r="B510" s="10">
        <v>-153.217669335934</v>
      </c>
      <c r="C510" s="10">
        <v>-152.968179027926</v>
      </c>
      <c r="D510" s="10">
        <v>562.89999999999895</v>
      </c>
    </row>
    <row r="511" spans="1:4" x14ac:dyDescent="0.25">
      <c r="A511" s="2">
        <v>6.3739383939774097</v>
      </c>
      <c r="B511" s="10">
        <v>-153.36145125265799</v>
      </c>
      <c r="C511" s="10">
        <v>-153.11208031215301</v>
      </c>
      <c r="D511" s="10">
        <v>562.89999999999895</v>
      </c>
    </row>
    <row r="512" spans="1:4" x14ac:dyDescent="0.25">
      <c r="A512" s="2">
        <v>6.3864853199498102</v>
      </c>
      <c r="B512" s="10">
        <v>-153.50401647091999</v>
      </c>
      <c r="C512" s="10">
        <v>-153.25476601019199</v>
      </c>
      <c r="D512" s="10">
        <v>562.89999999999895</v>
      </c>
    </row>
    <row r="513" spans="1:4" x14ac:dyDescent="0.25">
      <c r="A513" s="2">
        <v>6.3990322459222</v>
      </c>
      <c r="B513" s="10">
        <v>-153.645352811218</v>
      </c>
      <c r="C513" s="10">
        <v>-153.39622395034201</v>
      </c>
      <c r="D513" s="10">
        <v>562.89999999999895</v>
      </c>
    </row>
    <row r="514" spans="1:4" x14ac:dyDescent="0.25">
      <c r="A514" s="2">
        <v>6.4115791718945996</v>
      </c>
      <c r="B514" s="10">
        <v>-153.78544802735499</v>
      </c>
      <c r="C514" s="10">
        <v>-153.53644189420001</v>
      </c>
      <c r="D514" s="10">
        <v>562.89999999999895</v>
      </c>
    </row>
    <row r="515" spans="1:4" x14ac:dyDescent="0.25">
      <c r="A515" s="2">
        <v>6.4241260978670001</v>
      </c>
      <c r="B515" s="10">
        <v>-153.92428978845999</v>
      </c>
      <c r="C515" s="10">
        <v>-153.67540751867801</v>
      </c>
      <c r="D515" s="10">
        <v>562.89999999999895</v>
      </c>
    </row>
    <row r="516" spans="1:4" x14ac:dyDescent="0.25">
      <c r="A516" s="2">
        <v>6.4366730238393899</v>
      </c>
      <c r="B516" s="10">
        <v>-154.06186568909899</v>
      </c>
      <c r="C516" s="10">
        <v>-153.813108426116</v>
      </c>
      <c r="D516" s="10">
        <v>562.89999999999895</v>
      </c>
    </row>
    <row r="517" spans="1:4" x14ac:dyDescent="0.25">
      <c r="A517" s="2">
        <v>6.4492199498117904</v>
      </c>
      <c r="B517" s="10">
        <v>-154.19816326136899</v>
      </c>
      <c r="C517" s="10">
        <v>-153.94953215637901</v>
      </c>
      <c r="D517" s="10">
        <v>562.89999999999895</v>
      </c>
    </row>
    <row r="518" spans="1:4" x14ac:dyDescent="0.25">
      <c r="A518" s="2">
        <v>6.46176687578419</v>
      </c>
      <c r="B518" s="10">
        <v>-154.33316994549699</v>
      </c>
      <c r="C518" s="10">
        <v>-154.08466615745499</v>
      </c>
      <c r="D518" s="10">
        <v>562.89999999999895</v>
      </c>
    </row>
    <row r="519" spans="1:4" x14ac:dyDescent="0.25">
      <c r="A519" s="2">
        <v>6.4743138017565798</v>
      </c>
      <c r="B519" s="10">
        <v>-154.46687311315901</v>
      </c>
      <c r="C519" s="10">
        <v>-154.21849780877201</v>
      </c>
      <c r="D519" s="10">
        <v>562.89999999999895</v>
      </c>
    </row>
    <row r="520" spans="1:4" x14ac:dyDescent="0.25">
      <c r="A520" s="2">
        <v>6.4868607277289803</v>
      </c>
      <c r="B520" s="10">
        <v>-154.59926006424101</v>
      </c>
      <c r="C520" s="10">
        <v>-154.35101441796499</v>
      </c>
      <c r="D520" s="10">
        <v>562.89999999999895</v>
      </c>
    </row>
    <row r="521" spans="1:4" x14ac:dyDescent="0.25">
      <c r="A521" s="2">
        <v>6.4994076537013799</v>
      </c>
      <c r="B521" s="10">
        <v>-154.73031801087399</v>
      </c>
      <c r="C521" s="10">
        <v>-154.48220320490799</v>
      </c>
      <c r="D521" s="10">
        <v>562.89999999999895</v>
      </c>
    </row>
    <row r="522" spans="1:4" x14ac:dyDescent="0.25">
      <c r="A522" s="2">
        <v>6.5119545796737697</v>
      </c>
      <c r="B522" s="10">
        <v>-154.86003409649601</v>
      </c>
      <c r="C522" s="10">
        <v>-154.61205132078001</v>
      </c>
      <c r="D522" s="10">
        <v>562.89999999999895</v>
      </c>
    </row>
    <row r="523" spans="1:4" x14ac:dyDescent="0.25">
      <c r="A523" s="2">
        <v>6.5245015056461702</v>
      </c>
      <c r="B523" s="10">
        <v>-154.98839538044001</v>
      </c>
      <c r="C523" s="10">
        <v>-154.740545832648</v>
      </c>
      <c r="D523" s="10">
        <v>562.89999999999895</v>
      </c>
    </row>
    <row r="524" spans="1:4" x14ac:dyDescent="0.25">
      <c r="A524" s="2">
        <v>6.5370484316185697</v>
      </c>
      <c r="B524" s="10">
        <v>-155.11538884822701</v>
      </c>
      <c r="C524" s="10">
        <v>-154.86767373376699</v>
      </c>
      <c r="D524" s="10">
        <v>562.89999999999895</v>
      </c>
    </row>
    <row r="525" spans="1:4" x14ac:dyDescent="0.25">
      <c r="A525" s="2">
        <v>6.5495953575909596</v>
      </c>
      <c r="B525" s="10">
        <v>-155.24100139595001</v>
      </c>
      <c r="C525" s="10">
        <v>-154.99342192796499</v>
      </c>
      <c r="D525" s="10">
        <v>562.89999999999895</v>
      </c>
    </row>
    <row r="526" spans="1:4" x14ac:dyDescent="0.25">
      <c r="A526" s="2">
        <v>6.56214228356336</v>
      </c>
      <c r="B526" s="10">
        <v>-155.36521984914799</v>
      </c>
      <c r="C526" s="10">
        <v>-155.11777724851001</v>
      </c>
      <c r="D526" s="10">
        <v>562.89999999999895</v>
      </c>
    </row>
    <row r="527" spans="1:4" x14ac:dyDescent="0.25">
      <c r="A527" s="2">
        <v>6.5746892095357596</v>
      </c>
      <c r="B527" s="10">
        <v>-155.488030949446</v>
      </c>
      <c r="C527" s="10">
        <v>-155.24072644475601</v>
      </c>
      <c r="D527" s="10">
        <v>562.89999999999895</v>
      </c>
    </row>
    <row r="528" spans="1:4" x14ac:dyDescent="0.25">
      <c r="A528" s="2">
        <v>6.5872361355081503</v>
      </c>
      <c r="B528" s="10">
        <v>-155.609421357126</v>
      </c>
      <c r="C528" s="10">
        <v>-155.36225618471701</v>
      </c>
      <c r="D528" s="10">
        <v>562.89999999999895</v>
      </c>
    </row>
    <row r="529" spans="1:4" x14ac:dyDescent="0.25">
      <c r="A529" s="2">
        <v>6.5997830614805499</v>
      </c>
      <c r="B529" s="10">
        <v>-155.72937765051799</v>
      </c>
      <c r="C529" s="10">
        <v>-155.48235305445499</v>
      </c>
      <c r="D529" s="10">
        <v>562.89999999999895</v>
      </c>
    </row>
    <row r="530" spans="1:4" x14ac:dyDescent="0.25">
      <c r="A530" s="2">
        <v>6.6123299874529398</v>
      </c>
      <c r="B530" s="10">
        <v>-155.847886321803</v>
      </c>
      <c r="C530" s="10">
        <v>-155.60100355388499</v>
      </c>
      <c r="D530" s="10">
        <v>562.89999999999895</v>
      </c>
    </row>
    <row r="531" spans="1:4" x14ac:dyDescent="0.25">
      <c r="A531" s="2">
        <v>6.6248769134253402</v>
      </c>
      <c r="B531" s="10">
        <v>-155.96493379156601</v>
      </c>
      <c r="C531" s="10">
        <v>-155.71819411132699</v>
      </c>
      <c r="D531" s="10">
        <v>562.89999999999895</v>
      </c>
    </row>
    <row r="532" spans="1:4" x14ac:dyDescent="0.25">
      <c r="A532" s="2">
        <v>6.6374238393977398</v>
      </c>
      <c r="B532" s="10">
        <v>-156.08050638334399</v>
      </c>
      <c r="C532" s="10">
        <v>-155.833911058057</v>
      </c>
      <c r="D532" s="10">
        <v>562.89999999999895</v>
      </c>
    </row>
    <row r="533" spans="1:4" x14ac:dyDescent="0.25">
      <c r="A533" s="2">
        <v>6.6499707653701297</v>
      </c>
      <c r="B533" s="10">
        <v>-156.19459034186701</v>
      </c>
      <c r="C533" s="10">
        <v>-155.94814064654801</v>
      </c>
      <c r="D533" s="10">
        <v>562.89999999999895</v>
      </c>
    </row>
    <row r="534" spans="1:4" x14ac:dyDescent="0.25">
      <c r="A534" s="2">
        <v>6.6625176913425301</v>
      </c>
      <c r="B534" s="10">
        <v>-156.30717183079901</v>
      </c>
      <c r="C534" s="10">
        <v>-156.06086904821001</v>
      </c>
      <c r="D534" s="10">
        <v>562.89999999999895</v>
      </c>
    </row>
    <row r="535" spans="1:4" x14ac:dyDescent="0.25">
      <c r="A535" s="2">
        <v>6.6750646173149297</v>
      </c>
      <c r="B535" s="10">
        <v>-156.41823691642901</v>
      </c>
      <c r="C535" s="10">
        <v>-156.17208233708399</v>
      </c>
      <c r="D535" s="10">
        <v>562.89999999999895</v>
      </c>
    </row>
    <row r="536" spans="1:4" x14ac:dyDescent="0.25">
      <c r="A536" s="2">
        <v>6.6876115432873204</v>
      </c>
      <c r="B536" s="10">
        <v>-156.527771589308</v>
      </c>
      <c r="C536" s="10">
        <v>-156.28176651147899</v>
      </c>
      <c r="D536" s="10">
        <v>562.89999999999895</v>
      </c>
    </row>
    <row r="537" spans="1:4" x14ac:dyDescent="0.25">
      <c r="A537" s="2">
        <v>6.70015846925972</v>
      </c>
      <c r="B537" s="10">
        <v>-156.63576174958001</v>
      </c>
      <c r="C537" s="10">
        <v>-156.389907479302</v>
      </c>
      <c r="D537" s="10">
        <v>562.89999999999895</v>
      </c>
    </row>
    <row r="538" spans="1:4" x14ac:dyDescent="0.25">
      <c r="A538" s="2">
        <v>6.7127053952321196</v>
      </c>
      <c r="B538" s="10">
        <v>-156.74219320967899</v>
      </c>
      <c r="C538" s="10">
        <v>-156.49649106076001</v>
      </c>
      <c r="D538" s="10">
        <v>562.89999999999895</v>
      </c>
    </row>
    <row r="539" spans="1:4" x14ac:dyDescent="0.25">
      <c r="A539" s="2">
        <v>6.7252523212045103</v>
      </c>
      <c r="B539" s="10">
        <v>-156.84705169365799</v>
      </c>
      <c r="C539" s="10">
        <v>-156.601502987679</v>
      </c>
      <c r="D539" s="10">
        <v>562.89999999999895</v>
      </c>
    </row>
    <row r="540" spans="1:4" x14ac:dyDescent="0.25">
      <c r="A540" s="2">
        <v>6.7377992471769099</v>
      </c>
      <c r="B540" s="10">
        <v>-156.95032283649601</v>
      </c>
      <c r="C540" s="10">
        <v>-156.70492890282799</v>
      </c>
      <c r="D540" s="10">
        <v>562.89999999999895</v>
      </c>
    </row>
    <row r="541" spans="1:4" x14ac:dyDescent="0.25">
      <c r="A541" s="2">
        <v>6.7503461731493104</v>
      </c>
      <c r="B541" s="10">
        <v>-157.051992183408</v>
      </c>
      <c r="C541" s="10">
        <v>-156.806754359216</v>
      </c>
      <c r="D541" s="10">
        <v>562.89999999999895</v>
      </c>
    </row>
    <row r="542" spans="1:4" x14ac:dyDescent="0.25">
      <c r="A542" s="2">
        <v>6.7628930991217002</v>
      </c>
      <c r="B542" s="10">
        <v>-157.15204518689299</v>
      </c>
      <c r="C542" s="10">
        <v>-156.906964817145</v>
      </c>
      <c r="D542" s="10">
        <v>562.89999999999895</v>
      </c>
    </row>
    <row r="543" spans="1:4" x14ac:dyDescent="0.25">
      <c r="A543" s="2">
        <v>6.7754400250940998</v>
      </c>
      <c r="B543" s="10">
        <v>-157.250467217298</v>
      </c>
      <c r="C543" s="10">
        <v>-157.00554565477501</v>
      </c>
      <c r="D543" s="10">
        <v>562.89999999999895</v>
      </c>
    </row>
    <row r="544" spans="1:4" x14ac:dyDescent="0.25">
      <c r="A544" s="2">
        <v>6.7879869510665003</v>
      </c>
      <c r="B544" s="10">
        <v>-157.347243535454</v>
      </c>
      <c r="C544" s="10">
        <v>-157.10248214076199</v>
      </c>
      <c r="D544" s="10">
        <v>562.89999999999895</v>
      </c>
    </row>
    <row r="545" spans="1:4" x14ac:dyDescent="0.25">
      <c r="A545" s="2">
        <v>6.8005338770388901</v>
      </c>
      <c r="B545" s="10">
        <v>-157.442359330275</v>
      </c>
      <c r="C545" s="10">
        <v>-157.19775947185499</v>
      </c>
      <c r="D545" s="10">
        <v>562.89999999999895</v>
      </c>
    </row>
    <row r="546" spans="1:4" x14ac:dyDescent="0.25">
      <c r="A546" s="2">
        <v>6.8130808030112897</v>
      </c>
      <c r="B546" s="10">
        <v>-157.53579968449799</v>
      </c>
      <c r="C546" s="10">
        <v>-157.29136273863699</v>
      </c>
      <c r="D546" s="10">
        <v>562.89999999999895</v>
      </c>
    </row>
    <row r="547" spans="1:4" x14ac:dyDescent="0.25">
      <c r="A547" s="2">
        <v>6.8256277289836902</v>
      </c>
      <c r="B547" s="10">
        <v>-157.62754958978101</v>
      </c>
      <c r="C547" s="10">
        <v>-157.383276940625</v>
      </c>
      <c r="D547" s="10">
        <v>562.89999999999895</v>
      </c>
    </row>
    <row r="548" spans="1:4" x14ac:dyDescent="0.25">
      <c r="A548" s="2">
        <v>6.83817465495608</v>
      </c>
      <c r="B548" s="10">
        <v>-157.717593946226</v>
      </c>
      <c r="C548" s="10">
        <v>-157.473486985791</v>
      </c>
      <c r="D548" s="10">
        <v>562.89999999999895</v>
      </c>
    </row>
    <row r="549" spans="1:4" x14ac:dyDescent="0.25">
      <c r="A549" s="2">
        <v>6.8507215809284796</v>
      </c>
      <c r="B549" s="10">
        <v>-157.80591754431299</v>
      </c>
      <c r="C549" s="10">
        <v>-157.56197767249901</v>
      </c>
      <c r="D549" s="10">
        <v>562.89999999999895</v>
      </c>
    </row>
    <row r="550" spans="1:4" x14ac:dyDescent="0.25">
      <c r="A550" s="2">
        <v>6.8632685069008703</v>
      </c>
      <c r="B550" s="10">
        <v>-157.89250509821301</v>
      </c>
      <c r="C550" s="10">
        <v>-157.64873372281801</v>
      </c>
      <c r="D550" s="10">
        <v>562.89999999999895</v>
      </c>
    </row>
    <row r="551" spans="1:4" x14ac:dyDescent="0.25">
      <c r="A551" s="2">
        <v>6.8758154328732699</v>
      </c>
      <c r="B551" s="10">
        <v>-157.97734121045301</v>
      </c>
      <c r="C551" s="10">
        <v>-157.733739747187</v>
      </c>
      <c r="D551" s="10">
        <v>562.89999999999895</v>
      </c>
    </row>
    <row r="552" spans="1:4" x14ac:dyDescent="0.25">
      <c r="A552" s="2">
        <v>6.8883623588456704</v>
      </c>
      <c r="B552" s="10">
        <v>-158.06041040135301</v>
      </c>
      <c r="C552" s="10">
        <v>-157.81698027385201</v>
      </c>
      <c r="D552" s="10">
        <v>562.89999999999895</v>
      </c>
    </row>
    <row r="553" spans="1:4" x14ac:dyDescent="0.25">
      <c r="A553" s="2">
        <v>6.9009092848180602</v>
      </c>
      <c r="B553" s="10">
        <v>-158.14169706868901</v>
      </c>
      <c r="C553" s="10">
        <v>-157.89843970852999</v>
      </c>
      <c r="D553" s="10">
        <v>562.89999999999895</v>
      </c>
    </row>
    <row r="554" spans="1:4" x14ac:dyDescent="0.25">
      <c r="A554" s="2">
        <v>6.9134562107904598</v>
      </c>
      <c r="B554" s="10">
        <v>-158.22118552503599</v>
      </c>
      <c r="C554" s="10">
        <v>-157.978102371755</v>
      </c>
      <c r="D554" s="10">
        <v>562.89999999999895</v>
      </c>
    </row>
    <row r="555" spans="1:4" x14ac:dyDescent="0.25">
      <c r="A555" s="2">
        <v>6.9260031367628603</v>
      </c>
      <c r="B555" s="10">
        <v>-158.298859994</v>
      </c>
      <c r="C555" s="10">
        <v>-158.05595249510401</v>
      </c>
      <c r="D555" s="10">
        <v>562.89999999999895</v>
      </c>
    </row>
    <row r="556" spans="1:4" x14ac:dyDescent="0.25">
      <c r="A556" s="2">
        <v>6.9385500627352501</v>
      </c>
      <c r="B556" s="10">
        <v>-158.374704568732</v>
      </c>
      <c r="C556" s="10">
        <v>-158.13197417971901</v>
      </c>
      <c r="D556" s="10">
        <v>562.89999999999895</v>
      </c>
    </row>
    <row r="557" spans="1:4" x14ac:dyDescent="0.25">
      <c r="A557" s="2">
        <v>6.9510969887076497</v>
      </c>
      <c r="B557" s="10">
        <v>-158.44870327425301</v>
      </c>
      <c r="C557" s="10">
        <v>-158.20615145862601</v>
      </c>
      <c r="D557" s="10">
        <v>562.89999999999895</v>
      </c>
    </row>
    <row r="558" spans="1:4" x14ac:dyDescent="0.25">
      <c r="A558" s="2">
        <v>6.9636439146800502</v>
      </c>
      <c r="B558" s="10">
        <v>-158.520840002733</v>
      </c>
      <c r="C558" s="10">
        <v>-158.27846823202199</v>
      </c>
      <c r="D558" s="10">
        <v>562.89999999999895</v>
      </c>
    </row>
    <row r="559" spans="1:4" x14ac:dyDescent="0.25">
      <c r="A559" s="2">
        <v>6.97619084065244</v>
      </c>
      <c r="B559" s="10">
        <v>-158.59109855382999</v>
      </c>
      <c r="C559" s="10">
        <v>-158.348908307605</v>
      </c>
      <c r="D559" s="10">
        <v>562.89999999999895</v>
      </c>
    </row>
    <row r="560" spans="1:4" x14ac:dyDescent="0.25">
      <c r="A560" s="2">
        <v>6.9887377666248396</v>
      </c>
      <c r="B560" s="10">
        <v>-158.65946264249001</v>
      </c>
      <c r="C560" s="10">
        <v>-158.41745540837999</v>
      </c>
      <c r="D560" s="10">
        <v>562.89999999999895</v>
      </c>
    </row>
    <row r="561" spans="1:4" x14ac:dyDescent="0.25">
      <c r="A561" s="2">
        <v>7.0012846925972401</v>
      </c>
      <c r="B561" s="10">
        <v>-158.72591583593001</v>
      </c>
      <c r="C561" s="10">
        <v>-158.48409310964601</v>
      </c>
      <c r="D561" s="10">
        <v>562.89999999999895</v>
      </c>
    </row>
    <row r="562" spans="1:4" x14ac:dyDescent="0.25">
      <c r="A562" s="2">
        <v>7.0138316185696299</v>
      </c>
      <c r="B562" s="10">
        <v>-158.79044163865001</v>
      </c>
      <c r="C562" s="10">
        <v>-158.548804923999</v>
      </c>
      <c r="D562" s="10">
        <v>562.89999999999895</v>
      </c>
    </row>
    <row r="563" spans="1:4" x14ac:dyDescent="0.25">
      <c r="A563" s="2">
        <v>7.0263785445420304</v>
      </c>
      <c r="B563" s="10">
        <v>-158.853023424643</v>
      </c>
      <c r="C563" s="10">
        <v>-158.61157423355201</v>
      </c>
      <c r="D563" s="10">
        <v>562.89999999999895</v>
      </c>
    </row>
    <row r="564" spans="1:4" x14ac:dyDescent="0.25">
      <c r="A564" s="2">
        <v>7.03892547051443</v>
      </c>
      <c r="B564" s="10">
        <v>-158.913644455411</v>
      </c>
      <c r="C564" s="10">
        <v>-158.672384307942</v>
      </c>
      <c r="D564" s="10">
        <v>562.89999999999895</v>
      </c>
    </row>
    <row r="565" spans="1:4" x14ac:dyDescent="0.25">
      <c r="A565" s="2">
        <v>7.0514723964868198</v>
      </c>
      <c r="B565" s="10">
        <v>-158.972287896425</v>
      </c>
      <c r="C565" s="10">
        <v>-158.7312183208</v>
      </c>
      <c r="D565" s="10">
        <v>562.89999999999895</v>
      </c>
    </row>
    <row r="566" spans="1:4" x14ac:dyDescent="0.25">
      <c r="A566" s="2">
        <v>7.0640193224592203</v>
      </c>
      <c r="B566" s="10">
        <v>-159.02893679843601</v>
      </c>
      <c r="C566" s="10">
        <v>-158.78805933105599</v>
      </c>
      <c r="D566" s="10">
        <v>562.89999999999895</v>
      </c>
    </row>
    <row r="567" spans="1:4" x14ac:dyDescent="0.25">
      <c r="A567" s="2">
        <v>7.0765662484316101</v>
      </c>
      <c r="B567" s="10">
        <v>-159.083574094406</v>
      </c>
      <c r="C567" s="10">
        <v>-158.84289027987001</v>
      </c>
      <c r="D567" s="10">
        <v>562.89999999999895</v>
      </c>
    </row>
    <row r="568" spans="1:4" x14ac:dyDescent="0.25">
      <c r="A568" s="2">
        <v>7.0891131744040097</v>
      </c>
      <c r="B568" s="10">
        <v>-159.13618263304801</v>
      </c>
      <c r="C568" s="10">
        <v>-158.89569402417999</v>
      </c>
      <c r="D568" s="10">
        <v>562.89999999999895</v>
      </c>
    </row>
    <row r="569" spans="1:4" x14ac:dyDescent="0.25">
      <c r="A569" s="2">
        <v>7.1016601003764102</v>
      </c>
      <c r="B569" s="10">
        <v>-159.186745101978</v>
      </c>
      <c r="C569" s="10">
        <v>-158.94645325984101</v>
      </c>
      <c r="D569" s="10">
        <v>562.89999999999895</v>
      </c>
    </row>
    <row r="570" spans="1:4" x14ac:dyDescent="0.25">
      <c r="A570" s="2">
        <v>7.1142070263488</v>
      </c>
      <c r="B570" s="10">
        <v>-159.23524412665199</v>
      </c>
      <c r="C570" s="10">
        <v>-158.99515062057699</v>
      </c>
      <c r="D570" s="10">
        <v>562.89999999999895</v>
      </c>
    </row>
    <row r="571" spans="1:4" x14ac:dyDescent="0.25">
      <c r="A571" s="2">
        <v>7.1267539523211996</v>
      </c>
      <c r="B571" s="10">
        <v>-159.281662183918</v>
      </c>
      <c r="C571" s="10">
        <v>-159.04176859152301</v>
      </c>
      <c r="D571" s="10">
        <v>562.89999999999895</v>
      </c>
    </row>
    <row r="572" spans="1:4" x14ac:dyDescent="0.25">
      <c r="A572" s="2">
        <v>7.1393008782936001</v>
      </c>
      <c r="B572" s="10">
        <v>-159.32598163421301</v>
      </c>
      <c r="C572" s="10">
        <v>-159.086289541426</v>
      </c>
      <c r="D572" s="10">
        <v>562.89999999999895</v>
      </c>
    </row>
    <row r="573" spans="1:4" x14ac:dyDescent="0.25">
      <c r="A573" s="2">
        <v>7.1518478042659899</v>
      </c>
      <c r="B573" s="10">
        <v>-159.36818475504501</v>
      </c>
      <c r="C573" s="10">
        <v>-159.12869575613001</v>
      </c>
      <c r="D573" s="10">
        <v>562.89999999999895</v>
      </c>
    </row>
    <row r="574" spans="1:4" x14ac:dyDescent="0.25">
      <c r="A574" s="2">
        <v>7.1643947302383904</v>
      </c>
      <c r="B574" s="10">
        <v>-159.40825365932301</v>
      </c>
      <c r="C574" s="10">
        <v>-159.168969356898</v>
      </c>
      <c r="D574" s="10">
        <v>562.89999999999895</v>
      </c>
    </row>
    <row r="575" spans="1:4" x14ac:dyDescent="0.25">
      <c r="A575" s="2">
        <v>7.1769416562107899</v>
      </c>
      <c r="B575" s="10">
        <v>-159.44617038287299</v>
      </c>
      <c r="C575" s="10">
        <v>-159.20709238793901</v>
      </c>
      <c r="D575" s="10">
        <v>562.89999999999895</v>
      </c>
    </row>
    <row r="576" spans="1:4" x14ac:dyDescent="0.25">
      <c r="A576" s="2">
        <v>7.1894885821831798</v>
      </c>
      <c r="B576" s="10">
        <v>-159.48191681190201</v>
      </c>
      <c r="C576" s="10">
        <v>-159.24304674386499</v>
      </c>
      <c r="D576" s="10">
        <v>562.89999999999895</v>
      </c>
    </row>
    <row r="577" spans="1:4" x14ac:dyDescent="0.25">
      <c r="A577" s="2">
        <v>7.2020355081555802</v>
      </c>
      <c r="B577" s="10">
        <v>-159.51547472721899</v>
      </c>
      <c r="C577" s="10">
        <v>-159.276814213911</v>
      </c>
      <c r="D577" s="10">
        <v>562.89999999999895</v>
      </c>
    </row>
    <row r="578" spans="1:4" x14ac:dyDescent="0.25">
      <c r="A578" s="2">
        <v>7.2145824341279798</v>
      </c>
      <c r="B578" s="10">
        <v>-159.54682577605701</v>
      </c>
      <c r="C578" s="10">
        <v>-159.30837645376701</v>
      </c>
      <c r="D578" s="10">
        <v>562.89999999999895</v>
      </c>
    </row>
    <row r="579" spans="1:4" x14ac:dyDescent="0.25">
      <c r="A579" s="2">
        <v>7.2271293601003697</v>
      </c>
      <c r="B579" s="10">
        <v>-159.57595151360201</v>
      </c>
      <c r="C579" s="10">
        <v>-159.33771502709601</v>
      </c>
      <c r="D579" s="10">
        <v>562.89999999999895</v>
      </c>
    </row>
    <row r="580" spans="1:4" x14ac:dyDescent="0.25">
      <c r="A580" s="2">
        <v>7.2396762860727701</v>
      </c>
      <c r="B580" s="10">
        <v>-159.60283331644101</v>
      </c>
      <c r="C580" s="10">
        <v>-159.36481131898799</v>
      </c>
      <c r="D580" s="10">
        <v>562.89999999999895</v>
      </c>
    </row>
    <row r="581" spans="1:4" x14ac:dyDescent="0.25">
      <c r="A581" s="2">
        <v>7.2522232120451697</v>
      </c>
      <c r="B581" s="10">
        <v>-159.627452490785</v>
      </c>
      <c r="C581" s="10">
        <v>-159.389646644181</v>
      </c>
      <c r="D581" s="10">
        <v>562.89999999999895</v>
      </c>
    </row>
    <row r="582" spans="1:4" x14ac:dyDescent="0.25">
      <c r="A582" s="2">
        <v>7.2647701380175604</v>
      </c>
      <c r="B582" s="10">
        <v>-159.64979018886001</v>
      </c>
      <c r="C582" s="10">
        <v>-159.41220216345599</v>
      </c>
      <c r="D582" s="10">
        <v>562.89999999999895</v>
      </c>
    </row>
    <row r="583" spans="1:4" x14ac:dyDescent="0.25">
      <c r="A583" s="2">
        <v>7.27731706398996</v>
      </c>
      <c r="B583" s="10">
        <v>-159.669827427325</v>
      </c>
      <c r="C583" s="10">
        <v>-159.43245890205301</v>
      </c>
      <c r="D583" s="10">
        <v>562.89999999999895</v>
      </c>
    </row>
    <row r="584" spans="1:4" x14ac:dyDescent="0.25">
      <c r="A584" s="2">
        <v>7.2898639899623596</v>
      </c>
      <c r="B584" s="10">
        <v>-159.68754511894301</v>
      </c>
      <c r="C584" s="10">
        <v>-159.45039778133801</v>
      </c>
      <c r="D584" s="10">
        <v>562.89999999999895</v>
      </c>
    </row>
    <row r="585" spans="1:4" x14ac:dyDescent="0.25">
      <c r="A585" s="2">
        <v>7.3024109159347503</v>
      </c>
      <c r="B585" s="10">
        <v>-159.702924034338</v>
      </c>
      <c r="C585" s="10">
        <v>-159.46599958056399</v>
      </c>
      <c r="D585" s="10">
        <v>562.89999999999895</v>
      </c>
    </row>
    <row r="586" spans="1:4" x14ac:dyDescent="0.25">
      <c r="A586" s="2">
        <v>7.3149578419071499</v>
      </c>
      <c r="B586" s="10">
        <v>-159.715944800193</v>
      </c>
      <c r="C586" s="10">
        <v>-159.479244935076</v>
      </c>
      <c r="D586" s="10">
        <v>562.89999999999895</v>
      </c>
    </row>
    <row r="587" spans="1:4" x14ac:dyDescent="0.25">
      <c r="A587" s="2">
        <v>7.3275047678795397</v>
      </c>
      <c r="B587" s="10">
        <v>-159.72658794364401</v>
      </c>
      <c r="C587" s="10">
        <v>-159.49011438069101</v>
      </c>
      <c r="D587" s="10">
        <v>562.89999999999895</v>
      </c>
    </row>
    <row r="588" spans="1:4" x14ac:dyDescent="0.25">
      <c r="A588" s="2">
        <v>7.3400516938519402</v>
      </c>
      <c r="B588" s="10">
        <v>-159.734833818558</v>
      </c>
      <c r="C588" s="10">
        <v>-159.498588279986</v>
      </c>
      <c r="D588" s="10">
        <v>562.89999999999895</v>
      </c>
    </row>
    <row r="589" spans="1:4" x14ac:dyDescent="0.25">
      <c r="A589" s="2">
        <v>7.3525986198243398</v>
      </c>
      <c r="B589" s="10">
        <v>-159.74066266756</v>
      </c>
      <c r="C589" s="10">
        <v>-159.504646884322</v>
      </c>
      <c r="D589" s="10">
        <v>562.89999999999895</v>
      </c>
    </row>
    <row r="590" spans="1:4" x14ac:dyDescent="0.25">
      <c r="A590" s="2">
        <v>7.3651455457967296</v>
      </c>
      <c r="B590" s="10">
        <v>-159.744054608959</v>
      </c>
      <c r="C590" s="10">
        <v>-159.508270320771</v>
      </c>
      <c r="D590" s="10">
        <v>562.89999999999895</v>
      </c>
    </row>
    <row r="591" spans="1:4" x14ac:dyDescent="0.25">
      <c r="A591" s="2">
        <v>7.3776924717691301</v>
      </c>
      <c r="B591" s="10">
        <v>-159.74498958462101</v>
      </c>
      <c r="C591" s="10">
        <v>-159.50943853999101</v>
      </c>
      <c r="D591" s="10">
        <v>562.89999999999895</v>
      </c>
    </row>
    <row r="592" spans="1:4" x14ac:dyDescent="0.25">
      <c r="A592" s="2">
        <v>7.3902393977415297</v>
      </c>
      <c r="B592" s="10">
        <v>-159.74344745719699</v>
      </c>
      <c r="C592" s="10">
        <v>-159.50813141344599</v>
      </c>
      <c r="D592" s="10">
        <v>562.89999999999895</v>
      </c>
    </row>
    <row r="593" spans="1:4" x14ac:dyDescent="0.25">
      <c r="A593" s="2">
        <v>7.4027863237139204</v>
      </c>
      <c r="B593" s="10">
        <v>-159.73940787787001</v>
      </c>
      <c r="C593" s="10">
        <v>-159.504328601168</v>
      </c>
      <c r="D593" s="10">
        <v>562.89999999999895</v>
      </c>
    </row>
    <row r="594" spans="1:4" x14ac:dyDescent="0.25">
      <c r="A594" s="2">
        <v>7.41533324968632</v>
      </c>
      <c r="B594" s="10">
        <v>-159.73285042780901</v>
      </c>
      <c r="C594" s="10">
        <v>-159.49800969319</v>
      </c>
      <c r="D594" s="10">
        <v>562.89999999999895</v>
      </c>
    </row>
    <row r="595" spans="1:4" x14ac:dyDescent="0.25">
      <c r="A595" s="2">
        <v>7.4278801756587196</v>
      </c>
      <c r="B595" s="10">
        <v>-159.723754488938</v>
      </c>
      <c r="C595" s="10">
        <v>-159.48915408033901</v>
      </c>
      <c r="D595" s="10">
        <v>562.89999999999895</v>
      </c>
    </row>
    <row r="596" spans="1:4" x14ac:dyDescent="0.25">
      <c r="A596" s="2">
        <v>7.4404271016311103</v>
      </c>
      <c r="B596" s="10">
        <v>-159.71209932014699</v>
      </c>
      <c r="C596" s="10">
        <v>-159.47774103042801</v>
      </c>
      <c r="D596" s="10">
        <v>562.89999999999895</v>
      </c>
    </row>
    <row r="597" spans="1:4" x14ac:dyDescent="0.25">
      <c r="A597" s="2">
        <v>7.4529740276035099</v>
      </c>
      <c r="B597" s="10">
        <v>-159.69786407157</v>
      </c>
      <c r="C597" s="10">
        <v>-159.463749702542</v>
      </c>
      <c r="D597" s="10">
        <v>562.89999999999895</v>
      </c>
    </row>
    <row r="598" spans="1:4" x14ac:dyDescent="0.25">
      <c r="A598" s="2">
        <v>7.4655209535759104</v>
      </c>
      <c r="B598" s="10">
        <v>-159.681027681172</v>
      </c>
      <c r="C598" s="10">
        <v>-159.44715904362499</v>
      </c>
      <c r="D598" s="10">
        <v>562.89999999999895</v>
      </c>
    </row>
    <row r="599" spans="1:4" x14ac:dyDescent="0.25">
      <c r="A599" s="2">
        <v>7.4780678795483002</v>
      </c>
      <c r="B599" s="10">
        <v>-159.661568974657</v>
      </c>
      <c r="C599" s="10">
        <v>-159.42794788838799</v>
      </c>
      <c r="D599" s="10">
        <v>562.89999999999895</v>
      </c>
    </row>
    <row r="600" spans="1:4" x14ac:dyDescent="0.25">
      <c r="A600" s="2">
        <v>7.4906148055206998</v>
      </c>
      <c r="B600" s="10">
        <v>-159.63946664060799</v>
      </c>
      <c r="C600" s="10">
        <v>-159.406094934447</v>
      </c>
      <c r="D600" s="10">
        <v>562.89999999999895</v>
      </c>
    </row>
    <row r="601" spans="1:4" x14ac:dyDescent="0.25">
      <c r="A601" s="2">
        <v>7.5031617314931003</v>
      </c>
      <c r="B601" s="10">
        <v>-159.61469921217301</v>
      </c>
      <c r="C601" s="10">
        <v>-159.38157872400899</v>
      </c>
      <c r="D601" s="10">
        <v>562.89999999999895</v>
      </c>
    </row>
    <row r="602" spans="1:4" x14ac:dyDescent="0.25">
      <c r="A602" s="2">
        <v>7.5157086574654901</v>
      </c>
      <c r="B602" s="10">
        <v>-159.58724503504999</v>
      </c>
      <c r="C602" s="10">
        <v>-159.354377611861</v>
      </c>
      <c r="D602" s="10">
        <v>562.89999999999895</v>
      </c>
    </row>
    <row r="603" spans="1:4" x14ac:dyDescent="0.25">
      <c r="A603" s="2">
        <v>7.5282555834378897</v>
      </c>
      <c r="B603" s="10">
        <v>-159.55708232756899</v>
      </c>
      <c r="C603" s="10">
        <v>-159.32446982544599</v>
      </c>
      <c r="D603" s="10">
        <v>562.89999999999895</v>
      </c>
    </row>
    <row r="604" spans="1:4" x14ac:dyDescent="0.25">
      <c r="A604" s="2">
        <v>7.5408025094102902</v>
      </c>
      <c r="B604" s="10">
        <v>-159.52418919062401</v>
      </c>
      <c r="C604" s="10">
        <v>-159.29183347479699</v>
      </c>
      <c r="D604" s="10">
        <v>562.89999999999895</v>
      </c>
    </row>
    <row r="605" spans="1:4" x14ac:dyDescent="0.25">
      <c r="A605" s="2">
        <v>7.55334943538268</v>
      </c>
      <c r="B605" s="10">
        <v>-159.48854349540301</v>
      </c>
      <c r="C605" s="10">
        <v>-159.25644644027301</v>
      </c>
      <c r="D605" s="10">
        <v>562.89999999999895</v>
      </c>
    </row>
    <row r="606" spans="1:4" x14ac:dyDescent="0.25">
      <c r="A606" s="2">
        <v>7.5658963613550796</v>
      </c>
      <c r="B606" s="10">
        <v>-159.45012300437199</v>
      </c>
      <c r="C606" s="10">
        <v>-159.21828649353401</v>
      </c>
      <c r="D606" s="10">
        <v>562.89999999999895</v>
      </c>
    </row>
    <row r="607" spans="1:4" x14ac:dyDescent="0.25">
      <c r="A607" s="2">
        <v>7.5784432873274703</v>
      </c>
      <c r="B607" s="10">
        <v>-159.40890529549301</v>
      </c>
      <c r="C607" s="10">
        <v>-159.17733122176099</v>
      </c>
      <c r="D607" s="10">
        <v>562.89999999999895</v>
      </c>
    </row>
    <row r="608" spans="1:4" x14ac:dyDescent="0.25">
      <c r="A608" s="2">
        <v>7.5909902132998699</v>
      </c>
      <c r="B608" s="10">
        <v>-159.364867825022</v>
      </c>
      <c r="C608" s="10">
        <v>-159.133558090458</v>
      </c>
      <c r="D608" s="10">
        <v>562.89999999999895</v>
      </c>
    </row>
    <row r="609" spans="1:4" x14ac:dyDescent="0.25">
      <c r="A609" s="2">
        <v>7.6035371392722704</v>
      </c>
      <c r="B609" s="10">
        <v>-159.317987860811</v>
      </c>
      <c r="C609" s="10">
        <v>-159.08694437675001</v>
      </c>
      <c r="D609" s="10">
        <v>562.89999999999895</v>
      </c>
    </row>
    <row r="610" spans="1:4" x14ac:dyDescent="0.25">
      <c r="A610" s="2">
        <v>7.6160840652446602</v>
      </c>
      <c r="B610" s="10">
        <v>-159.268242473979</v>
      </c>
      <c r="C610" s="10">
        <v>-159.037467161058</v>
      </c>
      <c r="D610" s="10">
        <v>562.89999999999895</v>
      </c>
    </row>
    <row r="611" spans="1:4" x14ac:dyDescent="0.25">
      <c r="A611" s="2">
        <v>7.6286309912170598</v>
      </c>
      <c r="B611" s="10">
        <v>-159.21560863643501</v>
      </c>
      <c r="C611" s="10">
        <v>-158.98510342461299</v>
      </c>
      <c r="D611" s="10">
        <v>562.89999999999895</v>
      </c>
    </row>
    <row r="612" spans="1:4" x14ac:dyDescent="0.25">
      <c r="A612" s="2">
        <v>7.6411779171894603</v>
      </c>
      <c r="B612" s="10">
        <v>-159.160063092022</v>
      </c>
      <c r="C612" s="10">
        <v>-158.92982992061201</v>
      </c>
      <c r="D612" s="10">
        <v>562.89999999999895</v>
      </c>
    </row>
    <row r="613" spans="1:4" x14ac:dyDescent="0.25">
      <c r="A613" s="2">
        <v>7.6537248431618501</v>
      </c>
      <c r="B613" s="10">
        <v>-159.101582458694</v>
      </c>
      <c r="C613" s="10">
        <v>-158.871623276381</v>
      </c>
      <c r="D613" s="10">
        <v>562.89999999999895</v>
      </c>
    </row>
    <row r="614" spans="1:4" x14ac:dyDescent="0.25">
      <c r="A614" s="2">
        <v>7.6662717691342497</v>
      </c>
      <c r="B614" s="10">
        <v>-159.04014317768201</v>
      </c>
      <c r="C614" s="10">
        <v>-158.81045994255899</v>
      </c>
      <c r="D614" s="10">
        <v>562.89999999999895</v>
      </c>
    </row>
    <row r="615" spans="1:4" x14ac:dyDescent="0.25">
      <c r="A615" s="2">
        <v>7.6788186951066502</v>
      </c>
      <c r="B615" s="10">
        <v>-158.97572150028699</v>
      </c>
      <c r="C615" s="10">
        <v>-158.74631617987001</v>
      </c>
      <c r="D615" s="10">
        <v>562.89999999999895</v>
      </c>
    </row>
    <row r="616" spans="1:4" x14ac:dyDescent="0.25">
      <c r="A616" s="2">
        <v>7.69136562107904</v>
      </c>
      <c r="B616" s="10">
        <v>-158.90829350344501</v>
      </c>
      <c r="C616" s="10">
        <v>-158.67916807470201</v>
      </c>
      <c r="D616" s="10">
        <v>562.89999999999895</v>
      </c>
    </row>
    <row r="617" spans="1:4" x14ac:dyDescent="0.25">
      <c r="A617" s="2">
        <v>7.7039125470514396</v>
      </c>
      <c r="B617" s="10">
        <v>-158.83783509177599</v>
      </c>
      <c r="C617" s="10">
        <v>-158.60899154114799</v>
      </c>
      <c r="D617" s="10">
        <v>562.89999999999895</v>
      </c>
    </row>
    <row r="618" spans="1:4" x14ac:dyDescent="0.25">
      <c r="A618" s="2">
        <v>7.7164594730238401</v>
      </c>
      <c r="B618" s="10">
        <v>-158.76432203835699</v>
      </c>
      <c r="C618" s="10">
        <v>-158.53576236178901</v>
      </c>
      <c r="D618" s="10">
        <v>562.89999999999895</v>
      </c>
    </row>
    <row r="619" spans="1:4" x14ac:dyDescent="0.25">
      <c r="A619" s="2">
        <v>7.7290063989962299</v>
      </c>
      <c r="B619" s="10">
        <v>-158.687729857709</v>
      </c>
      <c r="C619" s="10">
        <v>-158.459456060668</v>
      </c>
      <c r="D619" s="10">
        <v>562.89999999999895</v>
      </c>
    </row>
    <row r="620" spans="1:4" x14ac:dyDescent="0.25">
      <c r="A620" s="2">
        <v>7.7415533249686304</v>
      </c>
      <c r="B620" s="10">
        <v>-158.608033936487</v>
      </c>
      <c r="C620" s="10">
        <v>-158.38004803398599</v>
      </c>
      <c r="D620" s="10">
        <v>562.89999999999895</v>
      </c>
    </row>
    <row r="621" spans="1:4" x14ac:dyDescent="0.25">
      <c r="A621" s="2">
        <v>7.7541002509410299</v>
      </c>
      <c r="B621" s="10">
        <v>-158.52520946541901</v>
      </c>
      <c r="C621" s="10">
        <v>-158.29751348204201</v>
      </c>
      <c r="D621" s="10">
        <v>562.89999999999895</v>
      </c>
    </row>
    <row r="622" spans="1:4" x14ac:dyDescent="0.25">
      <c r="A622" s="2">
        <v>7.7666471769134198</v>
      </c>
      <c r="B622" s="10">
        <v>-158.43923145071099</v>
      </c>
      <c r="C622" s="10">
        <v>-158.21182742063499</v>
      </c>
      <c r="D622" s="10">
        <v>562.89999999999895</v>
      </c>
    </row>
    <row r="623" spans="1:4" x14ac:dyDescent="0.25">
      <c r="A623" s="2">
        <v>7.7791941028858203</v>
      </c>
      <c r="B623" s="10">
        <v>-158.35007471218699</v>
      </c>
      <c r="C623" s="10">
        <v>-158.122964679201</v>
      </c>
      <c r="D623" s="10">
        <v>562.89999999999895</v>
      </c>
    </row>
    <row r="624" spans="1:4" x14ac:dyDescent="0.25">
      <c r="A624" s="2">
        <v>7.7917410288582101</v>
      </c>
      <c r="B624" s="10">
        <v>-158.25771388139</v>
      </c>
      <c r="C624" s="10">
        <v>-158.030899898923</v>
      </c>
      <c r="D624" s="10">
        <v>562.89999999999895</v>
      </c>
    </row>
    <row r="625" spans="1:4" x14ac:dyDescent="0.25">
      <c r="A625" s="2">
        <v>7.8042879548306097</v>
      </c>
      <c r="B625" s="10">
        <v>-158.16212339967501</v>
      </c>
      <c r="C625" s="10">
        <v>-157.93560753081201</v>
      </c>
      <c r="D625" s="10">
        <v>562.89999999999895</v>
      </c>
    </row>
    <row r="626" spans="1:4" x14ac:dyDescent="0.25">
      <c r="A626" s="2">
        <v>7.8168348808030101</v>
      </c>
      <c r="B626" s="10">
        <v>-158.06327750761201</v>
      </c>
      <c r="C626" s="10">
        <v>-157.83706182511901</v>
      </c>
      <c r="D626" s="10">
        <v>562.89999999999895</v>
      </c>
    </row>
    <row r="627" spans="1:4" x14ac:dyDescent="0.25">
      <c r="A627" s="2">
        <v>7.8293818067754</v>
      </c>
      <c r="B627" s="10">
        <v>-157.96115028627901</v>
      </c>
      <c r="C627" s="10">
        <v>-157.73523687261999</v>
      </c>
      <c r="D627" s="10">
        <v>562.89999999999895</v>
      </c>
    </row>
    <row r="628" spans="1:4" x14ac:dyDescent="0.25">
      <c r="A628" s="2">
        <v>7.8419287327477996</v>
      </c>
      <c r="B628" s="10">
        <v>-157.85571555095899</v>
      </c>
      <c r="C628" s="10">
        <v>-157.63010649831699</v>
      </c>
      <c r="D628" s="10">
        <v>562.89999999999895</v>
      </c>
    </row>
    <row r="629" spans="1:4" x14ac:dyDescent="0.25">
      <c r="A629" s="2">
        <v>7.8544756587202</v>
      </c>
      <c r="B629" s="10">
        <v>-157.74694702462301</v>
      </c>
      <c r="C629" s="10">
        <v>-157.521644434921</v>
      </c>
      <c r="D629" s="10">
        <v>562.89999999999895</v>
      </c>
    </row>
    <row r="630" spans="1:4" x14ac:dyDescent="0.25">
      <c r="A630" s="2">
        <v>7.8670225846925899</v>
      </c>
      <c r="B630" s="10">
        <v>-157.63481811464601</v>
      </c>
      <c r="C630" s="10">
        <v>-157.40982409956601</v>
      </c>
      <c r="D630" s="10">
        <v>562.89999999999895</v>
      </c>
    </row>
    <row r="631" spans="1:4" x14ac:dyDescent="0.25">
      <c r="A631" s="2">
        <v>7.8795695106649903</v>
      </c>
      <c r="B631" s="10">
        <v>-157.51930209737299</v>
      </c>
      <c r="C631" s="10">
        <v>-157.294618778369</v>
      </c>
      <c r="D631" s="10">
        <v>562.89999999999895</v>
      </c>
    </row>
    <row r="632" spans="1:4" x14ac:dyDescent="0.25">
      <c r="A632" s="2">
        <v>7.8921164366373899</v>
      </c>
      <c r="B632" s="10">
        <v>-157.40037200816801</v>
      </c>
      <c r="C632" s="10">
        <v>-157.17600151649199</v>
      </c>
      <c r="D632" s="10">
        <v>562.89999999999895</v>
      </c>
    </row>
    <row r="633" spans="1:4" x14ac:dyDescent="0.25">
      <c r="A633" s="2">
        <v>7.9046633626097798</v>
      </c>
      <c r="B633" s="10">
        <v>-157.278000751337</v>
      </c>
      <c r="C633" s="10">
        <v>-157.05394522805</v>
      </c>
      <c r="D633" s="10">
        <v>562.89999999999895</v>
      </c>
    </row>
    <row r="634" spans="1:4" x14ac:dyDescent="0.25">
      <c r="A634" s="2">
        <v>7.9172102885821802</v>
      </c>
      <c r="B634" s="10">
        <v>-157.15216090947899</v>
      </c>
      <c r="C634" s="10">
        <v>-156.92842250547</v>
      </c>
      <c r="D634" s="10">
        <v>562.89999999999895</v>
      </c>
    </row>
    <row r="635" spans="1:4" x14ac:dyDescent="0.25">
      <c r="A635" s="2">
        <v>7.9297572145545798</v>
      </c>
      <c r="B635" s="10">
        <v>-157.022824929786</v>
      </c>
      <c r="C635" s="10">
        <v>-156.79940580578699</v>
      </c>
      <c r="D635" s="10">
        <v>562.89999999999895</v>
      </c>
    </row>
    <row r="636" spans="1:4" x14ac:dyDescent="0.25">
      <c r="A636" s="2">
        <v>7.9423041405269696</v>
      </c>
      <c r="B636" s="10">
        <v>-156.88996502758499</v>
      </c>
      <c r="C636" s="10">
        <v>-156.66686735418801</v>
      </c>
      <c r="D636" s="10">
        <v>562.89999999999895</v>
      </c>
    </row>
    <row r="637" spans="1:4" x14ac:dyDescent="0.25">
      <c r="A637" s="2">
        <v>7.9548510664993701</v>
      </c>
      <c r="B637" s="10">
        <v>-156.75355320293801</v>
      </c>
      <c r="C637" s="10">
        <v>-156.53077916060701</v>
      </c>
      <c r="D637" s="10">
        <v>562.89999999999895</v>
      </c>
    </row>
    <row r="638" spans="1:4" x14ac:dyDescent="0.25">
      <c r="A638" s="2">
        <v>7.9673979924717697</v>
      </c>
      <c r="B638" s="10">
        <v>-156.613561238367</v>
      </c>
      <c r="C638" s="10">
        <v>-156.39111301745501</v>
      </c>
      <c r="D638" s="10">
        <v>562.89999999999895</v>
      </c>
    </row>
    <row r="639" spans="1:4" x14ac:dyDescent="0.25">
      <c r="A639" s="2">
        <v>7.9799449184441604</v>
      </c>
      <c r="B639" s="10">
        <v>-156.46996069654799</v>
      </c>
      <c r="C639" s="10">
        <v>-156.24784049730499</v>
      </c>
      <c r="D639" s="10">
        <v>562.89999999999895</v>
      </c>
    </row>
    <row r="640" spans="1:4" x14ac:dyDescent="0.25">
      <c r="A640" s="2">
        <v>7.99249184441656</v>
      </c>
      <c r="B640" s="10">
        <v>-156.32272291796701</v>
      </c>
      <c r="C640" s="10">
        <v>-156.10093295055799</v>
      </c>
      <c r="D640" s="10">
        <v>562.89999999999895</v>
      </c>
    </row>
    <row r="641" spans="1:4" x14ac:dyDescent="0.25">
      <c r="A641" s="2">
        <v>8.0050387703889605</v>
      </c>
      <c r="B641" s="10">
        <v>-156.171818999739</v>
      </c>
      <c r="C641" s="10">
        <v>-155.95036148425399</v>
      </c>
      <c r="D641" s="10">
        <v>562.89999999999895</v>
      </c>
    </row>
    <row r="642" spans="1:4" x14ac:dyDescent="0.25">
      <c r="A642" s="2">
        <v>8.0175856963613494</v>
      </c>
      <c r="B642" s="10">
        <v>-156.017219887263</v>
      </c>
      <c r="C642" s="10">
        <v>-155.796097053723</v>
      </c>
      <c r="D642" s="10">
        <v>562.89999999999895</v>
      </c>
    </row>
    <row r="643" spans="1:4" x14ac:dyDescent="0.25">
      <c r="A643" s="2">
        <v>8.0301326223337508</v>
      </c>
      <c r="B643" s="10">
        <v>-155.858896183669</v>
      </c>
      <c r="C643" s="10">
        <v>-155.638110272044</v>
      </c>
      <c r="D643" s="10">
        <v>562.89999999999895</v>
      </c>
    </row>
    <row r="644" spans="1:4" x14ac:dyDescent="0.25">
      <c r="A644" s="2">
        <v>8.0426795483061397</v>
      </c>
      <c r="B644" s="10">
        <v>-155.69681833546099</v>
      </c>
      <c r="C644" s="10">
        <v>-155.47637159567401</v>
      </c>
      <c r="D644" s="10">
        <v>562.89999999999895</v>
      </c>
    </row>
    <row r="645" spans="1:4" x14ac:dyDescent="0.25">
      <c r="A645" s="2">
        <v>8.0552264742785393</v>
      </c>
      <c r="B645" s="10">
        <v>-155.53095652457799</v>
      </c>
      <c r="C645" s="10">
        <v>-155.31085121651299</v>
      </c>
      <c r="D645" s="10">
        <v>562.89999999999895</v>
      </c>
    </row>
    <row r="646" spans="1:4" x14ac:dyDescent="0.25">
      <c r="A646" s="2">
        <v>8.0677734002509407</v>
      </c>
      <c r="B646" s="10">
        <v>-155.36128073001501</v>
      </c>
      <c r="C646" s="10">
        <v>-155.141519123526</v>
      </c>
      <c r="D646" s="10">
        <v>562.89999999999895</v>
      </c>
    </row>
    <row r="647" spans="1:4" x14ac:dyDescent="0.25">
      <c r="A647" s="2">
        <v>8.0803203262233296</v>
      </c>
      <c r="B647" s="10">
        <v>-155.187760669168</v>
      </c>
      <c r="C647" s="10">
        <v>-154.968345044085</v>
      </c>
      <c r="D647" s="10">
        <v>562.89999999999895</v>
      </c>
    </row>
    <row r="648" spans="1:4" x14ac:dyDescent="0.25">
      <c r="A648" s="2">
        <v>8.0928672521957292</v>
      </c>
      <c r="B648" s="10">
        <v>-155.01036579360201</v>
      </c>
      <c r="C648" s="10">
        <v>-154.79129843973701</v>
      </c>
      <c r="D648" s="10">
        <v>562.89999999999895</v>
      </c>
    </row>
    <row r="649" spans="1:4" x14ac:dyDescent="0.25">
      <c r="A649" s="2">
        <v>8.1054141781681306</v>
      </c>
      <c r="B649" s="10">
        <v>-154.82906534491499</v>
      </c>
      <c r="C649" s="10">
        <v>-154.61034856206601</v>
      </c>
      <c r="D649" s="10">
        <v>562.89999999999895</v>
      </c>
    </row>
    <row r="650" spans="1:4" x14ac:dyDescent="0.25">
      <c r="A650" s="2">
        <v>8.1179611041405195</v>
      </c>
      <c r="B650" s="10">
        <v>-154.64382830573001</v>
      </c>
      <c r="C650" s="10">
        <v>-154.425464403684</v>
      </c>
      <c r="D650" s="10">
        <v>562.89999999999895</v>
      </c>
    </row>
    <row r="651" spans="1:4" x14ac:dyDescent="0.25">
      <c r="A651" s="2">
        <v>8.1305080301129191</v>
      </c>
      <c r="B651" s="10">
        <v>-154.45462340851401</v>
      </c>
      <c r="C651" s="10">
        <v>-154.23661470704999</v>
      </c>
      <c r="D651" s="10">
        <v>562.89999999999895</v>
      </c>
    </row>
    <row r="652" spans="1:4" x14ac:dyDescent="0.25">
      <c r="A652" s="2">
        <v>8.1430549560853205</v>
      </c>
      <c r="B652" s="10">
        <v>-154.26141913281501</v>
      </c>
      <c r="C652" s="10">
        <v>-154.04376796170499</v>
      </c>
      <c r="D652" s="10">
        <v>562.89999999999895</v>
      </c>
    </row>
    <row r="653" spans="1:4" x14ac:dyDescent="0.25">
      <c r="A653" s="2">
        <v>8.1556018820577094</v>
      </c>
      <c r="B653" s="10">
        <v>-154.06418368017901</v>
      </c>
      <c r="C653" s="10">
        <v>-153.84689237919099</v>
      </c>
      <c r="D653" s="10">
        <v>562.89999999999895</v>
      </c>
    </row>
    <row r="654" spans="1:4" x14ac:dyDescent="0.25">
      <c r="A654" s="2">
        <v>8.1681488080301108</v>
      </c>
      <c r="B654" s="10">
        <v>-153.86288508273</v>
      </c>
      <c r="C654" s="10">
        <v>-153.64595600162201</v>
      </c>
      <c r="D654" s="10">
        <v>562.89999999999895</v>
      </c>
    </row>
    <row r="655" spans="1:4" x14ac:dyDescent="0.25">
      <c r="A655" s="2">
        <v>8.1806957340025104</v>
      </c>
      <c r="B655" s="10">
        <v>-153.657490977451</v>
      </c>
      <c r="C655" s="10">
        <v>-153.440926475975</v>
      </c>
      <c r="D655" s="10">
        <v>562.89999999999895</v>
      </c>
    </row>
    <row r="656" spans="1:4" x14ac:dyDescent="0.25">
      <c r="A656" s="2">
        <v>8.1932426599748993</v>
      </c>
      <c r="B656" s="10">
        <v>-153.44796881282599</v>
      </c>
      <c r="C656" s="10">
        <v>-153.23177126072099</v>
      </c>
      <c r="D656" s="10">
        <v>562.89999999999895</v>
      </c>
    </row>
    <row r="657" spans="1:4" x14ac:dyDescent="0.25">
      <c r="A657" s="2">
        <v>8.2057895859473007</v>
      </c>
      <c r="B657" s="10">
        <v>-153.234285800837</v>
      </c>
      <c r="C657" s="10">
        <v>-153.01845757782701</v>
      </c>
      <c r="D657" s="10">
        <v>562.89999999999895</v>
      </c>
    </row>
    <row r="658" spans="1:4" x14ac:dyDescent="0.25">
      <c r="A658" s="2">
        <v>8.2183365119197003</v>
      </c>
      <c r="B658" s="10">
        <v>-153.016408783006</v>
      </c>
      <c r="C658" s="10">
        <v>-152.80095227879301</v>
      </c>
      <c r="D658" s="10">
        <v>562.89999999999895</v>
      </c>
    </row>
    <row r="659" spans="1:4" x14ac:dyDescent="0.25">
      <c r="A659" s="2">
        <v>8.2308834378920892</v>
      </c>
      <c r="B659" s="10">
        <v>-152.79430446248401</v>
      </c>
      <c r="C659" s="10">
        <v>-152.57922207674301</v>
      </c>
      <c r="D659" s="10">
        <v>562.89999999999895</v>
      </c>
    </row>
    <row r="660" spans="1:4" x14ac:dyDescent="0.25">
      <c r="A660" s="2">
        <v>8.2434303638644906</v>
      </c>
      <c r="B660" s="10">
        <v>-152.56793910220199</v>
      </c>
      <c r="C660" s="10">
        <v>-152.35323324457201</v>
      </c>
      <c r="D660" s="10">
        <v>562.89999999999895</v>
      </c>
    </row>
    <row r="661" spans="1:4" x14ac:dyDescent="0.25">
      <c r="A661" s="2">
        <v>8.2559772898368795</v>
      </c>
      <c r="B661" s="10">
        <v>-152.33727885654699</v>
      </c>
      <c r="C661" s="10">
        <v>-152.122951946623</v>
      </c>
      <c r="D661" s="10">
        <v>562.89999999999895</v>
      </c>
    </row>
    <row r="662" spans="1:4" x14ac:dyDescent="0.25">
      <c r="A662" s="2">
        <v>8.2685242158092809</v>
      </c>
      <c r="B662" s="10">
        <v>-152.10228948182601</v>
      </c>
      <c r="C662" s="10">
        <v>-151.88834394914701</v>
      </c>
      <c r="D662" s="10">
        <v>562.89999999999895</v>
      </c>
    </row>
    <row r="663" spans="1:4" x14ac:dyDescent="0.25">
      <c r="A663" s="2">
        <v>8.2810711417816805</v>
      </c>
      <c r="B663" s="10">
        <v>-151.86293648848201</v>
      </c>
      <c r="C663" s="10">
        <v>-151.64937477252101</v>
      </c>
      <c r="D663" s="10">
        <v>562.89999999999895</v>
      </c>
    </row>
    <row r="664" spans="1:4" x14ac:dyDescent="0.25">
      <c r="A664" s="2">
        <v>8.2936180677540694</v>
      </c>
      <c r="B664" s="10">
        <v>-151.619185039207</v>
      </c>
      <c r="C664" s="10">
        <v>-151.40600958935599</v>
      </c>
      <c r="D664" s="10">
        <v>562.89999999999895</v>
      </c>
    </row>
    <row r="665" spans="1:4" x14ac:dyDescent="0.25">
      <c r="A665" s="2">
        <v>8.3061649937264708</v>
      </c>
      <c r="B665" s="10">
        <v>-151.37100015903101</v>
      </c>
      <c r="C665" s="10">
        <v>-151.15821343459001</v>
      </c>
      <c r="D665" s="10">
        <v>562.89999999999895</v>
      </c>
    </row>
    <row r="666" spans="1:4" x14ac:dyDescent="0.25">
      <c r="A666" s="2">
        <v>8.3187119196988704</v>
      </c>
      <c r="B666" s="10">
        <v>-151.11834638466499</v>
      </c>
      <c r="C666" s="10">
        <v>-150.90595085482201</v>
      </c>
      <c r="D666" s="10">
        <v>562.89999999999895</v>
      </c>
    </row>
    <row r="667" spans="1:4" x14ac:dyDescent="0.25">
      <c r="A667" s="2">
        <v>8.3312588456712593</v>
      </c>
      <c r="B667" s="10">
        <v>-150.86118804111999</v>
      </c>
      <c r="C667" s="10">
        <v>-150.649186184934</v>
      </c>
      <c r="D667" s="10">
        <v>562.89999999999895</v>
      </c>
    </row>
    <row r="668" spans="1:4" x14ac:dyDescent="0.25">
      <c r="A668" s="2">
        <v>8.3438057716436607</v>
      </c>
      <c r="B668" s="10">
        <v>-150.59948921702701</v>
      </c>
      <c r="C668" s="10">
        <v>-150.387883523413</v>
      </c>
      <c r="D668" s="10">
        <v>562.89999999999895</v>
      </c>
    </row>
    <row r="669" spans="1:4" x14ac:dyDescent="0.25">
      <c r="A669" s="2">
        <v>8.3563526976160603</v>
      </c>
      <c r="B669" s="10">
        <v>-150.333213589108</v>
      </c>
      <c r="C669" s="10">
        <v>-150.12200655681099</v>
      </c>
      <c r="D669" s="10">
        <v>562.89999999999895</v>
      </c>
    </row>
    <row r="670" spans="1:4" x14ac:dyDescent="0.25">
      <c r="A670" s="2">
        <v>8.3688996235884492</v>
      </c>
      <c r="B670" s="10">
        <v>-150.06232457212201</v>
      </c>
      <c r="C670" s="10">
        <v>-149.851518709701</v>
      </c>
      <c r="D670" s="10">
        <v>562.89999999999895</v>
      </c>
    </row>
    <row r="671" spans="1:4" x14ac:dyDescent="0.25">
      <c r="A671" s="2">
        <v>8.3814465495608506</v>
      </c>
      <c r="B671" s="10">
        <v>-149.786785288033</v>
      </c>
      <c r="C671" s="10">
        <v>-149.576383113833</v>
      </c>
      <c r="D671" s="10">
        <v>562.89999999999895</v>
      </c>
    </row>
    <row r="672" spans="1:4" x14ac:dyDescent="0.25">
      <c r="A672" s="2">
        <v>8.3939934755332501</v>
      </c>
      <c r="B672" s="10">
        <v>-149.506558435616</v>
      </c>
      <c r="C672" s="10">
        <v>-149.29656247774301</v>
      </c>
      <c r="D672" s="10">
        <v>562.89999999999895</v>
      </c>
    </row>
    <row r="673" spans="1:4" x14ac:dyDescent="0.25">
      <c r="A673" s="2">
        <v>8.4065404015056409</v>
      </c>
      <c r="B673" s="10">
        <v>-149.221606532865</v>
      </c>
      <c r="C673" s="10">
        <v>-149.01201932916399</v>
      </c>
      <c r="D673" s="10">
        <v>562.89999999999895</v>
      </c>
    </row>
    <row r="674" spans="1:4" x14ac:dyDescent="0.25">
      <c r="A674" s="2">
        <v>8.4190873274780405</v>
      </c>
      <c r="B674" s="10">
        <v>-148.93189171061201</v>
      </c>
      <c r="C674" s="10">
        <v>-148.72271580863401</v>
      </c>
      <c r="D674" s="10">
        <v>562.89999999999895</v>
      </c>
    </row>
    <row r="675" spans="1:4" x14ac:dyDescent="0.25">
      <c r="A675" s="2">
        <v>8.43163425345044</v>
      </c>
      <c r="B675" s="10">
        <v>-148.637375736596</v>
      </c>
      <c r="C675" s="10">
        <v>-148.42861369356899</v>
      </c>
      <c r="D675" s="10">
        <v>562.89999999999895</v>
      </c>
    </row>
    <row r="676" spans="1:4" x14ac:dyDescent="0.25">
      <c r="A676" s="2">
        <v>8.4441811794228308</v>
      </c>
      <c r="B676" s="10">
        <v>-148.33802006373401</v>
      </c>
      <c r="C676" s="10">
        <v>-148.129674446531</v>
      </c>
      <c r="D676" s="10">
        <v>562.89999999999895</v>
      </c>
    </row>
    <row r="677" spans="1:4" x14ac:dyDescent="0.25">
      <c r="A677" s="2">
        <v>8.4567281053952303</v>
      </c>
      <c r="B677" s="10">
        <v>-148.03378592243601</v>
      </c>
      <c r="C677" s="10">
        <v>-147.82585930754101</v>
      </c>
      <c r="D677" s="10">
        <v>562.89999999999895</v>
      </c>
    </row>
    <row r="678" spans="1:4" x14ac:dyDescent="0.25">
      <c r="A678" s="2">
        <v>8.4692750313676299</v>
      </c>
      <c r="B678" s="10">
        <v>-147.724634006277</v>
      </c>
      <c r="C678" s="10">
        <v>-147.517128979755</v>
      </c>
      <c r="D678" s="10">
        <v>562.89999999999895</v>
      </c>
    </row>
    <row r="679" spans="1:4" x14ac:dyDescent="0.25">
      <c r="A679" s="2">
        <v>8.4818219573400206</v>
      </c>
      <c r="B679" s="10">
        <v>-147.41052479496699</v>
      </c>
      <c r="C679" s="10">
        <v>-147.20344395241599</v>
      </c>
      <c r="D679" s="10">
        <v>562.89999999999895</v>
      </c>
    </row>
    <row r="680" spans="1:4" x14ac:dyDescent="0.25">
      <c r="A680" s="2">
        <v>8.4943688833124202</v>
      </c>
      <c r="B680" s="10">
        <v>-147.09141835215101</v>
      </c>
      <c r="C680" s="10">
        <v>-146.88476429867401</v>
      </c>
      <c r="D680" s="10">
        <v>562.89999999999895</v>
      </c>
    </row>
    <row r="681" spans="1:4" x14ac:dyDescent="0.25">
      <c r="A681" s="2">
        <v>8.5069158092848092</v>
      </c>
      <c r="B681" s="10">
        <v>-146.767274526416</v>
      </c>
      <c r="C681" s="10">
        <v>-146.561049876575</v>
      </c>
      <c r="D681" s="10">
        <v>562.89999999999895</v>
      </c>
    </row>
    <row r="682" spans="1:4" x14ac:dyDescent="0.25">
      <c r="A682" s="2">
        <v>8.5194627352572105</v>
      </c>
      <c r="B682" s="10">
        <v>-146.43805260199301</v>
      </c>
      <c r="C682" s="10">
        <v>-146.23225997976499</v>
      </c>
      <c r="D682" s="10">
        <v>562.89999999999895</v>
      </c>
    </row>
    <row r="683" spans="1:4" x14ac:dyDescent="0.25">
      <c r="A683" s="2">
        <v>8.5320096612296101</v>
      </c>
      <c r="B683" s="10">
        <v>-146.10371163941701</v>
      </c>
      <c r="C683" s="10">
        <v>-145.898353678153</v>
      </c>
      <c r="D683" s="10">
        <v>562.89999999999895</v>
      </c>
    </row>
    <row r="684" spans="1:4" x14ac:dyDescent="0.25">
      <c r="A684" s="2">
        <v>8.5445565872020008</v>
      </c>
      <c r="B684" s="10">
        <v>-145.76421027920301</v>
      </c>
      <c r="C684" s="10">
        <v>-145.559289621576</v>
      </c>
      <c r="D684" s="10">
        <v>562.89999999999895</v>
      </c>
    </row>
    <row r="685" spans="1:4" x14ac:dyDescent="0.25">
      <c r="A685" s="2">
        <v>8.5571035131744004</v>
      </c>
      <c r="B685" s="10">
        <v>-145.41950683938299</v>
      </c>
      <c r="C685" s="10">
        <v>-145.215026137346</v>
      </c>
      <c r="D685" s="10">
        <v>562.89999999999895</v>
      </c>
    </row>
    <row r="686" spans="1:4" x14ac:dyDescent="0.25">
      <c r="A686" s="2">
        <v>8.5696504391468</v>
      </c>
      <c r="B686" s="10">
        <v>-145.06955926438499</v>
      </c>
      <c r="C686" s="10">
        <v>-144.86552117911501</v>
      </c>
      <c r="D686" s="10">
        <v>562.89999999999895</v>
      </c>
    </row>
    <row r="687" spans="1:4" x14ac:dyDescent="0.25">
      <c r="A687" s="2">
        <v>8.5821973651191907</v>
      </c>
      <c r="B687" s="10">
        <v>-144.714325019515</v>
      </c>
      <c r="C687" s="10">
        <v>-144.510732221361</v>
      </c>
      <c r="D687" s="10">
        <v>562.89999999999895</v>
      </c>
    </row>
    <row r="688" spans="1:4" x14ac:dyDescent="0.25">
      <c r="A688" s="2">
        <v>8.5947442910915903</v>
      </c>
      <c r="B688" s="10">
        <v>-144.353761248366</v>
      </c>
      <c r="C688" s="10">
        <v>-144.15061641679699</v>
      </c>
      <c r="D688" s="10">
        <v>562.89999999999895</v>
      </c>
    </row>
    <row r="689" spans="1:4" x14ac:dyDescent="0.25">
      <c r="A689" s="2">
        <v>8.6072912170639899</v>
      </c>
      <c r="B689" s="10">
        <v>-143.98782481896399</v>
      </c>
      <c r="C689" s="10">
        <v>-143.78513064250799</v>
      </c>
      <c r="D689" s="10">
        <v>562.89999999999895</v>
      </c>
    </row>
    <row r="690" spans="1:4" x14ac:dyDescent="0.25">
      <c r="A690" s="2">
        <v>8.6198381430363806</v>
      </c>
      <c r="B690" s="10">
        <v>-143.61647199046701</v>
      </c>
      <c r="C690" s="10">
        <v>-143.41423116665499</v>
      </c>
      <c r="D690" s="10">
        <v>562.89999999999895</v>
      </c>
    </row>
    <row r="691" spans="1:4" x14ac:dyDescent="0.25">
      <c r="A691" s="2">
        <v>8.6323850690087802</v>
      </c>
      <c r="B691" s="10">
        <v>-143.23965876618701</v>
      </c>
      <c r="C691" s="10">
        <v>-143.03787400148701</v>
      </c>
      <c r="D691" s="10">
        <v>562.89999999999895</v>
      </c>
    </row>
    <row r="692" spans="1:4" x14ac:dyDescent="0.25">
      <c r="A692" s="2">
        <v>8.6449319949811798</v>
      </c>
      <c r="B692" s="10">
        <v>-142.85734070960899</v>
      </c>
      <c r="C692" s="10">
        <v>-142.65601471936799</v>
      </c>
      <c r="D692" s="10">
        <v>562.89999999999895</v>
      </c>
    </row>
    <row r="693" spans="1:4" x14ac:dyDescent="0.25">
      <c r="A693" s="2">
        <v>8.6574789209535705</v>
      </c>
      <c r="B693" s="10">
        <v>-142.46947297511099</v>
      </c>
      <c r="C693" s="10">
        <v>-142.26860848348201</v>
      </c>
      <c r="D693" s="10">
        <v>562.89999999999895</v>
      </c>
    </row>
    <row r="694" spans="1:4" x14ac:dyDescent="0.25">
      <c r="A694" s="2">
        <v>8.6700258469259701</v>
      </c>
      <c r="B694" s="10">
        <v>-142.076010302789</v>
      </c>
      <c r="C694" s="10">
        <v>-141.87561004267201</v>
      </c>
      <c r="D694" s="10">
        <v>562.89999999999895</v>
      </c>
    </row>
    <row r="695" spans="1:4" x14ac:dyDescent="0.25">
      <c r="A695" s="2">
        <v>8.6825727728983697</v>
      </c>
      <c r="B695" s="10">
        <v>-141.676906990817</v>
      </c>
      <c r="C695" s="10">
        <v>-141.47697370377799</v>
      </c>
      <c r="D695" s="10">
        <v>562.89999999999895</v>
      </c>
    </row>
    <row r="696" spans="1:4" x14ac:dyDescent="0.25">
      <c r="A696" s="2">
        <v>8.6951196988707604</v>
      </c>
      <c r="B696" s="10">
        <v>-141.27211697944799</v>
      </c>
      <c r="C696" s="10">
        <v>-141.072653415655</v>
      </c>
      <c r="D696" s="10">
        <v>562.89999999999895</v>
      </c>
    </row>
    <row r="697" spans="1:4" x14ac:dyDescent="0.25">
      <c r="A697" s="2">
        <v>8.70766662484316</v>
      </c>
      <c r="B697" s="10">
        <v>-140.861593735025</v>
      </c>
      <c r="C697" s="10">
        <v>-140.662602653162</v>
      </c>
      <c r="D697" s="10">
        <v>562.89999999999895</v>
      </c>
    </row>
    <row r="698" spans="1:4" x14ac:dyDescent="0.25">
      <c r="A698" s="2">
        <v>8.7202135508155507</v>
      </c>
      <c r="B698" s="10">
        <v>-140.44529024152999</v>
      </c>
      <c r="C698" s="10">
        <v>-140.24677440873199</v>
      </c>
      <c r="D698" s="10">
        <v>562.89999999999895</v>
      </c>
    </row>
    <row r="699" spans="1:4" x14ac:dyDescent="0.25">
      <c r="A699" s="2">
        <v>8.7327604767879503</v>
      </c>
      <c r="B699" s="10">
        <v>-140.02315910998999</v>
      </c>
      <c r="C699" s="10">
        <v>-139.82512130175101</v>
      </c>
      <c r="D699" s="10">
        <v>562.89999999999895</v>
      </c>
    </row>
    <row r="700" spans="1:4" x14ac:dyDescent="0.25">
      <c r="A700" s="2">
        <v>8.7453074027603499</v>
      </c>
      <c r="B700" s="10">
        <v>-139.595152481675</v>
      </c>
      <c r="C700" s="10">
        <v>-139.39759548177099</v>
      </c>
      <c r="D700" s="10">
        <v>562.89999999999895</v>
      </c>
    </row>
    <row r="701" spans="1:4" x14ac:dyDescent="0.25">
      <c r="A701" s="2">
        <v>8.7578543287327406</v>
      </c>
      <c r="B701" s="10">
        <v>-139.16122204502599</v>
      </c>
      <c r="C701" s="10">
        <v>-138.964148645428</v>
      </c>
      <c r="D701" s="10">
        <v>562.89999999999895</v>
      </c>
    </row>
    <row r="702" spans="1:4" x14ac:dyDescent="0.25">
      <c r="A702" s="2">
        <v>8.7704012547051402</v>
      </c>
      <c r="B702" s="10">
        <v>-138.72131902978501</v>
      </c>
      <c r="C702" s="10">
        <v>-138.524732030569</v>
      </c>
      <c r="D702" s="10">
        <v>562.89999999999895</v>
      </c>
    </row>
    <row r="703" spans="1:4" x14ac:dyDescent="0.25">
      <c r="A703" s="2">
        <v>8.7829481806775398</v>
      </c>
      <c r="B703" s="10">
        <v>-138.275394152882</v>
      </c>
      <c r="C703" s="10">
        <v>-138.079296362142</v>
      </c>
      <c r="D703" s="10">
        <v>562.89999999999895</v>
      </c>
    </row>
    <row r="704" spans="1:4" x14ac:dyDescent="0.25">
      <c r="A704" s="2">
        <v>8.7954951066499305</v>
      </c>
      <c r="B704" s="10">
        <v>-137.823397803521</v>
      </c>
      <c r="C704" s="10">
        <v>-137.62779203727101</v>
      </c>
      <c r="D704" s="10">
        <v>562.89999999999895</v>
      </c>
    </row>
    <row r="705" spans="1:4" x14ac:dyDescent="0.25">
      <c r="A705" s="2">
        <v>8.8080420326223301</v>
      </c>
      <c r="B705" s="10">
        <v>-137.365279803351</v>
      </c>
      <c r="C705" s="10">
        <v>-137.170168885431</v>
      </c>
      <c r="D705" s="10">
        <v>562.89999999999895</v>
      </c>
    </row>
    <row r="706" spans="1:4" x14ac:dyDescent="0.25">
      <c r="A706" s="2">
        <v>8.8205889585947297</v>
      </c>
      <c r="B706" s="10">
        <v>-136.90098938612601</v>
      </c>
      <c r="C706" s="10">
        <v>-136.706376148103</v>
      </c>
      <c r="D706" s="10">
        <v>562.89999999999895</v>
      </c>
    </row>
    <row r="707" spans="1:4" x14ac:dyDescent="0.25">
      <c r="A707" s="2">
        <v>8.8331358845671204</v>
      </c>
      <c r="B707" s="10">
        <v>-136.43047540686899</v>
      </c>
      <c r="C707" s="10">
        <v>-136.23636268793601</v>
      </c>
      <c r="D707" s="10">
        <v>562.89999999999895</v>
      </c>
    </row>
    <row r="708" spans="1:4" x14ac:dyDescent="0.25">
      <c r="A708" s="2">
        <v>8.84568281053952</v>
      </c>
      <c r="B708" s="10">
        <v>-135.95368633191501</v>
      </c>
      <c r="C708" s="10">
        <v>-135.76007697878299</v>
      </c>
      <c r="D708" s="10">
        <v>562.89999999999895</v>
      </c>
    </row>
    <row r="709" spans="1:4" x14ac:dyDescent="0.25">
      <c r="A709" s="2">
        <v>8.8582297365119196</v>
      </c>
      <c r="B709" s="10">
        <v>-135.47056988964499</v>
      </c>
      <c r="C709" s="10">
        <v>-135.277466756439</v>
      </c>
      <c r="D709" s="10">
        <v>562.89999999999895</v>
      </c>
    </row>
    <row r="710" spans="1:4" x14ac:dyDescent="0.25">
      <c r="A710" s="2">
        <v>8.8707766624843103</v>
      </c>
      <c r="B710" s="10">
        <v>-134.98107345600201</v>
      </c>
      <c r="C710" s="10">
        <v>-134.78847940414801</v>
      </c>
      <c r="D710" s="10">
        <v>562.89999999999895</v>
      </c>
    </row>
    <row r="711" spans="1:4" x14ac:dyDescent="0.25">
      <c r="A711" s="2">
        <v>8.8833235884567099</v>
      </c>
      <c r="B711" s="10">
        <v>-134.48514385156901</v>
      </c>
      <c r="C711" s="10">
        <v>-134.29306174968301</v>
      </c>
      <c r="D711" s="10">
        <v>562.89999999999895</v>
      </c>
    </row>
    <row r="712" spans="1:4" x14ac:dyDescent="0.25">
      <c r="A712" s="2">
        <v>8.8958705144291095</v>
      </c>
      <c r="B712" s="10">
        <v>-133.98272733207401</v>
      </c>
      <c r="C712" s="10">
        <v>-133.791160055842</v>
      </c>
      <c r="D712" s="10">
        <v>562.89999999999895</v>
      </c>
    </row>
    <row r="713" spans="1:4" x14ac:dyDescent="0.25">
      <c r="A713" s="2">
        <v>8.9084174404015002</v>
      </c>
      <c r="B713" s="10">
        <v>-133.473769740904</v>
      </c>
      <c r="C713" s="10">
        <v>-133.28272017296601</v>
      </c>
      <c r="D713" s="10">
        <v>562.89999999999895</v>
      </c>
    </row>
    <row r="714" spans="1:4" x14ac:dyDescent="0.25">
      <c r="A714" s="2">
        <v>8.9209643663738998</v>
      </c>
      <c r="B714" s="10">
        <v>-132.95821627556501</v>
      </c>
      <c r="C714" s="10">
        <v>-132.767687305392</v>
      </c>
      <c r="D714" s="10">
        <v>562.89999999999895</v>
      </c>
    </row>
    <row r="715" spans="1:4" x14ac:dyDescent="0.25">
      <c r="A715" s="2">
        <v>8.9335112923462994</v>
      </c>
      <c r="B715" s="10">
        <v>-132.43601168132901</v>
      </c>
      <c r="C715" s="10">
        <v>-132.246006205095</v>
      </c>
      <c r="D715" s="10">
        <v>562.89999999999895</v>
      </c>
    </row>
    <row r="716" spans="1:4" x14ac:dyDescent="0.25">
      <c r="A716" s="2">
        <v>8.9460582183186901</v>
      </c>
      <c r="B716" s="10">
        <v>-131.90709997504899</v>
      </c>
      <c r="C716" s="10">
        <v>-131.71762089550501</v>
      </c>
      <c r="D716" s="10">
        <v>562.89999999999895</v>
      </c>
    </row>
    <row r="717" spans="1:4" x14ac:dyDescent="0.25">
      <c r="A717" s="2">
        <v>8.9586051442910897</v>
      </c>
      <c r="B717" s="10">
        <v>-131.37142474158699</v>
      </c>
      <c r="C717" s="10">
        <v>-131.182474967925</v>
      </c>
      <c r="D717" s="10">
        <v>562.89999999999895</v>
      </c>
    </row>
    <row r="718" spans="1:4" x14ac:dyDescent="0.25">
      <c r="A718" s="2">
        <v>8.9711520702634804</v>
      </c>
      <c r="B718" s="10">
        <v>-130.828929091183</v>
      </c>
      <c r="C718" s="10">
        <v>-130.64051153890699</v>
      </c>
      <c r="D718" s="10">
        <v>562.89999999999895</v>
      </c>
    </row>
    <row r="719" spans="1:4" x14ac:dyDescent="0.25">
      <c r="A719" s="2">
        <v>8.98369899623588</v>
      </c>
      <c r="B719" s="10">
        <v>-130.27955538181499</v>
      </c>
      <c r="C719" s="10">
        <v>-130.09167297259799</v>
      </c>
      <c r="D719" s="10">
        <v>562.89999999999895</v>
      </c>
    </row>
    <row r="720" spans="1:4" x14ac:dyDescent="0.25">
      <c r="A720" s="2">
        <v>8.9962459222082796</v>
      </c>
      <c r="B720" s="10">
        <v>-129.723245477121</v>
      </c>
      <c r="C720" s="10">
        <v>-129.535901138664</v>
      </c>
      <c r="D720" s="10">
        <v>562.89999999999895</v>
      </c>
    </row>
    <row r="721" spans="1:4" x14ac:dyDescent="0.25">
      <c r="A721" s="2">
        <v>9.0087928481806703</v>
      </c>
      <c r="B721" s="10">
        <v>-129.159940666035</v>
      </c>
      <c r="C721" s="10">
        <v>-128.973137331923</v>
      </c>
      <c r="D721" s="10">
        <v>562.89999999999895</v>
      </c>
    </row>
    <row r="722" spans="1:4" x14ac:dyDescent="0.25">
      <c r="A722" s="2">
        <v>9.0213397741530699</v>
      </c>
      <c r="B722" s="10">
        <v>-128.58958151349</v>
      </c>
      <c r="C722" s="10">
        <v>-128.40332212304199</v>
      </c>
      <c r="D722" s="10">
        <v>562.89999999999895</v>
      </c>
    </row>
    <row r="723" spans="1:4" x14ac:dyDescent="0.25">
      <c r="A723" s="2">
        <v>9.0338867001254695</v>
      </c>
      <c r="B723" s="10">
        <v>-128.01210816386501</v>
      </c>
      <c r="C723" s="10">
        <v>-127.826395661983</v>
      </c>
      <c r="D723" s="10">
        <v>562.89999999999895</v>
      </c>
    </row>
    <row r="724" spans="1:4" x14ac:dyDescent="0.25">
      <c r="A724" s="2">
        <v>9.0464336260978602</v>
      </c>
      <c r="B724" s="10">
        <v>-127.427460053012</v>
      </c>
      <c r="C724" s="10">
        <v>-127.242297390025</v>
      </c>
      <c r="D724" s="10">
        <v>562.89999999999895</v>
      </c>
    </row>
    <row r="725" spans="1:4" x14ac:dyDescent="0.25">
      <c r="A725" s="2">
        <v>9.0589805520702598</v>
      </c>
      <c r="B725" s="10">
        <v>-126.835575860904</v>
      </c>
      <c r="C725" s="10">
        <v>-126.65096599240999</v>
      </c>
      <c r="D725" s="10">
        <v>562.89999999999895</v>
      </c>
    </row>
    <row r="726" spans="1:4" x14ac:dyDescent="0.25">
      <c r="A726" s="2">
        <v>9.0715274780426594</v>
      </c>
      <c r="B726" s="10">
        <v>-126.236393934232</v>
      </c>
      <c r="C726" s="10">
        <v>-126.052339820936</v>
      </c>
      <c r="D726" s="10">
        <v>562.89999999999895</v>
      </c>
    </row>
    <row r="727" spans="1:4" x14ac:dyDescent="0.25">
      <c r="A727" s="2">
        <v>9.0840744040150501</v>
      </c>
      <c r="B727" s="10">
        <v>-125.629851784097</v>
      </c>
      <c r="C727" s="10">
        <v>-125.446356391642</v>
      </c>
      <c r="D727" s="10">
        <v>562.89999999999895</v>
      </c>
    </row>
    <row r="728" spans="1:4" x14ac:dyDescent="0.25">
      <c r="A728" s="2">
        <v>9.0966213299874497</v>
      </c>
      <c r="B728" s="10">
        <v>-125.01588612411101</v>
      </c>
      <c r="C728" s="10">
        <v>-124.83295242291599</v>
      </c>
      <c r="D728" s="10">
        <v>562.89999999999895</v>
      </c>
    </row>
    <row r="729" spans="1:4" x14ac:dyDescent="0.25">
      <c r="A729" s="2">
        <v>9.1091682559598492</v>
      </c>
      <c r="B729" s="10">
        <v>-124.394433411512</v>
      </c>
      <c r="C729" s="10">
        <v>-124.212064376585</v>
      </c>
      <c r="D729" s="10">
        <v>562.89999999999895</v>
      </c>
    </row>
    <row r="730" spans="1:4" x14ac:dyDescent="0.25">
      <c r="A730" s="2">
        <v>9.12171518193224</v>
      </c>
      <c r="B730" s="10">
        <v>-123.76542898303001</v>
      </c>
      <c r="C730" s="10">
        <v>-123.58362759380501</v>
      </c>
      <c r="D730" s="10">
        <v>562.89999999999895</v>
      </c>
    </row>
    <row r="731" spans="1:4" x14ac:dyDescent="0.25">
      <c r="A731" s="2">
        <v>9.1342621079046395</v>
      </c>
      <c r="B731" s="10">
        <v>-123.128807872596</v>
      </c>
      <c r="C731" s="10">
        <v>-122.94757711274499</v>
      </c>
      <c r="D731" s="10">
        <v>562.89999999999895</v>
      </c>
    </row>
    <row r="732" spans="1:4" x14ac:dyDescent="0.25">
      <c r="A732" s="2">
        <v>9.1468090338770391</v>
      </c>
      <c r="B732" s="10">
        <v>-122.484504101943</v>
      </c>
      <c r="C732" s="10">
        <v>-122.30384695919101</v>
      </c>
      <c r="D732" s="10">
        <v>562.89999999999895</v>
      </c>
    </row>
    <row r="733" spans="1:4" x14ac:dyDescent="0.25">
      <c r="A733" s="2">
        <v>9.1593559598494299</v>
      </c>
      <c r="B733" s="10">
        <v>-121.832451346421</v>
      </c>
      <c r="C733" s="10">
        <v>-121.652370812363</v>
      </c>
      <c r="D733" s="10">
        <v>562.89999999999895</v>
      </c>
    </row>
    <row r="734" spans="1:4" x14ac:dyDescent="0.25">
      <c r="A734" s="2">
        <v>9.1719028858218294</v>
      </c>
      <c r="B734" s="10">
        <v>-121.172582214906</v>
      </c>
      <c r="C734" s="10">
        <v>-120.993081284806</v>
      </c>
      <c r="D734" s="10">
        <v>562.89999999999895</v>
      </c>
    </row>
    <row r="735" spans="1:4" x14ac:dyDescent="0.25">
      <c r="A735" s="2">
        <v>9.1844498117942308</v>
      </c>
      <c r="B735" s="10">
        <v>-120.504828754372</v>
      </c>
      <c r="C735" s="10">
        <v>-120.32591042697599</v>
      </c>
      <c r="D735" s="10">
        <v>562.89999999999895</v>
      </c>
    </row>
    <row r="736" spans="1:4" x14ac:dyDescent="0.25">
      <c r="A736" s="2">
        <v>9.1969967377666197</v>
      </c>
      <c r="B736" s="10">
        <v>-119.829122449314</v>
      </c>
      <c r="C736" s="10">
        <v>-119.650789726645</v>
      </c>
      <c r="D736" s="10">
        <v>562.89999999999895</v>
      </c>
    </row>
    <row r="737" spans="1:4" x14ac:dyDescent="0.25">
      <c r="A737" s="2">
        <v>9.2095436637390193</v>
      </c>
      <c r="B737" s="10">
        <v>-119.14539370892101</v>
      </c>
      <c r="C737" s="10">
        <v>-118.96764959607501</v>
      </c>
      <c r="D737" s="10">
        <v>562.89999999999895</v>
      </c>
    </row>
    <row r="738" spans="1:4" x14ac:dyDescent="0.25">
      <c r="A738" s="2">
        <v>9.22209058971141</v>
      </c>
      <c r="B738" s="10">
        <v>-118.45357235411799</v>
      </c>
      <c r="C738" s="10">
        <v>-118.276419859055</v>
      </c>
      <c r="D738" s="10">
        <v>562.89999999999895</v>
      </c>
    </row>
    <row r="739" spans="1:4" x14ac:dyDescent="0.25">
      <c r="A739" s="2">
        <v>9.2346375156838096</v>
      </c>
      <c r="B739" s="10">
        <v>-117.753587540149</v>
      </c>
      <c r="C739" s="10">
        <v>-117.57702967348401</v>
      </c>
      <c r="D739" s="10">
        <v>562.89999999999895</v>
      </c>
    </row>
    <row r="740" spans="1:4" x14ac:dyDescent="0.25">
      <c r="A740" s="2">
        <v>9.2471844416562092</v>
      </c>
      <c r="B740" s="10">
        <v>-117.045367607293</v>
      </c>
      <c r="C740" s="10">
        <v>-116.86940738207601</v>
      </c>
      <c r="D740" s="10">
        <v>562.89999999999895</v>
      </c>
    </row>
    <row r="741" spans="1:4" x14ac:dyDescent="0.25">
      <c r="A741" s="2">
        <v>9.2597313676285999</v>
      </c>
      <c r="B741" s="10">
        <v>-116.328839805294</v>
      </c>
      <c r="C741" s="10">
        <v>-116.153480236794</v>
      </c>
      <c r="D741" s="10">
        <v>562.89999999999895</v>
      </c>
    </row>
    <row r="742" spans="1:4" x14ac:dyDescent="0.25">
      <c r="A742" s="2">
        <v>9.2722782936009995</v>
      </c>
      <c r="B742" s="10">
        <v>-115.603931132401</v>
      </c>
      <c r="C742" s="10">
        <v>-115.429175237875</v>
      </c>
      <c r="D742" s="10">
        <v>562.89999999999895</v>
      </c>
    </row>
    <row r="743" spans="1:4" x14ac:dyDescent="0.25">
      <c r="A743" s="2">
        <v>9.2848252195733991</v>
      </c>
      <c r="B743" s="10">
        <v>-114.87056721050701</v>
      </c>
      <c r="C743" s="10">
        <v>-114.69641800897401</v>
      </c>
      <c r="D743" s="10">
        <v>562.89999999999895</v>
      </c>
    </row>
    <row r="744" spans="1:4" x14ac:dyDescent="0.25">
      <c r="A744" s="2">
        <v>9.2973721455457898</v>
      </c>
      <c r="B744" s="10">
        <v>-114.12867330033799</v>
      </c>
      <c r="C744" s="10">
        <v>-113.955133812349</v>
      </c>
      <c r="D744" s="10">
        <v>562.89999999999895</v>
      </c>
    </row>
    <row r="745" spans="1:4" x14ac:dyDescent="0.25">
      <c r="A745" s="2">
        <v>9.3099190715181894</v>
      </c>
      <c r="B745" s="10">
        <v>-113.37817350748</v>
      </c>
      <c r="C745" s="10">
        <v>-113.20524675487501</v>
      </c>
      <c r="D745" s="10">
        <v>562.89999999999895</v>
      </c>
    </row>
    <row r="746" spans="1:4" x14ac:dyDescent="0.25">
      <c r="A746" s="2">
        <v>9.3224659974905908</v>
      </c>
      <c r="B746" s="10">
        <v>-112.618991252366</v>
      </c>
      <c r="C746" s="10">
        <v>-112.44668025803399</v>
      </c>
      <c r="D746" s="10">
        <v>562.89999999999895</v>
      </c>
    </row>
    <row r="747" spans="1:4" x14ac:dyDescent="0.25">
      <c r="A747" s="2">
        <v>9.3350129234629797</v>
      </c>
      <c r="B747" s="10">
        <v>-111.85104897835799</v>
      </c>
      <c r="C747" s="10">
        <v>-111.679356765991</v>
      </c>
      <c r="D747" s="10">
        <v>562.89999999999895</v>
      </c>
    </row>
    <row r="748" spans="1:4" x14ac:dyDescent="0.25">
      <c r="A748" s="2">
        <v>9.3475598494353793</v>
      </c>
      <c r="B748" s="10">
        <v>-111.074268553876</v>
      </c>
      <c r="C748" s="10">
        <v>-110.90319814772</v>
      </c>
      <c r="D748" s="10">
        <v>562.89999999999895</v>
      </c>
    </row>
    <row r="749" spans="1:4" x14ac:dyDescent="0.25">
      <c r="A749" s="2">
        <v>9.3601067754077807</v>
      </c>
      <c r="B749" s="10">
        <v>-110.28857043308</v>
      </c>
      <c r="C749" s="10">
        <v>-110.118124857674</v>
      </c>
      <c r="D749" s="10">
        <v>562.89999999999895</v>
      </c>
    </row>
    <row r="750" spans="1:4" x14ac:dyDescent="0.25">
      <c r="A750" s="2">
        <v>9.3726537013801696</v>
      </c>
      <c r="B750" s="10">
        <v>-109.49387477481</v>
      </c>
      <c r="C750" s="10">
        <v>-109.32405705473001</v>
      </c>
      <c r="D750" s="10">
        <v>562.89999999999895</v>
      </c>
    </row>
    <row r="751" spans="1:4" x14ac:dyDescent="0.25">
      <c r="A751" s="2">
        <v>9.3852006273525692</v>
      </c>
      <c r="B751" s="10">
        <v>-108.69010021948399</v>
      </c>
      <c r="C751" s="10">
        <v>-108.52091337908</v>
      </c>
      <c r="D751" s="10">
        <v>562.89999999999895</v>
      </c>
    </row>
    <row r="752" spans="1:4" x14ac:dyDescent="0.25">
      <c r="A752" s="2">
        <v>9.3977475533249706</v>
      </c>
      <c r="B752" s="10">
        <v>-107.87716496841701</v>
      </c>
      <c r="C752" s="10">
        <v>-107.708612031543</v>
      </c>
      <c r="D752" s="10">
        <v>562.89999999999895</v>
      </c>
    </row>
    <row r="753" spans="1:4" x14ac:dyDescent="0.25">
      <c r="A753" s="2">
        <v>9.4102944792973595</v>
      </c>
      <c r="B753" s="10">
        <v>-107.05498613814601</v>
      </c>
      <c r="C753" s="10">
        <v>-106.887070127881</v>
      </c>
      <c r="D753" s="10">
        <v>562.89999999999895</v>
      </c>
    </row>
    <row r="754" spans="1:4" x14ac:dyDescent="0.25">
      <c r="A754" s="2">
        <v>9.4228414052697609</v>
      </c>
      <c r="B754" s="10">
        <v>-106.223479643869</v>
      </c>
      <c r="C754" s="10">
        <v>-106.056203582245</v>
      </c>
      <c r="D754" s="10">
        <v>562.89999999999895</v>
      </c>
    </row>
    <row r="755" spans="1:4" x14ac:dyDescent="0.25">
      <c r="A755" s="2">
        <v>9.4353883312421498</v>
      </c>
      <c r="B755" s="10">
        <v>-105.382560652319</v>
      </c>
      <c r="C755" s="10">
        <v>-105.21592756003599</v>
      </c>
      <c r="D755" s="10">
        <v>562.89999999999895</v>
      </c>
    </row>
    <row r="756" spans="1:4" x14ac:dyDescent="0.25">
      <c r="A756" s="2">
        <v>9.4479352572145494</v>
      </c>
      <c r="B756" s="10">
        <v>-104.532143443075</v>
      </c>
      <c r="C756" s="10">
        <v>-104.366156339209</v>
      </c>
      <c r="D756" s="10">
        <v>562.89999999999895</v>
      </c>
    </row>
    <row r="757" spans="1:4" x14ac:dyDescent="0.25">
      <c r="A757" s="2">
        <v>9.4604821831869508</v>
      </c>
      <c r="B757" s="10">
        <v>-103.672140910973</v>
      </c>
      <c r="C757" s="10">
        <v>-103.506802812692</v>
      </c>
      <c r="D757" s="10">
        <v>562.89999999999895</v>
      </c>
    </row>
    <row r="758" spans="1:4" x14ac:dyDescent="0.25">
      <c r="A758" s="2">
        <v>9.4730291091593397</v>
      </c>
      <c r="B758" s="10">
        <v>-102.802465453398</v>
      </c>
      <c r="C758" s="10">
        <v>-102.637779375653</v>
      </c>
      <c r="D758" s="10">
        <v>562.89999999999895</v>
      </c>
    </row>
    <row r="759" spans="1:4" x14ac:dyDescent="0.25">
      <c r="A759" s="2">
        <v>9.4855760351317393</v>
      </c>
      <c r="B759" s="10">
        <v>-101.923027999412</v>
      </c>
      <c r="C759" s="10">
        <v>-101.758996954645</v>
      </c>
      <c r="D759" s="10">
        <v>562.89999999999895</v>
      </c>
    </row>
    <row r="760" spans="1:4" x14ac:dyDescent="0.25">
      <c r="A760" s="2">
        <v>9.4981229611041407</v>
      </c>
      <c r="B760" s="10">
        <v>-101.033738415522</v>
      </c>
      <c r="C760" s="10">
        <v>-100.870365413351</v>
      </c>
      <c r="D760" s="10">
        <v>562.89999999999895</v>
      </c>
    </row>
    <row r="761" spans="1:4" x14ac:dyDescent="0.25">
      <c r="A761" s="2">
        <v>9.5106698870765296</v>
      </c>
      <c r="B761" s="10">
        <v>-100.134505993918</v>
      </c>
      <c r="C761" s="10">
        <v>-99.971794040829096</v>
      </c>
      <c r="D761" s="10">
        <v>562.89999999999895</v>
      </c>
    </row>
    <row r="762" spans="1:4" x14ac:dyDescent="0.25">
      <c r="A762" s="2">
        <v>9.5232168130489292</v>
      </c>
      <c r="B762" s="10">
        <v>-99.225238238047396</v>
      </c>
      <c r="C762" s="10">
        <v>-99.063190337075</v>
      </c>
      <c r="D762" s="10">
        <v>562.89999999999895</v>
      </c>
    </row>
    <row r="763" spans="1:4" x14ac:dyDescent="0.25">
      <c r="A763" s="2">
        <v>9.5357637390213306</v>
      </c>
      <c r="B763" s="10">
        <v>-98.305842147425594</v>
      </c>
      <c r="C763" s="10">
        <v>-98.144461297831796</v>
      </c>
      <c r="D763" s="10">
        <v>562.89999999999895</v>
      </c>
    </row>
    <row r="764" spans="1:4" x14ac:dyDescent="0.25">
      <c r="A764" s="2">
        <v>9.5483106649937195</v>
      </c>
      <c r="B764" s="10">
        <v>-97.376223091217099</v>
      </c>
      <c r="C764" s="10">
        <v>-97.215512288160994</v>
      </c>
      <c r="D764" s="10">
        <v>562.89999999999895</v>
      </c>
    </row>
    <row r="765" spans="1:4" x14ac:dyDescent="0.25">
      <c r="A765" s="2">
        <v>9.5608575909661209</v>
      </c>
      <c r="B765" s="10">
        <v>-96.436285791642504</v>
      </c>
      <c r="C765" s="10">
        <v>-96.276248025848503</v>
      </c>
      <c r="D765" s="10">
        <v>562.89999999999895</v>
      </c>
    </row>
    <row r="766" spans="1:4" x14ac:dyDescent="0.25">
      <c r="A766" s="2">
        <v>9.5734045169385205</v>
      </c>
      <c r="B766" s="10">
        <v>-95.485933511386094</v>
      </c>
      <c r="C766" s="10">
        <v>-95.326571768809799</v>
      </c>
      <c r="D766" s="10">
        <v>562.89999999999895</v>
      </c>
    </row>
    <row r="767" spans="1:4" x14ac:dyDescent="0.25">
      <c r="A767" s="2">
        <v>9.5859514429109094</v>
      </c>
      <c r="B767" s="10">
        <v>-94.525068233250707</v>
      </c>
      <c r="C767" s="10">
        <v>-94.366385494731105</v>
      </c>
      <c r="D767" s="10">
        <v>562.89999999999895</v>
      </c>
    </row>
    <row r="768" spans="1:4" x14ac:dyDescent="0.25">
      <c r="A768" s="2">
        <v>9.5984983688833108</v>
      </c>
      <c r="B768" s="10">
        <v>-93.553591148475405</v>
      </c>
      <c r="C768" s="10">
        <v>-93.3955903893889</v>
      </c>
      <c r="D768" s="10">
        <v>562.89999999999895</v>
      </c>
    </row>
    <row r="769" spans="1:4" x14ac:dyDescent="0.25">
      <c r="A769" s="2">
        <v>9.6110452948557104</v>
      </c>
      <c r="B769" s="10">
        <v>-92.571401607589607</v>
      </c>
      <c r="C769" s="10">
        <v>-92.414085797496497</v>
      </c>
      <c r="D769" s="10">
        <v>562.89999999999895</v>
      </c>
    </row>
    <row r="770" spans="1:4" x14ac:dyDescent="0.25">
      <c r="A770" s="2">
        <v>9.6235922208280993</v>
      </c>
      <c r="B770" s="10">
        <v>-91.578398430248697</v>
      </c>
      <c r="C770" s="10">
        <v>-91.421770532530999</v>
      </c>
      <c r="D770" s="10">
        <v>562.89999999999895</v>
      </c>
    </row>
    <row r="771" spans="1:4" x14ac:dyDescent="0.25">
      <c r="A771" s="2">
        <v>9.6361391468005007</v>
      </c>
      <c r="B771" s="10">
        <v>-90.574478564749199</v>
      </c>
      <c r="C771" s="10">
        <v>-90.4185415362534</v>
      </c>
      <c r="D771" s="10">
        <v>562.89999999999895</v>
      </c>
    </row>
    <row r="772" spans="1:4" x14ac:dyDescent="0.25">
      <c r="A772" s="2">
        <v>9.6486860727729002</v>
      </c>
      <c r="B772" s="10">
        <v>-89.559537948905898</v>
      </c>
      <c r="C772" s="10">
        <v>-89.404294739566694</v>
      </c>
      <c r="D772" s="10">
        <v>562.89999999999895</v>
      </c>
    </row>
    <row r="773" spans="1:4" x14ac:dyDescent="0.25">
      <c r="A773" s="2">
        <v>9.6612329987452892</v>
      </c>
      <c r="B773" s="10">
        <v>-88.533471359292605</v>
      </c>
      <c r="C773" s="10">
        <v>-88.378924911760706</v>
      </c>
      <c r="D773" s="10">
        <v>562.89999999999895</v>
      </c>
    </row>
    <row r="774" spans="1:4" x14ac:dyDescent="0.25">
      <c r="A774" s="2">
        <v>9.6737799247176905</v>
      </c>
      <c r="B774" s="10">
        <v>-87.496171839499496</v>
      </c>
      <c r="C774" s="10">
        <v>-87.342325088761001</v>
      </c>
      <c r="D774" s="10">
        <v>562.89999999999895</v>
      </c>
    </row>
    <row r="775" spans="1:4" x14ac:dyDescent="0.25">
      <c r="A775" s="2">
        <v>9.6863268506900795</v>
      </c>
      <c r="B775" s="10">
        <v>-86.447531425812102</v>
      </c>
      <c r="C775" s="10">
        <v>-86.294387298802604</v>
      </c>
      <c r="D775" s="10">
        <v>562.89999999999895</v>
      </c>
    </row>
    <row r="776" spans="1:4" x14ac:dyDescent="0.25">
      <c r="A776" s="2">
        <v>9.6988737766624809</v>
      </c>
      <c r="B776" s="10">
        <v>-85.387440843555893</v>
      </c>
      <c r="C776" s="10">
        <v>-85.2350022587718</v>
      </c>
      <c r="D776" s="10">
        <v>562.89999999999895</v>
      </c>
    </row>
    <row r="777" spans="1:4" x14ac:dyDescent="0.25">
      <c r="A777" s="2">
        <v>9.7114207026348804</v>
      </c>
      <c r="B777" s="10">
        <v>-84.315788849094801</v>
      </c>
      <c r="C777" s="10">
        <v>-84.164058716191306</v>
      </c>
      <c r="D777" s="10">
        <v>562.89999999999895</v>
      </c>
    </row>
    <row r="778" spans="1:4" x14ac:dyDescent="0.25">
      <c r="A778" s="2">
        <v>9.7239676286072694</v>
      </c>
      <c r="B778" s="10">
        <v>-83.232463554991398</v>
      </c>
      <c r="C778" s="10">
        <v>-83.081444774383499</v>
      </c>
      <c r="D778" s="10">
        <v>562.89999999999895</v>
      </c>
    </row>
    <row r="779" spans="1:4" x14ac:dyDescent="0.25">
      <c r="A779" s="2">
        <v>9.7365145545796707</v>
      </c>
      <c r="B779" s="10">
        <v>-82.137350958628303</v>
      </c>
      <c r="C779" s="10">
        <v>-81.987046421082297</v>
      </c>
      <c r="D779" s="10">
        <v>562.89999999999895</v>
      </c>
    </row>
    <row r="780" spans="1:4" x14ac:dyDescent="0.25">
      <c r="A780" s="2">
        <v>9.7490614805520703</v>
      </c>
      <c r="B780" s="10">
        <v>-81.030335946838605</v>
      </c>
      <c r="C780" s="10">
        <v>-80.880748533059901</v>
      </c>
      <c r="D780" s="10">
        <v>562.89999999999895</v>
      </c>
    </row>
    <row r="781" spans="1:4" x14ac:dyDescent="0.25">
      <c r="A781" s="2">
        <v>9.7616084065244593</v>
      </c>
      <c r="B781" s="10">
        <v>-79.911301750529006</v>
      </c>
      <c r="C781" s="10">
        <v>-79.762434330739595</v>
      </c>
      <c r="D781" s="10">
        <v>562.89999999999895</v>
      </c>
    </row>
    <row r="782" spans="1:4" x14ac:dyDescent="0.25">
      <c r="A782" s="2">
        <v>9.7741553324968606</v>
      </c>
      <c r="B782" s="10">
        <v>-78.7801303271047</v>
      </c>
      <c r="C782" s="10">
        <v>-78.631985760620793</v>
      </c>
      <c r="D782" s="10">
        <v>562.89999999999895</v>
      </c>
    </row>
    <row r="783" spans="1:4" x14ac:dyDescent="0.25">
      <c r="A783" s="2">
        <v>9.7867022584692602</v>
      </c>
      <c r="B783" s="10">
        <v>-77.6367015712556</v>
      </c>
      <c r="C783" s="10">
        <v>-77.489282706058304</v>
      </c>
      <c r="D783" s="10">
        <v>562.89999999999895</v>
      </c>
    </row>
    <row r="784" spans="1:4" x14ac:dyDescent="0.25">
      <c r="A784" s="2">
        <v>9.7992491844416492</v>
      </c>
      <c r="B784" s="10">
        <v>-76.480894425690593</v>
      </c>
      <c r="C784" s="10">
        <v>-76.334204097986401</v>
      </c>
      <c r="D784" s="10">
        <v>562.89999999999895</v>
      </c>
    </row>
    <row r="785" spans="1:4" x14ac:dyDescent="0.25">
      <c r="A785" s="2">
        <v>9.8117961104140505</v>
      </c>
      <c r="B785" s="10">
        <v>-75.312585795226397</v>
      </c>
      <c r="C785" s="10">
        <v>-75.166626829007001</v>
      </c>
      <c r="D785" s="10">
        <v>562.89999999999895</v>
      </c>
    </row>
    <row r="786" spans="1:4" x14ac:dyDescent="0.25">
      <c r="A786" s="2">
        <v>9.8243430363864501</v>
      </c>
      <c r="B786" s="10">
        <v>-74.131651149076802</v>
      </c>
      <c r="C786" s="10">
        <v>-73.986426355670304</v>
      </c>
      <c r="D786" s="10">
        <v>562.89999999999895</v>
      </c>
    </row>
    <row r="787" spans="1:4" x14ac:dyDescent="0.25">
      <c r="A787" s="2">
        <v>9.8368899623588408</v>
      </c>
      <c r="B787" s="10">
        <v>-72.937963971131794</v>
      </c>
      <c r="C787" s="10">
        <v>-72.793476148751594</v>
      </c>
      <c r="D787" s="10">
        <v>562.89999999999895</v>
      </c>
    </row>
    <row r="788" spans="1:4" x14ac:dyDescent="0.25">
      <c r="A788" s="2">
        <v>9.8494368883312404</v>
      </c>
      <c r="B788" s="10">
        <v>-71.731396382536602</v>
      </c>
      <c r="C788" s="10">
        <v>-71.587648315819905</v>
      </c>
      <c r="D788" s="10">
        <v>562.89999999999895</v>
      </c>
    </row>
    <row r="789" spans="1:4" x14ac:dyDescent="0.25">
      <c r="A789" s="2">
        <v>9.86198381430364</v>
      </c>
      <c r="B789" s="10">
        <v>-70.511818655741095</v>
      </c>
      <c r="C789" s="10">
        <v>-70.368813115285604</v>
      </c>
      <c r="D789" s="10">
        <v>562.89999999999895</v>
      </c>
    </row>
    <row r="790" spans="1:4" x14ac:dyDescent="0.25">
      <c r="A790" s="2">
        <v>9.8745307402760307</v>
      </c>
      <c r="B790" s="10">
        <v>-69.279099298995206</v>
      </c>
      <c r="C790" s="10">
        <v>-69.136839040888006</v>
      </c>
      <c r="D790" s="10">
        <v>562.89999999999895</v>
      </c>
    </row>
    <row r="791" spans="1:4" x14ac:dyDescent="0.25">
      <c r="A791" s="2">
        <v>9.8870776662484303</v>
      </c>
      <c r="B791" s="10">
        <v>-68.033104952487705</v>
      </c>
      <c r="C791" s="10">
        <v>-67.891592717827805</v>
      </c>
      <c r="D791" s="10">
        <v>562.89999999999895</v>
      </c>
    </row>
    <row r="792" spans="1:4" x14ac:dyDescent="0.25">
      <c r="A792" s="2">
        <v>9.8996245922208193</v>
      </c>
      <c r="B792" s="10">
        <v>-66.773700710780901</v>
      </c>
      <c r="C792" s="10">
        <v>-66.632939225195301</v>
      </c>
      <c r="D792" s="10">
        <v>562.89999999999895</v>
      </c>
    </row>
    <row r="793" spans="1:4" x14ac:dyDescent="0.25">
      <c r="A793" s="2">
        <v>9.9121715181932206</v>
      </c>
      <c r="B793" s="10">
        <v>-65.5007493767894</v>
      </c>
      <c r="C793" s="10">
        <v>-65.360741349947503</v>
      </c>
      <c r="D793" s="10">
        <v>562.89999999999895</v>
      </c>
    </row>
    <row r="794" spans="1:4" x14ac:dyDescent="0.25">
      <c r="A794" s="2">
        <v>9.9247184441656202</v>
      </c>
      <c r="B794" s="10">
        <v>-64.214112138514295</v>
      </c>
      <c r="C794" s="10">
        <v>-64.074860263632004</v>
      </c>
      <c r="D794" s="10">
        <v>562.89999999999895</v>
      </c>
    </row>
    <row r="795" spans="1:4" x14ac:dyDescent="0.25">
      <c r="A795" s="2">
        <v>9.9372653701380091</v>
      </c>
      <c r="B795" s="10">
        <v>-62.913648177272101</v>
      </c>
      <c r="C795" s="10">
        <v>-62.775155130611502</v>
      </c>
      <c r="D795" s="10">
        <v>562.89999999999895</v>
      </c>
    </row>
    <row r="796" spans="1:4" x14ac:dyDescent="0.25">
      <c r="A796" s="2">
        <v>9.9498122961104105</v>
      </c>
      <c r="B796" s="10">
        <v>-61.599214702133303</v>
      </c>
      <c r="C796" s="10">
        <v>-61.4614831424973</v>
      </c>
      <c r="D796" s="10">
        <v>562.89999999999895</v>
      </c>
    </row>
    <row r="797" spans="1:4" x14ac:dyDescent="0.25">
      <c r="A797" s="2">
        <v>9.9623592220828101</v>
      </c>
      <c r="B797" s="10">
        <v>-60.2706668362055</v>
      </c>
      <c r="C797" s="10">
        <v>-60.133699404426601</v>
      </c>
      <c r="D797" s="10">
        <v>562.89999999999895</v>
      </c>
    </row>
    <row r="798" spans="1:4" x14ac:dyDescent="0.25">
      <c r="A798" s="2">
        <v>9.9749061480552008</v>
      </c>
      <c r="B798" s="10">
        <v>-58.927857958604399</v>
      </c>
      <c r="C798" s="10">
        <v>-58.791657277028101</v>
      </c>
      <c r="D798" s="10">
        <v>562.89999999999895</v>
      </c>
    </row>
    <row r="799" spans="1:4" x14ac:dyDescent="0.25">
      <c r="A799" s="2">
        <v>9.9874530740276004</v>
      </c>
      <c r="B799" s="10">
        <v>-57.570638787305597</v>
      </c>
      <c r="C799" s="10">
        <v>-57.435207459258699</v>
      </c>
      <c r="D799" s="10">
        <v>562.89999999999895</v>
      </c>
    </row>
    <row r="800" spans="1:4" x14ac:dyDescent="0.25">
      <c r="A800" s="2">
        <v>10</v>
      </c>
      <c r="B800" s="10">
        <v>-56.198858683236203</v>
      </c>
      <c r="C800" s="10">
        <v>-56.064199292505002</v>
      </c>
      <c r="D800" s="10">
        <v>562.89999999999895</v>
      </c>
    </row>
    <row r="801" spans="1:4" x14ac:dyDescent="0.25">
      <c r="A801" s="2">
        <v>10.0125469259723</v>
      </c>
      <c r="B801" s="10">
        <v>-54.812364061314803</v>
      </c>
      <c r="C801" s="10">
        <v>-54.678479171609602</v>
      </c>
      <c r="D801" s="10">
        <v>562.89999999999895</v>
      </c>
    </row>
    <row r="802" spans="1:4" x14ac:dyDescent="0.25">
      <c r="A802" s="2">
        <v>10.0250938519447</v>
      </c>
      <c r="B802" s="10">
        <v>-53.410999430344802</v>
      </c>
      <c r="C802" s="10">
        <v>-53.277891584754499</v>
      </c>
      <c r="D802" s="10">
        <v>562.89999999999895</v>
      </c>
    </row>
    <row r="803" spans="1:4" x14ac:dyDescent="0.25">
      <c r="A803" s="2">
        <v>10.037640777917099</v>
      </c>
      <c r="B803" s="10">
        <v>-51.994607570254502</v>
      </c>
      <c r="C803" s="10">
        <v>-51.862279290699597</v>
      </c>
      <c r="D803" s="10">
        <v>562.89999999999895</v>
      </c>
    </row>
    <row r="804" spans="1:4" x14ac:dyDescent="0.25">
      <c r="A804" s="2">
        <v>10.050187703889501</v>
      </c>
      <c r="B804" s="10">
        <v>-50.563027831366298</v>
      </c>
      <c r="C804" s="10">
        <v>-50.431481618046597</v>
      </c>
      <c r="D804" s="10">
        <v>562.89999999999895</v>
      </c>
    </row>
    <row r="805" spans="1:4" x14ac:dyDescent="0.25">
      <c r="A805" s="2">
        <v>10.0627346298619</v>
      </c>
      <c r="B805" s="10">
        <v>-49.116098352924404</v>
      </c>
      <c r="C805" s="10">
        <v>-48.9853366837621</v>
      </c>
      <c r="D805" s="10">
        <v>562.89999999999895</v>
      </c>
    </row>
    <row r="806" spans="1:4" x14ac:dyDescent="0.25">
      <c r="A806" s="2">
        <v>10.0752815558343</v>
      </c>
      <c r="B806" s="10">
        <v>-47.653654399385204</v>
      </c>
      <c r="C806" s="10">
        <v>-47.523679729452603</v>
      </c>
      <c r="D806" s="10">
        <v>562.89999999999895</v>
      </c>
    </row>
    <row r="807" spans="1:4" x14ac:dyDescent="0.25">
      <c r="A807" s="2">
        <v>10.087828481806699</v>
      </c>
      <c r="B807" s="10">
        <v>-46.1755284547055</v>
      </c>
      <c r="C807" s="10">
        <v>-46.046343215663299</v>
      </c>
      <c r="D807" s="10">
        <v>562.89999999999895</v>
      </c>
    </row>
    <row r="808" spans="1:4" x14ac:dyDescent="0.25">
      <c r="A808" s="2">
        <v>10.100375407779101</v>
      </c>
      <c r="B808" s="10">
        <v>-44.681550927750799</v>
      </c>
      <c r="C808" s="10">
        <v>-44.553157527265803</v>
      </c>
      <c r="D808" s="10">
        <v>562.89999999999895</v>
      </c>
    </row>
    <row r="809" spans="1:4" x14ac:dyDescent="0.25">
      <c r="A809" s="2">
        <v>10.1129223337515</v>
      </c>
      <c r="B809" s="10">
        <v>-43.171549777651201</v>
      </c>
      <c r="C809" s="10">
        <v>-43.043950598810902</v>
      </c>
      <c r="D809" s="10">
        <v>562.89999999999895</v>
      </c>
    </row>
    <row r="810" spans="1:4" x14ac:dyDescent="0.25">
      <c r="A810" s="2">
        <v>10.1254692597239</v>
      </c>
      <c r="B810" s="10">
        <v>-41.645350115719197</v>
      </c>
      <c r="C810" s="10">
        <v>-41.518547516450603</v>
      </c>
      <c r="D810" s="10">
        <v>562.89999999999895</v>
      </c>
    </row>
    <row r="811" spans="1:4" x14ac:dyDescent="0.25">
      <c r="A811" s="2">
        <v>10.1380161856963</v>
      </c>
      <c r="B811" s="10">
        <v>-40.102774581916002</v>
      </c>
      <c r="C811" s="10">
        <v>-39.976770894383201</v>
      </c>
      <c r="D811" s="10">
        <v>562.89999999999895</v>
      </c>
    </row>
    <row r="812" spans="1:4" x14ac:dyDescent="0.25">
      <c r="A812" s="2">
        <v>10.150563111668699</v>
      </c>
      <c r="B812" s="10">
        <v>-38.543642672272803</v>
      </c>
      <c r="C812" s="10">
        <v>-38.418440202284501</v>
      </c>
      <c r="D812" s="10">
        <v>562.89999999999895</v>
      </c>
    </row>
    <row r="813" spans="1:4" x14ac:dyDescent="0.25">
      <c r="A813" s="2">
        <v>10.163110037641101</v>
      </c>
      <c r="B813" s="10">
        <v>-36.967772108147102</v>
      </c>
      <c r="C813" s="10">
        <v>-36.843373134542396</v>
      </c>
      <c r="D813" s="10">
        <v>562.89999999999895</v>
      </c>
    </row>
    <row r="814" spans="1:4" x14ac:dyDescent="0.25">
      <c r="A814" s="2">
        <v>10.1756569636135</v>
      </c>
      <c r="B814" s="10">
        <v>-35.3749764753059</v>
      </c>
      <c r="C814" s="10">
        <v>-35.251383249350603</v>
      </c>
      <c r="D814" s="10">
        <v>562.89999999999895</v>
      </c>
    </row>
    <row r="815" spans="1:4" x14ac:dyDescent="0.25">
      <c r="A815" s="2">
        <v>10.1882038895859</v>
      </c>
      <c r="B815" s="10">
        <v>-33.765067846188202</v>
      </c>
      <c r="C815" s="10">
        <v>-33.642282590951098</v>
      </c>
      <c r="D815" s="10">
        <v>562.89999999999895</v>
      </c>
    </row>
    <row r="816" spans="1:4" x14ac:dyDescent="0.25">
      <c r="A816" s="2">
        <v>10.200750815558299</v>
      </c>
      <c r="B816" s="10">
        <v>-32.137854219382398</v>
      </c>
      <c r="C816" s="10">
        <v>-32.0158791291135</v>
      </c>
      <c r="D816" s="10">
        <v>562.89999999999895</v>
      </c>
    </row>
    <row r="817" spans="1:4" x14ac:dyDescent="0.25">
      <c r="A817" s="2">
        <v>10.213297741530701</v>
      </c>
      <c r="B817" s="10">
        <v>-30.493141241349502</v>
      </c>
      <c r="C817" s="10">
        <v>-30.3719784808554</v>
      </c>
      <c r="D817" s="10">
        <v>562.89999999999895</v>
      </c>
    </row>
    <row r="818" spans="1:4" x14ac:dyDescent="0.25">
      <c r="A818" s="2">
        <v>10.2258446675031</v>
      </c>
      <c r="B818" s="10">
        <v>-28.830731340464201</v>
      </c>
      <c r="C818" s="10">
        <v>-28.710383044466699</v>
      </c>
      <c r="D818" s="10">
        <v>562.89999999999895</v>
      </c>
    </row>
    <row r="819" spans="1:4" x14ac:dyDescent="0.25">
      <c r="A819" s="2">
        <v>10.2383915934755</v>
      </c>
      <c r="B819" s="10">
        <v>-27.150423822098102</v>
      </c>
      <c r="C819" s="10">
        <v>-27.030892094598698</v>
      </c>
      <c r="D819" s="10">
        <v>562.89999999999895</v>
      </c>
    </row>
    <row r="820" spans="1:4" x14ac:dyDescent="0.25">
      <c r="A820" s="2">
        <v>10.250938519447899</v>
      </c>
      <c r="B820" s="10">
        <v>-25.4520147036664</v>
      </c>
      <c r="C820" s="10">
        <v>-25.333301617299401</v>
      </c>
      <c r="D820" s="10">
        <v>562.89999999999895</v>
      </c>
    </row>
    <row r="821" spans="1:4" x14ac:dyDescent="0.25">
      <c r="A821" s="2">
        <v>10.263485445420301</v>
      </c>
      <c r="B821" s="10">
        <v>-23.7352970359225</v>
      </c>
      <c r="C821" s="10">
        <v>-23.617404631305199</v>
      </c>
      <c r="D821" s="10">
        <v>562.89999999999895</v>
      </c>
    </row>
    <row r="822" spans="1:4" x14ac:dyDescent="0.25">
      <c r="A822" s="2">
        <v>10.2760323713927</v>
      </c>
      <c r="B822" s="10">
        <v>-22.000060173355099</v>
      </c>
      <c r="C822" s="10">
        <v>-21.8829904584296</v>
      </c>
      <c r="D822" s="10">
        <v>562.89999999999895</v>
      </c>
    </row>
    <row r="823" spans="1:4" x14ac:dyDescent="0.25">
      <c r="A823" s="2">
        <v>10.2885792973651</v>
      </c>
      <c r="B823" s="10">
        <v>-20.2460904643772</v>
      </c>
      <c r="C823" s="10">
        <v>-20.129845413746299</v>
      </c>
      <c r="D823" s="10">
        <v>562.89999999999895</v>
      </c>
    </row>
    <row r="824" spans="1:4" x14ac:dyDescent="0.25">
      <c r="A824" s="2">
        <v>10.3011262233375</v>
      </c>
      <c r="B824" s="10">
        <v>-18.473170432230798</v>
      </c>
      <c r="C824" s="10">
        <v>-18.357751986495501</v>
      </c>
      <c r="D824" s="10">
        <v>562.89999999999895</v>
      </c>
    </row>
    <row r="825" spans="1:4" x14ac:dyDescent="0.25">
      <c r="A825" s="2">
        <v>10.313673149309899</v>
      </c>
      <c r="B825" s="10">
        <v>-16.681079040394</v>
      </c>
      <c r="C825" s="10">
        <v>-16.566489105477199</v>
      </c>
      <c r="D825" s="10">
        <v>562.89999999999895</v>
      </c>
    </row>
    <row r="826" spans="1:4" x14ac:dyDescent="0.25">
      <c r="A826" s="2">
        <v>10.326220075282301</v>
      </c>
      <c r="B826" s="10">
        <v>-14.8695916916675</v>
      </c>
      <c r="C826" s="10">
        <v>-14.755832138138899</v>
      </c>
      <c r="D826" s="10">
        <v>562.89999999999895</v>
      </c>
    </row>
    <row r="827" spans="1:4" x14ac:dyDescent="0.25">
      <c r="A827" s="2">
        <v>10.3387670012547</v>
      </c>
      <c r="B827" s="10">
        <v>-13.038480493664499</v>
      </c>
      <c r="C827" s="10">
        <v>-12.9255531560544</v>
      </c>
      <c r="D827" s="10">
        <v>562.89999999999895</v>
      </c>
    </row>
    <row r="828" spans="1:4" x14ac:dyDescent="0.25">
      <c r="A828" s="2">
        <v>10.3513139272271</v>
      </c>
      <c r="B828" s="10">
        <v>-11.187513025643799</v>
      </c>
      <c r="C828" s="10">
        <v>-11.0754197017565</v>
      </c>
      <c r="D828" s="10">
        <v>562.89999999999895</v>
      </c>
    </row>
    <row r="829" spans="1:4" x14ac:dyDescent="0.25">
      <c r="A829" s="2">
        <v>10.3638608531994</v>
      </c>
      <c r="B829" s="10">
        <v>-9.3164537206811193</v>
      </c>
      <c r="C829" s="10">
        <v>-9.2051961708998302</v>
      </c>
      <c r="D829" s="10">
        <v>562.89999999999895</v>
      </c>
    </row>
    <row r="830" spans="1:4" x14ac:dyDescent="0.25">
      <c r="A830" s="2">
        <v>10.376407779171799</v>
      </c>
      <c r="B830" s="10">
        <v>-7.4250622529499903</v>
      </c>
      <c r="C830" s="10">
        <v>-7.3146421995423401</v>
      </c>
      <c r="D830" s="10">
        <v>562.89999999999895</v>
      </c>
    </row>
    <row r="831" spans="1:4" x14ac:dyDescent="0.25">
      <c r="A831" s="2">
        <v>10.388954705144201</v>
      </c>
      <c r="B831" s="10">
        <v>-5.5130950403093699</v>
      </c>
      <c r="C831" s="10">
        <v>-5.4035141667224904</v>
      </c>
      <c r="D831" s="10">
        <v>562.89999999999895</v>
      </c>
    </row>
    <row r="832" spans="1:4" x14ac:dyDescent="0.25">
      <c r="A832" s="2">
        <v>10.4015016311166</v>
      </c>
      <c r="B832" s="10">
        <v>-3.5803037769636799</v>
      </c>
      <c r="C832" s="10">
        <v>-3.4715637271134701</v>
      </c>
      <c r="D832" s="10">
        <v>562.89999999999895</v>
      </c>
    </row>
    <row r="833" spans="1:4" x14ac:dyDescent="0.25">
      <c r="A833" s="2">
        <v>10.414048557089</v>
      </c>
      <c r="B833" s="10">
        <v>-1.6264359526146399</v>
      </c>
      <c r="C833" s="10">
        <v>-1.51853833017633</v>
      </c>
      <c r="D833" s="10">
        <v>562.89999999999895</v>
      </c>
    </row>
    <row r="834" spans="1:4" x14ac:dyDescent="0.25">
      <c r="A834" s="2">
        <v>10.4265954830614</v>
      </c>
      <c r="B834" s="10">
        <v>0.34876525799135999</v>
      </c>
      <c r="C834" s="10">
        <v>0.45581889029971001</v>
      </c>
      <c r="D834" s="10">
        <v>562.89999999999895</v>
      </c>
    </row>
    <row r="835" spans="1:4" x14ac:dyDescent="0.25">
      <c r="A835" s="2">
        <v>10.439142409033799</v>
      </c>
      <c r="B835" s="10">
        <v>2.3455604493943301</v>
      </c>
      <c r="C835" s="10">
        <v>2.4517685705399801</v>
      </c>
      <c r="D835" s="10">
        <v>562.89999999999895</v>
      </c>
    </row>
    <row r="836" spans="1:4" x14ac:dyDescent="0.25">
      <c r="A836" s="2">
        <v>10.451689335006201</v>
      </c>
      <c r="B836" s="10">
        <v>4.3642161995432103</v>
      </c>
      <c r="C836" s="10">
        <v>4.4695773308969198</v>
      </c>
      <c r="D836" s="10">
        <v>562.89999999999895</v>
      </c>
    </row>
    <row r="837" spans="1:4" x14ac:dyDescent="0.25">
      <c r="A837" s="2">
        <v>10.4642362609786</v>
      </c>
      <c r="B837" s="10">
        <v>6.4050022362273502</v>
      </c>
      <c r="C837" s="10">
        <v>6.5095149422987699</v>
      </c>
      <c r="D837" s="10">
        <v>562.89999999999895</v>
      </c>
    </row>
    <row r="838" spans="1:4" x14ac:dyDescent="0.25">
      <c r="A838" s="2">
        <v>10.476783186951</v>
      </c>
      <c r="B838" s="10">
        <v>8.4681938357302293</v>
      </c>
      <c r="C838" s="10">
        <v>8.5718567249037108</v>
      </c>
      <c r="D838" s="10">
        <v>562.89999999999895</v>
      </c>
    </row>
    <row r="839" spans="1:4" x14ac:dyDescent="0.25">
      <c r="A839" s="2">
        <v>10.489330112923399</v>
      </c>
      <c r="B839" s="10">
        <v>10.554071470642301</v>
      </c>
      <c r="C839" s="10">
        <v>10.6568831959165</v>
      </c>
      <c r="D839" s="10">
        <v>562.89999999999895</v>
      </c>
    </row>
    <row r="840" spans="1:4" x14ac:dyDescent="0.25">
      <c r="A840" s="2">
        <v>10.501877038895801</v>
      </c>
      <c r="B840" s="10">
        <v>12.662920036688799</v>
      </c>
      <c r="C840" s="10">
        <v>12.764879296415099</v>
      </c>
      <c r="D840" s="10">
        <v>562.89999999999895</v>
      </c>
    </row>
    <row r="841" spans="1:4" x14ac:dyDescent="0.25">
      <c r="A841" s="2">
        <v>10.5144239648682</v>
      </c>
      <c r="B841" s="10">
        <v>14.795029768101299</v>
      </c>
      <c r="C841" s="10">
        <v>14.8961353067403</v>
      </c>
      <c r="D841" s="10">
        <v>562.89999999999895</v>
      </c>
    </row>
    <row r="842" spans="1:4" x14ac:dyDescent="0.25">
      <c r="A842" s="2">
        <v>10.5269708908406</v>
      </c>
      <c r="B842" s="10">
        <v>16.9506961581022</v>
      </c>
      <c r="C842" s="10">
        <v>17.050946766961701</v>
      </c>
      <c r="D842" s="10">
        <v>562.89999999999895</v>
      </c>
    </row>
    <row r="843" spans="1:4" x14ac:dyDescent="0.25">
      <c r="A843" s="2">
        <v>10.539517816812999</v>
      </c>
      <c r="B843" s="10">
        <v>19.130220088318602</v>
      </c>
      <c r="C843" s="10">
        <v>19.2296146063218</v>
      </c>
      <c r="D843" s="10">
        <v>562.89999999999895</v>
      </c>
    </row>
    <row r="844" spans="1:4" x14ac:dyDescent="0.25">
      <c r="A844" s="2">
        <v>10.552064742785401</v>
      </c>
      <c r="B844" s="10">
        <v>21.3339079622681</v>
      </c>
      <c r="C844" s="10">
        <v>21.432445276706002</v>
      </c>
      <c r="D844" s="10">
        <v>562.89999999999895</v>
      </c>
    </row>
    <row r="845" spans="1:4" x14ac:dyDescent="0.25">
      <c r="A845" s="2">
        <v>10.5646116687578</v>
      </c>
      <c r="B845" s="10">
        <v>23.562071842997501</v>
      </c>
      <c r="C845" s="10">
        <v>23.6597508902911</v>
      </c>
      <c r="D845" s="10">
        <v>562.89999999999895</v>
      </c>
    </row>
    <row r="846" spans="1:4" x14ac:dyDescent="0.25">
      <c r="A846" s="2">
        <v>10.5771585947302</v>
      </c>
      <c r="B846" s="10">
        <v>25.8150297881906</v>
      </c>
      <c r="C846" s="10">
        <v>25.911849554655099</v>
      </c>
      <c r="D846" s="10">
        <v>562.89999999999895</v>
      </c>
    </row>
    <row r="847" spans="1:4" x14ac:dyDescent="0.25">
      <c r="A847" s="2">
        <v>10.5897055207026</v>
      </c>
      <c r="B847" s="10">
        <v>28.0931050310136</v>
      </c>
      <c r="C847" s="10">
        <v>28.1890645536315</v>
      </c>
      <c r="D847" s="10">
        <v>562.89999999999895</v>
      </c>
    </row>
    <row r="848" spans="1:4" x14ac:dyDescent="0.25">
      <c r="A848" s="2">
        <v>10.602252446674999</v>
      </c>
      <c r="B848" s="10">
        <v>30.396628062542401</v>
      </c>
      <c r="C848" s="10">
        <v>30.4917264297295</v>
      </c>
      <c r="D848" s="10">
        <v>562.89999999999895</v>
      </c>
    </row>
    <row r="849" spans="1:4" x14ac:dyDescent="0.25">
      <c r="A849" s="2">
        <v>10.614799372647401</v>
      </c>
      <c r="B849" s="10">
        <v>32.725934856501198</v>
      </c>
      <c r="C849" s="10">
        <v>32.820171208888802</v>
      </c>
      <c r="D849" s="10">
        <v>562.89999999999895</v>
      </c>
    </row>
    <row r="850" spans="1:4" x14ac:dyDescent="0.25">
      <c r="A850" s="2">
        <v>10.6273462986198</v>
      </c>
      <c r="B850" s="10">
        <v>35.081368130158502</v>
      </c>
      <c r="C850" s="10">
        <v>35.174741661363001</v>
      </c>
      <c r="D850" s="10">
        <v>562.89999999999895</v>
      </c>
    </row>
    <row r="851" spans="1:4" x14ac:dyDescent="0.25">
      <c r="A851" s="2">
        <v>10.6398932245922</v>
      </c>
      <c r="B851" s="10">
        <v>37.463276646502599</v>
      </c>
      <c r="C851" s="10">
        <v>37.555786603907798</v>
      </c>
      <c r="D851" s="10">
        <v>562.89999999999895</v>
      </c>
    </row>
    <row r="852" spans="1:4" x14ac:dyDescent="0.25">
      <c r="A852" s="2">
        <v>10.652440150564599</v>
      </c>
      <c r="B852" s="10">
        <v>39.872016727948399</v>
      </c>
      <c r="C852" s="10">
        <v>39.963662413497502</v>
      </c>
      <c r="D852" s="10">
        <v>562.89999999999895</v>
      </c>
    </row>
    <row r="853" spans="1:4" x14ac:dyDescent="0.25">
      <c r="A853" s="2">
        <v>10.664987076537001</v>
      </c>
      <c r="B853" s="10">
        <v>42.3079510918013</v>
      </c>
      <c r="C853" s="10">
        <v>42.398731862764102</v>
      </c>
      <c r="D853" s="10">
        <v>562.89999999999895</v>
      </c>
    </row>
    <row r="854" spans="1:4" x14ac:dyDescent="0.25">
      <c r="A854" s="2">
        <v>10.6775340025094</v>
      </c>
      <c r="B854" s="10">
        <v>44.771449949233599</v>
      </c>
      <c r="C854" s="10">
        <v>44.861365219008803</v>
      </c>
      <c r="D854" s="10">
        <v>562.89999999999895</v>
      </c>
    </row>
    <row r="855" spans="1:4" x14ac:dyDescent="0.25">
      <c r="A855" s="2">
        <v>10.6900809284818</v>
      </c>
      <c r="B855" s="10">
        <v>47.262889836898999</v>
      </c>
      <c r="C855" s="10">
        <v>47.351939075795798</v>
      </c>
      <c r="D855" s="10">
        <v>562.89999999999895</v>
      </c>
    </row>
    <row r="856" spans="1:4" x14ac:dyDescent="0.25">
      <c r="A856" s="2">
        <v>10.7026278544542</v>
      </c>
      <c r="B856" s="10">
        <v>49.782656545340103</v>
      </c>
      <c r="C856" s="10">
        <v>49.870839281372398</v>
      </c>
      <c r="D856" s="10">
        <v>562.89999999999895</v>
      </c>
    </row>
    <row r="857" spans="1:4" x14ac:dyDescent="0.25">
      <c r="A857" s="2">
        <v>10.715174780426601</v>
      </c>
      <c r="B857" s="10">
        <v>52.331141447401102</v>
      </c>
      <c r="C857" s="10">
        <v>52.418457267083902</v>
      </c>
      <c r="D857" s="10">
        <v>562.89999999999895</v>
      </c>
    </row>
    <row r="858" spans="1:4" x14ac:dyDescent="0.25">
      <c r="A858" s="2">
        <v>10.727721706398899</v>
      </c>
      <c r="B858" s="10">
        <v>54.908745784718903</v>
      </c>
      <c r="C858" s="10">
        <v>54.995194333849298</v>
      </c>
      <c r="D858" s="10">
        <v>562.89999999999895</v>
      </c>
    </row>
    <row r="859" spans="1:4" x14ac:dyDescent="0.25">
      <c r="A859" s="2">
        <v>10.740268632371301</v>
      </c>
      <c r="B859" s="10">
        <v>57.515878071192503</v>
      </c>
      <c r="C859" s="10">
        <v>57.601459055655603</v>
      </c>
      <c r="D859" s="10">
        <v>562.89999999999895</v>
      </c>
    </row>
    <row r="860" spans="1:4" x14ac:dyDescent="0.25">
      <c r="A860" s="2">
        <v>10.7528155583437</v>
      </c>
      <c r="B860" s="10">
        <v>60.152954317823401</v>
      </c>
      <c r="C860" s="10">
        <v>60.237667504387602</v>
      </c>
      <c r="D860" s="10">
        <v>562.89999999999895</v>
      </c>
    </row>
    <row r="861" spans="1:4" x14ac:dyDescent="0.25">
      <c r="A861" s="2">
        <v>10.7653624843161</v>
      </c>
      <c r="B861" s="10">
        <v>62.8204008310829</v>
      </c>
      <c r="C861" s="10">
        <v>62.904246048196399</v>
      </c>
      <c r="D861" s="10">
        <v>562.89999999999895</v>
      </c>
    </row>
    <row r="862" spans="1:4" x14ac:dyDescent="0.25">
      <c r="A862" s="2">
        <v>10.777909410288499</v>
      </c>
      <c r="B862" s="10">
        <v>65.518651600984697</v>
      </c>
      <c r="C862" s="10">
        <v>65.601628739572703</v>
      </c>
      <c r="D862" s="10">
        <v>562.89999999999895</v>
      </c>
    </row>
    <row r="863" spans="1:4" x14ac:dyDescent="0.25">
      <c r="A863" s="2">
        <v>10.790456336260901</v>
      </c>
      <c r="B863" s="10">
        <v>68.248149975471193</v>
      </c>
      <c r="C863" s="10">
        <v>68.3302589897351</v>
      </c>
      <c r="D863" s="10">
        <v>562.89999999999895</v>
      </c>
    </row>
    <row r="864" spans="1:4" x14ac:dyDescent="0.25">
      <c r="A864" s="2">
        <v>10.8030032622333</v>
      </c>
      <c r="B864" s="10">
        <v>71.009348632509997</v>
      </c>
      <c r="C864" s="10">
        <v>71.090589540728303</v>
      </c>
      <c r="D864" s="10">
        <v>562.89999999999895</v>
      </c>
    </row>
    <row r="865" spans="1:4" x14ac:dyDescent="0.25">
      <c r="A865" s="2">
        <v>10.8155501882057</v>
      </c>
      <c r="B865" s="10">
        <v>73.802710081300802</v>
      </c>
      <c r="C865" s="10">
        <v>73.883082966622396</v>
      </c>
      <c r="D865" s="10">
        <v>562.89999999999895</v>
      </c>
    </row>
    <row r="866" spans="1:4" x14ac:dyDescent="0.25">
      <c r="A866" s="2">
        <v>10.8280971141781</v>
      </c>
      <c r="B866" s="10">
        <v>76.628706002036395</v>
      </c>
      <c r="C866" s="10">
        <v>76.708211013282096</v>
      </c>
      <c r="D866" s="10">
        <v>562.89999999999895</v>
      </c>
    </row>
    <row r="867" spans="1:4" x14ac:dyDescent="0.25">
      <c r="A867" s="2">
        <v>10.840644040150501</v>
      </c>
      <c r="B867" s="10">
        <v>79.487818853238906</v>
      </c>
      <c r="C867" s="10">
        <v>79.566456205707794</v>
      </c>
      <c r="D867" s="10">
        <v>562.89999999999895</v>
      </c>
    </row>
    <row r="868" spans="1:4" x14ac:dyDescent="0.25">
      <c r="A868" s="2">
        <v>10.8531909661229</v>
      </c>
      <c r="B868" s="10">
        <v>82.380541394050994</v>
      </c>
      <c r="C868" s="10">
        <v>82.458311370303306</v>
      </c>
      <c r="D868" s="10">
        <v>562.89999999999895</v>
      </c>
    </row>
    <row r="869" spans="1:4" x14ac:dyDescent="0.25">
      <c r="A869" s="2">
        <v>10.8657378920953</v>
      </c>
      <c r="B869" s="10">
        <v>85.307377391093894</v>
      </c>
      <c r="C869" s="10">
        <v>85.384280341757304</v>
      </c>
      <c r="D869" s="10">
        <v>562.89999999999895</v>
      </c>
    </row>
    <row r="870" spans="1:4" x14ac:dyDescent="0.25">
      <c r="A870" s="2">
        <v>10.8782848180677</v>
      </c>
      <c r="B870" s="10">
        <v>88.268841291655505</v>
      </c>
      <c r="C870" s="10">
        <v>88.344877636223003</v>
      </c>
      <c r="D870" s="10">
        <v>562.89999999999895</v>
      </c>
    </row>
    <row r="871" spans="1:4" x14ac:dyDescent="0.25">
      <c r="A871" s="2">
        <v>10.890831744040099</v>
      </c>
      <c r="B871" s="10">
        <v>91.265459115952694</v>
      </c>
      <c r="C871" s="10">
        <v>91.340629343568907</v>
      </c>
      <c r="D871" s="10">
        <v>562.89999999999895</v>
      </c>
    </row>
    <row r="872" spans="1:4" x14ac:dyDescent="0.25">
      <c r="A872" s="2">
        <v>10.903378670012501</v>
      </c>
      <c r="B872" s="10">
        <v>94.297768640994605</v>
      </c>
      <c r="C872" s="10">
        <v>94.372073311257495</v>
      </c>
      <c r="D872" s="10">
        <v>562.89999999999895</v>
      </c>
    </row>
    <row r="873" spans="1:4" x14ac:dyDescent="0.25">
      <c r="A873" s="2">
        <v>10.9159255959849</v>
      </c>
      <c r="B873" s="10">
        <v>97.366319926816601</v>
      </c>
      <c r="C873" s="10">
        <v>97.4397596705616</v>
      </c>
      <c r="D873" s="10">
        <v>562.89999999999895</v>
      </c>
    </row>
    <row r="874" spans="1:4" x14ac:dyDescent="0.25">
      <c r="A874" s="2">
        <v>10.9284725219573</v>
      </c>
      <c r="B874" s="10">
        <v>100.471674838735</v>
      </c>
      <c r="C874" s="10">
        <v>100.54425035883</v>
      </c>
      <c r="D874" s="10">
        <v>562.89999999999895</v>
      </c>
    </row>
    <row r="875" spans="1:4" x14ac:dyDescent="0.25">
      <c r="A875" s="2">
        <v>10.941019447929699</v>
      </c>
      <c r="B875" s="10">
        <v>103.614409128025</v>
      </c>
      <c r="C875" s="10">
        <v>103.686121200153</v>
      </c>
      <c r="D875" s="10">
        <v>562.89999999999895</v>
      </c>
    </row>
    <row r="876" spans="1:4" x14ac:dyDescent="0.25">
      <c r="A876" s="2">
        <v>10.953566373902101</v>
      </c>
      <c r="B876" s="10">
        <v>106.795111135456</v>
      </c>
      <c r="C876" s="10">
        <v>106.86596060890299</v>
      </c>
      <c r="D876" s="10">
        <v>562.89999999999895</v>
      </c>
    </row>
    <row r="877" spans="1:4" x14ac:dyDescent="0.25">
      <c r="A877" s="2">
        <v>10.9661132998745</v>
      </c>
      <c r="B877" s="10">
        <v>110.014383319416</v>
      </c>
      <c r="C877" s="10">
        <v>110.084371117847</v>
      </c>
      <c r="D877" s="10">
        <v>562.89999999999895</v>
      </c>
    </row>
    <row r="878" spans="1:4" x14ac:dyDescent="0.25">
      <c r="A878" s="2">
        <v>10.9786602258469</v>
      </c>
      <c r="B878" s="10">
        <v>113.272841461485</v>
      </c>
      <c r="C878" s="10">
        <v>113.34196858372999</v>
      </c>
      <c r="D878" s="10">
        <v>562.89999999999895</v>
      </c>
    </row>
    <row r="879" spans="1:4" x14ac:dyDescent="0.25">
      <c r="A879" s="2">
        <v>10.9912071518193</v>
      </c>
      <c r="B879" s="10">
        <v>116.571116786232</v>
      </c>
      <c r="C879" s="10">
        <v>116.63938430705301</v>
      </c>
      <c r="D879" s="10">
        <v>562.89999999999895</v>
      </c>
    </row>
    <row r="880" spans="1:4" x14ac:dyDescent="0.25">
      <c r="A880" s="2">
        <v>11.003754077791699</v>
      </c>
      <c r="B880" s="10">
        <v>119.909854836214</v>
      </c>
      <c r="C880" s="10">
        <v>119.977263907086</v>
      </c>
      <c r="D880" s="10">
        <v>562.89999999999895</v>
      </c>
    </row>
    <row r="881" spans="1:4" x14ac:dyDescent="0.25">
      <c r="A881" s="2">
        <v>11.0163010037641</v>
      </c>
      <c r="B881" s="10">
        <v>123.289717298871</v>
      </c>
      <c r="C881" s="10">
        <v>123.35626914874</v>
      </c>
      <c r="D881" s="10">
        <v>562.89999999999895</v>
      </c>
    </row>
    <row r="882" spans="1:4" x14ac:dyDescent="0.25">
      <c r="A882" s="2">
        <v>11.0288479297365</v>
      </c>
      <c r="B882" s="10">
        <v>126.71138198839201</v>
      </c>
      <c r="C882" s="10">
        <v>126.777077924441</v>
      </c>
      <c r="D882" s="10">
        <v>562.89999999999895</v>
      </c>
    </row>
    <row r="883" spans="1:4" x14ac:dyDescent="0.25">
      <c r="A883" s="2">
        <v>11.0413948557089</v>
      </c>
      <c r="B883" s="10">
        <v>130.175542158789</v>
      </c>
      <c r="C883" s="10">
        <v>130.24038356720001</v>
      </c>
      <c r="D883" s="10">
        <v>562.89999999999895</v>
      </c>
    </row>
    <row r="884" spans="1:4" x14ac:dyDescent="0.25">
      <c r="A884" s="2">
        <v>11.053941781681299</v>
      </c>
      <c r="B884" s="10">
        <v>133.68290974122101</v>
      </c>
      <c r="C884" s="10">
        <v>133.74689808792601</v>
      </c>
      <c r="D884" s="10">
        <v>562.89999999999895</v>
      </c>
    </row>
    <row r="885" spans="1:4" x14ac:dyDescent="0.25">
      <c r="A885" s="2">
        <v>11.066488707653701</v>
      </c>
      <c r="B885" s="10">
        <v>137.23421245885601</v>
      </c>
      <c r="C885" s="10">
        <v>137.297349290287</v>
      </c>
      <c r="D885" s="10">
        <v>562.89999999999895</v>
      </c>
    </row>
    <row r="886" spans="1:4" x14ac:dyDescent="0.25">
      <c r="A886" s="2">
        <v>11.079035633626001</v>
      </c>
      <c r="B886" s="10">
        <v>140.83019818927701</v>
      </c>
      <c r="C886" s="10">
        <v>140.89248513310699</v>
      </c>
      <c r="D886" s="10">
        <v>562.89999999999895</v>
      </c>
    </row>
    <row r="887" spans="1:4" x14ac:dyDescent="0.25">
      <c r="A887" s="2">
        <v>11.0915825595984</v>
      </c>
      <c r="B887" s="10">
        <v>144.47163256129801</v>
      </c>
      <c r="C887" s="10">
        <v>144.53307132718001</v>
      </c>
      <c r="D887" s="10">
        <v>562.89999999999895</v>
      </c>
    </row>
    <row r="888" spans="1:4" x14ac:dyDescent="0.25">
      <c r="A888" s="2">
        <v>11.1041294855708</v>
      </c>
      <c r="B888" s="10">
        <v>148.15930102237101</v>
      </c>
      <c r="C888" s="10">
        <v>148.21989340267001</v>
      </c>
      <c r="D888" s="10">
        <v>562.89999999999895</v>
      </c>
    </row>
    <row r="889" spans="1:4" x14ac:dyDescent="0.25">
      <c r="A889" s="2">
        <v>11.1166764115432</v>
      </c>
      <c r="B889" s="10">
        <v>151.89400923080501</v>
      </c>
      <c r="C889" s="10">
        <v>151.95375710132399</v>
      </c>
      <c r="D889" s="10">
        <v>562.89999999999895</v>
      </c>
    </row>
    <row r="890" spans="1:4" x14ac:dyDescent="0.25">
      <c r="A890" s="2">
        <v>11.129223337515599</v>
      </c>
      <c r="B890" s="10">
        <v>155.676583962282</v>
      </c>
      <c r="C890" s="10">
        <v>155.735489282977</v>
      </c>
      <c r="D890" s="10">
        <v>562.89999999999895</v>
      </c>
    </row>
    <row r="891" spans="1:4" x14ac:dyDescent="0.25">
      <c r="A891" s="2">
        <v>11.141770263488</v>
      </c>
      <c r="B891" s="10">
        <v>159.50787324753901</v>
      </c>
      <c r="C891" s="10">
        <v>159.56593806323201</v>
      </c>
      <c r="D891" s="10">
        <v>562.89999999999895</v>
      </c>
    </row>
    <row r="892" spans="1:4" x14ac:dyDescent="0.25">
      <c r="A892" s="2">
        <v>11.1543171894604</v>
      </c>
      <c r="B892" s="10">
        <v>163.388747331052</v>
      </c>
      <c r="C892" s="10">
        <v>163.44597377213799</v>
      </c>
      <c r="D892" s="10">
        <v>562.89999999999895</v>
      </c>
    </row>
    <row r="893" spans="1:4" x14ac:dyDescent="0.25">
      <c r="A893" s="2">
        <v>11.1668641154328</v>
      </c>
      <c r="B893" s="10">
        <v>167.32010069803101</v>
      </c>
      <c r="C893" s="10">
        <v>167.37649098117399</v>
      </c>
      <c r="D893" s="10">
        <v>562.89999999999895</v>
      </c>
    </row>
    <row r="894" spans="1:4" x14ac:dyDescent="0.25">
      <c r="A894" s="2">
        <v>11.179411041405199</v>
      </c>
      <c r="B894" s="10">
        <v>171.302850885488</v>
      </c>
      <c r="C894" s="10">
        <v>171.358407314305</v>
      </c>
      <c r="D894" s="10">
        <v>562.89999999999895</v>
      </c>
    </row>
    <row r="895" spans="1:4" x14ac:dyDescent="0.25">
      <c r="A895" s="2">
        <v>11.191957967377601</v>
      </c>
      <c r="B895" s="10">
        <v>175.33794141576999</v>
      </c>
      <c r="C895" s="10">
        <v>175.39266638151301</v>
      </c>
      <c r="D895" s="10">
        <v>562.89999999999895</v>
      </c>
    </row>
    <row r="896" spans="1:4" x14ac:dyDescent="0.25">
      <c r="A896" s="2">
        <v>11.20450489335</v>
      </c>
      <c r="B896" s="10">
        <v>179.42634021349701</v>
      </c>
      <c r="C896" s="10">
        <v>179.480236195733</v>
      </c>
      <c r="D896" s="10">
        <v>562.89999999999895</v>
      </c>
    </row>
    <row r="897" spans="1:4" x14ac:dyDescent="0.25">
      <c r="A897" s="2">
        <v>11.2170518193224</v>
      </c>
      <c r="B897" s="10">
        <v>183.56904372171601</v>
      </c>
      <c r="C897" s="10">
        <v>183.622113288972</v>
      </c>
      <c r="D897" s="10">
        <v>562.89999999999895</v>
      </c>
    </row>
    <row r="898" spans="1:4" x14ac:dyDescent="0.25">
      <c r="A898" s="2">
        <v>11.229598745294799</v>
      </c>
      <c r="B898" s="10">
        <v>187.767074736773</v>
      </c>
      <c r="C898" s="10">
        <v>187.81932054720801</v>
      </c>
      <c r="D898" s="10">
        <v>562.89999999999895</v>
      </c>
    </row>
    <row r="899" spans="1:4" x14ac:dyDescent="0.25">
      <c r="A899" s="2">
        <v>11.242145671267201</v>
      </c>
      <c r="B899" s="10">
        <v>192.02148558389999</v>
      </c>
      <c r="C899" s="10">
        <v>192.072910385938</v>
      </c>
      <c r="D899" s="10">
        <v>562.89999999999895</v>
      </c>
    </row>
    <row r="900" spans="1:4" x14ac:dyDescent="0.25">
      <c r="A900" s="2">
        <v>11.2546925972396</v>
      </c>
      <c r="B900" s="10">
        <v>196.333359463628</v>
      </c>
      <c r="C900" s="10">
        <v>196.38396609659301</v>
      </c>
      <c r="D900" s="10">
        <v>562.89999999999895</v>
      </c>
    </row>
    <row r="901" spans="1:4" x14ac:dyDescent="0.25">
      <c r="A901" s="2">
        <v>11.267239523212</v>
      </c>
      <c r="B901" s="10">
        <v>200.703808371756</v>
      </c>
      <c r="C901" s="10">
        <v>200.75359976649801</v>
      </c>
      <c r="D901" s="10">
        <v>562.89999999999895</v>
      </c>
    </row>
    <row r="902" spans="1:4" x14ac:dyDescent="0.25">
      <c r="A902" s="2">
        <v>11.2797864491844</v>
      </c>
      <c r="B902" s="10">
        <v>205.133979872655</v>
      </c>
      <c r="C902" s="10">
        <v>205.182959052157</v>
      </c>
      <c r="D902" s="10">
        <v>562.89999999999895</v>
      </c>
    </row>
    <row r="903" spans="1:4" x14ac:dyDescent="0.25">
      <c r="A903" s="2">
        <v>11.292333375156799</v>
      </c>
      <c r="B903" s="10">
        <v>209.62505229432199</v>
      </c>
      <c r="C903" s="10">
        <v>209.673222374305</v>
      </c>
      <c r="D903" s="10">
        <v>562.89999999999895</v>
      </c>
    </row>
    <row r="904" spans="1:4" x14ac:dyDescent="0.25">
      <c r="A904" s="2">
        <v>11.304880301129201</v>
      </c>
      <c r="B904" s="10">
        <v>214.17824062803101</v>
      </c>
      <c r="C904" s="10">
        <v>214.22560481754999</v>
      </c>
      <c r="D904" s="10">
        <v>562.89999999999895</v>
      </c>
    </row>
    <row r="905" spans="1:4" x14ac:dyDescent="0.25">
      <c r="A905" s="2">
        <v>11.3174272271016</v>
      </c>
      <c r="B905" s="10">
        <v>218.79479549657501</v>
      </c>
      <c r="C905" s="10">
        <v>218.841357098586</v>
      </c>
      <c r="D905" s="10">
        <v>562.89999999999895</v>
      </c>
    </row>
    <row r="906" spans="1:4" x14ac:dyDescent="0.25">
      <c r="A906" s="2">
        <v>11.329974153074</v>
      </c>
      <c r="B906" s="10">
        <v>223.47600602756199</v>
      </c>
      <c r="C906" s="10">
        <v>223.521768439494</v>
      </c>
      <c r="D906" s="10">
        <v>562.89999999999895</v>
      </c>
    </row>
    <row r="907" spans="1:4" x14ac:dyDescent="0.25">
      <c r="A907" s="2">
        <v>11.342521079046399</v>
      </c>
      <c r="B907" s="10">
        <v>228.22320100476099</v>
      </c>
      <c r="C907" s="10">
        <v>228.268167719068</v>
      </c>
      <c r="D907" s="10">
        <v>562.89999999999895</v>
      </c>
    </row>
    <row r="908" spans="1:4" x14ac:dyDescent="0.25">
      <c r="A908" s="2">
        <v>11.355068005018801</v>
      </c>
      <c r="B908" s="10">
        <v>233.037749242573</v>
      </c>
      <c r="C908" s="10">
        <v>233.08192384728</v>
      </c>
      <c r="D908" s="10">
        <v>562.89999999999895</v>
      </c>
    </row>
    <row r="909" spans="1:4" x14ac:dyDescent="0.25">
      <c r="A909" s="2">
        <v>11.3676149309912</v>
      </c>
      <c r="B909" s="10">
        <v>237.92106283362</v>
      </c>
      <c r="C909" s="10">
        <v>237.964449012838</v>
      </c>
      <c r="D909" s="10">
        <v>562.89999999999895</v>
      </c>
    </row>
    <row r="910" spans="1:4" x14ac:dyDescent="0.25">
      <c r="A910" s="2">
        <v>11.3801618569636</v>
      </c>
      <c r="B910" s="10">
        <v>242.87459923249199</v>
      </c>
      <c r="C910" s="10">
        <v>242.917200766945</v>
      </c>
      <c r="D910" s="10">
        <v>562.89999999999895</v>
      </c>
    </row>
    <row r="911" spans="1:4" x14ac:dyDescent="0.25">
      <c r="A911" s="2">
        <v>11.392708782935999</v>
      </c>
      <c r="B911" s="10">
        <v>247.89986111606501</v>
      </c>
      <c r="C911" s="10">
        <v>247.94168188358199</v>
      </c>
      <c r="D911" s="10">
        <v>562.89999999999895</v>
      </c>
    </row>
    <row r="912" spans="1:4" x14ac:dyDescent="0.25">
      <c r="A912" s="2">
        <v>11.405255708908401</v>
      </c>
      <c r="B912" s="10">
        <v>252.998400570651</v>
      </c>
      <c r="C912" s="10">
        <v>253.039444546656</v>
      </c>
      <c r="D912" s="10">
        <v>562.89999999999895</v>
      </c>
    </row>
    <row r="913" spans="1:4" x14ac:dyDescent="0.25">
      <c r="A913" s="2">
        <v>11.4178026348808</v>
      </c>
      <c r="B913" s="10">
        <v>258.17182089219398</v>
      </c>
      <c r="C913" s="10">
        <v>258.21209215017399</v>
      </c>
      <c r="D913" s="10">
        <v>562.89999999999895</v>
      </c>
    </row>
    <row r="914" spans="1:4" x14ac:dyDescent="0.25">
      <c r="A914" s="2">
        <v>11.4303495608532</v>
      </c>
      <c r="B914" s="10">
        <v>263.421777843737</v>
      </c>
      <c r="C914" s="10">
        <v>263.46128055569898</v>
      </c>
      <c r="D914" s="10">
        <v>562.89999999999895</v>
      </c>
    </row>
    <row r="915" spans="1:4" x14ac:dyDescent="0.25">
      <c r="A915" s="2">
        <v>11.4428964868255</v>
      </c>
      <c r="B915" s="10">
        <v>268.74998111244201</v>
      </c>
      <c r="C915" s="10">
        <v>268.78871954935101</v>
      </c>
      <c r="D915" s="10">
        <v>562.89999999999895</v>
      </c>
    </row>
    <row r="916" spans="1:4" x14ac:dyDescent="0.25">
      <c r="A916" s="2">
        <v>11.4554434127979</v>
      </c>
      <c r="B916" s="10">
        <v>274.15820023928501</v>
      </c>
      <c r="C916" s="10">
        <v>274.19617877149199</v>
      </c>
      <c r="D916" s="10">
        <v>562.89999999999895</v>
      </c>
    </row>
    <row r="917" spans="1:4" x14ac:dyDescent="0.25">
      <c r="A917" s="2">
        <v>11.467990338770299</v>
      </c>
      <c r="B917" s="10">
        <v>279.64826476498098</v>
      </c>
      <c r="C917" s="10">
        <v>279.68548786263102</v>
      </c>
      <c r="D917" s="10">
        <v>562.89999999999895</v>
      </c>
    </row>
    <row r="918" spans="1:4" x14ac:dyDescent="0.25">
      <c r="A918" s="2">
        <v>11.480537264742701</v>
      </c>
      <c r="B918" s="10">
        <v>285.22206727871003</v>
      </c>
      <c r="C918" s="10">
        <v>285.25853951213298</v>
      </c>
      <c r="D918" s="10">
        <v>562.89999999999895</v>
      </c>
    </row>
    <row r="919" spans="1:4" x14ac:dyDescent="0.25">
      <c r="A919" s="2">
        <v>11.4930841907151</v>
      </c>
      <c r="B919" s="10">
        <v>290.88156584967999</v>
      </c>
      <c r="C919" s="10">
        <v>290.91729188976001</v>
      </c>
      <c r="D919" s="10">
        <v>562.89999999999895</v>
      </c>
    </row>
    <row r="920" spans="1:4" x14ac:dyDescent="0.25">
      <c r="A920" s="2">
        <v>11.5056311166875</v>
      </c>
      <c r="B920" s="10">
        <v>296.62878955613701</v>
      </c>
      <c r="C920" s="10">
        <v>296.66377417468101</v>
      </c>
      <c r="D920" s="10">
        <v>562.89999999999895</v>
      </c>
    </row>
    <row r="921" spans="1:4" x14ac:dyDescent="0.25">
      <c r="A921" s="2">
        <v>11.518178042659899</v>
      </c>
      <c r="B921" s="10">
        <v>302.46583960256203</v>
      </c>
      <c r="C921" s="10">
        <v>302.50008767263802</v>
      </c>
      <c r="D921" s="10">
        <v>562.89999999999895</v>
      </c>
    </row>
    <row r="922" spans="1:4" x14ac:dyDescent="0.25">
      <c r="A922" s="2">
        <v>11.530724968632301</v>
      </c>
      <c r="B922" s="10">
        <v>308.39489215190798</v>
      </c>
      <c r="C922" s="10">
        <v>308.42840864815901</v>
      </c>
      <c r="D922" s="10">
        <v>562.89999999999895</v>
      </c>
    </row>
    <row r="923" spans="1:4" x14ac:dyDescent="0.25">
      <c r="A923" s="2">
        <v>11.5432718946047</v>
      </c>
      <c r="B923" s="10">
        <v>314.41820630514297</v>
      </c>
      <c r="C923" s="10">
        <v>314.45099630409402</v>
      </c>
      <c r="D923" s="10">
        <v>562.89999999999895</v>
      </c>
    </row>
    <row r="924" spans="1:4" x14ac:dyDescent="0.25">
      <c r="A924" s="2">
        <v>11.5558188205771</v>
      </c>
      <c r="B924" s="10">
        <v>320.53812245943601</v>
      </c>
      <c r="C924" s="10">
        <v>320.57019113978498</v>
      </c>
      <c r="D924" s="10">
        <v>562.89999999999895</v>
      </c>
    </row>
    <row r="925" spans="1:4" x14ac:dyDescent="0.25">
      <c r="A925" s="2">
        <v>11.5683657465495</v>
      </c>
      <c r="B925" s="10">
        <v>326.75707029769001</v>
      </c>
      <c r="C925" s="10">
        <v>326.78842294057603</v>
      </c>
      <c r="D925" s="10">
        <v>562.89999999999895</v>
      </c>
    </row>
    <row r="926" spans="1:4" x14ac:dyDescent="0.25">
      <c r="A926" s="2">
        <v>11.580912672521899</v>
      </c>
      <c r="B926" s="10">
        <v>333.07757421600797</v>
      </c>
      <c r="C926" s="10">
        <v>333.10821620523802</v>
      </c>
      <c r="D926" s="10">
        <v>562.89999999999895</v>
      </c>
    </row>
    <row r="927" spans="1:4" x14ac:dyDescent="0.25">
      <c r="A927" s="2">
        <v>11.593459598494301</v>
      </c>
      <c r="B927" s="10">
        <v>339.50225279045799</v>
      </c>
      <c r="C927" s="10">
        <v>339.53218961276002</v>
      </c>
      <c r="D927" s="10">
        <v>562.89999999999895</v>
      </c>
    </row>
    <row r="928" spans="1:4" x14ac:dyDescent="0.25">
      <c r="A928" s="2">
        <v>11.6060065244667</v>
      </c>
      <c r="B928" s="10">
        <v>346.033830478619</v>
      </c>
      <c r="C928" s="10">
        <v>346.06306772383402</v>
      </c>
      <c r="D928" s="10">
        <v>562.89999999999895</v>
      </c>
    </row>
    <row r="929" spans="1:4" x14ac:dyDescent="0.25">
      <c r="A929" s="2">
        <v>11.6185534504391</v>
      </c>
      <c r="B929" s="10">
        <v>352.67513836039001</v>
      </c>
      <c r="C929" s="10">
        <v>352.70368172166201</v>
      </c>
      <c r="D929" s="10">
        <v>562.89999999999895</v>
      </c>
    </row>
    <row r="930" spans="1:4" x14ac:dyDescent="0.25">
      <c r="A930" s="2">
        <v>11.631100376411499</v>
      </c>
      <c r="B930" s="10">
        <v>359.42912286310599</v>
      </c>
      <c r="C930" s="10">
        <v>359.45697813704601</v>
      </c>
      <c r="D930" s="10">
        <v>562.89999999999895</v>
      </c>
    </row>
    <row r="931" spans="1:4" x14ac:dyDescent="0.25">
      <c r="A931" s="2">
        <v>11.643647302383901</v>
      </c>
      <c r="B931" s="10">
        <v>366.29884999517702</v>
      </c>
      <c r="C931" s="10">
        <v>366.32602308201302</v>
      </c>
      <c r="D931" s="10">
        <v>562.89999999999895</v>
      </c>
    </row>
    <row r="932" spans="1:4" x14ac:dyDescent="0.25">
      <c r="A932" s="2">
        <v>11.6561942283563</v>
      </c>
      <c r="B932" s="10">
        <v>373.28751320377501</v>
      </c>
      <c r="C932" s="10">
        <v>373.31401010746799</v>
      </c>
      <c r="D932" s="10">
        <v>562.89999999999895</v>
      </c>
    </row>
    <row r="933" spans="1:4" x14ac:dyDescent="0.25">
      <c r="A933" s="2">
        <v>11.6687411543287</v>
      </c>
      <c r="B933" s="10">
        <v>380.39844025656703</v>
      </c>
      <c r="C933" s="10">
        <v>380.42426708492002</v>
      </c>
      <c r="D933" s="10">
        <v>562.89999999999895</v>
      </c>
    </row>
    <row r="934" spans="1:4" x14ac:dyDescent="0.25">
      <c r="A934" s="2">
        <v>11.681288080301099</v>
      </c>
      <c r="B934" s="10">
        <v>387.63510092682799</v>
      </c>
      <c r="C934" s="10">
        <v>387.66026389156201</v>
      </c>
      <c r="D934" s="10">
        <v>562.89999999999895</v>
      </c>
    </row>
    <row r="935" spans="1:4" x14ac:dyDescent="0.25">
      <c r="A935" s="2">
        <v>11.693835006273501</v>
      </c>
      <c r="B935" s="10">
        <v>395.00111554640699</v>
      </c>
      <c r="C935" s="10">
        <v>395.02562096321401</v>
      </c>
      <c r="D935" s="10">
        <v>562.89999999999895</v>
      </c>
    </row>
    <row r="936" spans="1:4" x14ac:dyDescent="0.25">
      <c r="A936" s="2">
        <v>11.7063819322459</v>
      </c>
      <c r="B936" s="10">
        <v>402.50026278153803</v>
      </c>
      <c r="C936" s="10">
        <v>402.52411707011998</v>
      </c>
      <c r="D936" s="10">
        <v>562.89999999999895</v>
      </c>
    </row>
    <row r="937" spans="1:4" x14ac:dyDescent="0.25">
      <c r="A937" s="2">
        <v>11.7189288582183</v>
      </c>
      <c r="B937" s="10">
        <v>410.136489899325</v>
      </c>
      <c r="C937" s="10">
        <v>410.15969958340798</v>
      </c>
      <c r="D937" s="10">
        <v>562.89999999999895</v>
      </c>
    </row>
    <row r="938" spans="1:4" x14ac:dyDescent="0.25">
      <c r="A938" s="2">
        <v>11.7314757841907</v>
      </c>
      <c r="B938" s="10">
        <v>417.91392459548302</v>
      </c>
      <c r="C938" s="10">
        <v>417.93649630280203</v>
      </c>
      <c r="D938" s="10">
        <v>562.89999999999895</v>
      </c>
    </row>
    <row r="939" spans="1:4" x14ac:dyDescent="0.25">
      <c r="A939" s="2">
        <v>11.744022710163099</v>
      </c>
      <c r="B939" s="10">
        <v>425.83688289303302</v>
      </c>
      <c r="C939" s="10">
        <v>425.858823355293</v>
      </c>
      <c r="D939" s="10">
        <v>562.89999999999895</v>
      </c>
    </row>
    <row r="940" spans="1:4" x14ac:dyDescent="0.25">
      <c r="A940" s="2">
        <v>11.756569636135501</v>
      </c>
      <c r="B940" s="10">
        <v>433.90988355395302</v>
      </c>
      <c r="C940" s="10">
        <v>433.93119960677501</v>
      </c>
      <c r="D940" s="10">
        <v>562.89999999999895</v>
      </c>
    </row>
    <row r="941" spans="1:4" x14ac:dyDescent="0.25">
      <c r="A941" s="2">
        <v>11.7691165621079</v>
      </c>
      <c r="B941" s="10">
        <v>442.137658029965</v>
      </c>
      <c r="C941" s="10">
        <v>442.158356612793</v>
      </c>
      <c r="D941" s="10">
        <v>562.89999999999895</v>
      </c>
    </row>
    <row r="942" spans="1:4" x14ac:dyDescent="0.25">
      <c r="A942" s="2">
        <v>11.7816634880803</v>
      </c>
      <c r="B942" s="10">
        <v>450.52516920288298</v>
      </c>
      <c r="C942" s="10">
        <v>450.54525735889399</v>
      </c>
      <c r="D942" s="10">
        <v>562.89999999999895</v>
      </c>
    </row>
    <row r="943" spans="1:4" x14ac:dyDescent="0.25">
      <c r="A943" s="2">
        <v>11.7942104140526</v>
      </c>
      <c r="B943" s="10">
        <v>459.077621561211</v>
      </c>
      <c r="C943" s="10">
        <v>459.09710643716198</v>
      </c>
      <c r="D943" s="10">
        <v>562.89999999999895</v>
      </c>
    </row>
    <row r="944" spans="1:4" x14ac:dyDescent="0.25">
      <c r="A944" s="2">
        <v>11.806757340024999</v>
      </c>
      <c r="B944" s="10">
        <v>467.80047991675298</v>
      </c>
      <c r="C944" s="10">
        <v>467.81936876283203</v>
      </c>
      <c r="D944" s="10">
        <v>562.89999999999895</v>
      </c>
    </row>
    <row r="945" spans="1:4" x14ac:dyDescent="0.25">
      <c r="A945" s="2">
        <v>11.819304265997401</v>
      </c>
      <c r="B945" s="10">
        <v>476.69948727479198</v>
      </c>
      <c r="C945" s="10">
        <v>476.717787444436</v>
      </c>
      <c r="D945" s="10">
        <v>562.89999999999895</v>
      </c>
    </row>
    <row r="946" spans="1:4" x14ac:dyDescent="0.25">
      <c r="A946" s="2">
        <v>11.8318511919698</v>
      </c>
      <c r="B946" s="10">
        <v>485.78068065537099</v>
      </c>
      <c r="C946" s="10">
        <v>485.79839960505598</v>
      </c>
      <c r="D946" s="10">
        <v>562.89999999999895</v>
      </c>
    </row>
    <row r="947" spans="1:4" x14ac:dyDescent="0.25">
      <c r="A947" s="2">
        <v>11.8443981179422</v>
      </c>
      <c r="B947" s="10">
        <v>495.050418776919</v>
      </c>
      <c r="C947" s="10">
        <v>495.067564065922</v>
      </c>
      <c r="D947" s="10">
        <v>562.89999999999895</v>
      </c>
    </row>
    <row r="948" spans="1:4" x14ac:dyDescent="0.25">
      <c r="A948" s="2">
        <v>11.8569450439146</v>
      </c>
      <c r="B948" s="10">
        <v>504.515398747402</v>
      </c>
      <c r="C948" s="10">
        <v>504.53197803754199</v>
      </c>
      <c r="D948" s="10">
        <v>562.89999999999895</v>
      </c>
    </row>
    <row r="949" spans="1:4" x14ac:dyDescent="0.25">
      <c r="A949" s="2">
        <v>11.869491969886999</v>
      </c>
      <c r="B949" s="10">
        <v>514.18268159210095</v>
      </c>
      <c r="C949" s="10">
        <v>514.19870264745305</v>
      </c>
      <c r="D949" s="10">
        <v>562.89999999999895</v>
      </c>
    </row>
    <row r="950" spans="1:4" x14ac:dyDescent="0.25">
      <c r="A950" s="2">
        <v>11.882038895859401</v>
      </c>
      <c r="B950" s="10">
        <v>524.05972211795495</v>
      </c>
      <c r="C950" s="10">
        <v>524.07519280453403</v>
      </c>
      <c r="D950" s="10">
        <v>562.89999999999895</v>
      </c>
    </row>
    <row r="951" spans="1:4" x14ac:dyDescent="0.25">
      <c r="A951" s="2">
        <v>11.8945858218318</v>
      </c>
      <c r="B951" s="10">
        <v>534.154398826798</v>
      </c>
      <c r="C951" s="10">
        <v>534.16932711222501</v>
      </c>
      <c r="D951" s="10">
        <v>562.89999999999895</v>
      </c>
    </row>
    <row r="952" spans="1:4" x14ac:dyDescent="0.25">
      <c r="A952" s="2">
        <v>11.9071327478042</v>
      </c>
      <c r="B952" s="10">
        <v>544.47504335146198</v>
      </c>
      <c r="C952" s="10">
        <v>544.48943730458905</v>
      </c>
      <c r="D952" s="10">
        <v>562.89999999999895</v>
      </c>
    </row>
    <row r="953" spans="1:4" x14ac:dyDescent="0.25">
      <c r="A953" s="2">
        <v>11.919679673776599</v>
      </c>
      <c r="B953" s="10">
        <v>555.03047770413696</v>
      </c>
      <c r="C953" s="10">
        <v>555.044345494656</v>
      </c>
      <c r="D953" s="10">
        <v>562.89999999999895</v>
      </c>
    </row>
    <row r="954" spans="1:4" x14ac:dyDescent="0.25">
      <c r="A954" s="2">
        <v>11.932226599749001</v>
      </c>
      <c r="B954" s="10">
        <v>565.83005485505203</v>
      </c>
      <c r="C954" s="10">
        <v>565.84340475307101</v>
      </c>
      <c r="D954" s="10">
        <v>562.89999999999895</v>
      </c>
    </row>
    <row r="955" spans="1:4" x14ac:dyDescent="0.25">
      <c r="A955" s="2">
        <v>11.9447735257214</v>
      </c>
      <c r="B955" s="10">
        <v>576.88370287243697</v>
      </c>
      <c r="C955" s="10">
        <v>576.89654324803803</v>
      </c>
      <c r="D955" s="10">
        <v>562.89999999999895</v>
      </c>
    </row>
    <row r="956" spans="1:4" x14ac:dyDescent="0.25">
      <c r="A956" s="2">
        <v>11.9573204516938</v>
      </c>
      <c r="B956" s="10">
        <v>588.20196879376294</v>
      </c>
      <c r="C956" s="10">
        <v>588.21430811651305</v>
      </c>
      <c r="D956" s="10">
        <v>562.89999999999895</v>
      </c>
    </row>
    <row r="957" spans="1:4" x14ac:dyDescent="0.25">
      <c r="A957" s="2">
        <v>11.969867377666199</v>
      </c>
      <c r="B957" s="10">
        <v>599.79607744868997</v>
      </c>
      <c r="C957" s="10">
        <v>599.80792428715097</v>
      </c>
      <c r="D957" s="10">
        <v>562.89999999999895</v>
      </c>
    </row>
    <row r="958" spans="1:4" x14ac:dyDescent="0.25">
      <c r="A958" s="2">
        <v>11.982414303638601</v>
      </c>
      <c r="B958" s="10">
        <v>611.67798726967999</v>
      </c>
      <c r="C958" s="10">
        <v>611.68935029086299</v>
      </c>
      <c r="D958" s="10">
        <v>562.89999999999895</v>
      </c>
    </row>
    <row r="959" spans="1:4" x14ac:dyDescent="0.25">
      <c r="A959" s="2">
        <v>11.994961229611</v>
      </c>
      <c r="B959" s="10">
        <v>623.86045505090704</v>
      </c>
      <c r="C959" s="10">
        <v>623.87134301971798</v>
      </c>
      <c r="D959" s="10">
        <v>562.89999999999895</v>
      </c>
    </row>
    <row r="960" spans="1:4" x14ac:dyDescent="0.25">
      <c r="A960" s="2">
        <v>12.0075081555834</v>
      </c>
      <c r="B960" s="10">
        <v>636.35711441225101</v>
      </c>
      <c r="C960" s="10">
        <v>636.367536190902</v>
      </c>
      <c r="D960" s="10">
        <v>562.89999999999895</v>
      </c>
    </row>
    <row r="961" spans="1:4" x14ac:dyDescent="0.25">
      <c r="A961" s="2">
        <v>12.0200550815558</v>
      </c>
      <c r="B961" s="10">
        <v>649.182552362666</v>
      </c>
      <c r="C961" s="10">
        <v>649.19251691005695</v>
      </c>
      <c r="D961" s="10">
        <v>562.89999999999895</v>
      </c>
    </row>
    <row r="962" spans="1:4" x14ac:dyDescent="0.25">
      <c r="A962" s="2">
        <v>12.032602007528199</v>
      </c>
      <c r="B962" s="10">
        <v>662.35240059479599</v>
      </c>
      <c r="C962" s="10">
        <v>662.36191696587002</v>
      </c>
      <c r="D962" s="10">
        <v>562.89999999999895</v>
      </c>
    </row>
    <row r="963" spans="1:4" x14ac:dyDescent="0.25">
      <c r="A963" s="2">
        <v>12.045148933500601</v>
      </c>
      <c r="B963" s="10">
        <v>675.88344555877097</v>
      </c>
      <c r="C963" s="10">
        <v>675.89252290383604</v>
      </c>
      <c r="D963" s="10">
        <v>562.89999999999895</v>
      </c>
    </row>
    <row r="964" spans="1:4" x14ac:dyDescent="0.25">
      <c r="A964" s="2">
        <v>12.057695859473</v>
      </c>
      <c r="B964" s="10">
        <v>689.79373674967997</v>
      </c>
      <c r="C964" s="10">
        <v>689.80238431371004</v>
      </c>
      <c r="D964" s="10">
        <v>562.89999999999895</v>
      </c>
    </row>
    <row r="965" spans="1:4" x14ac:dyDescent="0.25">
      <c r="A965" s="2">
        <v>12.0702427854454</v>
      </c>
      <c r="B965" s="10">
        <v>704.10272212413997</v>
      </c>
      <c r="C965" s="10">
        <v>704.11094924603901</v>
      </c>
      <c r="D965" s="10">
        <v>562.89999999999895</v>
      </c>
    </row>
    <row r="966" spans="1:4" x14ac:dyDescent="0.25">
      <c r="A966" s="2">
        <v>12.082789711417799</v>
      </c>
      <c r="B966" s="10">
        <v>718.83139385623497</v>
      </c>
      <c r="C966" s="10">
        <v>718.83920996808104</v>
      </c>
      <c r="D966" s="10">
        <v>562.89999999999895</v>
      </c>
    </row>
    <row r="967" spans="1:4" x14ac:dyDescent="0.25">
      <c r="A967" s="2">
        <v>12.095336637390201</v>
      </c>
      <c r="B967" s="10">
        <v>734.00246128882702</v>
      </c>
      <c r="C967" s="10">
        <v>734.00987591508704</v>
      </c>
      <c r="D967" s="10">
        <v>562.89999999999895</v>
      </c>
    </row>
    <row r="968" spans="1:4" x14ac:dyDescent="0.25">
      <c r="A968" s="2">
        <v>12.1078835633626</v>
      </c>
      <c r="B968" s="10">
        <v>749.640539496408</v>
      </c>
      <c r="C968" s="10">
        <v>749.64756225310305</v>
      </c>
      <c r="D968" s="10">
        <v>562.89999999999895</v>
      </c>
    </row>
    <row r="969" spans="1:4" x14ac:dyDescent="0.25">
      <c r="A969" s="2">
        <v>12.120430489335</v>
      </c>
      <c r="B969" s="10">
        <v>765.77237224255396</v>
      </c>
      <c r="C969" s="10">
        <v>765.77901283642905</v>
      </c>
      <c r="D969" s="10">
        <v>562.89999999999895</v>
      </c>
    </row>
    <row r="970" spans="1:4" x14ac:dyDescent="0.25">
      <c r="A970" s="2">
        <v>12.132977415307399</v>
      </c>
      <c r="B970" s="10">
        <v>782.42708282672004</v>
      </c>
      <c r="C970" s="10">
        <v>782.43335105435597</v>
      </c>
      <c r="D970" s="10">
        <v>562.89999999999895</v>
      </c>
    </row>
    <row r="971" spans="1:4" x14ac:dyDescent="0.25">
      <c r="A971" s="2">
        <v>12.145524341279801</v>
      </c>
      <c r="B971" s="10">
        <v>799.63647101260904</v>
      </c>
      <c r="C971" s="10">
        <v>799.642376759532</v>
      </c>
      <c r="D971" s="10">
        <v>562.89999999999895</v>
      </c>
    </row>
    <row r="972" spans="1:4" x14ac:dyDescent="0.25">
      <c r="A972" s="2">
        <v>12.158071267252099</v>
      </c>
      <c r="B972" s="10">
        <v>817.43534603464195</v>
      </c>
      <c r="C972" s="10">
        <v>817.44089927437403</v>
      </c>
      <c r="D972" s="10">
        <v>562.89999999999895</v>
      </c>
    </row>
    <row r="973" spans="1:4" x14ac:dyDescent="0.25">
      <c r="A973" s="2">
        <v>12.170618193224501</v>
      </c>
      <c r="B973" s="10">
        <v>835.86192325639695</v>
      </c>
      <c r="C973" s="10">
        <v>835.86713404950103</v>
      </c>
      <c r="D973" s="10">
        <v>562.89999999999895</v>
      </c>
    </row>
    <row r="974" spans="1:4" x14ac:dyDescent="0.25">
      <c r="A974" s="2">
        <v>12.1831651191969</v>
      </c>
      <c r="B974" s="10">
        <v>854.95828866617205</v>
      </c>
      <c r="C974" s="10">
        <v>854.963167159259</v>
      </c>
      <c r="D974" s="10">
        <v>562.89999999999895</v>
      </c>
    </row>
    <row r="975" spans="1:4" x14ac:dyDescent="0.25">
      <c r="A975" s="2">
        <v>12.1957120451693</v>
      </c>
      <c r="B975" s="10">
        <v>874.77093054144802</v>
      </c>
      <c r="C975" s="10">
        <v>874.77548696615804</v>
      </c>
      <c r="D975" s="10">
        <v>562.89999999999895</v>
      </c>
    </row>
    <row r="976" spans="1:4" x14ac:dyDescent="0.25">
      <c r="A976" s="2">
        <v>12.208258971141699</v>
      </c>
      <c r="B976" s="10">
        <v>895.35139143133301</v>
      </c>
      <c r="C976" s="10">
        <v>895.35563610328802</v>
      </c>
      <c r="D976" s="10">
        <v>562.89999999999895</v>
      </c>
    </row>
    <row r="977" spans="1:4" x14ac:dyDescent="0.25">
      <c r="A977" s="2">
        <v>12.220805897114101</v>
      </c>
      <c r="B977" s="10">
        <v>916.75701905477001</v>
      </c>
      <c r="C977" s="10">
        <v>916.76096237248896</v>
      </c>
      <c r="D977" s="10">
        <v>562.89999999999895</v>
      </c>
    </row>
    <row r="978" spans="1:4" x14ac:dyDescent="0.25">
      <c r="A978" s="2">
        <v>12.2333528230865</v>
      </c>
      <c r="B978" s="10">
        <v>939.05188056364102</v>
      </c>
      <c r="C978" s="10">
        <v>939.05553300744202</v>
      </c>
      <c r="D978" s="10">
        <v>562.89999999999895</v>
      </c>
    </row>
    <row r="979" spans="1:4" x14ac:dyDescent="0.25">
      <c r="A979" s="2">
        <v>12.2458997490589</v>
      </c>
      <c r="B979" s="10">
        <v>962.30785424051101</v>
      </c>
      <c r="C979" s="10">
        <v>962.31122637136502</v>
      </c>
      <c r="D979" s="10">
        <v>562.89999999999895</v>
      </c>
    </row>
    <row r="980" spans="1:4" x14ac:dyDescent="0.25">
      <c r="A980" s="2">
        <v>12.258446675031299</v>
      </c>
      <c r="B980" s="10">
        <v>986.60596241695202</v>
      </c>
      <c r="C980" s="10">
        <v>986.609064875336</v>
      </c>
      <c r="D980" s="10">
        <v>562.89999999999895</v>
      </c>
    </row>
    <row r="981" spans="1:4" x14ac:dyDescent="0.25">
      <c r="A981" s="2">
        <v>12.270993601003701</v>
      </c>
      <c r="B981" s="10">
        <v>1012.03798663559</v>
      </c>
      <c r="C981" s="10">
        <v>1012.04083014029</v>
      </c>
      <c r="D981" s="10">
        <v>562.89999999999895</v>
      </c>
    </row>
    <row r="982" spans="1:4" x14ac:dyDescent="0.25">
      <c r="A982" s="2">
        <v>12.2835405269761</v>
      </c>
      <c r="B982" s="10">
        <v>1038.70847307195</v>
      </c>
      <c r="C982" s="10">
        <v>1038.7110684188201</v>
      </c>
      <c r="D982" s="10">
        <v>562.89999999999895</v>
      </c>
    </row>
    <row r="983" spans="1:4" x14ac:dyDescent="0.25">
      <c r="A983" s="2">
        <v>12.2960874529485</v>
      </c>
      <c r="B983" s="10">
        <v>1066.73721987421</v>
      </c>
      <c r="C983" s="10">
        <v>1066.7395779349599</v>
      </c>
      <c r="D983" s="10">
        <v>562.89999999999895</v>
      </c>
    </row>
    <row r="984" spans="1:4" x14ac:dyDescent="0.25">
      <c r="A984" s="2">
        <v>12.3086343789209</v>
      </c>
      <c r="B984" s="10">
        <v>1096.26239704349</v>
      </c>
      <c r="C984" s="10">
        <v>1096.26452876439</v>
      </c>
      <c r="D984" s="10">
        <v>562.89999999999895</v>
      </c>
    </row>
    <row r="985" spans="1:4" x14ac:dyDescent="0.25">
      <c r="A985" s="2">
        <v>12.321181304893299</v>
      </c>
      <c r="B985" s="10">
        <v>1127.44451901257</v>
      </c>
      <c r="C985" s="10">
        <v>1127.4464354131601</v>
      </c>
      <c r="D985" s="10">
        <v>562.89999999999895</v>
      </c>
    </row>
    <row r="986" spans="1:4" x14ac:dyDescent="0.25">
      <c r="A986" s="2">
        <v>12.333728230865701</v>
      </c>
      <c r="B986" s="10">
        <v>1160.47155255659</v>
      </c>
      <c r="C986" s="10">
        <v>1160.4732647283399</v>
      </c>
      <c r="D986" s="10">
        <v>562.89999999999895</v>
      </c>
    </row>
    <row r="987" spans="1:4" x14ac:dyDescent="0.25">
      <c r="A987" s="2">
        <v>12.3462751568381</v>
      </c>
      <c r="B987" s="10">
        <v>1195.5655597735899</v>
      </c>
      <c r="C987" s="10">
        <v>1195.5670788785301</v>
      </c>
      <c r="D987" s="10">
        <v>562.89999999999895</v>
      </c>
    </row>
    <row r="988" spans="1:4" x14ac:dyDescent="0.25">
      <c r="A988" s="2">
        <v>12.3588220828105</v>
      </c>
      <c r="B988" s="10">
        <v>1232.9915002786299</v>
      </c>
      <c r="C988" s="10">
        <v>1232.9928375480099</v>
      </c>
      <c r="D988" s="10">
        <v>562.89999999999895</v>
      </c>
    </row>
    <row r="989" spans="1:4" x14ac:dyDescent="0.25">
      <c r="A989" s="2">
        <v>12.371369008782899</v>
      </c>
      <c r="B989" s="10">
        <v>1273.06906965998</v>
      </c>
      <c r="C989" s="10">
        <v>1273.0702363928101</v>
      </c>
      <c r="D989" s="10">
        <v>562.89999999999895</v>
      </c>
    </row>
    <row r="990" spans="1:4" x14ac:dyDescent="0.25">
      <c r="A990" s="2">
        <v>12.383915934755301</v>
      </c>
      <c r="B990" s="10">
        <v>1316.1889157701901</v>
      </c>
      <c r="C990" s="10">
        <v>1316.18992333184</v>
      </c>
      <c r="D990" s="10">
        <v>562.89999999999895</v>
      </c>
    </row>
    <row r="991" spans="1:4" x14ac:dyDescent="0.25">
      <c r="A991" s="2">
        <v>12.3964628607277</v>
      </c>
      <c r="B991" s="10">
        <v>1362.8353666059099</v>
      </c>
      <c r="C991" s="10">
        <v>1362.83622642663</v>
      </c>
      <c r="D991" s="10">
        <v>562.89999999999895</v>
      </c>
    </row>
    <row r="992" spans="1:4" x14ac:dyDescent="0.25">
      <c r="A992" s="2">
        <v>12.4090097867001</v>
      </c>
      <c r="B992" s="10">
        <v>1413.61905395651</v>
      </c>
      <c r="C992" s="10">
        <v>1413.6197775299399</v>
      </c>
      <c r="D992" s="10">
        <v>562.89999999999895</v>
      </c>
    </row>
    <row r="993" spans="1:4" x14ac:dyDescent="0.25">
      <c r="A993" s="2">
        <v>12.4215567126725</v>
      </c>
      <c r="B993" s="10">
        <v>1469.3251171333</v>
      </c>
      <c r="C993" s="10">
        <v>1469.3257160149701</v>
      </c>
      <c r="D993" s="10">
        <v>562.89999999999895</v>
      </c>
    </row>
    <row r="994" spans="1:4" x14ac:dyDescent="0.25">
      <c r="A994" s="2">
        <v>12.434103638644901</v>
      </c>
      <c r="B994" s="10">
        <v>1530.9868627348801</v>
      </c>
      <c r="C994" s="10">
        <v>1530.9873485406499</v>
      </c>
      <c r="D994" s="10">
        <v>562.89999999999895</v>
      </c>
    </row>
    <row r="995" spans="1:4" x14ac:dyDescent="0.25">
      <c r="A995" s="2">
        <v>12.4466505646173</v>
      </c>
      <c r="B995" s="10">
        <v>1600.0029586824301</v>
      </c>
      <c r="C995" s="10">
        <v>1600.0033430869501</v>
      </c>
      <c r="D995" s="10">
        <v>562.89999999999895</v>
      </c>
    </row>
    <row r="996" spans="1:4" x14ac:dyDescent="0.25">
      <c r="A996" s="2">
        <v>12.4591974905897</v>
      </c>
      <c r="B996" s="10">
        <v>1678.33322320107</v>
      </c>
      <c r="C996" s="10">
        <v>1678.33351793618</v>
      </c>
      <c r="D996" s="10">
        <v>562.89999999999895</v>
      </c>
    </row>
    <row r="997" spans="1:4" x14ac:dyDescent="0.25">
      <c r="A997" s="2">
        <v>12.4717444165621</v>
      </c>
      <c r="B997" s="10">
        <v>1768.84621542471</v>
      </c>
      <c r="C997" s="10">
        <v>1768.84643227782</v>
      </c>
      <c r="D997" s="10">
        <v>562.89999999999895</v>
      </c>
    </row>
    <row r="998" spans="1:4" x14ac:dyDescent="0.25">
      <c r="A998" s="2">
        <v>12.484291342534499</v>
      </c>
      <c r="B998" s="10">
        <v>1875.9863284058399</v>
      </c>
      <c r="C998" s="10">
        <v>1875.9864792183</v>
      </c>
      <c r="D998" s="10">
        <v>562.89999999999895</v>
      </c>
    </row>
    <row r="999" spans="1:4" x14ac:dyDescent="0.25">
      <c r="A999" s="2">
        <v>12.496838268506901</v>
      </c>
      <c r="B999" s="10">
        <v>2007.1940477205001</v>
      </c>
      <c r="C999" s="10">
        <v>2007.19414438595</v>
      </c>
      <c r="D999" s="10">
        <v>562.89999999999895</v>
      </c>
    </row>
    <row r="1000" spans="1:4" x14ac:dyDescent="0.25">
      <c r="A1000" s="2">
        <v>12.509385194479201</v>
      </c>
      <c r="B1000" s="10">
        <v>2176.4066473119001</v>
      </c>
      <c r="C1000" s="10">
        <v>2176.4067017745701</v>
      </c>
      <c r="D1000" s="10">
        <v>562.89999999999895</v>
      </c>
    </row>
    <row r="1001" spans="1:4" x14ac:dyDescent="0.25">
      <c r="A1001" s="2">
        <v>12.5219321204516</v>
      </c>
      <c r="B1001" s="10">
        <v>2414.8823923161199</v>
      </c>
      <c r="C1001" s="10">
        <v>2414.8824165691399</v>
      </c>
      <c r="D1001" s="10">
        <v>562.89999999999895</v>
      </c>
    </row>
    <row r="1002" spans="1:4" x14ac:dyDescent="0.25">
      <c r="A1002" s="2">
        <v>12.534479046424</v>
      </c>
      <c r="B1002" s="10">
        <v>2822.20095809533</v>
      </c>
      <c r="C1002" s="10">
        <v>2822.20096417899</v>
      </c>
      <c r="D1002" s="10">
        <v>562.89999999999895</v>
      </c>
    </row>
  </sheetData>
  <mergeCells count="5">
    <mergeCell ref="A1:C1"/>
    <mergeCell ref="Q2:R2"/>
    <mergeCell ref="Q1:R1"/>
    <mergeCell ref="AG1:AH1"/>
    <mergeCell ref="AG2:A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9</xdr:col>
                    <xdr:colOff>38100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000"/>
  <sheetViews>
    <sheetView workbookViewId="0">
      <selection activeCell="J11" sqref="A11:J11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9.140625" style="2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12" t="s">
        <v>7</v>
      </c>
      <c r="B1" s="12"/>
      <c r="C1" s="12"/>
      <c r="D1" s="12"/>
      <c r="E1" s="12"/>
      <c r="G1" s="12" t="s">
        <v>8</v>
      </c>
      <c r="H1" s="12"/>
      <c r="I1" s="12"/>
      <c r="J1" s="12"/>
      <c r="K1" s="12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1E-4</v>
      </c>
      <c r="B3" s="2">
        <f t="array" ref="B3:C3">csplinediff1d('Cubic Spline'!$A$3:$A$1002,'Cubic Spline'!$B$3:$B$1002,A3,2,0,2,0)</f>
        <v>-4.7786986851530003E-2</v>
      </c>
      <c r="C3" s="2">
        <v>-265.10244056658019</v>
      </c>
      <c r="D3" s="2">
        <f>C3</f>
        <v>-265.10244056658019</v>
      </c>
      <c r="E3" s="2">
        <f>-B3+D3*A3</f>
        <v>2.1276742794871982E-2</v>
      </c>
      <c r="G3" s="2">
        <f>'Calculation_Cubic Spline'!A3</f>
        <v>1E-4</v>
      </c>
      <c r="H3" s="2">
        <f t="array" ref="H3:I3">csplinediff1d('Cubic Spline'!$A$3:$A$1002,'Cubic Spline'!$C$3:$C$1002,G3,2,0,2,0)</f>
        <v>-4.7786690367464003E-2</v>
      </c>
      <c r="I3" s="2">
        <v>-265.02199601945529</v>
      </c>
      <c r="J3" s="2">
        <f t="shared" ref="J3:J66" si="0">I3</f>
        <v>-265.02199601945529</v>
      </c>
      <c r="K3" s="2">
        <f>-H3+J3*G3</f>
        <v>2.1284490765518475E-2</v>
      </c>
      <c r="M3" s="14">
        <f>INDEX(A:A,VALUE(N10),1)</f>
        <v>4.4166179422835601</v>
      </c>
      <c r="N3" s="14">
        <f>INDEX(A:A,VALUE(N9),1)</f>
        <v>2.5596728983688801</v>
      </c>
      <c r="O3">
        <v>-1000</v>
      </c>
      <c r="P3" s="5">
        <f>P9</f>
        <v>46.317656150414876</v>
      </c>
      <c r="Q3">
        <v>0</v>
      </c>
      <c r="R3">
        <f>ABS($E3-M$13)</f>
        <v>49.293531436527232</v>
      </c>
      <c r="S3">
        <f>ABS($E3-M$14)</f>
        <v>49.793073813385583</v>
      </c>
      <c r="T3">
        <f>ABS($E3-M$15)</f>
        <v>50.292616190243933</v>
      </c>
      <c r="U3">
        <f>ABS($E3-M$16)</f>
        <v>50.792158567102284</v>
      </c>
      <c r="V3">
        <f>ABS($E3-M$17)</f>
        <v>51.291700943960635</v>
      </c>
      <c r="W3">
        <f>ABS($E3-M$18)</f>
        <v>51.791243320818985</v>
      </c>
      <c r="X3">
        <f>ABS($E3-M$19)</f>
        <v>52.290785697677336</v>
      </c>
      <c r="Y3">
        <f>ABS($E3-M$20)</f>
        <v>52.790328074535687</v>
      </c>
      <c r="Z3">
        <f>ABS($E3-M$21)</f>
        <v>53.289870451394037</v>
      </c>
    </row>
    <row r="4" spans="1:26" x14ac:dyDescent="0.25">
      <c r="A4" s="2">
        <f>'Cubic Spline'!A4</f>
        <v>1.2646925972396E-2</v>
      </c>
      <c r="B4" s="2">
        <f t="array" ref="B4:C4">csplinediff1d('Cubic Spline'!$A$3:$A$1002,'Cubic Spline'!$B$3:$B$1002,A4,2,0,2,0)</f>
        <v>-3.18238788572563</v>
      </c>
      <c r="C4" s="2">
        <v>-219.28568869336422</v>
      </c>
      <c r="D4" s="2">
        <f t="shared" ref="D4:D67" si="1">C4</f>
        <v>-219.28568869336422</v>
      </c>
      <c r="E4" s="2">
        <f>-'Cubic Spline'!C4+D4*A4</f>
        <v>0.40777176577831797</v>
      </c>
      <c r="F4" s="5">
        <f>ABS((E4-E3)/(A4-A3))</f>
        <v>30.803961371395555</v>
      </c>
      <c r="G4" s="2">
        <f>'Calculation_Cubic Spline'!A4</f>
        <v>1.2646925972396E-2</v>
      </c>
      <c r="H4" s="2">
        <f t="array" ref="H4:I4">csplinediff1d('Cubic Spline'!$A$3:$A$1002,'Cubic Spline'!$C$3:$C$1002,G4,2,0,2,0)</f>
        <v>-3.18106163748917</v>
      </c>
      <c r="I4" s="2">
        <v>-219.12953955323428</v>
      </c>
      <c r="J4" s="2">
        <f t="shared" si="0"/>
        <v>-219.12953955323428</v>
      </c>
      <c r="K4" s="2">
        <f t="shared" ref="K4:K67" si="2">-H4+J4*G4</f>
        <v>0.40974657239419487</v>
      </c>
      <c r="M4" s="14">
        <f>M3</f>
        <v>4.4166179422835601</v>
      </c>
      <c r="N4" s="14">
        <f>N3</f>
        <v>2.5596728983688801</v>
      </c>
      <c r="O4">
        <v>1000</v>
      </c>
      <c r="P4" s="5">
        <f>P3</f>
        <v>46.317656150414876</v>
      </c>
      <c r="Q4">
        <v>100</v>
      </c>
      <c r="R4">
        <f>ABS($E4-M$13)</f>
        <v>48.907036413543786</v>
      </c>
      <c r="S4">
        <f>ABS($E4-M$14)</f>
        <v>49.406578790402136</v>
      </c>
      <c r="T4">
        <f>ABS($E4-M$15)</f>
        <v>49.906121167260487</v>
      </c>
      <c r="U4">
        <f>ABS($E4-M$16)</f>
        <v>50.405663544118838</v>
      </c>
      <c r="V4">
        <f>ABS($E4-M$17)</f>
        <v>50.905205920977188</v>
      </c>
      <c r="W4">
        <f>ABS($E4-M$18)</f>
        <v>51.404748297835539</v>
      </c>
      <c r="X4">
        <f>ABS($E4-M$19)</f>
        <v>51.90429067469389</v>
      </c>
      <c r="Y4">
        <f>ABS($E4-M$20)</f>
        <v>52.40383305155224</v>
      </c>
      <c r="Z4">
        <f>ABS($E4-M$21)</f>
        <v>52.903375428410591</v>
      </c>
    </row>
    <row r="5" spans="1:26" x14ac:dyDescent="0.25">
      <c r="A5" s="2">
        <f>'Cubic Spline'!A5</f>
        <v>2.5193851944793001E-2</v>
      </c>
      <c r="B5" s="2">
        <f t="array" ref="B5:C5">csplinediff1d('Cubic Spline'!$A$3:$A$1002,'Cubic Spline'!$B$3:$B$1002,A5,2,0,2,0)</f>
        <v>-5.5329981889874</v>
      </c>
      <c r="C5" s="2">
        <v>-169.28191836179613</v>
      </c>
      <c r="D5" s="2">
        <f t="shared" si="1"/>
        <v>-169.28191836179613</v>
      </c>
      <c r="E5" s="2">
        <f>-'Cubic Spline'!C5+D5*A5</f>
        <v>1.2640920586498021</v>
      </c>
      <c r="F5" s="5">
        <f t="shared" ref="F5:F68" si="3">ABS((E5-E4)/(A5-A4))</f>
        <v>68.249409835952861</v>
      </c>
      <c r="G5" s="2">
        <f>'Calculation_Cubic Spline'!A5</f>
        <v>2.5193851944793001E-2</v>
      </c>
      <c r="H5" s="2">
        <f t="array" ref="H5:I5">csplinediff1d('Cubic Spline'!$A$3:$A$1002,'Cubic Spline'!$C$3:$C$1002,G5,2,0,2,0)</f>
        <v>-5.5289556467874297</v>
      </c>
      <c r="I5" s="2">
        <v>-169.02044885366189</v>
      </c>
      <c r="J5" s="2">
        <f t="shared" si="0"/>
        <v>-169.02044885366189</v>
      </c>
      <c r="K5" s="2">
        <f t="shared" si="2"/>
        <v>1.2706794827258143</v>
      </c>
      <c r="M5" s="6" t="s">
        <v>20</v>
      </c>
      <c r="N5" s="6" t="s">
        <v>19</v>
      </c>
      <c r="O5" s="6" t="s">
        <v>14</v>
      </c>
      <c r="P5" s="6" t="s">
        <v>15</v>
      </c>
      <c r="R5">
        <f>ABS($E5-M$13)</f>
        <v>48.050716120672305</v>
      </c>
      <c r="S5">
        <f>ABS($E5-M$14)</f>
        <v>48.550258497530656</v>
      </c>
      <c r="T5">
        <f>ABS($E5-M$15)</f>
        <v>49.049800874389007</v>
      </c>
      <c r="U5">
        <f>ABS($E5-M$16)</f>
        <v>49.549343251247358</v>
      </c>
      <c r="V5">
        <f>ABS($E5-M$17)</f>
        <v>50.048885628105708</v>
      </c>
      <c r="W5">
        <f>ABS($E5-M$18)</f>
        <v>50.548428004964059</v>
      </c>
      <c r="X5">
        <f>ABS($E5-M$19)</f>
        <v>51.04797038182241</v>
      </c>
      <c r="Y5">
        <f>ABS($E5-M$20)</f>
        <v>51.54751275868076</v>
      </c>
      <c r="Z5">
        <f>ABS($E5-M$21)</f>
        <v>52.047055135539111</v>
      </c>
    </row>
    <row r="6" spans="1:26" x14ac:dyDescent="0.25">
      <c r="A6" s="2">
        <f>'Cubic Spline'!A6</f>
        <v>3.7740777917189001E-2</v>
      </c>
      <c r="B6" s="2">
        <f t="array" ref="B6:C6">csplinediff1d('Cubic Spline'!$A$3:$A$1002,'Cubic Spline'!$B$3:$B$1002,A6,2,0,2,0)</f>
        <v>-7.5832093231817197</v>
      </c>
      <c r="C6" s="2">
        <v>-155.83356602447975</v>
      </c>
      <c r="D6" s="2">
        <f t="shared" si="1"/>
        <v>-155.83356602447975</v>
      </c>
      <c r="E6" s="2">
        <f>-'Cubic Spline'!C6+D6*A6</f>
        <v>1.6942402909197405</v>
      </c>
      <c r="F6" s="5">
        <f t="shared" si="3"/>
        <v>34.283156943484848</v>
      </c>
      <c r="G6" s="2">
        <f>'Calculation_Cubic Spline'!A6</f>
        <v>3.7740777917189001E-2</v>
      </c>
      <c r="H6" s="2">
        <f t="array" ref="H6:I6">csplinediff1d('Cubic Spline'!$A$3:$A$1002,'Cubic Spline'!$C$3:$C$1002,G6,2,0,2,0)</f>
        <v>-7.5755202982932399</v>
      </c>
      <c r="I6" s="2">
        <v>-155.51423808609741</v>
      </c>
      <c r="J6" s="2">
        <f t="shared" si="0"/>
        <v>-155.51423808609741</v>
      </c>
      <c r="K6" s="2">
        <f t="shared" si="2"/>
        <v>1.7062919757249819</v>
      </c>
      <c r="M6" s="8">
        <f>SMALL(F:F,1)</f>
        <v>8.1479912369573099E-3</v>
      </c>
      <c r="N6">
        <f>MATCH(M6,F:F,0)</f>
        <v>208</v>
      </c>
      <c r="O6" s="5">
        <f>INDEX(D:D,VALUE(N6),1)</f>
        <v>-16.254510384317019</v>
      </c>
      <c r="P6" s="5">
        <f>INDEX(E:E,VALUE(N6),1)</f>
        <v>48.815265802463756</v>
      </c>
      <c r="Q6" s="6"/>
      <c r="R6">
        <f>ABS($E6-M$13)</f>
        <v>47.620567888402363</v>
      </c>
      <c r="S6">
        <f>ABS($E6-M$14)</f>
        <v>48.12011026526072</v>
      </c>
      <c r="T6">
        <f>ABS($E6-M$15)</f>
        <v>48.619652642119064</v>
      </c>
      <c r="U6">
        <f>ABS($E6-M$16)</f>
        <v>49.119195018977422</v>
      </c>
      <c r="V6">
        <f>ABS($E6-M$17)</f>
        <v>49.618737395835765</v>
      </c>
      <c r="W6">
        <f>ABS($E6-M$18)</f>
        <v>50.118279772694123</v>
      </c>
      <c r="X6">
        <f>ABS($E6-M$19)</f>
        <v>50.617822149552467</v>
      </c>
      <c r="Y6">
        <f>ABS($E6-M$20)</f>
        <v>51.117364526410825</v>
      </c>
      <c r="Z6">
        <f>ABS($E6-M$21)</f>
        <v>51.616906903269168</v>
      </c>
    </row>
    <row r="7" spans="1:26" x14ac:dyDescent="0.25">
      <c r="A7" s="2">
        <f>'Cubic Spline'!A7</f>
        <v>5.0287703889585998E-2</v>
      </c>
      <c r="B7" s="2">
        <f t="array" ref="B7:C7">csplinediff1d('Cubic Spline'!$A$3:$A$1002,'Cubic Spline'!$B$3:$B$1002,A7,2,0,2,0)</f>
        <v>-9.4396933968938903</v>
      </c>
      <c r="C7" s="2">
        <v>-141.48398275238054</v>
      </c>
      <c r="D7" s="2">
        <f t="shared" si="1"/>
        <v>-141.48398275238054</v>
      </c>
      <c r="E7" s="2">
        <f>-'Cubic Spline'!C7+D7*A7</f>
        <v>2.3127767097497456</v>
      </c>
      <c r="F7" s="5">
        <f t="shared" si="3"/>
        <v>49.297845559204994</v>
      </c>
      <c r="G7" s="2">
        <f>'Calculation_Cubic Spline'!A7</f>
        <v>5.0287703889585998E-2</v>
      </c>
      <c r="H7" s="2">
        <f t="array" ref="H7:I7">csplinediff1d('Cubic Spline'!$A$3:$A$1002,'Cubic Spline'!$C$3:$C$1002,G7,2,0,2,0)</f>
        <v>-9.4276813395207508</v>
      </c>
      <c r="I7" s="2">
        <v>-141.11723388083826</v>
      </c>
      <c r="J7" s="2">
        <f t="shared" si="0"/>
        <v>-141.11723388083826</v>
      </c>
      <c r="K7" s="2">
        <f t="shared" si="2"/>
        <v>2.3312196684037039</v>
      </c>
      <c r="M7" s="8">
        <f>SMALL(F:F,2)</f>
        <v>9.3712238140668397E-3</v>
      </c>
      <c r="N7">
        <f>MATCH(M7,F:F,0)</f>
        <v>355</v>
      </c>
      <c r="O7" s="5">
        <f>INDEX(D:D,VALUE(N7),1)</f>
        <v>-17.731813294676158</v>
      </c>
      <c r="P7" s="5">
        <f>INDEX(E:E,VALUE(N7),1)</f>
        <v>43.819944266123116</v>
      </c>
      <c r="Q7" s="6"/>
      <c r="R7">
        <f>ABS($E7-M$13)</f>
        <v>47.002031469572358</v>
      </c>
      <c r="S7">
        <f>ABS($E7-M$14)</f>
        <v>47.501573846430709</v>
      </c>
      <c r="T7">
        <f>ABS($E7-M$15)</f>
        <v>48.00111622328906</v>
      </c>
      <c r="U7">
        <f>ABS($E7-M$16)</f>
        <v>48.50065860014741</v>
      </c>
      <c r="V7">
        <f>ABS($E7-M$17)</f>
        <v>49.000200977005761</v>
      </c>
      <c r="W7">
        <f>ABS($E7-M$18)</f>
        <v>49.499743353864112</v>
      </c>
      <c r="X7">
        <f>ABS($E7-M$19)</f>
        <v>49.999285730722463</v>
      </c>
      <c r="Y7">
        <f>ABS($E7-M$20)</f>
        <v>50.498828107580813</v>
      </c>
      <c r="Z7">
        <f>ABS($E7-M$21)</f>
        <v>50.998370484439164</v>
      </c>
    </row>
    <row r="8" spans="1:26" x14ac:dyDescent="0.25">
      <c r="A8" s="2">
        <f>'Cubic Spline'!A8</f>
        <v>6.2834629861982003E-2</v>
      </c>
      <c r="B8" s="2">
        <f t="array" ref="B8:C8">csplinediff1d('Cubic Spline'!$A$3:$A$1002,'Cubic Spline'!$B$3:$B$1002,A8,2,0,2,0)</f>
        <v>-11.153182272461001</v>
      </c>
      <c r="C8" s="2">
        <v>-131.81957102935212</v>
      </c>
      <c r="D8" s="2">
        <f t="shared" si="1"/>
        <v>-131.81957102935212</v>
      </c>
      <c r="E8" s="2">
        <f>-'Cubic Spline'!C8+D8*A8</f>
        <v>2.8535094871502142</v>
      </c>
      <c r="F8" s="5">
        <f t="shared" si="3"/>
        <v>43.096833327152282</v>
      </c>
      <c r="G8" s="2">
        <f>'Calculation_Cubic Spline'!A8</f>
        <v>6.2834629861982003E-2</v>
      </c>
      <c r="H8" s="2">
        <f t="array" ref="H8:I8">csplinediff1d('Cubic Spline'!$A$3:$A$1002,'Cubic Spline'!$C$3:$C$1002,G8,2,0,2,0)</f>
        <v>-11.136343441344801</v>
      </c>
      <c r="I8" s="2">
        <v>-131.41815390745026</v>
      </c>
      <c r="J8" s="2">
        <f t="shared" si="0"/>
        <v>-131.41815390745026</v>
      </c>
      <c r="K8" s="2">
        <f t="shared" si="2"/>
        <v>2.878732383425179</v>
      </c>
      <c r="M8" s="8">
        <f>SMALL(F:F,3)</f>
        <v>9.7839964598917736E-2</v>
      </c>
      <c r="N8">
        <f>MATCH(M8,F:F,0)</f>
        <v>207</v>
      </c>
      <c r="O8" s="5">
        <f>INDEX(D:D,VALUE(N8),1)</f>
        <v>-16.25397227097632</v>
      </c>
      <c r="P8" s="5">
        <f>INDEX(E:E,VALUE(N8),1)</f>
        <v>48.81536803470663</v>
      </c>
      <c r="Q8" s="6"/>
      <c r="R8">
        <f>ABS($E8-M$13)</f>
        <v>46.461298692171894</v>
      </c>
      <c r="S8">
        <f>ABS($E8-M$14)</f>
        <v>46.960841069030245</v>
      </c>
      <c r="T8">
        <f>ABS($E8-M$15)</f>
        <v>47.460383445888596</v>
      </c>
      <c r="U8">
        <f>ABS($E8-M$16)</f>
        <v>47.959925822746946</v>
      </c>
      <c r="V8">
        <f>ABS($E8-M$17)</f>
        <v>48.459468199605297</v>
      </c>
      <c r="W8">
        <f>ABS($E8-M$18)</f>
        <v>48.959010576463648</v>
      </c>
      <c r="X8">
        <f>ABS($E8-M$19)</f>
        <v>49.458552953321998</v>
      </c>
      <c r="Y8">
        <f>ABS($E8-M$20)</f>
        <v>49.958095330180349</v>
      </c>
      <c r="Z8">
        <f>ABS($E8-M$21)</f>
        <v>50.4576377070387</v>
      </c>
    </row>
    <row r="9" spans="1:26" x14ac:dyDescent="0.25">
      <c r="A9" s="2">
        <f>'Cubic Spline'!A9</f>
        <v>7.5381555834378999E-2</v>
      </c>
      <c r="B9" s="2">
        <f t="array" ref="B9:C9">csplinediff1d('Cubic Spline'!$A$3:$A$1002,'Cubic Spline'!$B$3:$B$1002,A9,2,0,2,0)</f>
        <v>-12.7535779838193</v>
      </c>
      <c r="C9" s="2">
        <v>-123.59546144136006</v>
      </c>
      <c r="D9" s="2">
        <f t="shared" si="1"/>
        <v>-123.59546144136006</v>
      </c>
      <c r="E9" s="2">
        <f>-'Cubic Spline'!C9+D9*A9</f>
        <v>3.4147021769052799</v>
      </c>
      <c r="F9" s="5">
        <f t="shared" si="3"/>
        <v>44.7275046485234</v>
      </c>
      <c r="G9" s="2">
        <f>'Calculation_Cubic Spline'!A9</f>
        <v>7.5381555834378999E-2</v>
      </c>
      <c r="H9" s="2">
        <f t="array" ref="H9:I9">csplinediff1d('Cubic Spline'!$A$3:$A$1002,'Cubic Spline'!$C$3:$C$1002,G9,2,0,2,0)</f>
        <v>-12.731520354422999</v>
      </c>
      <c r="I9" s="2">
        <v>-123.16595851056896</v>
      </c>
      <c r="J9" s="2">
        <f t="shared" si="0"/>
        <v>-123.16595851056896</v>
      </c>
      <c r="K9" s="2">
        <f t="shared" si="2"/>
        <v>3.4470787760637389</v>
      </c>
      <c r="L9" s="6" t="s">
        <v>16</v>
      </c>
      <c r="M9">
        <f>LARGE(P6:P8,1)</f>
        <v>48.81536803470663</v>
      </c>
      <c r="N9">
        <f>MATCH(M9,E:E,0)</f>
        <v>207</v>
      </c>
      <c r="P9" s="5">
        <f>AVERAGE(SMALL(P6:P8,1),LARGE(P6:P8,1))</f>
        <v>46.317656150414876</v>
      </c>
      <c r="Q9" s="6" t="s">
        <v>17</v>
      </c>
      <c r="R9">
        <f>ABS($E9-M$13)</f>
        <v>45.900106002416827</v>
      </c>
      <c r="S9">
        <f>ABS($E9-M$14)</f>
        <v>46.399648379275177</v>
      </c>
      <c r="T9">
        <f>ABS($E9-M$15)</f>
        <v>46.899190756133528</v>
      </c>
      <c r="U9">
        <f>ABS($E9-M$16)</f>
        <v>47.398733132991879</v>
      </c>
      <c r="V9">
        <f>ABS($E9-M$17)</f>
        <v>47.89827550985023</v>
      </c>
      <c r="W9">
        <f>ABS($E9-M$18)</f>
        <v>48.39781788670858</v>
      </c>
      <c r="X9">
        <f>ABS($E9-M$19)</f>
        <v>48.897360263566931</v>
      </c>
      <c r="Y9">
        <f>ABS($E9-M$20)</f>
        <v>49.396902640425282</v>
      </c>
      <c r="Z9">
        <f>ABS($E9-M$21)</f>
        <v>49.896445017283632</v>
      </c>
    </row>
    <row r="10" spans="1:26" x14ac:dyDescent="0.25">
      <c r="A10" s="2">
        <f>'Cubic Spline'!A10</f>
        <v>8.7928481806774997E-2</v>
      </c>
      <c r="B10" s="2">
        <f t="array" ref="B10:C10">csplinediff1d('Cubic Spline'!$A$3:$A$1002,'Cubic Spline'!$B$3:$B$1002,A10,2,0,2,0)</f>
        <v>-14.2606523661276</v>
      </c>
      <c r="C10" s="2">
        <v>-116.80211263618399</v>
      </c>
      <c r="D10" s="2">
        <f t="shared" si="1"/>
        <v>-116.80211263618399</v>
      </c>
      <c r="E10" s="2">
        <f>-'Cubic Spline'!C10+D10*A10</f>
        <v>3.9628225102926109</v>
      </c>
      <c r="F10" s="5">
        <f t="shared" si="3"/>
        <v>43.68562742724626</v>
      </c>
      <c r="G10" s="2">
        <f>'Calculation_Cubic Spline'!A10</f>
        <v>8.7928481806774997E-2</v>
      </c>
      <c r="H10" s="2">
        <f t="array" ref="H10:I10">csplinediff1d('Cubic Spline'!$A$3:$A$1002,'Cubic Spline'!$C$3:$C$1002,G10,2,0,2,0)</f>
        <v>-14.2330549462162</v>
      </c>
      <c r="I10" s="2">
        <v>-116.34913717627485</v>
      </c>
      <c r="J10" s="2">
        <f t="shared" si="0"/>
        <v>-116.34913717627485</v>
      </c>
      <c r="K10" s="2">
        <f t="shared" si="2"/>
        <v>4.0026519547781483</v>
      </c>
      <c r="L10" s="6" t="s">
        <v>16</v>
      </c>
      <c r="M10">
        <f>SMALL(P6:P8,1)</f>
        <v>43.819944266123116</v>
      </c>
      <c r="N10">
        <f>MATCH(M10,E:E,0)</f>
        <v>355</v>
      </c>
      <c r="P10" s="7">
        <f>ABS(M10-M9)</f>
        <v>4.9954237685835139</v>
      </c>
      <c r="Q10" s="6" t="s">
        <v>21</v>
      </c>
      <c r="R10">
        <f>ABS($E10-M$13)</f>
        <v>45.351985669029496</v>
      </c>
      <c r="S10">
        <f>ABS($E10-M$14)</f>
        <v>45.851528045887846</v>
      </c>
      <c r="T10">
        <f>ABS($E10-M$15)</f>
        <v>46.351070422746197</v>
      </c>
      <c r="U10">
        <f>ABS($E10-M$16)</f>
        <v>46.850612799604548</v>
      </c>
      <c r="V10">
        <f>ABS($E10-M$17)</f>
        <v>47.350155176462899</v>
      </c>
      <c r="W10">
        <f>ABS($E10-M$18)</f>
        <v>47.849697553321249</v>
      </c>
      <c r="X10">
        <f>ABS($E10-M$19)</f>
        <v>48.3492399301796</v>
      </c>
      <c r="Y10">
        <f>ABS($E10-M$20)</f>
        <v>48.848782307037951</v>
      </c>
      <c r="Z10">
        <f>ABS($E10-M$21)</f>
        <v>49.348324683896301</v>
      </c>
    </row>
    <row r="11" spans="1:26" x14ac:dyDescent="0.25">
      <c r="A11" s="2">
        <f>'Cubic Spline'!A11</f>
        <v>0.10047540777917199</v>
      </c>
      <c r="B11" s="2">
        <f t="array" ref="B11:C11">csplinediff1d('Cubic Spline'!$A$3:$A$1002,'Cubic Spline'!$B$3:$B$1002,A11,2,0,2,0)</f>
        <v>-15.688466472488599</v>
      </c>
      <c r="C11" s="2">
        <v>-110.93494304328429</v>
      </c>
      <c r="D11" s="2">
        <f t="shared" si="1"/>
        <v>-110.93494304328429</v>
      </c>
      <c r="E11" s="2">
        <f>-'Cubic Spline'!C11+D11*A11</f>
        <v>4.5088206393662915</v>
      </c>
      <c r="F11" s="5">
        <f t="shared" si="3"/>
        <v>43.516486052031098</v>
      </c>
      <c r="G11" s="2">
        <f>'Calculation_Cubic Spline'!A11</f>
        <v>0.10047540777917199</v>
      </c>
      <c r="H11" s="2">
        <f t="array" ref="H11:I11">csplinediff1d('Cubic Spline'!$A$3:$A$1002,'Cubic Spline'!$C$3:$C$1002,G11,2,0,2,0)</f>
        <v>-15.655054278599501</v>
      </c>
      <c r="I11" s="2">
        <v>-110.46144429444877</v>
      </c>
      <c r="J11" s="2">
        <f t="shared" si="0"/>
        <v>-110.46144429444877</v>
      </c>
      <c r="K11" s="2">
        <f t="shared" si="2"/>
        <v>4.5563956192384687</v>
      </c>
      <c r="P11" s="7">
        <f>P10/10</f>
        <v>0.4995423768583514</v>
      </c>
      <c r="Q11" s="6" t="s">
        <v>22</v>
      </c>
      <c r="R11">
        <f>ABS($E11-M$13)</f>
        <v>44.805987539955815</v>
      </c>
      <c r="S11">
        <f>ABS($E11-M$14)</f>
        <v>45.305529916814166</v>
      </c>
      <c r="T11">
        <f>ABS($E11-M$15)</f>
        <v>45.805072293672517</v>
      </c>
      <c r="U11">
        <f>ABS($E11-M$16)</f>
        <v>46.304614670530867</v>
      </c>
      <c r="V11">
        <f>ABS($E11-M$17)</f>
        <v>46.804157047389218</v>
      </c>
      <c r="W11">
        <f>ABS($E11-M$18)</f>
        <v>47.303699424247569</v>
      </c>
      <c r="X11">
        <f>ABS($E11-M$19)</f>
        <v>47.803241801105919</v>
      </c>
      <c r="Y11">
        <f>ABS($E11-M$20)</f>
        <v>48.30278417796427</v>
      </c>
      <c r="Z11">
        <f>ABS($E11-M$21)</f>
        <v>48.802326554822621</v>
      </c>
    </row>
    <row r="12" spans="1:26" x14ac:dyDescent="0.25">
      <c r="A12" s="2">
        <f>'Cubic Spline'!A12</f>
        <v>0.113022333751568</v>
      </c>
      <c r="B12" s="2">
        <f t="array" ref="B12:C12">csplinediff1d('Cubic Spline'!$A$3:$A$1002,'Cubic Spline'!$B$3:$B$1002,A12,2,0,2,0)</f>
        <v>-17.047537698110801</v>
      </c>
      <c r="C12" s="2">
        <v>-105.80906157732447</v>
      </c>
      <c r="D12" s="2">
        <f t="shared" si="1"/>
        <v>-105.80906157732447</v>
      </c>
      <c r="E12" s="2">
        <f>-'Cubic Spline'!C12+D12*A12</f>
        <v>5.0492803150463246</v>
      </c>
      <c r="F12" s="5">
        <f t="shared" si="3"/>
        <v>43.075066902369294</v>
      </c>
      <c r="G12" s="2">
        <f>'Calculation_Cubic Spline'!A12</f>
        <v>0.113022333751568</v>
      </c>
      <c r="H12" s="2">
        <f t="array" ref="H12:I12">csplinediff1d('Cubic Spline'!$A$3:$A$1002,'Cubic Spline'!$C$3:$C$1002,G12,2,0,2,0)</f>
        <v>-17.008067386578901</v>
      </c>
      <c r="I12" s="2">
        <v>-105.31719525774636</v>
      </c>
      <c r="J12" s="2">
        <f t="shared" si="0"/>
        <v>-105.31719525774636</v>
      </c>
      <c r="K12" s="2">
        <f t="shared" si="2"/>
        <v>5.1048721943788369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>ABS($E12-M$13)</f>
        <v>44.265527864275782</v>
      </c>
      <c r="S12">
        <f>ABS($E12-M$14)</f>
        <v>44.765070241134133</v>
      </c>
      <c r="T12">
        <f>ABS($E12-M$15)</f>
        <v>45.264612617992483</v>
      </c>
      <c r="U12">
        <f>ABS($E12-M$16)</f>
        <v>45.764154994850834</v>
      </c>
      <c r="V12">
        <f>ABS($E12-M$17)</f>
        <v>46.263697371709185</v>
      </c>
      <c r="W12">
        <f>ABS($E12-M$18)</f>
        <v>46.763239748567536</v>
      </c>
      <c r="X12">
        <f>ABS($E12-M$19)</f>
        <v>47.262782125425886</v>
      </c>
      <c r="Y12">
        <f>ABS($E12-M$20)</f>
        <v>47.762324502284237</v>
      </c>
      <c r="Z12">
        <f>ABS($E12-M$21)</f>
        <v>48.261866879142588</v>
      </c>
    </row>
    <row r="13" spans="1:26" x14ac:dyDescent="0.25">
      <c r="A13" s="2">
        <f>'Cubic Spline'!A13</f>
        <v>0.12556925972396499</v>
      </c>
      <c r="B13" s="2">
        <f t="array" ref="B13:C13">csplinediff1d('Cubic Spline'!$A$3:$A$1002,'Cubic Spline'!$B$3:$B$1002,A13,2,0,2,0)</f>
        <v>-18.3460302477488</v>
      </c>
      <c r="C13" s="2">
        <v>-101.25866361066163</v>
      </c>
      <c r="D13" s="2">
        <f t="shared" si="1"/>
        <v>-101.25866361066163</v>
      </c>
      <c r="E13" s="2">
        <f>-'Cubic Spline'!C13+D13*A13</f>
        <v>5.5853069655133289</v>
      </c>
      <c r="F13" s="5">
        <f t="shared" si="3"/>
        <v>42.721751259731157</v>
      </c>
      <c r="G13" s="2">
        <f>'Calculation_Cubic Spline'!A13</f>
        <v>0.12556925972396499</v>
      </c>
      <c r="H13" s="2">
        <f t="array" ref="H13:I13">csplinediff1d('Cubic Spline'!$A$3:$A$1002,'Cubic Spline'!$C$3:$C$1002,G13,2,0,2,0)</f>
        <v>-18.300282395742101</v>
      </c>
      <c r="I13" s="2">
        <v>-100.750142287038</v>
      </c>
      <c r="J13" s="2">
        <f t="shared" si="0"/>
        <v>-100.750142287038</v>
      </c>
      <c r="K13" s="2">
        <f t="shared" si="2"/>
        <v>5.6491616116745984</v>
      </c>
      <c r="M13" s="13">
        <f>P6+P11</f>
        <v>49.314808179322107</v>
      </c>
      <c r="N13" s="8">
        <f>SMALL(R3:R700,1)</f>
        <v>1.5636298825960182E-2</v>
      </c>
      <c r="O13" s="8">
        <f>SMALL(R3:R700,2)</f>
        <v>0.1620469117995853</v>
      </c>
      <c r="P13">
        <f>MATCH($N13,R3:R700,0)</f>
        <v>425</v>
      </c>
      <c r="Q13">
        <f>MATCH($O13,R3:R700,0)</f>
        <v>426</v>
      </c>
      <c r="R13">
        <f>ABS($E13-M$13)</f>
        <v>43.729501213808774</v>
      </c>
      <c r="S13">
        <f>ABS($E13-M$14)</f>
        <v>44.229043590667132</v>
      </c>
      <c r="T13">
        <f>ABS($E13-M$15)</f>
        <v>44.728585967525476</v>
      </c>
      <c r="U13">
        <f>ABS($E13-M$16)</f>
        <v>45.228128344383833</v>
      </c>
      <c r="V13">
        <f>ABS($E13-M$17)</f>
        <v>45.727670721242177</v>
      </c>
      <c r="W13">
        <f>ABS($E13-M$18)</f>
        <v>46.227213098100535</v>
      </c>
      <c r="X13">
        <f>ABS($E13-M$19)</f>
        <v>46.726755474958878</v>
      </c>
      <c r="Y13">
        <f>ABS($E13-M$20)</f>
        <v>47.226297851817236</v>
      </c>
      <c r="Z13">
        <f>ABS($E13-M$21)</f>
        <v>47.72584022867558</v>
      </c>
    </row>
    <row r="14" spans="1:26" x14ac:dyDescent="0.25">
      <c r="A14" s="2">
        <f>'Cubic Spline'!A14</f>
        <v>0.138116185696361</v>
      </c>
      <c r="B14" s="2">
        <f t="array" ref="B14:C14">csplinediff1d('Cubic Spline'!$A$3:$A$1002,'Cubic Spline'!$B$3:$B$1002,A14,2,0,2,0)</f>
        <v>-19.590464716824599</v>
      </c>
      <c r="C14" s="2">
        <v>-97.176214353800589</v>
      </c>
      <c r="D14" s="2">
        <f t="shared" si="1"/>
        <v>-97.176214353800589</v>
      </c>
      <c r="E14" s="2">
        <f>-'Cubic Spline'!C14+D14*A14</f>
        <v>6.1166318830942963</v>
      </c>
      <c r="F14" s="5">
        <f t="shared" si="3"/>
        <v>42.347019401398718</v>
      </c>
      <c r="G14" s="2">
        <f>'Calculation_Cubic Spline'!A14</f>
        <v>0.138116185696361</v>
      </c>
      <c r="H14" s="2">
        <f t="array" ref="H14:I14">csplinediff1d('Cubic Spline'!$A$3:$A$1002,'Cubic Spline'!$C$3:$C$1002,G14,2,0,2,0)</f>
        <v>-19.5382399500532</v>
      </c>
      <c r="I14" s="2">
        <v>-96.652545223901598</v>
      </c>
      <c r="J14" s="2">
        <f t="shared" si="0"/>
        <v>-96.652545223901598</v>
      </c>
      <c r="K14" s="2">
        <f t="shared" si="2"/>
        <v>6.1889590658828766</v>
      </c>
      <c r="M14" s="13">
        <f>M13+$P$11</f>
        <v>49.814350556180457</v>
      </c>
      <c r="N14" s="8">
        <f>SMALL(S3:S700,1)</f>
        <v>2.8566247639631115E-2</v>
      </c>
      <c r="O14" s="8">
        <f>SMALL(S3:S700,2)</f>
        <v>0.15625869526495251</v>
      </c>
      <c r="P14">
        <f>MATCH($N14,S3:S700,0)</f>
        <v>428</v>
      </c>
      <c r="Q14">
        <f>MATCH($O14,S3:S700,0)</f>
        <v>427</v>
      </c>
      <c r="R14">
        <f>ABS($E14-M$13)</f>
        <v>43.198176296227814</v>
      </c>
      <c r="S14">
        <f>ABS($E14-M$14)</f>
        <v>43.697718673086158</v>
      </c>
      <c r="T14">
        <f>ABS($E14-M$15)</f>
        <v>44.197261049944515</v>
      </c>
      <c r="U14">
        <f>ABS($E14-M$16)</f>
        <v>44.696803426802859</v>
      </c>
      <c r="V14">
        <f>ABS($E14-M$17)</f>
        <v>45.196345803661217</v>
      </c>
      <c r="W14">
        <f>ABS($E14-M$18)</f>
        <v>45.69588818051956</v>
      </c>
      <c r="X14">
        <f>ABS($E14-M$19)</f>
        <v>46.195430557377918</v>
      </c>
      <c r="Y14">
        <f>ABS($E14-M$20)</f>
        <v>46.694972934236262</v>
      </c>
      <c r="Z14">
        <f>ABS($E14-M$21)</f>
        <v>47.194515311094619</v>
      </c>
    </row>
    <row r="15" spans="1:26" x14ac:dyDescent="0.25">
      <c r="A15" s="2">
        <f>'Cubic Spline'!A15</f>
        <v>0.15066311166875801</v>
      </c>
      <c r="B15" s="2">
        <f t="array" ref="B15:C15">csplinediff1d('Cubic Spline'!$A$3:$A$1002,'Cubic Spline'!$B$3:$B$1002,A15,2,0,2,0)</f>
        <v>-20.786167958234198</v>
      </c>
      <c r="C15" s="2">
        <v>-93.479239978804316</v>
      </c>
      <c r="D15" s="2">
        <f t="shared" si="1"/>
        <v>-93.479239978804316</v>
      </c>
      <c r="E15" s="2">
        <f>-'Cubic Spline'!C15+D15*A15</f>
        <v>6.6434119637567761</v>
      </c>
      <c r="F15" s="5">
        <f t="shared" si="3"/>
        <v>41.984792276720654</v>
      </c>
      <c r="G15" s="2">
        <f>'Calculation_Cubic Spline'!A15</f>
        <v>0.15066311166875801</v>
      </c>
      <c r="H15" s="2">
        <f t="array" ref="H15:I15">csplinediff1d('Cubic Spline'!$A$3:$A$1002,'Cubic Spline'!$C$3:$C$1002,G15,2,0,2,0)</f>
        <v>-20.727285135393998</v>
      </c>
      <c r="I15" s="2">
        <v>-92.941834889704424</v>
      </c>
      <c r="J15" s="2">
        <f t="shared" si="0"/>
        <v>-92.941834889704424</v>
      </c>
      <c r="K15" s="2">
        <f t="shared" si="2"/>
        <v>6.7243790867071915</v>
      </c>
      <c r="M15" s="13">
        <f>M14+$P$11</f>
        <v>50.313892933038808</v>
      </c>
      <c r="N15" s="8">
        <f>SMALL(T3:T700,1)</f>
        <v>9.0420949049921262E-2</v>
      </c>
      <c r="O15" s="8">
        <f>SMALL(T3:T700,2)</f>
        <v>0.10537943176937148</v>
      </c>
      <c r="P15">
        <f>MATCH($N15,T3:T700,0)</f>
        <v>430</v>
      </c>
      <c r="Q15">
        <f>MATCH($O15,T3:T700,0)</f>
        <v>431</v>
      </c>
      <c r="R15">
        <f>ABS($E15-M$13)</f>
        <v>42.671396215565331</v>
      </c>
      <c r="S15">
        <f>ABS($E15-M$14)</f>
        <v>43.170938592423681</v>
      </c>
      <c r="T15">
        <f>ABS($E15-M$15)</f>
        <v>43.670480969282032</v>
      </c>
      <c r="U15">
        <f>ABS($E15-M$16)</f>
        <v>44.170023346140383</v>
      </c>
      <c r="V15">
        <f>ABS($E15-M$17)</f>
        <v>44.669565722998733</v>
      </c>
      <c r="W15">
        <f>ABS($E15-M$18)</f>
        <v>45.169108099857084</v>
      </c>
      <c r="X15">
        <f>ABS($E15-M$19)</f>
        <v>45.668650476715435</v>
      </c>
      <c r="Y15">
        <f>ABS($E15-M$20)</f>
        <v>46.168192853573785</v>
      </c>
      <c r="Z15">
        <f>ABS($E15-M$21)</f>
        <v>46.667735230432136</v>
      </c>
    </row>
    <row r="16" spans="1:26" x14ac:dyDescent="0.25">
      <c r="A16" s="2">
        <f>'Cubic Spline'!A16</f>
        <v>0.16321003764115399</v>
      </c>
      <c r="B16" s="2">
        <f t="array" ref="B16:C16">csplinediff1d('Cubic Spline'!$A$3:$A$1002,'Cubic Spline'!$B$3:$B$1002,A16,2,0,2,0)</f>
        <v>-21.9375723910447</v>
      </c>
      <c r="C16" s="2">
        <v>-90.105882627576307</v>
      </c>
      <c r="D16" s="2">
        <f t="shared" si="1"/>
        <v>-90.105882627576307</v>
      </c>
      <c r="E16" s="2">
        <f>-'Cubic Spline'!C16+D16*A16</f>
        <v>7.1656832898570659</v>
      </c>
      <c r="F16" s="5">
        <f t="shared" si="3"/>
        <v>41.625440944604215</v>
      </c>
      <c r="G16" s="2">
        <f>'Calculation_Cubic Spline'!A16</f>
        <v>0.16321003764115399</v>
      </c>
      <c r="H16" s="2">
        <f t="array" ref="H16:I16">csplinediff1d('Cubic Spline'!$A$3:$A$1002,'Cubic Spline'!$C$3:$C$1002,G16,2,0,2,0)</f>
        <v>-21.871867785193199</v>
      </c>
      <c r="I16" s="2">
        <v>-89.556110359205022</v>
      </c>
      <c r="J16" s="2">
        <f t="shared" si="0"/>
        <v>-89.556110359205022</v>
      </c>
      <c r="K16" s="2">
        <f t="shared" si="2"/>
        <v>7.2554116424720068</v>
      </c>
      <c r="M16" s="13">
        <f>M15+$P$11</f>
        <v>50.813435309897159</v>
      </c>
      <c r="N16" s="8">
        <f>SMALL(U3:U700,1)</f>
        <v>8.6622164448613148E-3</v>
      </c>
      <c r="O16" s="8">
        <f>SMALL(U3:U700,2)</f>
        <v>0.19463299864824535</v>
      </c>
      <c r="P16">
        <f>MATCH($N16,U3:U700,0)</f>
        <v>433</v>
      </c>
      <c r="Q16">
        <f>MATCH($O16,U3:U700,0)</f>
        <v>432</v>
      </c>
      <c r="R16">
        <f>ABS($E16-M$13)</f>
        <v>42.149124889465043</v>
      </c>
      <c r="S16">
        <f>ABS($E16-M$14)</f>
        <v>42.648667266323393</v>
      </c>
      <c r="T16">
        <f>ABS($E16-M$15)</f>
        <v>43.148209643181744</v>
      </c>
      <c r="U16">
        <f>ABS($E16-M$16)</f>
        <v>43.647752020040095</v>
      </c>
      <c r="V16">
        <f>ABS($E16-M$17)</f>
        <v>44.147294396898445</v>
      </c>
      <c r="W16">
        <f>ABS($E16-M$18)</f>
        <v>44.646836773756796</v>
      </c>
      <c r="X16">
        <f>ABS($E16-M$19)</f>
        <v>45.146379150615147</v>
      </c>
      <c r="Y16">
        <f>ABS($E16-M$20)</f>
        <v>45.645921527473497</v>
      </c>
      <c r="Z16">
        <f>ABS($E16-M$21)</f>
        <v>46.145463904331848</v>
      </c>
    </row>
    <row r="17" spans="1:26" x14ac:dyDescent="0.25">
      <c r="A17" s="2">
        <f>'Cubic Spline'!A17</f>
        <v>0.175756963613551</v>
      </c>
      <c r="B17" s="2">
        <f t="array" ref="B17:C17">csplinediff1d('Cubic Spline'!$A$3:$A$1002,'Cubic Spline'!$B$3:$B$1002,A17,2,0,2,0)</f>
        <v>-23.0484229967029</v>
      </c>
      <c r="C17" s="2">
        <v>-87.007818314645121</v>
      </c>
      <c r="D17" s="2">
        <f t="shared" si="1"/>
        <v>-87.007818314645121</v>
      </c>
      <c r="E17" s="2">
        <f>-'Cubic Spline'!C17+D17*A17</f>
        <v>7.6835199319833603</v>
      </c>
      <c r="F17" s="5">
        <f t="shared" si="3"/>
        <v>41.271993097394912</v>
      </c>
      <c r="G17" s="2">
        <f>'Calculation_Cubic Spline'!A17</f>
        <v>0.175756963613551</v>
      </c>
      <c r="H17" s="2">
        <f t="array" ref="H17:I17">csplinediff1d('Cubic Spline'!$A$3:$A$1002,'Cubic Spline'!$C$3:$C$1002,G17,2,0,2,0)</f>
        <v>-22.975749889604899</v>
      </c>
      <c r="I17" s="2">
        <v>-86.447022538290497</v>
      </c>
      <c r="J17" s="2">
        <f t="shared" si="0"/>
        <v>-86.447022538290497</v>
      </c>
      <c r="K17" s="2">
        <f t="shared" si="2"/>
        <v>7.7820836948427523</v>
      </c>
      <c r="M17" s="13">
        <f>M16+$P$11</f>
        <v>51.312977686755509</v>
      </c>
      <c r="N17" s="8">
        <f>SMALL(V3:V700,1)</f>
        <v>7.2850346992119341E-2</v>
      </c>
      <c r="O17" s="8">
        <f>SMALL(V3:V700,2)</f>
        <v>0.14195795487761842</v>
      </c>
      <c r="P17">
        <f>MATCH($N17,V3:V700,0)</f>
        <v>435</v>
      </c>
      <c r="Q17">
        <f>MATCH($O17,V3:V700,0)</f>
        <v>436</v>
      </c>
      <c r="R17">
        <f>ABS($E17-M$13)</f>
        <v>41.631288247338745</v>
      </c>
      <c r="S17">
        <f>ABS($E17-M$14)</f>
        <v>42.130830624197095</v>
      </c>
      <c r="T17">
        <f>ABS($E17-M$15)</f>
        <v>42.630373001055446</v>
      </c>
      <c r="U17">
        <f>ABS($E17-M$16)</f>
        <v>43.129915377913797</v>
      </c>
      <c r="V17">
        <f>ABS($E17-M$17)</f>
        <v>43.629457754772147</v>
      </c>
      <c r="W17">
        <f>ABS($E17-M$18)</f>
        <v>44.129000131630498</v>
      </c>
      <c r="X17">
        <f>ABS($E17-M$19)</f>
        <v>44.628542508488849</v>
      </c>
      <c r="Y17">
        <f>ABS($E17-M$20)</f>
        <v>45.128084885347199</v>
      </c>
      <c r="Z17">
        <f>ABS($E17-M$21)</f>
        <v>45.62762726220555</v>
      </c>
    </row>
    <row r="18" spans="1:26" x14ac:dyDescent="0.25">
      <c r="A18" s="2">
        <f>'Cubic Spline'!A18</f>
        <v>0.18830388958594699</v>
      </c>
      <c r="B18" s="2">
        <f t="array" ref="B18:C18">csplinediff1d('Cubic Spline'!$A$3:$A$1002,'Cubic Spline'!$B$3:$B$1002,A18,2,0,2,0)</f>
        <v>-24.121925086155802</v>
      </c>
      <c r="C18" s="2">
        <v>-84.146796354429142</v>
      </c>
      <c r="D18" s="2">
        <f t="shared" si="1"/>
        <v>-84.146796354429142</v>
      </c>
      <c r="E18" s="2">
        <f>-'Cubic Spline'!C18+D18*A18</f>
        <v>8.196984429108408</v>
      </c>
      <c r="F18" s="5">
        <f t="shared" si="3"/>
        <v>40.923529656164504</v>
      </c>
      <c r="G18" s="2">
        <f>'Calculation_Cubic Spline'!A18</f>
        <v>0.18830388958594699</v>
      </c>
      <c r="H18" s="2">
        <f t="array" ref="H18:I18">csplinediff1d('Cubic Spline'!$A$3:$A$1002,'Cubic Spline'!$C$3:$C$1002,G18,2,0,2,0)</f>
        <v>-24.042153478844</v>
      </c>
      <c r="I18" s="2">
        <v>-83.576298044524108</v>
      </c>
      <c r="J18" s="2">
        <f t="shared" si="0"/>
        <v>-83.576298044524108</v>
      </c>
      <c r="K18" s="2">
        <f t="shared" si="2"/>
        <v>8.3044114798657347</v>
      </c>
      <c r="M18" s="13">
        <f>M17+$P$11</f>
        <v>51.81252006361386</v>
      </c>
      <c r="N18" s="8">
        <f>SMALL(W3:W700,1)</f>
        <v>8.3800188802115372E-2</v>
      </c>
      <c r="O18" s="8">
        <f>SMALL(W3:W700,2)</f>
        <v>0.13886617534714674</v>
      </c>
      <c r="P18">
        <f>MATCH($N18,W3:W700,0)</f>
        <v>438</v>
      </c>
      <c r="Q18">
        <f>MATCH($O18,W3:W700,0)</f>
        <v>437</v>
      </c>
      <c r="R18">
        <f>ABS($E18-M$13)</f>
        <v>41.117823750213702</v>
      </c>
      <c r="S18">
        <f>ABS($E18-M$14)</f>
        <v>41.617366127072046</v>
      </c>
      <c r="T18">
        <f>ABS($E18-M$15)</f>
        <v>42.116908503930404</v>
      </c>
      <c r="U18">
        <f>ABS($E18-M$16)</f>
        <v>42.616450880788747</v>
      </c>
      <c r="V18">
        <f>ABS($E18-M$17)</f>
        <v>43.115993257647105</v>
      </c>
      <c r="W18">
        <f>ABS($E18-M$18)</f>
        <v>43.615535634505449</v>
      </c>
      <c r="X18">
        <f>ABS($E18-M$19)</f>
        <v>44.115078011363806</v>
      </c>
      <c r="Y18">
        <f>ABS($E18-M$20)</f>
        <v>44.61462038822215</v>
      </c>
      <c r="Z18">
        <f>ABS($E18-M$21)</f>
        <v>45.114162765080508</v>
      </c>
    </row>
    <row r="19" spans="1:26" x14ac:dyDescent="0.25">
      <c r="A19" s="2">
        <f>'Cubic Spline'!A19</f>
        <v>0.200850815558344</v>
      </c>
      <c r="B19" s="2">
        <f t="array" ref="B19:C19">csplinediff1d('Cubic Spline'!$A$3:$A$1002,'Cubic Spline'!$B$3:$B$1002,A19,2,0,2,0)</f>
        <v>-25.160852615766402</v>
      </c>
      <c r="C19" s="2">
        <v>-81.491969055449417</v>
      </c>
      <c r="D19" s="2">
        <f t="shared" si="1"/>
        <v>-81.491969055449417</v>
      </c>
      <c r="E19" s="2">
        <f>-'Cubic Spline'!C19+D19*A19</f>
        <v>8.7061404742999535</v>
      </c>
      <c r="F19" s="5">
        <f t="shared" si="3"/>
        <v>40.580142603190517</v>
      </c>
      <c r="G19" s="2">
        <f>'Calculation_Cubic Spline'!A19</f>
        <v>0.200850815558344</v>
      </c>
      <c r="H19" s="2">
        <f t="array" ref="H19:I19">csplinediff1d('Cubic Spline'!$A$3:$A$1002,'Cubic Spline'!$C$3:$C$1002,G19,2,0,2,0)</f>
        <v>-25.073868920542299</v>
      </c>
      <c r="I19" s="2">
        <v>-80.913062233515163</v>
      </c>
      <c r="J19" s="2">
        <f t="shared" si="0"/>
        <v>-80.913062233515163</v>
      </c>
      <c r="K19" s="2">
        <f t="shared" si="2"/>
        <v>8.8224143816177367</v>
      </c>
      <c r="M19" s="13">
        <f>M18+$P$11</f>
        <v>52.312062440472211</v>
      </c>
      <c r="N19" s="8">
        <f>SMALL(X3:X700,1)</f>
        <v>4.1582418375405439E-2</v>
      </c>
      <c r="O19" s="8">
        <f>SMALL(X3:X700,2)</f>
        <v>0.18909106079666316</v>
      </c>
      <c r="P19">
        <f>MATCH($N19,X3:X700,0)</f>
        <v>440</v>
      </c>
      <c r="Q19">
        <f>MATCH($O19,X3:X700,0)</f>
        <v>439</v>
      </c>
      <c r="R19">
        <f>ABS($E19-M$13)</f>
        <v>40.608667705022157</v>
      </c>
      <c r="S19">
        <f>ABS($E19-M$14)</f>
        <v>41.1082100818805</v>
      </c>
      <c r="T19">
        <f>ABS($E19-M$15)</f>
        <v>41.607752458738858</v>
      </c>
      <c r="U19">
        <f>ABS($E19-M$16)</f>
        <v>42.107294835597202</v>
      </c>
      <c r="V19">
        <f>ABS($E19-M$17)</f>
        <v>42.606837212455559</v>
      </c>
      <c r="W19">
        <f>ABS($E19-M$18)</f>
        <v>43.106379589313903</v>
      </c>
      <c r="X19">
        <f>ABS($E19-M$19)</f>
        <v>43.605921966172261</v>
      </c>
      <c r="Y19">
        <f>ABS($E19-M$20)</f>
        <v>44.105464343030604</v>
      </c>
      <c r="Z19">
        <f>ABS($E19-M$21)</f>
        <v>44.605006719888962</v>
      </c>
    </row>
    <row r="20" spans="1:26" x14ac:dyDescent="0.25">
      <c r="A20" s="2">
        <f>'Cubic Spline'!A20</f>
        <v>0.21339774153074001</v>
      </c>
      <c r="B20" s="2">
        <f t="array" ref="B20:C20">csplinediff1d('Cubic Spline'!$A$3:$A$1002,'Cubic Spline'!$B$3:$B$1002,A20,2,0,2,0)</f>
        <v>-26.167629389753799</v>
      </c>
      <c r="C20" s="2">
        <v>-79.018117741956132</v>
      </c>
      <c r="D20" s="2">
        <f t="shared" si="1"/>
        <v>-79.018117741956132</v>
      </c>
      <c r="E20" s="2">
        <f>-'Cubic Spline'!C20+D20*A20</f>
        <v>9.2110481879160631</v>
      </c>
      <c r="F20" s="5">
        <f t="shared" si="3"/>
        <v>40.241547190677359</v>
      </c>
      <c r="G20" s="2">
        <f>'Calculation_Cubic Spline'!A20</f>
        <v>0.21339774153074001</v>
      </c>
      <c r="H20" s="2">
        <f t="array" ref="H20:I20">csplinediff1d('Cubic Spline'!$A$3:$A$1002,'Cubic Spline'!$C$3:$C$1002,G20,2,0,2,0)</f>
        <v>-26.073336054059599</v>
      </c>
      <c r="I20" s="2">
        <v>-78.432063361566975</v>
      </c>
      <c r="J20" s="2">
        <f t="shared" si="0"/>
        <v>-78.432063361566975</v>
      </c>
      <c r="K20" s="2">
        <f t="shared" si="2"/>
        <v>9.3361108691053047</v>
      </c>
      <c r="M20" s="13">
        <f>M19+$P$11</f>
        <v>52.811604817330561</v>
      </c>
      <c r="N20" s="8">
        <f>SMALL(Y3:Y700,1)</f>
        <v>1.5604706799237533E-2</v>
      </c>
      <c r="O20" s="8">
        <f>SMALL(Y3:Y700,2)</f>
        <v>0.2232264937676689</v>
      </c>
      <c r="P20">
        <f>MATCH($N20,Y3:Y700,0)</f>
        <v>442</v>
      </c>
      <c r="Q20">
        <f>MATCH($O20,Y3:Y700,0)</f>
        <v>441</v>
      </c>
      <c r="R20">
        <f>ABS($E20-M$13)</f>
        <v>40.103759991406044</v>
      </c>
      <c r="S20">
        <f>ABS($E20-M$14)</f>
        <v>40.603302368264394</v>
      </c>
      <c r="T20">
        <f>ABS($E20-M$15)</f>
        <v>41.102844745122745</v>
      </c>
      <c r="U20">
        <f>ABS($E20-M$16)</f>
        <v>41.602387121981096</v>
      </c>
      <c r="V20">
        <f>ABS($E20-M$17)</f>
        <v>42.101929498839446</v>
      </c>
      <c r="W20">
        <f>ABS($E20-M$18)</f>
        <v>42.601471875697797</v>
      </c>
      <c r="X20">
        <f>ABS($E20-M$19)</f>
        <v>43.101014252556148</v>
      </c>
      <c r="Y20">
        <f>ABS($E20-M$20)</f>
        <v>43.600556629414498</v>
      </c>
      <c r="Z20">
        <f>ABS($E20-M$21)</f>
        <v>44.100099006272849</v>
      </c>
    </row>
    <row r="21" spans="1:26" x14ac:dyDescent="0.25">
      <c r="A21" s="2">
        <f>'Cubic Spline'!A21</f>
        <v>0.22594466750313699</v>
      </c>
      <c r="B21" s="2">
        <f t="array" ref="B21:C21">csplinediff1d('Cubic Spline'!$A$3:$A$1002,'Cubic Spline'!$B$3:$B$1002,A21,2,0,2,0)</f>
        <v>-27.144391126393899</v>
      </c>
      <c r="C21" s="2">
        <v>-76.704360555766371</v>
      </c>
      <c r="D21" s="2">
        <f t="shared" si="1"/>
        <v>-76.704360555766371</v>
      </c>
      <c r="E21" s="2">
        <f>-'Cubic Spline'!C21+D21*A21</f>
        <v>9.7117649383227302</v>
      </c>
      <c r="F21" s="5">
        <f t="shared" si="3"/>
        <v>39.907524082650625</v>
      </c>
      <c r="G21" s="2">
        <f>'Calculation_Cubic Spline'!A21</f>
        <v>0.22594466750313699</v>
      </c>
      <c r="H21" s="2">
        <f t="array" ref="H21:I21">csplinediff1d('Cubic Spline'!$A$3:$A$1002,'Cubic Spline'!$C$3:$C$1002,G21,2,0,2,0)</f>
        <v>-27.042706180136101</v>
      </c>
      <c r="I21" s="2">
        <v>-76.112380626057956</v>
      </c>
      <c r="J21" s="2">
        <f t="shared" si="0"/>
        <v>-76.112380626057956</v>
      </c>
      <c r="K21" s="2">
        <f t="shared" si="2"/>
        <v>9.8455196467092314</v>
      </c>
      <c r="M21" s="13">
        <f>M20+$P$11</f>
        <v>53.311147194188912</v>
      </c>
      <c r="N21" s="8">
        <f>SMALL(Z3:Z700,1)</f>
        <v>6.171639521333816E-3</v>
      </c>
      <c r="O21" s="8">
        <f>SMALL(Z3:Z700,2)</f>
        <v>0.24097020455698015</v>
      </c>
      <c r="P21">
        <f>MATCH($N21,Z3:Z700,0)</f>
        <v>444</v>
      </c>
      <c r="Q21">
        <f>MATCH($O21,Z3:Z700,0)</f>
        <v>443</v>
      </c>
      <c r="R21">
        <f>ABS($E21-M$13)</f>
        <v>39.603043240999376</v>
      </c>
      <c r="S21">
        <f>ABS($E21-M$14)</f>
        <v>40.102585617857727</v>
      </c>
      <c r="T21">
        <f>ABS($E21-M$15)</f>
        <v>40.602127994716078</v>
      </c>
      <c r="U21">
        <f>ABS($E21-M$16)</f>
        <v>41.101670371574428</v>
      </c>
      <c r="V21">
        <f>ABS($E21-M$17)</f>
        <v>41.601212748432779</v>
      </c>
      <c r="W21">
        <f>ABS($E21-M$18)</f>
        <v>42.10075512529113</v>
      </c>
      <c r="X21">
        <f>ABS($E21-M$19)</f>
        <v>42.600297502149481</v>
      </c>
      <c r="Y21">
        <f>ABS($E21-M$20)</f>
        <v>43.099839879007831</v>
      </c>
      <c r="Z21">
        <f>ABS($E21-M$21)</f>
        <v>43.599382255866182</v>
      </c>
    </row>
    <row r="22" spans="1:26" x14ac:dyDescent="0.25">
      <c r="A22" s="2">
        <f>'Cubic Spline'!A22</f>
        <v>0.238491593475533</v>
      </c>
      <c r="B22" s="2">
        <f t="array" ref="B22:C22">csplinediff1d('Cubic Spline'!$A$3:$A$1002,'Cubic Spline'!$B$3:$B$1002,A22,2,0,2,0)</f>
        <v>-28.093033705520501</v>
      </c>
      <c r="C22" s="2">
        <v>-74.533215622552035</v>
      </c>
      <c r="D22" s="2">
        <f t="shared" si="1"/>
        <v>-74.533215622552035</v>
      </c>
      <c r="E22" s="2">
        <f>-'Cubic Spline'!C22+D22*A22</f>
        <v>10.208344880181276</v>
      </c>
      <c r="F22" s="5">
        <f t="shared" si="3"/>
        <v>39.577817144299019</v>
      </c>
      <c r="G22" s="2">
        <f>'Calculation_Cubic Spline'!A22</f>
        <v>0.238491593475533</v>
      </c>
      <c r="H22" s="2">
        <f t="array" ref="H22:I22">csplinediff1d('Cubic Spline'!$A$3:$A$1002,'Cubic Spline'!$C$3:$C$1002,G22,2,0,2,0)</f>
        <v>-27.9838902408592</v>
      </c>
      <c r="I22" s="2">
        <v>-73.936488378727532</v>
      </c>
      <c r="J22" s="2">
        <f t="shared" si="0"/>
        <v>-73.936488378727532</v>
      </c>
      <c r="K22" s="2">
        <f t="shared" si="2"/>
        <v>10.350659311431244</v>
      </c>
      <c r="N22" s="8">
        <f>SMALL(N13:N21,1)</f>
        <v>6.171639521333816E-3</v>
      </c>
      <c r="O22" s="8">
        <f>SMALL(O13:O21,1)</f>
        <v>0.10537943176937148</v>
      </c>
      <c r="P22">
        <f>MATCH(N22,N13:N21,0)</f>
        <v>9</v>
      </c>
      <c r="Q22">
        <f>MATCH(O22,O13:O21,0)</f>
        <v>3</v>
      </c>
      <c r="R22">
        <f>ABS($E22-M$13)</f>
        <v>39.106463299140827</v>
      </c>
      <c r="S22">
        <f>ABS($E22-M$14)</f>
        <v>39.606005675999185</v>
      </c>
      <c r="T22">
        <f>ABS($E22-M$15)</f>
        <v>40.105548052857529</v>
      </c>
      <c r="U22">
        <f>ABS($E22-M$16)</f>
        <v>40.605090429715887</v>
      </c>
      <c r="V22">
        <f>ABS($E22-M$17)</f>
        <v>41.10463280657423</v>
      </c>
      <c r="W22">
        <f>ABS($E22-M$18)</f>
        <v>41.604175183432588</v>
      </c>
      <c r="X22">
        <f>ABS($E22-M$19)</f>
        <v>42.103717560290931</v>
      </c>
      <c r="Y22">
        <f>ABS($E22-M$20)</f>
        <v>42.603259937149289</v>
      </c>
      <c r="Z22">
        <f>ABS($E22-M$21)</f>
        <v>43.102802314007633</v>
      </c>
    </row>
    <row r="23" spans="1:26" x14ac:dyDescent="0.25">
      <c r="A23" s="2">
        <f>'Cubic Spline'!A23</f>
        <v>0.25103851944792999</v>
      </c>
      <c r="B23" s="2">
        <f t="array" ref="B23:C23">csplinediff1d('Cubic Spline'!$A$3:$A$1002,'Cubic Spline'!$B$3:$B$1002,A23,2,0,2,0)</f>
        <v>-29.015251236121799</v>
      </c>
      <c r="C23" s="2">
        <v>-72.489902461221476</v>
      </c>
      <c r="D23" s="2">
        <f t="shared" si="1"/>
        <v>-72.489902461221476</v>
      </c>
      <c r="E23" s="2">
        <f>-'Cubic Spline'!C23+D23*A23</f>
        <v>10.700839045494703</v>
      </c>
      <c r="F23" s="5">
        <f t="shared" si="3"/>
        <v>39.252177497253598</v>
      </c>
      <c r="G23" s="2">
        <f>'Calculation_Cubic Spline'!A23</f>
        <v>0.25103851944792999</v>
      </c>
      <c r="H23" s="2">
        <f t="array" ref="H23:I23">csplinediff1d('Cubic Spline'!$A$3:$A$1002,'Cubic Spline'!$C$3:$C$1002,G23,2,0,2,0)</f>
        <v>-28.8985968342846</v>
      </c>
      <c r="I23" s="2">
        <v>-71.889558744866918</v>
      </c>
      <c r="J23" s="2">
        <f t="shared" si="0"/>
        <v>-71.889558744866918</v>
      </c>
      <c r="K23" s="2">
        <f t="shared" si="2"/>
        <v>10.85154844320822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>ABS($E23-M$13)</f>
        <v>38.613969133827403</v>
      </c>
      <c r="S23">
        <f>ABS($E23-M$14)</f>
        <v>39.113511510685754</v>
      </c>
      <c r="T23">
        <f>ABS($E23-M$15)</f>
        <v>39.613053887544105</v>
      </c>
      <c r="U23">
        <f>ABS($E23-M$16)</f>
        <v>40.112596264402455</v>
      </c>
      <c r="V23">
        <f>ABS($E23-M$17)</f>
        <v>40.612138641260806</v>
      </c>
      <c r="W23">
        <f>ABS($E23-M$18)</f>
        <v>41.111681018119157</v>
      </c>
      <c r="X23">
        <f>ABS($E23-M$19)</f>
        <v>41.611223394977507</v>
      </c>
      <c r="Y23">
        <f>ABS($E23-M$20)</f>
        <v>42.110765771835858</v>
      </c>
      <c r="Z23">
        <f>ABS($E23-M$21)</f>
        <v>42.610308148694209</v>
      </c>
    </row>
    <row r="24" spans="1:26" x14ac:dyDescent="0.25">
      <c r="A24" s="2">
        <f>'Cubic Spline'!A24</f>
        <v>0.26358544542032603</v>
      </c>
      <c r="B24" s="2">
        <f t="array" ref="B24:C24">csplinediff1d('Cubic Spline'!$A$3:$A$1002,'Cubic Spline'!$B$3:$B$1002,A24,2,0,2,0)</f>
        <v>-29.912566491588102</v>
      </c>
      <c r="C24" s="2">
        <v>-70.561814227721257</v>
      </c>
      <c r="D24" s="2">
        <f t="shared" si="1"/>
        <v>-70.561814227721257</v>
      </c>
      <c r="E24" s="2">
        <f>-'Cubic Spline'!C24+D24*A24</f>
        <v>11.189295378527195</v>
      </c>
      <c r="F24" s="5">
        <f t="shared" si="3"/>
        <v>38.930359046281431</v>
      </c>
      <c r="G24" s="2">
        <f>'Calculation_Cubic Spline'!A24</f>
        <v>0.26358544542032603</v>
      </c>
      <c r="H24" s="2">
        <f t="array" ref="H24:I24">csplinediff1d('Cubic Spline'!$A$3:$A$1002,'Cubic Spline'!$C$3:$C$1002,G24,2,0,2,0)</f>
        <v>-29.7883626114074</v>
      </c>
      <c r="I24" s="2">
        <v>-69.958934976461777</v>
      </c>
      <c r="J24" s="2">
        <f t="shared" si="0"/>
        <v>-69.958934976461777</v>
      </c>
      <c r="K24" s="2">
        <f t="shared" si="2"/>
        <v>11.348205574505098</v>
      </c>
      <c r="M24">
        <f>INDEX(A:A,VALUE(P13),1)</f>
        <v>5.2949027603513104</v>
      </c>
      <c r="N24">
        <f>INDEX(A:A,VALUE(Q13),1)</f>
        <v>5.3074496863237099</v>
      </c>
      <c r="O24" s="7">
        <f>INDEX(D:D,VALUE(P13),1)</f>
        <v>-16.709630988458844</v>
      </c>
      <c r="P24" s="7">
        <f>INDEX(D:D,VALUE(Q13),1)</f>
        <v>-16.677453664671383</v>
      </c>
      <c r="Q24" s="8">
        <f>ABS(P24-O24)</f>
        <v>3.2177323787461631E-2</v>
      </c>
      <c r="R24">
        <f>ABS($E24-M$13)</f>
        <v>38.125512800794908</v>
      </c>
      <c r="S24">
        <f>ABS($E24-M$14)</f>
        <v>38.625055177653266</v>
      </c>
      <c r="T24">
        <f>ABS($E24-M$15)</f>
        <v>39.12459755451161</v>
      </c>
      <c r="U24">
        <f>ABS($E24-M$16)</f>
        <v>39.624139931369967</v>
      </c>
      <c r="V24">
        <f>ABS($E24-M$17)</f>
        <v>40.123682308228311</v>
      </c>
      <c r="W24">
        <f>ABS($E24-M$18)</f>
        <v>40.623224685086669</v>
      </c>
      <c r="X24">
        <f>ABS($E24-M$19)</f>
        <v>41.122767061945012</v>
      </c>
      <c r="Y24">
        <f>ABS($E24-M$20)</f>
        <v>41.62230943880337</v>
      </c>
      <c r="Z24">
        <f>ABS($E24-M$21)</f>
        <v>42.121851815661714</v>
      </c>
    </row>
    <row r="25" spans="1:26" x14ac:dyDescent="0.25">
      <c r="A25" s="2">
        <f>'Cubic Spline'!A25</f>
        <v>0.27613237139272301</v>
      </c>
      <c r="B25" s="2">
        <f t="array" ref="B25:C25">csplinediff1d('Cubic Spline'!$A$3:$A$1002,'Cubic Spline'!$B$3:$B$1002,A25,2,0,2,0)</f>
        <v>-30.7863555322655</v>
      </c>
      <c r="C25" s="2">
        <v>-68.738112588571482</v>
      </c>
      <c r="D25" s="2">
        <f t="shared" si="1"/>
        <v>-68.738112588571482</v>
      </c>
      <c r="E25" s="2">
        <f>-'Cubic Spline'!C25+D25*A25</f>
        <v>11.673758839077273</v>
      </c>
      <c r="F25" s="5">
        <f t="shared" si="3"/>
        <v>38.612123927078954</v>
      </c>
      <c r="G25" s="2">
        <f>'Calculation_Cubic Spline'!A25</f>
        <v>0.27613237139272301</v>
      </c>
      <c r="H25" s="2">
        <f t="array" ref="H25:I25">csplinediff1d('Cubic Spline'!$A$3:$A$1002,'Cubic Spline'!$C$3:$C$1002,G25,2,0,2,0)</f>
        <v>-30.654576873219501</v>
      </c>
      <c r="I25" s="2">
        <v>-68.133727248879225</v>
      </c>
      <c r="J25" s="2">
        <f t="shared" si="0"/>
        <v>-68.133727248879225</v>
      </c>
      <c r="K25" s="2">
        <f t="shared" si="2"/>
        <v>11.84064919616149</v>
      </c>
      <c r="M25">
        <f>INDEX(A:A,VALUE(P14),1)</f>
        <v>5.3325435382685002</v>
      </c>
      <c r="N25">
        <f>INDEX(A:A,VALUE(Q14),1)</f>
        <v>5.3199966122961104</v>
      </c>
      <c r="O25" s="7">
        <f>INDEX(D:D,VALUE(P14),1)</f>
        <v>-16.611355902265519</v>
      </c>
      <c r="P25" s="7">
        <f>INDEX(D:D,VALUE(Q14),1)</f>
        <v>-16.644696505030815</v>
      </c>
      <c r="Q25" s="8">
        <f t="shared" ref="Q25:Q32" si="4">ABS(P25-O25)</f>
        <v>3.3340602765296268E-2</v>
      </c>
      <c r="R25">
        <f>ABS($E25-M$13)</f>
        <v>37.641049340244834</v>
      </c>
      <c r="S25">
        <f>ABS($E25-M$14)</f>
        <v>38.140591717103185</v>
      </c>
      <c r="T25">
        <f>ABS($E25-M$15)</f>
        <v>38.640134093961535</v>
      </c>
      <c r="U25">
        <f>ABS($E25-M$16)</f>
        <v>39.139676470819886</v>
      </c>
      <c r="V25">
        <f>ABS($E25-M$17)</f>
        <v>39.639218847678237</v>
      </c>
      <c r="W25">
        <f>ABS($E25-M$18)</f>
        <v>40.138761224536587</v>
      </c>
      <c r="X25">
        <f>ABS($E25-M$19)</f>
        <v>40.638303601394938</v>
      </c>
      <c r="Y25">
        <f>ABS($E25-M$20)</f>
        <v>41.137845978253289</v>
      </c>
      <c r="Z25">
        <f>ABS($E25-M$21)</f>
        <v>41.637388355111639</v>
      </c>
    </row>
    <row r="26" spans="1:26" x14ac:dyDescent="0.25">
      <c r="A26" s="2">
        <f>'Cubic Spline'!A26</f>
        <v>0.28867929736511899</v>
      </c>
      <c r="B26" s="2">
        <f t="array" ref="B26:C26">csplinediff1d('Cubic Spline'!$A$3:$A$1002,'Cubic Spline'!$B$3:$B$1002,A26,2,0,2,0)</f>
        <v>-31.6378678385272</v>
      </c>
      <c r="C26" s="2">
        <v>-67.009412707903849</v>
      </c>
      <c r="D26" s="2">
        <f t="shared" si="1"/>
        <v>-67.009412707903849</v>
      </c>
      <c r="E26" s="2">
        <f>-'Cubic Spline'!C26+D26*A26</f>
        <v>12.154271511289341</v>
      </c>
      <c r="F26" s="5">
        <f t="shared" si="3"/>
        <v>38.297242947732855</v>
      </c>
      <c r="G26" s="2">
        <f>'Calculation_Cubic Spline'!A26</f>
        <v>0.28867929736511899</v>
      </c>
      <c r="H26" s="2">
        <f t="array" ref="H26:I26">csplinediff1d('Cubic Spline'!$A$3:$A$1002,'Cubic Spline'!$C$3:$C$1002,G26,2,0,2,0)</f>
        <v>-31.498501688656301</v>
      </c>
      <c r="I26" s="2">
        <v>-66.404498381656765</v>
      </c>
      <c r="J26" s="2">
        <f t="shared" si="0"/>
        <v>-66.404498381656765</v>
      </c>
      <c r="K26" s="2">
        <f t="shared" si="2"/>
        <v>12.328897753956443</v>
      </c>
      <c r="M26">
        <f>INDEX(A:A,VALUE(P15),1)</f>
        <v>5.3576373902133003</v>
      </c>
      <c r="N26">
        <f>INDEX(A:A,VALUE(Q15),1)</f>
        <v>5.3701843161856901</v>
      </c>
      <c r="O26" s="7">
        <f>INDEX(D:D,VALUE(P15),1)</f>
        <v>-16.542909317330135</v>
      </c>
      <c r="P26" s="7">
        <f>INDEX(D:D,VALUE(Q15),1)</f>
        <v>-16.507795813840321</v>
      </c>
      <c r="Q26" s="8">
        <f t="shared" si="4"/>
        <v>3.5113503489814235E-2</v>
      </c>
      <c r="R26">
        <f>ABS($E26-M$13)</f>
        <v>37.160536668032762</v>
      </c>
      <c r="S26">
        <f>ABS($E26-M$14)</f>
        <v>37.66007904489112</v>
      </c>
      <c r="T26">
        <f>ABS($E26-M$15)</f>
        <v>38.159621421749463</v>
      </c>
      <c r="U26">
        <f>ABS($E26-M$16)</f>
        <v>38.659163798607821</v>
      </c>
      <c r="V26">
        <f>ABS($E26-M$17)</f>
        <v>39.158706175466165</v>
      </c>
      <c r="W26">
        <f>ABS($E26-M$18)</f>
        <v>39.658248552324523</v>
      </c>
      <c r="X26">
        <f>ABS($E26-M$19)</f>
        <v>40.157790929182866</v>
      </c>
      <c r="Y26">
        <f>ABS($E26-M$20)</f>
        <v>40.657333306041224</v>
      </c>
      <c r="Z26">
        <f>ABS($E26-M$21)</f>
        <v>41.156875682899567</v>
      </c>
    </row>
    <row r="27" spans="1:26" x14ac:dyDescent="0.25">
      <c r="A27" s="2">
        <f>'Cubic Spline'!A27</f>
        <v>0.30122622333751597</v>
      </c>
      <c r="B27" s="2">
        <f t="array" ref="B27:C27">csplinediff1d('Cubic Spline'!$A$3:$A$1002,'Cubic Spline'!$B$3:$B$1002,A27,2,0,2,0)</f>
        <v>-32.468242932036397</v>
      </c>
      <c r="C27" s="2">
        <v>-65.367535298022162</v>
      </c>
      <c r="D27" s="2">
        <f t="shared" si="1"/>
        <v>-65.367535298022162</v>
      </c>
      <c r="E27" s="2">
        <f>-'Cubic Spline'!C27+D27*A27</f>
        <v>12.630872722184421</v>
      </c>
      <c r="F27" s="5">
        <f t="shared" si="3"/>
        <v>37.98549636329998</v>
      </c>
      <c r="G27" s="2">
        <f>'Calculation_Cubic Spline'!A27</f>
        <v>0.30122622333751597</v>
      </c>
      <c r="H27" s="2">
        <f t="array" ref="H27:I27">csplinediff1d('Cubic Spline'!$A$3:$A$1002,'Cubic Spline'!$C$3:$C$1002,G27,2,0,2,0)</f>
        <v>-32.321288508889403</v>
      </c>
      <c r="I27" s="2">
        <v>-64.76301646054003</v>
      </c>
      <c r="J27" s="2">
        <f t="shared" si="0"/>
        <v>-64.76301646054003</v>
      </c>
      <c r="K27" s="2">
        <f t="shared" si="2"/>
        <v>12.81296964853555</v>
      </c>
      <c r="M27">
        <f>INDEX(A:A,VALUE(P16),1)</f>
        <v>5.3952781681304902</v>
      </c>
      <c r="N27">
        <f>INDEX(A:A,VALUE(Q16),1)</f>
        <v>5.3827312421580897</v>
      </c>
      <c r="O27" s="7">
        <f>INDEX(D:D,VALUE(P16),1)</f>
        <v>-16.435769681084427</v>
      </c>
      <c r="P27" s="7">
        <f>INDEX(D:D,VALUE(Q16),1)</f>
        <v>-16.472083850374048</v>
      </c>
      <c r="Q27" s="8">
        <f t="shared" si="4"/>
        <v>3.631416928962139E-2</v>
      </c>
      <c r="R27">
        <f>ABS($E27-M$13)</f>
        <v>36.683935457137686</v>
      </c>
      <c r="S27">
        <f>ABS($E27-M$14)</f>
        <v>37.183477833996037</v>
      </c>
      <c r="T27">
        <f>ABS($E27-M$15)</f>
        <v>37.683020210854387</v>
      </c>
      <c r="U27">
        <f>ABS($E27-M$16)</f>
        <v>38.182562587712738</v>
      </c>
      <c r="V27">
        <f>ABS($E27-M$17)</f>
        <v>38.682104964571089</v>
      </c>
      <c r="W27">
        <f>ABS($E27-M$18)</f>
        <v>39.181647341429439</v>
      </c>
      <c r="X27">
        <f>ABS($E27-M$19)</f>
        <v>39.68118971828779</v>
      </c>
      <c r="Y27">
        <f>ABS($E27-M$20)</f>
        <v>40.180732095146141</v>
      </c>
      <c r="Z27">
        <f>ABS($E27-M$21)</f>
        <v>40.680274472004491</v>
      </c>
    </row>
    <row r="28" spans="1:26" x14ac:dyDescent="0.25">
      <c r="A28" s="2">
        <f>'Cubic Spline'!A28</f>
        <v>0.31377314930991201</v>
      </c>
      <c r="B28" s="2">
        <f t="array" ref="B28:C28">csplinediff1d('Cubic Spline'!$A$3:$A$1002,'Cubic Spline'!$B$3:$B$1002,A28,2,0,2,0)</f>
        <v>-33.2785242181426</v>
      </c>
      <c r="C28" s="2">
        <v>-63.805309314680876</v>
      </c>
      <c r="D28" s="2">
        <f t="shared" si="1"/>
        <v>-63.805309314680876</v>
      </c>
      <c r="E28" s="2">
        <f>-'Cubic Spline'!C28+D28*A28</f>
        <v>13.103599162716517</v>
      </c>
      <c r="F28" s="5">
        <f t="shared" si="3"/>
        <v>37.67667407715016</v>
      </c>
      <c r="G28" s="2">
        <f>'Calculation_Cubic Spline'!A28</f>
        <v>0.31377314930991201</v>
      </c>
      <c r="H28" s="2">
        <f t="array" ref="H28:I28">csplinediff1d('Cubic Spline'!$A$3:$A$1002,'Cubic Spline'!$C$3:$C$1002,G28,2,0,2,0)</f>
        <v>-33.123992009077</v>
      </c>
      <c r="I28" s="2">
        <v>-63.202057974993259</v>
      </c>
      <c r="J28" s="2">
        <f t="shared" si="0"/>
        <v>-63.202057974993259</v>
      </c>
      <c r="K28" s="2">
        <f t="shared" si="2"/>
        <v>13.292883235395724</v>
      </c>
      <c r="M28">
        <f>INDEX(A:A,VALUE(P17),1)</f>
        <v>5.4203720200752796</v>
      </c>
      <c r="N28">
        <f>INDEX(A:A,VALUE(Q17),1)</f>
        <v>5.4329189460476703</v>
      </c>
      <c r="O28" s="7">
        <f>INDEX(D:D,VALUE(P17),1)</f>
        <v>-16.361319371310479</v>
      </c>
      <c r="P28" s="7">
        <f>INDEX(D:D,VALUE(Q17),1)</f>
        <v>-16.323175689947433</v>
      </c>
      <c r="Q28" s="8">
        <f t="shared" si="4"/>
        <v>3.81436813630458E-2</v>
      </c>
      <c r="R28">
        <f>ABS($E28-M$13)</f>
        <v>36.211209016605594</v>
      </c>
      <c r="S28">
        <f>ABS($E28-M$14)</f>
        <v>36.710751393463937</v>
      </c>
      <c r="T28">
        <f>ABS($E28-M$15)</f>
        <v>37.210293770322295</v>
      </c>
      <c r="U28">
        <f>ABS($E28-M$16)</f>
        <v>37.709836147180638</v>
      </c>
      <c r="V28">
        <f>ABS($E28-M$17)</f>
        <v>38.209378524038996</v>
      </c>
      <c r="W28">
        <f>ABS($E28-M$18)</f>
        <v>38.70892090089734</v>
      </c>
      <c r="X28">
        <f>ABS($E28-M$19)</f>
        <v>39.208463277755698</v>
      </c>
      <c r="Y28">
        <f>ABS($E28-M$20)</f>
        <v>39.708005654614041</v>
      </c>
      <c r="Z28">
        <f>ABS($E28-M$21)</f>
        <v>40.207548031472399</v>
      </c>
    </row>
    <row r="29" spans="1:26" x14ac:dyDescent="0.25">
      <c r="A29" s="2">
        <f>'Cubic Spline'!A29</f>
        <v>0.326320075282309</v>
      </c>
      <c r="B29" s="2">
        <f t="array" ref="B29:C29">csplinediff1d('Cubic Spline'!$A$3:$A$1002,'Cubic Spline'!$B$3:$B$1002,A29,2,0,2,0)</f>
        <v>-34.069670606147199</v>
      </c>
      <c r="C29" s="2">
        <v>-62.316413375005901</v>
      </c>
      <c r="D29" s="2">
        <f t="shared" si="1"/>
        <v>-62.316413375005901</v>
      </c>
      <c r="E29" s="2">
        <f>-'Cubic Spline'!C29+D29*A29</f>
        <v>13.572485009029187</v>
      </c>
      <c r="F29" s="5">
        <f t="shared" si="3"/>
        <v>37.370575656874884</v>
      </c>
      <c r="G29" s="2">
        <f>'Calculation_Cubic Spline'!A29</f>
        <v>0.326320075282309</v>
      </c>
      <c r="H29" s="2">
        <f t="array" ref="H29:I29">csplinediff1d('Cubic Spline'!$A$3:$A$1002,'Cubic Spline'!$C$3:$C$1002,G29,2,0,2,0)</f>
        <v>-33.9075817128846</v>
      </c>
      <c r="I29" s="2">
        <v>-61.715249579717465</v>
      </c>
      <c r="J29" s="2">
        <f t="shared" si="0"/>
        <v>-61.715249579717465</v>
      </c>
      <c r="K29" s="2">
        <f t="shared" si="2"/>
        <v>13.768656823964708</v>
      </c>
      <c r="M29">
        <f>INDEX(A:A,VALUE(P18),1)</f>
        <v>5.4580127979924704</v>
      </c>
      <c r="N29">
        <f>INDEX(A:A,VALUE(Q18),1)</f>
        <v>5.4454658720200699</v>
      </c>
      <c r="O29" s="7">
        <f>INDEX(D:D,VALUE(P18),1)</f>
        <v>-16.245031936640977</v>
      </c>
      <c r="P29" s="7">
        <f>INDEX(D:D,VALUE(Q18),1)</f>
        <v>-16.284414542838363</v>
      </c>
      <c r="Q29" s="8">
        <f t="shared" si="4"/>
        <v>3.9382606197385428E-2</v>
      </c>
      <c r="R29">
        <f>ABS($E29-M$13)</f>
        <v>35.74232317029292</v>
      </c>
      <c r="S29">
        <f>ABS($E29-M$14)</f>
        <v>36.241865547151271</v>
      </c>
      <c r="T29">
        <f>ABS($E29-M$15)</f>
        <v>36.741407924009621</v>
      </c>
      <c r="U29">
        <f>ABS($E29-M$16)</f>
        <v>37.240950300867972</v>
      </c>
      <c r="V29">
        <f>ABS($E29-M$17)</f>
        <v>37.740492677726323</v>
      </c>
      <c r="W29">
        <f>ABS($E29-M$18)</f>
        <v>38.240035054584673</v>
      </c>
      <c r="X29">
        <f>ABS($E29-M$19)</f>
        <v>38.739577431443024</v>
      </c>
      <c r="Y29">
        <f>ABS($E29-M$20)</f>
        <v>39.239119808301375</v>
      </c>
      <c r="Z29">
        <f>ABS($E29-M$21)</f>
        <v>39.738662185159725</v>
      </c>
    </row>
    <row r="30" spans="1:26" x14ac:dyDescent="0.25">
      <c r="A30" s="2">
        <f>'Cubic Spline'!A30</f>
        <v>0.33886700125470498</v>
      </c>
      <c r="B30" s="2">
        <f t="array" ref="B30:C30">csplinediff1d('Cubic Spline'!$A$3:$A$1002,'Cubic Spline'!$B$3:$B$1002,A30,2,0,2,0)</f>
        <v>-34.842566335533697</v>
      </c>
      <c r="C30" s="2">
        <v>-60.895247115605883</v>
      </c>
      <c r="D30" s="2">
        <f t="shared" si="1"/>
        <v>-60.895247115605883</v>
      </c>
      <c r="E30" s="2">
        <f>-'Cubic Spline'!C30+D30*A30</f>
        <v>14.037562046062511</v>
      </c>
      <c r="F30" s="5">
        <f t="shared" si="3"/>
        <v>37.067010521662688</v>
      </c>
      <c r="G30" s="2">
        <f>'Calculation_Cubic Spline'!A30</f>
        <v>0.33886700125470498</v>
      </c>
      <c r="H30" s="2">
        <f t="array" ref="H30:I30">csplinediff1d('Cubic Spline'!$A$3:$A$1002,'Cubic Spline'!$C$3:$C$1002,G30,2,0,2,0)</f>
        <v>-34.672951826792101</v>
      </c>
      <c r="I30" s="2">
        <v>-60.296939721777541</v>
      </c>
      <c r="J30" s="2">
        <f t="shared" si="0"/>
        <v>-60.296939721777541</v>
      </c>
      <c r="K30" s="2">
        <f t="shared" si="2"/>
        <v>14.240308678437639</v>
      </c>
      <c r="M30">
        <f>INDEX(A:A,VALUE(P19),1)</f>
        <v>5.4831066499372598</v>
      </c>
      <c r="N30">
        <f>INDEX(A:A,VALUE(Q19),1)</f>
        <v>5.4705597239648602</v>
      </c>
      <c r="O30" s="7">
        <f>INDEX(D:D,VALUE(P19),1)</f>
        <v>-16.164387460621285</v>
      </c>
      <c r="P30" s="7">
        <f>INDEX(D:D,VALUE(Q19),1)</f>
        <v>-16.205024276756024</v>
      </c>
      <c r="Q30" s="8">
        <f t="shared" si="4"/>
        <v>4.0636816134739462E-2</v>
      </c>
      <c r="R30">
        <f>ABS($E30-M$13)</f>
        <v>35.277246133259595</v>
      </c>
      <c r="S30">
        <f>ABS($E30-M$14)</f>
        <v>35.776788510117946</v>
      </c>
      <c r="T30">
        <f>ABS($E30-M$15)</f>
        <v>36.276330886976297</v>
      </c>
      <c r="U30">
        <f>ABS($E30-M$16)</f>
        <v>36.775873263834647</v>
      </c>
      <c r="V30">
        <f>ABS($E30-M$17)</f>
        <v>37.275415640692998</v>
      </c>
      <c r="W30">
        <f>ABS($E30-M$18)</f>
        <v>37.774958017551349</v>
      </c>
      <c r="X30">
        <f>ABS($E30-M$19)</f>
        <v>38.274500394409699</v>
      </c>
      <c r="Y30">
        <f>ABS($E30-M$20)</f>
        <v>38.77404277126805</v>
      </c>
      <c r="Z30">
        <f>ABS($E30-M$21)</f>
        <v>39.273585148126401</v>
      </c>
    </row>
    <row r="31" spans="1:26" x14ac:dyDescent="0.25">
      <c r="A31" s="2">
        <f>'Cubic Spline'!A31</f>
        <v>0.35141392722710202</v>
      </c>
      <c r="B31" s="2">
        <f t="array" ref="B31:C31">csplinediff1d('Cubic Spline'!$A$3:$A$1002,'Cubic Spline'!$B$3:$B$1002,A31,2,0,2,0)</f>
        <v>-35.598029340807798</v>
      </c>
      <c r="C31" s="2">
        <v>-59.536825962197511</v>
      </c>
      <c r="D31" s="2">
        <f t="shared" si="1"/>
        <v>-59.536825962197511</v>
      </c>
      <c r="E31" s="2">
        <f>-'Cubic Spline'!C31+D31*A31</f>
        <v>14.498859790003483</v>
      </c>
      <c r="F31" s="5">
        <f t="shared" si="3"/>
        <v>36.765797850072282</v>
      </c>
      <c r="G31" s="2">
        <f>'Calculation_Cubic Spline'!A31</f>
        <v>0.35141392722710202</v>
      </c>
      <c r="H31" s="2">
        <f t="array" ref="H31:I31">csplinediff1d('Cubic Spline'!$A$3:$A$1002,'Cubic Spline'!$C$3:$C$1002,G31,2,0,2,0)</f>
        <v>-35.420929616015798</v>
      </c>
      <c r="I31" s="2">
        <v>-58.942093622862203</v>
      </c>
      <c r="J31" s="2">
        <f t="shared" si="0"/>
        <v>-58.942093622862203</v>
      </c>
      <c r="K31" s="2">
        <f t="shared" si="2"/>
        <v>14.707857017018267</v>
      </c>
      <c r="M31">
        <f>INDEX(A:A,VALUE(P20),1)</f>
        <v>5.5082005018820501</v>
      </c>
      <c r="N31">
        <f>INDEX(A:A,VALUE(Q20),1)</f>
        <v>5.4956535759096603</v>
      </c>
      <c r="O31" s="7">
        <f>INDEX(D:D,VALUE(P20),1)</f>
        <v>-16.081211027494319</v>
      </c>
      <c r="P31" s="7">
        <f>INDEX(D:D,VALUE(Q20),1)</f>
        <v>-16.123117691384486</v>
      </c>
      <c r="Q31" s="8">
        <f t="shared" si="4"/>
        <v>4.190666389016684E-2</v>
      </c>
      <c r="R31">
        <f>ABS($E31-M$13)</f>
        <v>34.815948389318621</v>
      </c>
      <c r="S31">
        <f>ABS($E31-M$14)</f>
        <v>35.315490766176978</v>
      </c>
      <c r="T31">
        <f>ABS($E31-M$15)</f>
        <v>35.815033143035322</v>
      </c>
      <c r="U31">
        <f>ABS($E31-M$16)</f>
        <v>36.31457551989368</v>
      </c>
      <c r="V31">
        <f>ABS($E31-M$17)</f>
        <v>36.814117896752023</v>
      </c>
      <c r="W31">
        <f>ABS($E31-M$18)</f>
        <v>37.313660273610381</v>
      </c>
      <c r="X31">
        <f>ABS($E31-M$19)</f>
        <v>37.813202650468725</v>
      </c>
      <c r="Y31">
        <f>ABS($E31-M$20)</f>
        <v>38.312745027327082</v>
      </c>
      <c r="Z31">
        <f>ABS($E31-M$21)</f>
        <v>38.812287404185426</v>
      </c>
    </row>
    <row r="32" spans="1:26" x14ac:dyDescent="0.25">
      <c r="A32" s="2">
        <f>'Cubic Spline'!A32</f>
        <v>0.363960853199498</v>
      </c>
      <c r="B32" s="2">
        <f t="array" ref="B32:C32">csplinediff1d('Cubic Spline'!$A$3:$A$1002,'Cubic Spline'!$B$3:$B$1002,A32,2,0,2,0)</f>
        <v>-36.336818416437502</v>
      </c>
      <c r="C32" s="2">
        <v>-58.236694372156492</v>
      </c>
      <c r="D32" s="2">
        <f t="shared" si="1"/>
        <v>-58.236694372156492</v>
      </c>
      <c r="E32" s="2">
        <f>-'Cubic Spline'!C32+D32*A32</f>
        <v>14.956405611708018</v>
      </c>
      <c r="F32" s="5">
        <f t="shared" si="3"/>
        <v>36.466766657519493</v>
      </c>
      <c r="G32" s="2">
        <f>'Calculation_Cubic Spline'!A32</f>
        <v>0.363960853199498</v>
      </c>
      <c r="H32" s="2">
        <f t="array" ref="H32:I32">csplinediff1d('Cubic Spline'!$A$3:$A$1002,'Cubic Spline'!$C$3:$C$1002,G32,2,0,2,0)</f>
        <v>-36.152282582916499</v>
      </c>
      <c r="I32" s="2">
        <v>-57.646206691325283</v>
      </c>
      <c r="J32" s="2">
        <f t="shared" si="0"/>
        <v>-57.646206691325283</v>
      </c>
      <c r="K32" s="2">
        <f t="shared" si="2"/>
        <v>15.171320011827138</v>
      </c>
      <c r="M32">
        <f>INDEX(A:A,VALUE(P21),1)</f>
        <v>5.5332943538268502</v>
      </c>
      <c r="N32">
        <f>INDEX(A:A,VALUE(Q21),1)</f>
        <v>5.5207474278544497</v>
      </c>
      <c r="O32" s="7">
        <f>INDEX(D:D,VALUE(P21),1)</f>
        <v>-15.995471327671</v>
      </c>
      <c r="P32" s="7">
        <f>INDEX(D:D,VALUE(Q21),1)</f>
        <v>-16.038663545321775</v>
      </c>
      <c r="Q32" s="8">
        <f t="shared" si="4"/>
        <v>4.3192217650775078E-2</v>
      </c>
      <c r="R32">
        <f>ABS($E32-M$13)</f>
        <v>34.358402567614093</v>
      </c>
      <c r="S32">
        <f>ABS($E32-M$14)</f>
        <v>34.857944944472436</v>
      </c>
      <c r="T32">
        <f>ABS($E32-M$15)</f>
        <v>35.357487321330794</v>
      </c>
      <c r="U32">
        <f>ABS($E32-M$16)</f>
        <v>35.857029698189137</v>
      </c>
      <c r="V32">
        <f>ABS($E32-M$17)</f>
        <v>36.356572075047495</v>
      </c>
      <c r="W32">
        <f>ABS($E32-M$18)</f>
        <v>36.856114451905839</v>
      </c>
      <c r="X32">
        <f>ABS($E32-M$19)</f>
        <v>37.355656828764197</v>
      </c>
      <c r="Y32">
        <f>ABS($E32-M$20)</f>
        <v>37.85519920562254</v>
      </c>
      <c r="Z32">
        <f>ABS($E32-M$21)</f>
        <v>38.354741582480898</v>
      </c>
    </row>
    <row r="33" spans="1:26" x14ac:dyDescent="0.25">
      <c r="A33" s="2">
        <f>'Cubic Spline'!A33</f>
        <v>0.37650777917189499</v>
      </c>
      <c r="B33" s="2">
        <f t="array" ref="B33:C33">csplinediff1d('Cubic Spline'!$A$3:$A$1002,'Cubic Spline'!$B$3:$B$1002,A33,2,0,2,0)</f>
        <v>-37.059639388849199</v>
      </c>
      <c r="C33" s="2">
        <v>-56.990853780447992</v>
      </c>
      <c r="D33" s="2">
        <f t="shared" si="1"/>
        <v>-56.990853780447992</v>
      </c>
      <c r="E33" s="2">
        <f>-'Cubic Spline'!C33+D33*A33</f>
        <v>15.41022486438343</v>
      </c>
      <c r="F33" s="5">
        <f t="shared" si="3"/>
        <v>36.169756135790294</v>
      </c>
      <c r="G33" s="2">
        <f>'Calculation_Cubic Spline'!A33</f>
        <v>0.37650777917189499</v>
      </c>
      <c r="H33" s="2">
        <f t="array" ref="H33:I33">csplinediff1d('Cubic Spline'!$A$3:$A$1002,'Cubic Spline'!$C$3:$C$1002,G33,2,0,2,0)</f>
        <v>-36.8677246543701</v>
      </c>
      <c r="I33" s="2">
        <v>-56.405232603880648</v>
      </c>
      <c r="J33" s="2">
        <f t="shared" si="0"/>
        <v>-56.405232603880648</v>
      </c>
      <c r="K33" s="2">
        <f t="shared" si="2"/>
        <v>15.630715793008832</v>
      </c>
      <c r="R33">
        <f>ABS($E33-M$13)</f>
        <v>33.904583314938677</v>
      </c>
      <c r="S33">
        <f>ABS($E33-M$14)</f>
        <v>34.404125691797027</v>
      </c>
      <c r="T33">
        <f>ABS($E33-M$15)</f>
        <v>34.903668068655378</v>
      </c>
      <c r="U33">
        <f>ABS($E33-M$16)</f>
        <v>35.403210445513729</v>
      </c>
      <c r="V33">
        <f>ABS($E33-M$17)</f>
        <v>35.902752822372079</v>
      </c>
      <c r="W33">
        <f>ABS($E33-M$18)</f>
        <v>36.40229519923043</v>
      </c>
      <c r="X33">
        <f>ABS($E33-M$19)</f>
        <v>36.901837576088781</v>
      </c>
      <c r="Y33">
        <f>ABS($E33-M$20)</f>
        <v>37.401379952947131</v>
      </c>
      <c r="Z33">
        <f>ABS($E33-M$21)</f>
        <v>37.900922329805482</v>
      </c>
    </row>
    <row r="34" spans="1:26" x14ac:dyDescent="0.25">
      <c r="A34" s="2">
        <f>'Cubic Spline'!A34</f>
        <v>0.38905470514429102</v>
      </c>
      <c r="B34" s="2">
        <f t="array" ref="B34:C34">csplinediff1d('Cubic Spline'!$A$3:$A$1002,'Cubic Spline'!$B$3:$B$1002,A34,2,0,2,0)</f>
        <v>-37.767150461297199</v>
      </c>
      <c r="C34" s="2">
        <v>-55.795702390122941</v>
      </c>
      <c r="D34" s="2">
        <f t="shared" si="1"/>
        <v>-55.795702390122941</v>
      </c>
      <c r="E34" s="2">
        <f>-'Cubic Spline'!C34+D34*A34</f>
        <v>15.860341001833408</v>
      </c>
      <c r="F34" s="5">
        <f t="shared" si="3"/>
        <v>35.874614900913535</v>
      </c>
      <c r="G34" s="2">
        <f>'Calculation_Cubic Spline'!A34</f>
        <v>0.38905470514429102</v>
      </c>
      <c r="H34" s="2">
        <f t="array" ref="H34:I34">csplinediff1d('Cubic Spline'!$A$3:$A$1002,'Cubic Spline'!$C$3:$C$1002,G34,2,0,2,0)</f>
        <v>-37.567921543541303</v>
      </c>
      <c r="I34" s="2">
        <v>-55.215523205145054</v>
      </c>
      <c r="J34" s="2">
        <f t="shared" si="0"/>
        <v>-55.215523205145054</v>
      </c>
      <c r="K34" s="2">
        <f t="shared" si="2"/>
        <v>16.086062443575834</v>
      </c>
      <c r="R34">
        <f>ABS($E34-M$13)</f>
        <v>33.454467177488695</v>
      </c>
      <c r="S34">
        <f>ABS($E34-M$14)</f>
        <v>33.954009554347053</v>
      </c>
      <c r="T34">
        <f>ABS($E34-M$15)</f>
        <v>34.453551931205396</v>
      </c>
      <c r="U34">
        <f>ABS($E34-M$16)</f>
        <v>34.953094308063754</v>
      </c>
      <c r="V34">
        <f>ABS($E34-M$17)</f>
        <v>35.452636684922098</v>
      </c>
      <c r="W34">
        <f>ABS($E34-M$18)</f>
        <v>35.952179061780456</v>
      </c>
      <c r="X34">
        <f>ABS($E34-M$19)</f>
        <v>36.451721438638799</v>
      </c>
      <c r="Y34">
        <f>ABS($E34-M$20)</f>
        <v>36.951263815497157</v>
      </c>
      <c r="Z34">
        <f>ABS($E34-M$21)</f>
        <v>37.4508061923555</v>
      </c>
    </row>
    <row r="35" spans="1:26" x14ac:dyDescent="0.25">
      <c r="A35" s="2">
        <f>'Cubic Spline'!A35</f>
        <v>0.40160163111668801</v>
      </c>
      <c r="B35" s="2">
        <f t="array" ref="B35:C35">csplinediff1d('Cubic Spline'!$A$3:$A$1002,'Cubic Spline'!$B$3:$B$1002,A35,2,0,2,0)</f>
        <v>-38.459966865358297</v>
      </c>
      <c r="C35" s="2">
        <v>-54.647984508863608</v>
      </c>
      <c r="D35" s="2">
        <f t="shared" si="1"/>
        <v>-54.647984508863608</v>
      </c>
      <c r="E35" s="2">
        <f>-'Cubic Spline'!C35+D35*A35</f>
        <v>16.306775703509878</v>
      </c>
      <c r="F35" s="5">
        <f t="shared" si="3"/>
        <v>35.581201535628594</v>
      </c>
      <c r="G35" s="2">
        <f>'Calculation_Cubic Spline'!A35</f>
        <v>0.40160163111668801</v>
      </c>
      <c r="H35" s="2">
        <f t="array" ref="H35:I35">csplinediff1d('Cubic Spline'!$A$3:$A$1002,'Cubic Spline'!$C$3:$C$1002,G35,2,0,2,0)</f>
        <v>-38.253495419509001</v>
      </c>
      <c r="I35" s="2">
        <v>-54.073777931283388</v>
      </c>
      <c r="J35" s="2">
        <f t="shared" si="0"/>
        <v>-54.073777931283388</v>
      </c>
      <c r="K35" s="2">
        <f t="shared" si="2"/>
        <v>16.537378001664024</v>
      </c>
      <c r="R35">
        <f>ABS($E35-M$13)</f>
        <v>33.008032475812229</v>
      </c>
      <c r="S35">
        <f>ABS($E35-M$14)</f>
        <v>33.507574852670579</v>
      </c>
      <c r="T35">
        <f>ABS($E35-M$15)</f>
        <v>34.00711722952893</v>
      </c>
      <c r="U35">
        <f>ABS($E35-M$16)</f>
        <v>34.506659606387281</v>
      </c>
      <c r="V35">
        <f>ABS($E35-M$17)</f>
        <v>35.006201983245631</v>
      </c>
      <c r="W35">
        <f>ABS($E35-M$18)</f>
        <v>35.505744360103982</v>
      </c>
      <c r="X35">
        <f>ABS($E35-M$19)</f>
        <v>36.005286736962333</v>
      </c>
      <c r="Y35">
        <f>ABS($E35-M$20)</f>
        <v>36.504829113820684</v>
      </c>
      <c r="Z35">
        <f>ABS($E35-M$21)</f>
        <v>37.004371490679034</v>
      </c>
    </row>
    <row r="36" spans="1:26" x14ac:dyDescent="0.25">
      <c r="A36" s="2">
        <f>'Cubic Spline'!A36</f>
        <v>0.41414855708908399</v>
      </c>
      <c r="B36" s="2">
        <f t="array" ref="B36:C36">csplinediff1d('Cubic Spline'!$A$3:$A$1002,'Cubic Spline'!$B$3:$B$1002,A36,2,0,2,0)</f>
        <v>-39.138664927170701</v>
      </c>
      <c r="C36" s="2">
        <v>-53.544747688658219</v>
      </c>
      <c r="D36" s="2">
        <f t="shared" si="1"/>
        <v>-53.544747688658219</v>
      </c>
      <c r="E36" s="2">
        <f>-'Cubic Spline'!C36+D36*A36</f>
        <v>16.749548997654131</v>
      </c>
      <c r="F36" s="5">
        <f t="shared" si="3"/>
        <v>35.289384437142736</v>
      </c>
      <c r="G36" s="2">
        <f>'Calculation_Cubic Spline'!A36</f>
        <v>0.41414855708908399</v>
      </c>
      <c r="H36" s="2">
        <f t="array" ref="H36:I36">csplinediff1d('Cubic Spline'!$A$3:$A$1002,'Cubic Spline'!$C$3:$C$1002,G36,2,0,2,0)</f>
        <v>-38.925028992610997</v>
      </c>
      <c r="I36" s="2">
        <v>-52.977001018644707</v>
      </c>
      <c r="J36" s="2">
        <f t="shared" si="0"/>
        <v>-52.977001018644707</v>
      </c>
      <c r="K36" s="2">
        <f t="shared" si="2"/>
        <v>16.984680461832358</v>
      </c>
      <c r="R36">
        <f>ABS($E36-M$13)</f>
        <v>32.565259181667976</v>
      </c>
      <c r="S36">
        <f>ABS($E36-M$14)</f>
        <v>33.064801558526327</v>
      </c>
      <c r="T36">
        <f>ABS($E36-M$15)</f>
        <v>33.564343935384677</v>
      </c>
      <c r="U36">
        <f>ABS($E36-M$16)</f>
        <v>34.063886312243028</v>
      </c>
      <c r="V36">
        <f>ABS($E36-M$17)</f>
        <v>34.563428689101379</v>
      </c>
      <c r="W36">
        <f>ABS($E36-M$18)</f>
        <v>35.062971065959729</v>
      </c>
      <c r="X36">
        <f>ABS($E36-M$19)</f>
        <v>35.56251344281808</v>
      </c>
      <c r="Y36">
        <f>ABS($E36-M$20)</f>
        <v>36.062055819676431</v>
      </c>
      <c r="Z36">
        <f>ABS($E36-M$21)</f>
        <v>36.561598196534781</v>
      </c>
    </row>
    <row r="37" spans="1:26" x14ac:dyDescent="0.25">
      <c r="A37" s="2">
        <f>'Cubic Spline'!A37</f>
        <v>0.42669548306148097</v>
      </c>
      <c r="B37" s="2">
        <f t="array" ref="B37:C37">csplinediff1d('Cubic Spline'!$A$3:$A$1002,'Cubic Spline'!$B$3:$B$1002,A37,2,0,2,0)</f>
        <v>-39.803785637514402</v>
      </c>
      <c r="C37" s="2">
        <v>-52.483306261843779</v>
      </c>
      <c r="D37" s="2">
        <f t="shared" si="1"/>
        <v>-52.483306261843779</v>
      </c>
      <c r="E37" s="2">
        <f>-'Cubic Spline'!C37+D37*A37</f>
        <v>17.188679386336222</v>
      </c>
      <c r="F37" s="5">
        <f t="shared" si="3"/>
        <v>34.999041968380986</v>
      </c>
      <c r="G37" s="2">
        <f>'Calculation_Cubic Spline'!A37</f>
        <v>0.42669548306148097</v>
      </c>
      <c r="H37" s="2">
        <f t="array" ref="H37:I37">csplinediff1d('Cubic Spline'!$A$3:$A$1002,'Cubic Spline'!$C$3:$C$1002,G37,2,0,2,0)</f>
        <v>-39.583069104397303</v>
      </c>
      <c r="I37" s="2">
        <v>-51.922465093402131</v>
      </c>
      <c r="J37" s="2">
        <f t="shared" si="0"/>
        <v>-51.922465093402131</v>
      </c>
      <c r="K37" s="2">
        <f t="shared" si="2"/>
        <v>17.427987779625198</v>
      </c>
      <c r="R37">
        <f>ABS($E37-M$13)</f>
        <v>32.126128792985881</v>
      </c>
      <c r="S37">
        <f>ABS($E37-M$14)</f>
        <v>32.625671169844239</v>
      </c>
      <c r="T37">
        <f>ABS($E37-M$15)</f>
        <v>33.125213546702582</v>
      </c>
      <c r="U37">
        <f>ABS($E37-M$16)</f>
        <v>33.62475592356094</v>
      </c>
      <c r="V37">
        <f>ABS($E37-M$17)</f>
        <v>34.124298300419284</v>
      </c>
      <c r="W37">
        <f>ABS($E37-M$18)</f>
        <v>34.623840677277641</v>
      </c>
      <c r="X37">
        <f>ABS($E37-M$19)</f>
        <v>35.123383054135985</v>
      </c>
      <c r="Y37">
        <f>ABS($E37-M$20)</f>
        <v>35.622925430994343</v>
      </c>
      <c r="Z37">
        <f>ABS($E37-M$21)</f>
        <v>36.122467807852686</v>
      </c>
    </row>
    <row r="38" spans="1:26" x14ac:dyDescent="0.25">
      <c r="A38" s="2">
        <f>'Cubic Spline'!A38</f>
        <v>0.43924240903387701</v>
      </c>
      <c r="B38" s="2">
        <f t="array" ref="B38:C38">csplinediff1d('Cubic Spline'!$A$3:$A$1002,'Cubic Spline'!$B$3:$B$1002,A38,2,0,2,0)</f>
        <v>-40.455837798618099</v>
      </c>
      <c r="C38" s="2">
        <v>-51.461210218868118</v>
      </c>
      <c r="D38" s="2">
        <f t="shared" si="1"/>
        <v>-51.461210218868118</v>
      </c>
      <c r="E38" s="2">
        <f>-'Cubic Spline'!C38+D38*A38</f>
        <v>17.6241839465625</v>
      </c>
      <c r="F38" s="5">
        <f t="shared" si="3"/>
        <v>34.710060550641074</v>
      </c>
      <c r="G38" s="2">
        <f>'Calculation_Cubic Spline'!A38</f>
        <v>0.43924240903387701</v>
      </c>
      <c r="H38" s="2">
        <f t="array" ref="H38:I38">csplinediff1d('Cubic Spline'!$A$3:$A$1002,'Cubic Spline'!$C$3:$C$1002,G38,2,0,2,0)</f>
        <v>-40.228129894896902</v>
      </c>
      <c r="I38" s="2">
        <v>-50.907680089720778</v>
      </c>
      <c r="J38" s="2">
        <f t="shared" si="0"/>
        <v>-50.907680089720778</v>
      </c>
      <c r="K38" s="2">
        <f t="shared" si="2"/>
        <v>17.86731785396201</v>
      </c>
      <c r="R38">
        <f>ABS($E38-M$13)</f>
        <v>31.690624232759607</v>
      </c>
      <c r="S38">
        <f>ABS($E38-M$14)</f>
        <v>32.190166609617961</v>
      </c>
      <c r="T38">
        <f>ABS($E38-M$15)</f>
        <v>32.689708986476305</v>
      </c>
      <c r="U38">
        <f>ABS($E38-M$16)</f>
        <v>33.189251363334662</v>
      </c>
      <c r="V38">
        <f>ABS($E38-M$17)</f>
        <v>33.688793740193006</v>
      </c>
      <c r="W38">
        <f>ABS($E38-M$18)</f>
        <v>34.188336117051364</v>
      </c>
      <c r="X38">
        <f>ABS($E38-M$19)</f>
        <v>34.687878493909707</v>
      </c>
      <c r="Y38">
        <f>ABS($E38-M$20)</f>
        <v>35.187420870768065</v>
      </c>
      <c r="Z38">
        <f>ABS($E38-M$21)</f>
        <v>35.686963247626409</v>
      </c>
    </row>
    <row r="39" spans="1:26" x14ac:dyDescent="0.25">
      <c r="A39" s="2">
        <f>'Cubic Spline'!A39</f>
        <v>0.451789335006274</v>
      </c>
      <c r="B39" s="2">
        <f t="array" ref="B39:C39">csplinediff1d('Cubic Spline'!$A$3:$A$1002,'Cubic Spline'!$B$3:$B$1002,A39,2,0,2,0)</f>
        <v>-41.095300808863897</v>
      </c>
      <c r="C39" s="2">
        <v>-50.476218376002684</v>
      </c>
      <c r="D39" s="2">
        <f t="shared" si="1"/>
        <v>-50.476218376002684</v>
      </c>
      <c r="E39" s="2">
        <f>-'Cubic Spline'!C39+D39*A39</f>
        <v>18.056078474490079</v>
      </c>
      <c r="F39" s="5">
        <f t="shared" si="3"/>
        <v>34.422338099207657</v>
      </c>
      <c r="G39" s="2">
        <f>'Calculation_Cubic Spline'!A39</f>
        <v>0.451789335006274</v>
      </c>
      <c r="H39" s="2">
        <f t="array" ref="H39:I39">csplinediff1d('Cubic Spline'!$A$3:$A$1002,'Cubic Spline'!$C$3:$C$1002,G39,2,0,2,0)</f>
        <v>-40.860695608215799</v>
      </c>
      <c r="I39" s="2">
        <v>-49.930366446235681</v>
      </c>
      <c r="J39" s="2">
        <f t="shared" si="0"/>
        <v>-49.930366446235681</v>
      </c>
      <c r="K39" s="2">
        <f t="shared" si="2"/>
        <v>18.302688554851404</v>
      </c>
      <c r="R39">
        <f>ABS($E39-M$13)</f>
        <v>31.258729704832028</v>
      </c>
      <c r="S39">
        <f>ABS($E39-M$14)</f>
        <v>31.758272081690379</v>
      </c>
      <c r="T39">
        <f>ABS($E39-M$15)</f>
        <v>32.257814458548729</v>
      </c>
      <c r="U39">
        <f>ABS($E39-M$16)</f>
        <v>32.75735683540708</v>
      </c>
      <c r="V39">
        <f>ABS($E39-M$17)</f>
        <v>33.256899212265431</v>
      </c>
      <c r="W39">
        <f>ABS($E39-M$18)</f>
        <v>33.756441589123781</v>
      </c>
      <c r="X39">
        <f>ABS($E39-M$19)</f>
        <v>34.255983965982132</v>
      </c>
      <c r="Y39">
        <f>ABS($E39-M$20)</f>
        <v>34.755526342840483</v>
      </c>
      <c r="Z39">
        <f>ABS($E39-M$21)</f>
        <v>35.255068719698833</v>
      </c>
    </row>
    <row r="40" spans="1:26" x14ac:dyDescent="0.25">
      <c r="A40" s="2">
        <f>'Cubic Spline'!A40</f>
        <v>0.46433626097866998</v>
      </c>
      <c r="B40" s="2">
        <f t="array" ref="B40:C40">csplinediff1d('Cubic Spline'!$A$3:$A$1002,'Cubic Spline'!$B$3:$B$1002,A40,2,0,2,0)</f>
        <v>-41.722627134093798</v>
      </c>
      <c r="C40" s="2">
        <v>-49.526275312951256</v>
      </c>
      <c r="D40" s="2">
        <f t="shared" si="1"/>
        <v>-49.526275312951256</v>
      </c>
      <c r="E40" s="2">
        <f>-'Cubic Spline'!C40+D40*A40</f>
        <v>18.484377586015707</v>
      </c>
      <c r="F40" s="5">
        <f t="shared" si="3"/>
        <v>34.135780546399445</v>
      </c>
      <c r="G40" s="2">
        <f>'Calculation_Cubic Spline'!A40</f>
        <v>0.46433626097866998</v>
      </c>
      <c r="H40" s="2">
        <f t="array" ref="H40:I40">csplinediff1d('Cubic Spline'!$A$3:$A$1002,'Cubic Spline'!$C$3:$C$1002,G40,2,0,2,0)</f>
        <v>-41.481223085031701</v>
      </c>
      <c r="I40" s="2">
        <v>-48.988432062346121</v>
      </c>
      <c r="J40" s="2">
        <f t="shared" si="0"/>
        <v>-48.988432062346121</v>
      </c>
      <c r="K40" s="2">
        <f t="shared" si="2"/>
        <v>18.734117709994308</v>
      </c>
      <c r="R40">
        <f>ABS($E40-M$13)</f>
        <v>30.830430593306399</v>
      </c>
      <c r="S40">
        <f>ABS($E40-M$14)</f>
        <v>31.32997297016475</v>
      </c>
      <c r="T40">
        <f>ABS($E40-M$15)</f>
        <v>31.829515347023101</v>
      </c>
      <c r="U40">
        <f>ABS($E40-M$16)</f>
        <v>32.329057723881448</v>
      </c>
      <c r="V40">
        <f>ABS($E40-M$17)</f>
        <v>32.828600100739806</v>
      </c>
      <c r="W40">
        <f>ABS($E40-M$18)</f>
        <v>33.328142477598149</v>
      </c>
      <c r="X40">
        <f>ABS($E40-M$19)</f>
        <v>33.827684854456507</v>
      </c>
      <c r="Y40">
        <f>ABS($E40-M$20)</f>
        <v>34.327227231314851</v>
      </c>
      <c r="Z40">
        <f>ABS($E40-M$21)</f>
        <v>34.826769608173208</v>
      </c>
    </row>
    <row r="41" spans="1:26" x14ac:dyDescent="0.25">
      <c r="A41" s="2">
        <f>'Cubic Spline'!A41</f>
        <v>0.47688318695106702</v>
      </c>
      <c r="B41" s="2">
        <f t="array" ref="B41:C41">csplinediff1d('Cubic Spline'!$A$3:$A$1002,'Cubic Spline'!$B$3:$B$1002,A41,2,0,2,0)</f>
        <v>-42.338244510745298</v>
      </c>
      <c r="C41" s="2">
        <v>-48.60949140014521</v>
      </c>
      <c r="D41" s="2">
        <f t="shared" si="1"/>
        <v>-48.60949140014521</v>
      </c>
      <c r="E41" s="2">
        <f>-'Cubic Spline'!C41+D41*A41</f>
        <v>18.909094812123669</v>
      </c>
      <c r="F41" s="5">
        <f t="shared" si="3"/>
        <v>33.850301423817314</v>
      </c>
      <c r="G41" s="2">
        <f>'Calculation_Cubic Spline'!A41</f>
        <v>0.47688318695106702</v>
      </c>
      <c r="H41" s="2">
        <f t="array" ref="H41:I41">csplinediff1d('Cubic Spline'!$A$3:$A$1002,'Cubic Spline'!$C$3:$C$1002,G41,2,0,2,0)</f>
        <v>-42.090143987095402</v>
      </c>
      <c r="I41" s="2">
        <v>-48.079952334962783</v>
      </c>
      <c r="J41" s="2">
        <f t="shared" si="0"/>
        <v>-48.079952334962783</v>
      </c>
      <c r="K41" s="2">
        <f t="shared" si="2"/>
        <v>19.161623089142953</v>
      </c>
      <c r="R41">
        <f>ABS($E41-M$13)</f>
        <v>30.405713367198437</v>
      </c>
      <c r="S41">
        <f>ABS($E41-M$14)</f>
        <v>30.905255744056788</v>
      </c>
      <c r="T41">
        <f>ABS($E41-M$15)</f>
        <v>31.404798120915139</v>
      </c>
      <c r="U41">
        <f>ABS($E41-M$16)</f>
        <v>31.904340497773489</v>
      </c>
      <c r="V41">
        <f>ABS($E41-M$17)</f>
        <v>32.40388287463184</v>
      </c>
      <c r="W41">
        <f>ABS($E41-M$18)</f>
        <v>32.903425251490191</v>
      </c>
      <c r="X41">
        <f>ABS($E41-M$19)</f>
        <v>33.402967628348541</v>
      </c>
      <c r="Y41">
        <f>ABS($E41-M$20)</f>
        <v>33.902510005206892</v>
      </c>
      <c r="Z41">
        <f>ABS($E41-M$21)</f>
        <v>34.402052382065243</v>
      </c>
    </row>
    <row r="42" spans="1:26" x14ac:dyDescent="0.25">
      <c r="A42" s="2">
        <f>'Cubic Spline'!A42</f>
        <v>0.489430112923463</v>
      </c>
      <c r="B42" s="2">
        <f t="array" ref="B42:C42">csplinediff1d('Cubic Spline'!$A$3:$A$1002,'Cubic Spline'!$B$3:$B$1002,A42,2,0,2,0)</f>
        <v>-42.942557913488002</v>
      </c>
      <c r="C42" s="2">
        <v>-47.724125323283779</v>
      </c>
      <c r="D42" s="2">
        <f t="shared" si="1"/>
        <v>-47.724125323283779</v>
      </c>
      <c r="E42" s="2">
        <f>-'Cubic Spline'!C42+D42*A42</f>
        <v>19.330242740148719</v>
      </c>
      <c r="F42" s="5">
        <f t="shared" si="3"/>
        <v>33.565825521853057</v>
      </c>
      <c r="G42" s="2">
        <f>'Calculation_Cubic Spline'!A42</f>
        <v>0.489430112923463</v>
      </c>
      <c r="H42" s="2">
        <f t="array" ref="H42:I42">csplinediff1d('Cubic Spline'!$A$3:$A$1002,'Cubic Spline'!$C$3:$C$1002,G42,2,0,2,0)</f>
        <v>-42.687866786297</v>
      </c>
      <c r="I42" s="2">
        <v>-47.203152684276098</v>
      </c>
      <c r="J42" s="2">
        <f t="shared" si="0"/>
        <v>-47.203152684276098</v>
      </c>
      <c r="K42" s="2">
        <f t="shared" si="2"/>
        <v>19.585222437688284</v>
      </c>
      <c r="R42">
        <f>ABS($E42-M$13)</f>
        <v>29.984565439173387</v>
      </c>
      <c r="S42">
        <f>ABS($E42-M$14)</f>
        <v>30.484107816031738</v>
      </c>
      <c r="T42">
        <f>ABS($E42-M$15)</f>
        <v>30.983650192890089</v>
      </c>
      <c r="U42">
        <f>ABS($E42-M$16)</f>
        <v>31.483192569748439</v>
      </c>
      <c r="V42">
        <f>ABS($E42-M$17)</f>
        <v>31.98273494660679</v>
      </c>
      <c r="W42">
        <f>ABS($E42-M$18)</f>
        <v>32.482277323465141</v>
      </c>
      <c r="X42">
        <f>ABS($E42-M$19)</f>
        <v>32.981819700323491</v>
      </c>
      <c r="Y42">
        <f>ABS($E42-M$20)</f>
        <v>33.481362077181842</v>
      </c>
      <c r="Z42">
        <f>ABS($E42-M$21)</f>
        <v>33.980904454040193</v>
      </c>
    </row>
    <row r="43" spans="1:26" x14ac:dyDescent="0.25">
      <c r="A43" s="2">
        <f>'Cubic Spline'!A43</f>
        <v>0.50197703889585998</v>
      </c>
      <c r="B43" s="2">
        <f t="array" ref="B43:C43">csplinediff1d('Cubic Spline'!$A$3:$A$1002,'Cubic Spline'!$B$3:$B$1002,A43,2,0,2,0)</f>
        <v>-43.535951319145802</v>
      </c>
      <c r="C43" s="2">
        <v>-46.868568940896758</v>
      </c>
      <c r="D43" s="2">
        <f t="shared" si="1"/>
        <v>-46.868568940896758</v>
      </c>
      <c r="E43" s="2">
        <f>-'Cubic Spline'!C43+D43*A43</f>
        <v>19.747833095750778</v>
      </c>
      <c r="F43" s="5">
        <f t="shared" si="3"/>
        <v>33.282284164324395</v>
      </c>
      <c r="G43" s="2">
        <f>'Calculation_Cubic Spline'!A43</f>
        <v>0.50197703889585998</v>
      </c>
      <c r="H43" s="2">
        <f t="array" ref="H43:I43">csplinediff1d('Cubic Spline'!$A$3:$A$1002,'Cubic Spline'!$C$3:$C$1002,G43,2,0,2,0)</f>
        <v>-43.274778549988604</v>
      </c>
      <c r="I43" s="2">
        <v>-46.356393405262274</v>
      </c>
      <c r="J43" s="2">
        <f t="shared" si="0"/>
        <v>-46.356393405262274</v>
      </c>
      <c r="K43" s="2">
        <f t="shared" si="2"/>
        <v>20.004933454523474</v>
      </c>
      <c r="R43">
        <f>ABS($E43-M$13)</f>
        <v>29.566975083571329</v>
      </c>
      <c r="S43">
        <f>ABS($E43-M$14)</f>
        <v>30.066517460429679</v>
      </c>
      <c r="T43">
        <f>ABS($E43-M$15)</f>
        <v>30.56605983728803</v>
      </c>
      <c r="U43">
        <f>ABS($E43-M$16)</f>
        <v>31.065602214146381</v>
      </c>
      <c r="V43">
        <f>ABS($E43-M$17)</f>
        <v>31.565144591004731</v>
      </c>
      <c r="W43">
        <f>ABS($E43-M$18)</f>
        <v>32.064686967863082</v>
      </c>
      <c r="X43">
        <f>ABS($E43-M$19)</f>
        <v>32.564229344721433</v>
      </c>
      <c r="Y43">
        <f>ABS($E43-M$20)</f>
        <v>33.063771721579784</v>
      </c>
      <c r="Z43">
        <f>ABS($E43-M$21)</f>
        <v>33.563314098438134</v>
      </c>
    </row>
    <row r="44" spans="1:26" x14ac:dyDescent="0.25">
      <c r="A44" s="2">
        <f>'Cubic Spline'!A44</f>
        <v>0.51452396486825602</v>
      </c>
      <c r="B44" s="2">
        <f t="array" ref="B44:C44">csplinediff1d('Cubic Spline'!$A$3:$A$1002,'Cubic Spline'!$B$3:$B$1002,A44,2,0,2,0)</f>
        <v>-44.1187892924696</v>
      </c>
      <c r="C44" s="2">
        <v>-46.041334024979669</v>
      </c>
      <c r="D44" s="2">
        <f t="shared" si="1"/>
        <v>-46.041334024979669</v>
      </c>
      <c r="E44" s="2">
        <f>-'Cubic Spline'!C44+D44*A44</f>
        <v>20.16187681767892</v>
      </c>
      <c r="F44" s="5">
        <f t="shared" si="3"/>
        <v>32.999614633820407</v>
      </c>
      <c r="G44" s="2">
        <f>'Calculation_Cubic Spline'!A44</f>
        <v>0.51452396486825602</v>
      </c>
      <c r="H44" s="2">
        <f t="array" ref="H44:I44">csplinediff1d('Cubic Spline'!$A$3:$A$1002,'Cubic Spline'!$C$3:$C$1002,G44,2,0,2,0)</f>
        <v>-43.851246548035199</v>
      </c>
      <c r="I44" s="2">
        <v>-45.538156395104451</v>
      </c>
      <c r="J44" s="2">
        <f t="shared" si="0"/>
        <v>-45.538156395104451</v>
      </c>
      <c r="K44" s="2">
        <f t="shared" si="2"/>
        <v>20.420773766835328</v>
      </c>
      <c r="R44">
        <f>ABS($E44-M$13)</f>
        <v>29.152931361643187</v>
      </c>
      <c r="S44">
        <f>ABS($E44-M$14)</f>
        <v>29.652473738501538</v>
      </c>
      <c r="T44">
        <f>ABS($E44-M$15)</f>
        <v>30.152016115359888</v>
      </c>
      <c r="U44">
        <f>ABS($E44-M$16)</f>
        <v>30.651558492218239</v>
      </c>
      <c r="V44">
        <f>ABS($E44-M$17)</f>
        <v>31.15110086907659</v>
      </c>
      <c r="W44">
        <f>ABS($E44-M$18)</f>
        <v>31.65064324593494</v>
      </c>
      <c r="X44">
        <f>ABS($E44-M$19)</f>
        <v>32.150185622793288</v>
      </c>
      <c r="Y44">
        <f>ABS($E44-M$20)</f>
        <v>32.649727999651645</v>
      </c>
      <c r="Z44">
        <f>ABS($E44-M$21)</f>
        <v>33.149270376509989</v>
      </c>
    </row>
    <row r="45" spans="1:26" x14ac:dyDescent="0.25">
      <c r="A45" s="2">
        <f>'Cubic Spline'!A45</f>
        <v>0.52707089084065295</v>
      </c>
      <c r="B45" s="2">
        <f t="array" ref="B45:C45">csplinediff1d('Cubic Spline'!$A$3:$A$1002,'Cubic Spline'!$B$3:$B$1002,A45,2,0,2,0)</f>
        <v>-44.691418415125803</v>
      </c>
      <c r="C45" s="2">
        <v>-45.241040357456924</v>
      </c>
      <c r="D45" s="2">
        <f t="shared" si="1"/>
        <v>-45.241040357456924</v>
      </c>
      <c r="E45" s="2">
        <f>-'Cubic Spline'!C45+D45*A45</f>
        <v>20.572384259114244</v>
      </c>
      <c r="F45" s="5">
        <f t="shared" si="3"/>
        <v>32.717770260096827</v>
      </c>
      <c r="G45" s="2">
        <f>'Calculation_Cubic Spline'!A45</f>
        <v>0.52707089084065295</v>
      </c>
      <c r="H45" s="2">
        <f t="array" ref="H45:I45">csplinediff1d('Cubic Spline'!$A$3:$A$1002,'Cubic Spline'!$C$3:$C$1002,G45,2,0,2,0)</f>
        <v>-44.417619702876998</v>
      </c>
      <c r="I45" s="2">
        <v>-44.74703323045734</v>
      </c>
      <c r="J45" s="2">
        <f t="shared" si="0"/>
        <v>-44.74703323045734</v>
      </c>
      <c r="K45" s="2">
        <f t="shared" si="2"/>
        <v>20.832761035623548</v>
      </c>
      <c r="R45">
        <f>ABS($E45-M$13)</f>
        <v>28.742423920207862</v>
      </c>
      <c r="S45">
        <f>ABS($E45-M$14)</f>
        <v>29.241966297066213</v>
      </c>
      <c r="T45">
        <f>ABS($E45-M$15)</f>
        <v>29.741508673924564</v>
      </c>
      <c r="U45">
        <f>ABS($E45-M$16)</f>
        <v>30.241051050782914</v>
      </c>
      <c r="V45">
        <f>ABS($E45-M$17)</f>
        <v>30.740593427641265</v>
      </c>
      <c r="W45">
        <f>ABS($E45-M$18)</f>
        <v>31.240135804499616</v>
      </c>
      <c r="X45">
        <f>ABS($E45-M$19)</f>
        <v>31.739678181357966</v>
      </c>
      <c r="Y45">
        <f>ABS($E45-M$20)</f>
        <v>32.239220558216317</v>
      </c>
      <c r="Z45">
        <f>ABS($E45-M$21)</f>
        <v>32.738762935074668</v>
      </c>
    </row>
    <row r="46" spans="1:26" x14ac:dyDescent="0.25">
      <c r="A46" s="2">
        <f>'Cubic Spline'!A46</f>
        <v>0.53961781681304899</v>
      </c>
      <c r="B46" s="2">
        <f t="array" ref="B46:C46">csplinediff1d('Cubic Spline'!$A$3:$A$1002,'Cubic Spline'!$B$3:$B$1002,A46,2,0,2,0)</f>
        <v>-45.254168574946497</v>
      </c>
      <c r="C46" s="2">
        <v>-44.46640570443035</v>
      </c>
      <c r="D46" s="2">
        <f t="shared" si="1"/>
        <v>-44.46640570443035</v>
      </c>
      <c r="E46" s="2">
        <f>-'Cubic Spline'!C46+D46*A46</f>
        <v>20.979365131828985</v>
      </c>
      <c r="F46" s="5">
        <f t="shared" si="3"/>
        <v>32.436699922365186</v>
      </c>
      <c r="G46" s="2">
        <f>'Calculation_Cubic Spline'!A46</f>
        <v>0.53961781681304899</v>
      </c>
      <c r="H46" s="2">
        <f t="array" ref="H46:I46">csplinediff1d('Cubic Spline'!$A$3:$A$1002,'Cubic Spline'!$C$3:$C$1002,G46,2,0,2,0)</f>
        <v>-44.974229899576997</v>
      </c>
      <c r="I46" s="2">
        <v>-43.981715116754359</v>
      </c>
      <c r="J46" s="2">
        <f t="shared" si="0"/>
        <v>-43.981715116754359</v>
      </c>
      <c r="K46" s="2">
        <f t="shared" si="2"/>
        <v>21.240912808580536</v>
      </c>
      <c r="R46">
        <f>ABS($E46-M$13)</f>
        <v>28.335443047493122</v>
      </c>
      <c r="S46">
        <f>ABS($E46-M$14)</f>
        <v>28.834985424351473</v>
      </c>
      <c r="T46">
        <f>ABS($E46-M$15)</f>
        <v>29.334527801209823</v>
      </c>
      <c r="U46">
        <f>ABS($E46-M$16)</f>
        <v>29.834070178068174</v>
      </c>
      <c r="V46">
        <f>ABS($E46-M$17)</f>
        <v>30.333612554926525</v>
      </c>
      <c r="W46">
        <f>ABS($E46-M$18)</f>
        <v>30.833154931784875</v>
      </c>
      <c r="X46">
        <f>ABS($E46-M$19)</f>
        <v>31.332697308643226</v>
      </c>
      <c r="Y46">
        <f>ABS($E46-M$20)</f>
        <v>31.832239685501577</v>
      </c>
      <c r="Z46">
        <f>ABS($E46-M$21)</f>
        <v>32.331782062359927</v>
      </c>
    </row>
    <row r="47" spans="1:26" x14ac:dyDescent="0.25">
      <c r="A47" s="2">
        <f>'Cubic Spline'!A47</f>
        <v>0.55216474278544503</v>
      </c>
      <c r="B47" s="2">
        <f t="array" ref="B47:C47">csplinediff1d('Cubic Spline'!$A$3:$A$1002,'Cubic Spline'!$B$3:$B$1002,A47,2,0,2,0)</f>
        <v>-45.807354138684303</v>
      </c>
      <c r="C47" s="2">
        <v>-43.716236556666018</v>
      </c>
      <c r="D47" s="2">
        <f t="shared" si="1"/>
        <v>-43.716236556666018</v>
      </c>
      <c r="E47" s="2">
        <f>-'Cubic Spline'!C47+D47*A47</f>
        <v>21.382828665166539</v>
      </c>
      <c r="F47" s="5">
        <f t="shared" si="3"/>
        <v>32.15636517065591</v>
      </c>
      <c r="G47" s="2">
        <f>'Calculation_Cubic Spline'!A47</f>
        <v>0.55216474278544503</v>
      </c>
      <c r="H47" s="2">
        <f t="array" ref="H47:I47">csplinediff1d('Cubic Spline'!$A$3:$A$1002,'Cubic Spline'!$C$3:$C$1002,G47,2,0,2,0)</f>
        <v>-45.521393179025701</v>
      </c>
      <c r="I47" s="2">
        <v>-43.240983598462506</v>
      </c>
      <c r="J47" s="2">
        <f t="shared" si="0"/>
        <v>-43.240983598462506</v>
      </c>
      <c r="K47" s="2">
        <f t="shared" si="2"/>
        <v>21.645246592591004</v>
      </c>
      <c r="R47">
        <f>ABS($E47-M$13)</f>
        <v>27.931979514155568</v>
      </c>
      <c r="S47">
        <f>ABS($E47-M$14)</f>
        <v>28.431521891013919</v>
      </c>
      <c r="T47">
        <f>ABS($E47-M$15)</f>
        <v>28.931064267872269</v>
      </c>
      <c r="U47">
        <f>ABS($E47-M$16)</f>
        <v>29.43060664473062</v>
      </c>
      <c r="V47">
        <f>ABS($E47-M$17)</f>
        <v>29.930149021588971</v>
      </c>
      <c r="W47">
        <f>ABS($E47-M$18)</f>
        <v>30.429691398447321</v>
      </c>
      <c r="X47">
        <f>ABS($E47-M$19)</f>
        <v>30.929233775305672</v>
      </c>
      <c r="Y47">
        <f>ABS($E47-M$20)</f>
        <v>31.428776152164023</v>
      </c>
      <c r="Z47">
        <f>ABS($E47-M$21)</f>
        <v>31.928318529022373</v>
      </c>
    </row>
    <row r="48" spans="1:26" x14ac:dyDescent="0.25">
      <c r="A48" s="2">
        <f>'Cubic Spline'!A48</f>
        <v>0.56471166875784196</v>
      </c>
      <c r="B48" s="2">
        <f t="array" ref="B48:C48">csplinediff1d('Cubic Spline'!$A$3:$A$1002,'Cubic Spline'!$B$3:$B$1002,A48,2,0,2,0)</f>
        <v>-46.351275009933502</v>
      </c>
      <c r="C48" s="2">
        <v>-42.989419882016691</v>
      </c>
      <c r="D48" s="2">
        <f t="shared" si="1"/>
        <v>-42.989419882016691</v>
      </c>
      <c r="E48" s="2">
        <f>-'Cubic Spline'!C48+D48*A48</f>
        <v>21.782783775398403</v>
      </c>
      <c r="F48" s="5">
        <f t="shared" si="3"/>
        <v>31.876741052889034</v>
      </c>
      <c r="G48" s="2">
        <f>'Calculation_Cubic Spline'!A48</f>
        <v>0.56471166875784196</v>
      </c>
      <c r="H48" s="2">
        <f t="array" ref="H48:I48">csplinediff1d('Cubic Spline'!$A$3:$A$1002,'Cubic Spline'!$C$3:$C$1002,G48,2,0,2,0)</f>
        <v>-46.059410815903597</v>
      </c>
      <c r="I48" s="2">
        <v>-42.523702276603657</v>
      </c>
      <c r="J48" s="2">
        <f t="shared" si="0"/>
        <v>-42.523702276603657</v>
      </c>
      <c r="K48" s="2">
        <f t="shared" si="2"/>
        <v>22.045779941521101</v>
      </c>
      <c r="R48">
        <f>ABS($E48-M$13)</f>
        <v>27.532024403923703</v>
      </c>
      <c r="S48">
        <f>ABS($E48-M$14)</f>
        <v>28.031566780782054</v>
      </c>
      <c r="T48">
        <f>ABS($E48-M$15)</f>
        <v>28.531109157640405</v>
      </c>
      <c r="U48">
        <f>ABS($E48-M$16)</f>
        <v>29.030651534498755</v>
      </c>
      <c r="V48">
        <f>ABS($E48-M$17)</f>
        <v>29.530193911357106</v>
      </c>
      <c r="W48">
        <f>ABS($E48-M$18)</f>
        <v>30.029736288215457</v>
      </c>
      <c r="X48">
        <f>ABS($E48-M$19)</f>
        <v>30.529278665073807</v>
      </c>
      <c r="Y48">
        <f>ABS($E48-M$20)</f>
        <v>31.028821041932158</v>
      </c>
      <c r="Z48">
        <f>ABS($E48-M$21)</f>
        <v>31.528363418790509</v>
      </c>
    </row>
    <row r="49" spans="1:26" x14ac:dyDescent="0.25">
      <c r="A49" s="2">
        <f>'Cubic Spline'!A49</f>
        <v>0.57725859473023799</v>
      </c>
      <c r="B49" s="2">
        <f t="array" ref="B49:C49">csplinediff1d('Cubic Spline'!$A$3:$A$1002,'Cubic Spline'!$B$3:$B$1002,A49,2,0,2,0)</f>
        <v>-46.886217596465997</v>
      </c>
      <c r="C49" s="2">
        <v>-42.284916259193594</v>
      </c>
      <c r="D49" s="2">
        <f t="shared" si="1"/>
        <v>-42.284916259193594</v>
      </c>
      <c r="E49" s="2">
        <f>-'Cubic Spline'!C49+D49*A49</f>
        <v>22.179238967525116</v>
      </c>
      <c r="F49" s="5">
        <f t="shared" si="3"/>
        <v>31.597794790448003</v>
      </c>
      <c r="G49" s="2">
        <f>'Calculation_Cubic Spline'!A49</f>
        <v>0.57725859473023799</v>
      </c>
      <c r="H49" s="2">
        <f t="array" ref="H49:I49">csplinediff1d('Cubic Spline'!$A$3:$A$1002,'Cubic Spline'!$C$3:$C$1002,G49,2,0,2,0)</f>
        <v>-46.588570305593002</v>
      </c>
      <c r="I49" s="2">
        <v>-41.828809903390756</v>
      </c>
      <c r="J49" s="2">
        <f t="shared" si="0"/>
        <v>-41.828809903390756</v>
      </c>
      <c r="K49" s="2">
        <f t="shared" si="2"/>
        <v>22.442530281523393</v>
      </c>
      <c r="R49">
        <f>ABS($E49-M$13)</f>
        <v>27.135569211796991</v>
      </c>
      <c r="S49">
        <f>ABS($E49-M$14)</f>
        <v>27.635111588655342</v>
      </c>
      <c r="T49">
        <f>ABS($E49-M$15)</f>
        <v>28.134653965513692</v>
      </c>
      <c r="U49">
        <f>ABS($E49-M$16)</f>
        <v>28.634196342372043</v>
      </c>
      <c r="V49">
        <f>ABS($E49-M$17)</f>
        <v>29.133738719230394</v>
      </c>
      <c r="W49">
        <f>ABS($E49-M$18)</f>
        <v>29.633281096088744</v>
      </c>
      <c r="X49">
        <f>ABS($E49-M$19)</f>
        <v>30.132823472947095</v>
      </c>
      <c r="Y49">
        <f>ABS($E49-M$20)</f>
        <v>30.632365849805446</v>
      </c>
      <c r="Z49">
        <f>ABS($E49-M$21)</f>
        <v>31.131908226663796</v>
      </c>
    </row>
    <row r="50" spans="1:26" x14ac:dyDescent="0.25">
      <c r="A50" s="2">
        <f>'Cubic Spline'!A50</f>
        <v>0.58980552070263503</v>
      </c>
      <c r="B50" s="2">
        <f t="array" ref="B50:C50">csplinediff1d('Cubic Spline'!$A$3:$A$1002,'Cubic Spline'!$B$3:$B$1002,A50,2,0,2,0)</f>
        <v>-47.412455691272498</v>
      </c>
      <c r="C50" s="2">
        <v>-41.601753297744153</v>
      </c>
      <c r="D50" s="2">
        <f t="shared" si="1"/>
        <v>-41.601753297744153</v>
      </c>
      <c r="E50" s="2">
        <f>-'Cubic Spline'!C50+D50*A50</f>
        <v>22.572202498361545</v>
      </c>
      <c r="F50" s="5">
        <f t="shared" si="3"/>
        <v>31.31950660272804</v>
      </c>
      <c r="G50" s="2">
        <f>'Calculation_Cubic Spline'!A50</f>
        <v>0.58980552070263503</v>
      </c>
      <c r="H50" s="2">
        <f t="array" ref="H50:I50">csplinediff1d('Cubic Spline'!$A$3:$A$1002,'Cubic Spline'!$C$3:$C$1002,G50,2,0,2,0)</f>
        <v>-47.109146264280099</v>
      </c>
      <c r="I50" s="2">
        <v>-41.1553137592106</v>
      </c>
      <c r="J50" s="2">
        <f t="shared" si="0"/>
        <v>-41.1553137592106</v>
      </c>
      <c r="K50" s="2">
        <f t="shared" si="2"/>
        <v>22.83551500284857</v>
      </c>
      <c r="R50">
        <f>ABS($E50-M$13)</f>
        <v>26.742605680960562</v>
      </c>
      <c r="S50">
        <f>ABS($E50-M$14)</f>
        <v>27.242148057818913</v>
      </c>
      <c r="T50">
        <f>ABS($E50-M$15)</f>
        <v>27.741690434677263</v>
      </c>
      <c r="U50">
        <f>ABS($E50-M$16)</f>
        <v>28.241232811535614</v>
      </c>
      <c r="V50">
        <f>ABS($E50-M$17)</f>
        <v>28.740775188393965</v>
      </c>
      <c r="W50">
        <f>ABS($E50-M$18)</f>
        <v>29.240317565252315</v>
      </c>
      <c r="X50">
        <f>ABS($E50-M$19)</f>
        <v>29.739859942110666</v>
      </c>
      <c r="Y50">
        <f>ABS($E50-M$20)</f>
        <v>30.239402318969017</v>
      </c>
      <c r="Z50">
        <f>ABS($E50-M$21)</f>
        <v>30.738944695827367</v>
      </c>
    </row>
    <row r="51" spans="1:26" x14ac:dyDescent="0.25">
      <c r="A51" s="2">
        <f>'Cubic Spline'!A51</f>
        <v>0.60235244667503096</v>
      </c>
      <c r="B51" s="2">
        <f t="array" ref="B51:C51">csplinediff1d('Cubic Spline'!$A$3:$A$1002,'Cubic Spline'!$B$3:$B$1002,A51,2,0,2,0)</f>
        <v>-47.930251276355897</v>
      </c>
      <c r="C51" s="2">
        <v>-40.939019720996477</v>
      </c>
      <c r="D51" s="2">
        <f t="shared" si="1"/>
        <v>-40.939019720996477</v>
      </c>
      <c r="E51" s="2">
        <f>-'Cubic Spline'!C51+D51*A51</f>
        <v>22.961682557827928</v>
      </c>
      <c r="F51" s="5">
        <f t="shared" si="3"/>
        <v>31.041871158183671</v>
      </c>
      <c r="G51" s="2">
        <f>'Calculation_Cubic Spline'!A51</f>
        <v>0.60235244667503096</v>
      </c>
      <c r="H51" s="2">
        <f t="array" ref="H51:I51">csplinediff1d('Cubic Spline'!$A$3:$A$1002,'Cubic Spline'!$C$3:$C$1002,G51,2,0,2,0)</f>
        <v>-47.621401251247498</v>
      </c>
      <c r="I51" s="2">
        <v>-40.50228368924305</v>
      </c>
      <c r="J51" s="2">
        <f t="shared" si="0"/>
        <v>-40.50228368924305</v>
      </c>
      <c r="K51" s="2">
        <f t="shared" si="2"/>
        <v>23.224751575105746</v>
      </c>
      <c r="R51">
        <f>ABS($E51-M$13)</f>
        <v>26.353125621494179</v>
      </c>
      <c r="S51">
        <f>ABS($E51-M$14)</f>
        <v>26.85266799835253</v>
      </c>
      <c r="T51">
        <f>ABS($E51-M$15)</f>
        <v>27.35221037521088</v>
      </c>
      <c r="U51">
        <f>ABS($E51-M$16)</f>
        <v>27.851752752069231</v>
      </c>
      <c r="V51">
        <f>ABS($E51-M$17)</f>
        <v>28.351295128927582</v>
      </c>
      <c r="W51">
        <f>ABS($E51-M$18)</f>
        <v>28.850837505785933</v>
      </c>
      <c r="X51">
        <f>ABS($E51-M$19)</f>
        <v>29.350379882644283</v>
      </c>
      <c r="Y51">
        <f>ABS($E51-M$20)</f>
        <v>29.849922259502634</v>
      </c>
      <c r="Z51">
        <f>ABS($E51-M$21)</f>
        <v>30.349464636360985</v>
      </c>
    </row>
    <row r="52" spans="1:26" x14ac:dyDescent="0.25">
      <c r="A52" s="2">
        <f>'Cubic Spline'!A52</f>
        <v>0.614899372647428</v>
      </c>
      <c r="B52" s="2">
        <f t="array" ref="B52:C52">csplinediff1d('Cubic Spline'!$A$3:$A$1002,'Cubic Spline'!$B$3:$B$1002,A52,2,0,2,0)</f>
        <v>-48.439855258526201</v>
      </c>
      <c r="C52" s="2">
        <v>-40.295860885561083</v>
      </c>
      <c r="D52" s="2">
        <f t="shared" si="1"/>
        <v>-40.295860885561083</v>
      </c>
      <c r="E52" s="2">
        <f>-'Cubic Spline'!C52+D52*A52</f>
        <v>23.347686943750155</v>
      </c>
      <c r="F52" s="5">
        <f t="shared" si="3"/>
        <v>30.764857206572231</v>
      </c>
      <c r="G52" s="2">
        <f>'Calculation_Cubic Spline'!A52</f>
        <v>0.614899372647428</v>
      </c>
      <c r="H52" s="2">
        <f t="array" ref="H52:I52">csplinediff1d('Cubic Spline'!$A$3:$A$1002,'Cubic Spline'!$C$3:$C$1002,G52,2,0,2,0)</f>
        <v>-48.125586522569698</v>
      </c>
      <c r="I52" s="2">
        <v>-39.86884757382137</v>
      </c>
      <c r="J52" s="2">
        <f t="shared" si="0"/>
        <v>-39.86884757382137</v>
      </c>
      <c r="K52" s="2">
        <f t="shared" si="2"/>
        <v>23.610257161251006</v>
      </c>
      <c r="R52">
        <f>ABS($E52-M$13)</f>
        <v>25.967121235571952</v>
      </c>
      <c r="S52">
        <f>ABS($E52-M$14)</f>
        <v>26.466663612430303</v>
      </c>
      <c r="T52">
        <f>ABS($E52-M$15)</f>
        <v>26.966205989288653</v>
      </c>
      <c r="U52">
        <f>ABS($E52-M$16)</f>
        <v>27.465748366147004</v>
      </c>
      <c r="V52">
        <f>ABS($E52-M$17)</f>
        <v>27.965290743005355</v>
      </c>
      <c r="W52">
        <f>ABS($E52-M$18)</f>
        <v>28.464833119863705</v>
      </c>
      <c r="X52">
        <f>ABS($E52-M$19)</f>
        <v>28.964375496722056</v>
      </c>
      <c r="Y52">
        <f>ABS($E52-M$20)</f>
        <v>29.463917873580407</v>
      </c>
      <c r="Z52">
        <f>ABS($E52-M$21)</f>
        <v>29.963460250438757</v>
      </c>
    </row>
    <row r="53" spans="1:26" x14ac:dyDescent="0.25">
      <c r="A53" s="2">
        <f>'Cubic Spline'!A53</f>
        <v>0.62744629861982404</v>
      </c>
      <c r="B53" s="2">
        <f t="array" ref="B53:C53">csplinediff1d('Cubic Spline'!$A$3:$A$1002,'Cubic Spline'!$B$3:$B$1002,A53,2,0,2,0)</f>
        <v>-48.941508149812002</v>
      </c>
      <c r="C53" s="2">
        <v>-39.671473119476673</v>
      </c>
      <c r="D53" s="2">
        <f t="shared" si="1"/>
        <v>-39.671473119476673</v>
      </c>
      <c r="E53" s="2">
        <f>-'Cubic Spline'!C53+D53*A53</f>
        <v>23.730223759180021</v>
      </c>
      <c r="F53" s="5">
        <f t="shared" si="3"/>
        <v>30.488489074652144</v>
      </c>
      <c r="G53" s="2">
        <f>'Calculation_Cubic Spline'!A53</f>
        <v>0.62744629861982404</v>
      </c>
      <c r="H53" s="2">
        <f t="array" ref="H53:I53">csplinediff1d('Cubic Spline'!$A$3:$A$1002,'Cubic Spline'!$C$3:$C$1002,G53,2,0,2,0)</f>
        <v>-48.621942728791502</v>
      </c>
      <c r="I53" s="2">
        <v>-39.254185614837859</v>
      </c>
      <c r="J53" s="2">
        <f t="shared" si="0"/>
        <v>-39.254185614837859</v>
      </c>
      <c r="K53" s="2">
        <f t="shared" si="2"/>
        <v>23.992049259425947</v>
      </c>
      <c r="R53">
        <f>ABS($E53-M$13)</f>
        <v>25.584584420142086</v>
      </c>
      <c r="S53">
        <f>ABS($E53-M$14)</f>
        <v>26.084126797000437</v>
      </c>
      <c r="T53">
        <f>ABS($E53-M$15)</f>
        <v>26.583669173858787</v>
      </c>
      <c r="U53">
        <f>ABS($E53-M$16)</f>
        <v>27.083211550717138</v>
      </c>
      <c r="V53">
        <f>ABS($E53-M$17)</f>
        <v>27.582753927575489</v>
      </c>
      <c r="W53">
        <f>ABS($E53-M$18)</f>
        <v>28.082296304433839</v>
      </c>
      <c r="X53">
        <f>ABS($E53-M$19)</f>
        <v>28.58183868129219</v>
      </c>
      <c r="Y53">
        <f>ABS($E53-M$20)</f>
        <v>29.081381058150541</v>
      </c>
      <c r="Z53">
        <f>ABS($E53-M$21)</f>
        <v>29.580923435008891</v>
      </c>
    </row>
    <row r="54" spans="1:26" x14ac:dyDescent="0.25">
      <c r="A54" s="2">
        <f>'Cubic Spline'!A54</f>
        <v>0.63999322459222097</v>
      </c>
      <c r="B54" s="2">
        <f t="array" ref="B54:C54">csplinediff1d('Cubic Spline'!$A$3:$A$1002,'Cubic Spline'!$B$3:$B$1002,A54,2,0,2,0)</f>
        <v>-49.435440677267898</v>
      </c>
      <c r="C54" s="2">
        <v>-39.065100726213146</v>
      </c>
      <c r="D54" s="2">
        <f t="shared" si="1"/>
        <v>-39.065100726213146</v>
      </c>
      <c r="E54" s="2">
        <f>-'Cubic Spline'!C54+D54*A54</f>
        <v>24.109300758551235</v>
      </c>
      <c r="F54" s="5">
        <f t="shared" si="3"/>
        <v>30.212738977274519</v>
      </c>
      <c r="G54" s="2">
        <f>'Calculation_Cubic Spline'!A54</f>
        <v>0.63999322459222097</v>
      </c>
      <c r="H54" s="2">
        <f t="array" ref="H54:I54">csplinediff1d('Cubic Spline'!$A$3:$A$1002,'Cubic Spline'!$C$3:$C$1002,G54,2,0,2,0)</f>
        <v>-49.1107005413403</v>
      </c>
      <c r="I54" s="2">
        <v>-38.657527286051561</v>
      </c>
      <c r="J54" s="2">
        <f t="shared" si="0"/>
        <v>-38.657527286051561</v>
      </c>
      <c r="K54" s="2">
        <f t="shared" si="2"/>
        <v>24.370144998778393</v>
      </c>
      <c r="R54">
        <f>ABS($E54-M$13)</f>
        <v>25.205507420770871</v>
      </c>
      <c r="S54">
        <f>ABS($E54-M$14)</f>
        <v>25.705049797629222</v>
      </c>
      <c r="T54">
        <f>ABS($E54-M$15)</f>
        <v>26.204592174487573</v>
      </c>
      <c r="U54">
        <f>ABS($E54-M$16)</f>
        <v>26.704134551345923</v>
      </c>
      <c r="V54">
        <f>ABS($E54-M$17)</f>
        <v>27.203676928204274</v>
      </c>
      <c r="W54">
        <f>ABS($E54-M$18)</f>
        <v>27.703219305062625</v>
      </c>
      <c r="X54">
        <f>ABS($E54-M$19)</f>
        <v>28.202761681920975</v>
      </c>
      <c r="Y54">
        <f>ABS($E54-M$20)</f>
        <v>28.702304058779326</v>
      </c>
      <c r="Z54">
        <f>ABS($E54-M$21)</f>
        <v>29.201846435637677</v>
      </c>
    </row>
    <row r="55" spans="1:26" x14ac:dyDescent="0.25">
      <c r="A55" s="2">
        <f>'Cubic Spline'!A55</f>
        <v>0.65254015056461701</v>
      </c>
      <c r="B55" s="2">
        <f t="array" ref="B55:C55">csplinediff1d('Cubic Spline'!$A$3:$A$1002,'Cubic Spline'!$B$3:$B$1002,A55,2,0,2,0)</f>
        <v>-49.921874370580703</v>
      </c>
      <c r="C55" s="2">
        <v>-38.47603144054181</v>
      </c>
      <c r="D55" s="2">
        <f t="shared" si="1"/>
        <v>-38.47603144054181</v>
      </c>
      <c r="E55" s="2">
        <f>-'Cubic Spline'!C55+D55*A55</f>
        <v>24.484925906713407</v>
      </c>
      <c r="F55" s="5">
        <f t="shared" si="3"/>
        <v>29.937623684763004</v>
      </c>
      <c r="G55" s="2">
        <f>'Calculation_Cubic Spline'!A55</f>
        <v>0.65254015056461701</v>
      </c>
      <c r="H55" s="2">
        <f t="array" ref="H55:I55">csplinediff1d('Cubic Spline'!$A$3:$A$1002,'Cubic Spline'!$C$3:$C$1002,G55,2,0,2,0)</f>
        <v>-49.592081256053497</v>
      </c>
      <c r="I55" s="2">
        <v>-38.078146733713652</v>
      </c>
      <c r="J55" s="2">
        <f t="shared" si="0"/>
        <v>-38.078146733713652</v>
      </c>
      <c r="K55" s="2">
        <f t="shared" si="2"/>
        <v>24.744561653214411</v>
      </c>
      <c r="R55">
        <f>ABS($E55-M$13)</f>
        <v>24.8298822726087</v>
      </c>
      <c r="S55">
        <f>ABS($E55-M$14)</f>
        <v>25.32942464946705</v>
      </c>
      <c r="T55">
        <f>ABS($E55-M$15)</f>
        <v>25.828967026325401</v>
      </c>
      <c r="U55">
        <f>ABS($E55-M$16)</f>
        <v>26.328509403183752</v>
      </c>
      <c r="V55">
        <f>ABS($E55-M$17)</f>
        <v>26.828051780042102</v>
      </c>
      <c r="W55">
        <f>ABS($E55-M$18)</f>
        <v>27.327594156900453</v>
      </c>
      <c r="X55">
        <f>ABS($E55-M$19)</f>
        <v>27.827136533758804</v>
      </c>
      <c r="Y55">
        <f>ABS($E55-M$20)</f>
        <v>28.326678910617154</v>
      </c>
      <c r="Z55">
        <f>ABS($E55-M$21)</f>
        <v>28.826221287475505</v>
      </c>
    </row>
    <row r="56" spans="1:26" x14ac:dyDescent="0.25">
      <c r="A56" s="2">
        <f>'Cubic Spline'!A56</f>
        <v>0.66508707653701404</v>
      </c>
      <c r="B56" s="2">
        <f t="array" ref="B56:C56">csplinediff1d('Cubic Spline'!$A$3:$A$1002,'Cubic Spline'!$B$3:$B$1002,A56,2,0,2,0)</f>
        <v>-50.401022070423799</v>
      </c>
      <c r="C56" s="2">
        <v>-37.903593343392984</v>
      </c>
      <c r="D56" s="2">
        <f t="shared" si="1"/>
        <v>-37.903593343392984</v>
      </c>
      <c r="E56" s="2">
        <f>-'Cubic Spline'!C56+D56*A56</f>
        <v>24.857107229746735</v>
      </c>
      <c r="F56" s="5">
        <f t="shared" si="3"/>
        <v>29.663148077235672</v>
      </c>
      <c r="G56" s="2">
        <f>'Calculation_Cubic Spline'!A56</f>
        <v>0.66508707653701404</v>
      </c>
      <c r="H56" s="2">
        <f t="array" ref="H56:I56">csplinediff1d('Cubic Spline'!$A$3:$A$1002,'Cubic Spline'!$C$3:$C$1002,G56,2,0,2,0)</f>
        <v>-50.0662973167518</v>
      </c>
      <c r="I56" s="2">
        <v>-37.515359634721243</v>
      </c>
      <c r="J56" s="2">
        <f t="shared" si="0"/>
        <v>-37.515359634721243</v>
      </c>
      <c r="K56" s="2">
        <f t="shared" si="2"/>
        <v>25.115316452060345</v>
      </c>
      <c r="R56">
        <f>ABS($E56-M$13)</f>
        <v>24.457700949575372</v>
      </c>
      <c r="S56">
        <f>ABS($E56-M$14)</f>
        <v>24.957243326433723</v>
      </c>
      <c r="T56">
        <f>ABS($E56-M$15)</f>
        <v>25.456785703292073</v>
      </c>
      <c r="U56">
        <f>ABS($E56-M$16)</f>
        <v>25.956328080150424</v>
      </c>
      <c r="V56">
        <f>ABS($E56-M$17)</f>
        <v>26.455870457008775</v>
      </c>
      <c r="W56">
        <f>ABS($E56-M$18)</f>
        <v>26.955412833867125</v>
      </c>
      <c r="X56">
        <f>ABS($E56-M$19)</f>
        <v>27.454955210725476</v>
      </c>
      <c r="Y56">
        <f>ABS($E56-M$20)</f>
        <v>27.954497587583827</v>
      </c>
      <c r="Z56">
        <f>ABS($E56-M$21)</f>
        <v>28.454039964442178</v>
      </c>
    </row>
    <row r="57" spans="1:26" x14ac:dyDescent="0.25">
      <c r="A57" s="2">
        <f>'Cubic Spline'!A57</f>
        <v>0.67763400250940997</v>
      </c>
      <c r="B57" s="2">
        <f t="array" ref="B57:C57">csplinediff1d('Cubic Spline'!$A$3:$A$1002,'Cubic Spline'!$B$3:$B$1002,A57,2,0,2,0)</f>
        <v>-50.873088433347803</v>
      </c>
      <c r="C57" s="2">
        <v>-37.347151969067731</v>
      </c>
      <c r="D57" s="2">
        <f t="shared" si="1"/>
        <v>-37.347151969067731</v>
      </c>
      <c r="E57" s="2">
        <f>-'Cubic Spline'!C57+D57*A57</f>
        <v>25.225852763505639</v>
      </c>
      <c r="F57" s="5">
        <f t="shared" si="3"/>
        <v>29.389312933715317</v>
      </c>
      <c r="G57" s="2">
        <f>'Calculation_Cubic Spline'!A57</f>
        <v>0.67763400250940997</v>
      </c>
      <c r="H57" s="2">
        <f t="array" ref="H57:I57">csplinediff1d('Cubic Spline'!$A$3:$A$1002,'Cubic Spline'!$C$3:$C$1002,G57,2,0,2,0)</f>
        <v>-50.533552834632196</v>
      </c>
      <c r="I57" s="2">
        <v>-36.968520246623619</v>
      </c>
      <c r="J57" s="2">
        <f t="shared" si="0"/>
        <v>-36.968520246623619</v>
      </c>
      <c r="K57" s="2">
        <f t="shared" si="2"/>
        <v>25.482426493062473</v>
      </c>
      <c r="R57">
        <f>ABS($E57-M$13)</f>
        <v>24.088955415816468</v>
      </c>
      <c r="S57">
        <f>ABS($E57-M$14)</f>
        <v>24.588497792674818</v>
      </c>
      <c r="T57">
        <f>ABS($E57-M$15)</f>
        <v>25.088040169533169</v>
      </c>
      <c r="U57">
        <f>ABS($E57-M$16)</f>
        <v>25.58758254639152</v>
      </c>
      <c r="V57">
        <f>ABS($E57-M$17)</f>
        <v>26.087124923249871</v>
      </c>
      <c r="W57">
        <f>ABS($E57-M$18)</f>
        <v>26.586667300108221</v>
      </c>
      <c r="X57">
        <f>ABS($E57-M$19)</f>
        <v>27.086209676966572</v>
      </c>
      <c r="Y57">
        <f>ABS($E57-M$20)</f>
        <v>27.585752053824923</v>
      </c>
      <c r="Z57">
        <f>ABS($E57-M$21)</f>
        <v>28.085294430683273</v>
      </c>
    </row>
    <row r="58" spans="1:26" x14ac:dyDescent="0.25">
      <c r="A58" s="2">
        <f>'Cubic Spline'!A58</f>
        <v>0.69018092848180701</v>
      </c>
      <c r="B58" s="2">
        <f t="array" ref="B58:C58">csplinediff1d('Cubic Spline'!$A$3:$A$1002,'Cubic Spline'!$B$3:$B$1002,A58,2,0,2,0)</f>
        <v>-51.338270365473797</v>
      </c>
      <c r="C58" s="2">
        <v>-36.806107109873878</v>
      </c>
      <c r="D58" s="2">
        <f t="shared" si="1"/>
        <v>-36.806107109873878</v>
      </c>
      <c r="E58" s="2">
        <f>-'Cubic Spline'!C58+D58*A58</f>
        <v>25.591170856850404</v>
      </c>
      <c r="F58" s="5">
        <f t="shared" si="3"/>
        <v>29.116143201008505</v>
      </c>
      <c r="G58" s="2">
        <f>'Calculation_Cubic Spline'!A58</f>
        <v>0.69018092848180701</v>
      </c>
      <c r="H58" s="2">
        <f t="array" ref="H58:I58">csplinediff1d('Cubic Spline'!$A$3:$A$1002,'Cubic Spline'!$C$3:$C$1002,G58,2,0,2,0)</f>
        <v>-50.994044035743997</v>
      </c>
      <c r="I58" s="2">
        <v>-36.437018154406331</v>
      </c>
      <c r="J58" s="2">
        <f t="shared" si="0"/>
        <v>-36.437018154406331</v>
      </c>
      <c r="K58" s="2">
        <f t="shared" si="2"/>
        <v>25.845909014827377</v>
      </c>
      <c r="R58">
        <f>ABS($E58-M$13)</f>
        <v>23.723637322471703</v>
      </c>
      <c r="S58">
        <f>ABS($E58-M$14)</f>
        <v>24.223179699330053</v>
      </c>
      <c r="T58">
        <f>ABS($E58-M$15)</f>
        <v>24.722722076188404</v>
      </c>
      <c r="U58">
        <f>ABS($E58-M$16)</f>
        <v>25.222264453046755</v>
      </c>
      <c r="V58">
        <f>ABS($E58-M$17)</f>
        <v>25.721806829905105</v>
      </c>
      <c r="W58">
        <f>ABS($E58-M$18)</f>
        <v>26.221349206763456</v>
      </c>
      <c r="X58">
        <f>ABS($E58-M$19)</f>
        <v>26.720891583621807</v>
      </c>
      <c r="Y58">
        <f>ABS($E58-M$20)</f>
        <v>27.220433960480158</v>
      </c>
      <c r="Z58">
        <f>ABS($E58-M$21)</f>
        <v>27.719976337338508</v>
      </c>
    </row>
    <row r="59" spans="1:26" x14ac:dyDescent="0.25">
      <c r="A59" s="2">
        <f>'Cubic Spline'!A59</f>
        <v>0.70272785445420305</v>
      </c>
      <c r="B59" s="2">
        <f t="array" ref="B59:C59">csplinediff1d('Cubic Spline'!$A$3:$A$1002,'Cubic Spline'!$B$3:$B$1002,A59,2,0,2,0)</f>
        <v>-51.796757455385503</v>
      </c>
      <c r="C59" s="2">
        <v>-36.279891275366616</v>
      </c>
      <c r="D59" s="2">
        <f t="shared" si="1"/>
        <v>-36.279891275366616</v>
      </c>
      <c r="E59" s="2">
        <f>-'Cubic Spline'!C59+D59*A59</f>
        <v>25.953069551163459</v>
      </c>
      <c r="F59" s="5">
        <f t="shared" si="3"/>
        <v>28.843614372895249</v>
      </c>
      <c r="G59" s="2">
        <f>'Calculation_Cubic Spline'!A59</f>
        <v>0.70272785445420305</v>
      </c>
      <c r="H59" s="2">
        <f t="array" ref="H59:I59">csplinediff1d('Cubic Spline'!$A$3:$A$1002,'Cubic Spline'!$C$3:$C$1002,G59,2,0,2,0)</f>
        <v>-51.447959706933602</v>
      </c>
      <c r="I59" s="2">
        <v>-35.920276671711548</v>
      </c>
      <c r="J59" s="2">
        <f t="shared" si="0"/>
        <v>-35.920276671711548</v>
      </c>
      <c r="K59" s="2">
        <f t="shared" si="2"/>
        <v>26.205780750020384</v>
      </c>
      <c r="R59">
        <f>ABS($E59-M$13)</f>
        <v>23.361738628158648</v>
      </c>
      <c r="S59">
        <f>ABS($E59-M$14)</f>
        <v>23.861281005016998</v>
      </c>
      <c r="T59">
        <f>ABS($E59-M$15)</f>
        <v>24.360823381875349</v>
      </c>
      <c r="U59">
        <f>ABS($E59-M$16)</f>
        <v>24.8603657587337</v>
      </c>
      <c r="V59">
        <f>ABS($E59-M$17)</f>
        <v>25.35990813559205</v>
      </c>
      <c r="W59">
        <f>ABS($E59-M$18)</f>
        <v>25.859450512450401</v>
      </c>
      <c r="X59">
        <f>ABS($E59-M$19)</f>
        <v>26.358992889308752</v>
      </c>
      <c r="Y59">
        <f>ABS($E59-M$20)</f>
        <v>26.858535266167102</v>
      </c>
      <c r="Z59">
        <f>ABS($E59-M$21)</f>
        <v>27.358077643025453</v>
      </c>
    </row>
    <row r="60" spans="1:26" x14ac:dyDescent="0.25">
      <c r="A60" s="2">
        <f>'Cubic Spline'!A60</f>
        <v>0.71527478042659998</v>
      </c>
      <c r="B60" s="2">
        <f t="array" ref="B60:C60">csplinediff1d('Cubic Spline'!$A$3:$A$1002,'Cubic Spline'!$B$3:$B$1002,A60,2,0,2,0)</f>
        <v>-52.248732351681703</v>
      </c>
      <c r="C60" s="2">
        <v>-35.767965627348545</v>
      </c>
      <c r="D60" s="2">
        <f t="shared" si="1"/>
        <v>-35.767965627348545</v>
      </c>
      <c r="E60" s="2">
        <f>-'Cubic Spline'!C60+D60*A60</f>
        <v>26.311557825318296</v>
      </c>
      <c r="F60" s="5">
        <f t="shared" si="3"/>
        <v>28.571801168151186</v>
      </c>
      <c r="G60" s="2">
        <f>'Calculation_Cubic Spline'!A60</f>
        <v>0.71527478042659998</v>
      </c>
      <c r="H60" s="2">
        <f t="array" ref="H60:I60">csplinediff1d('Cubic Spline'!$A$3:$A$1002,'Cubic Spline'!$C$3:$C$1002,G60,2,0,2,0)</f>
        <v>-51.895481585726202</v>
      </c>
      <c r="I60" s="2">
        <v>-35.417748718228452</v>
      </c>
      <c r="J60" s="2">
        <f t="shared" si="0"/>
        <v>-35.417748718228452</v>
      </c>
      <c r="K60" s="2">
        <f t="shared" si="2"/>
        <v>26.562059148090853</v>
      </c>
      <c r="R60">
        <f>ABS($E60-M$13)</f>
        <v>23.003250354003811</v>
      </c>
      <c r="S60">
        <f>ABS($E60-M$14)</f>
        <v>23.502792730862161</v>
      </c>
      <c r="T60">
        <f>ABS($E60-M$15)</f>
        <v>24.002335107720512</v>
      </c>
      <c r="U60">
        <f>ABS($E60-M$16)</f>
        <v>24.501877484578863</v>
      </c>
      <c r="V60">
        <f>ABS($E60-M$17)</f>
        <v>25.001419861437213</v>
      </c>
      <c r="W60">
        <f>ABS($E60-M$18)</f>
        <v>25.500962238295564</v>
      </c>
      <c r="X60">
        <f>ABS($E60-M$19)</f>
        <v>26.000504615153915</v>
      </c>
      <c r="Y60">
        <f>ABS($E60-M$20)</f>
        <v>26.500046992012265</v>
      </c>
      <c r="Z60">
        <f>ABS($E60-M$21)</f>
        <v>26.999589368870616</v>
      </c>
    </row>
    <row r="61" spans="1:26" x14ac:dyDescent="0.25">
      <c r="A61" s="2">
        <f>'Cubic Spline'!A61</f>
        <v>0.72782170639899602</v>
      </c>
      <c r="B61" s="2">
        <f t="array" ref="B61:C61">csplinediff1d('Cubic Spline'!$A$3:$A$1002,'Cubic Spline'!$B$3:$B$1002,A61,2,0,2,0)</f>
        <v>-52.694371120712901</v>
      </c>
      <c r="C61" s="2">
        <v>-35.269819810756097</v>
      </c>
      <c r="D61" s="2">
        <f t="shared" si="1"/>
        <v>-35.269819810756097</v>
      </c>
      <c r="E61" s="2">
        <f>-'Cubic Spline'!C61+D61*A61</f>
        <v>26.666644290619679</v>
      </c>
      <c r="F61" s="5">
        <f t="shared" si="3"/>
        <v>28.300674291264166</v>
      </c>
      <c r="G61" s="2">
        <f>'Calculation_Cubic Spline'!A61</f>
        <v>0.72782170639899602</v>
      </c>
      <c r="H61" s="2">
        <f t="array" ref="H61:I61">csplinediff1d('Cubic Spline'!$A$3:$A$1002,'Cubic Spline'!$C$3:$C$1002,G61,2,0,2,0)</f>
        <v>-52.336784729669297</v>
      </c>
      <c r="I61" s="2">
        <v>-34.92891659336064</v>
      </c>
      <c r="J61" s="2">
        <f t="shared" si="0"/>
        <v>-34.92891659336064</v>
      </c>
      <c r="K61" s="2">
        <f t="shared" si="2"/>
        <v>26.914761052021351</v>
      </c>
      <c r="R61">
        <f>ABS($E61-M$13)</f>
        <v>22.648163888702427</v>
      </c>
      <c r="S61">
        <f>ABS($E61-M$14)</f>
        <v>23.147706265560778</v>
      </c>
      <c r="T61">
        <f>ABS($E61-M$15)</f>
        <v>23.647248642419129</v>
      </c>
      <c r="U61">
        <f>ABS($E61-M$16)</f>
        <v>24.14679101927748</v>
      </c>
      <c r="V61">
        <f>ABS($E61-M$17)</f>
        <v>24.64633339613583</v>
      </c>
      <c r="W61">
        <f>ABS($E61-M$18)</f>
        <v>25.145875772994181</v>
      </c>
      <c r="X61">
        <f>ABS($E61-M$19)</f>
        <v>25.645418149852532</v>
      </c>
      <c r="Y61">
        <f>ABS($E61-M$20)</f>
        <v>26.144960526710882</v>
      </c>
      <c r="Z61">
        <f>ABS($E61-M$21)</f>
        <v>26.644502903569233</v>
      </c>
    </row>
    <row r="62" spans="1:26" x14ac:dyDescent="0.25">
      <c r="A62" s="2">
        <f>'Cubic Spline'!A62</f>
        <v>0.74036863237139305</v>
      </c>
      <c r="B62" s="2">
        <f t="array" ref="B62:C62">csplinediff1d('Cubic Spline'!$A$3:$A$1002,'Cubic Spline'!$B$3:$B$1002,A62,2,0,2,0)</f>
        <v>-53.133843592291903</v>
      </c>
      <c r="C62" s="2">
        <v>-34.784969081664713</v>
      </c>
      <c r="D62" s="2">
        <f t="shared" si="1"/>
        <v>-34.784969081664713</v>
      </c>
      <c r="E62" s="2">
        <f>-'Cubic Spline'!C62+D62*A62</f>
        <v>27.0183378868654</v>
      </c>
      <c r="F62" s="5">
        <f t="shared" si="3"/>
        <v>28.030259923381916</v>
      </c>
      <c r="G62" s="2">
        <f>'Calculation_Cubic Spline'!A62</f>
        <v>0.74036863237139305</v>
      </c>
      <c r="H62" s="2">
        <f t="array" ref="H62:I62">csplinediff1d('Cubic Spline'!$A$3:$A$1002,'Cubic Spline'!$C$3:$C$1002,G62,2,0,2,0)</f>
        <v>-52.772037872938697</v>
      </c>
      <c r="I62" s="2">
        <v>-34.453289047877021</v>
      </c>
      <c r="J62" s="2">
        <f t="shared" si="0"/>
        <v>-34.453289047877021</v>
      </c>
      <c r="K62" s="2">
        <f t="shared" si="2"/>
        <v>27.263903379865692</v>
      </c>
      <c r="R62">
        <f>ABS($E62-M$13)</f>
        <v>22.296470292456707</v>
      </c>
      <c r="S62">
        <f>ABS($E62-M$14)</f>
        <v>22.796012669315058</v>
      </c>
      <c r="T62">
        <f>ABS($E62-M$15)</f>
        <v>23.295555046173408</v>
      </c>
      <c r="U62">
        <f>ABS($E62-M$16)</f>
        <v>23.795097423031759</v>
      </c>
      <c r="V62">
        <f>ABS($E62-M$17)</f>
        <v>24.29463979989011</v>
      </c>
      <c r="W62">
        <f>ABS($E62-M$18)</f>
        <v>24.79418217674846</v>
      </c>
      <c r="X62">
        <f>ABS($E62-M$19)</f>
        <v>25.293724553606811</v>
      </c>
      <c r="Y62">
        <f>ABS($E62-M$20)</f>
        <v>25.793266930465162</v>
      </c>
      <c r="Z62">
        <f>ABS($E62-M$21)</f>
        <v>26.292809307323513</v>
      </c>
    </row>
    <row r="63" spans="1:26" x14ac:dyDescent="0.25">
      <c r="A63" s="2">
        <f>'Cubic Spline'!A63</f>
        <v>0.75291555834378898</v>
      </c>
      <c r="B63" s="2">
        <f t="array" ref="B63:C63">csplinediff1d('Cubic Spline'!$A$3:$A$1002,'Cubic Spline'!$B$3:$B$1002,A63,2,0,2,0)</f>
        <v>-53.567313659111299</v>
      </c>
      <c r="C63" s="2">
        <v>-34.312952020123568</v>
      </c>
      <c r="D63" s="2">
        <f t="shared" si="1"/>
        <v>-34.312952020123568</v>
      </c>
      <c r="E63" s="2">
        <f>-'Cubic Spline'!C63+D63*A63</f>
        <v>27.36664830729422</v>
      </c>
      <c r="F63" s="5">
        <f t="shared" si="3"/>
        <v>27.76061811435936</v>
      </c>
      <c r="G63" s="2">
        <f>'Calculation_Cubic Spline'!A63</f>
        <v>0.75291555834378898</v>
      </c>
      <c r="H63" s="2">
        <f t="array" ref="H63:I63">csplinediff1d('Cubic Spline'!$A$3:$A$1002,'Cubic Spline'!$C$3:$C$1002,G63,2,0,2,0)</f>
        <v>-53.201403735949199</v>
      </c>
      <c r="I63" s="2">
        <v>-33.990398941373108</v>
      </c>
      <c r="J63" s="2">
        <f t="shared" si="0"/>
        <v>-33.990398941373108</v>
      </c>
      <c r="K63" s="2">
        <f t="shared" si="2"/>
        <v>27.609503538677131</v>
      </c>
      <c r="R63">
        <f>ABS($E63-M$13)</f>
        <v>21.948159872027887</v>
      </c>
      <c r="S63">
        <f>ABS($E63-M$14)</f>
        <v>22.447702248886237</v>
      </c>
      <c r="T63">
        <f>ABS($E63-M$15)</f>
        <v>22.947244625744588</v>
      </c>
      <c r="U63">
        <f>ABS($E63-M$16)</f>
        <v>23.446787002602939</v>
      </c>
      <c r="V63">
        <f>ABS($E63-M$17)</f>
        <v>23.946329379461289</v>
      </c>
      <c r="W63">
        <f>ABS($E63-M$18)</f>
        <v>24.44587175631964</v>
      </c>
      <c r="X63">
        <f>ABS($E63-M$19)</f>
        <v>24.945414133177991</v>
      </c>
      <c r="Y63">
        <f>ABS($E63-M$20)</f>
        <v>25.444956510036342</v>
      </c>
      <c r="Z63">
        <f>ABS($E63-M$21)</f>
        <v>25.944498886894692</v>
      </c>
    </row>
    <row r="64" spans="1:26" x14ac:dyDescent="0.25">
      <c r="A64" s="2">
        <f>'Cubic Spline'!A64</f>
        <v>0.76546248431618602</v>
      </c>
      <c r="B64" s="2">
        <f t="array" ref="B64:C64">csplinediff1d('Cubic Spline'!$A$3:$A$1002,'Cubic Spline'!$B$3:$B$1002,A64,2,0,2,0)</f>
        <v>-53.994939575112902</v>
      </c>
      <c r="C64" s="2">
        <v>-33.853331231425834</v>
      </c>
      <c r="D64" s="2">
        <f t="shared" si="1"/>
        <v>-33.853331231425834</v>
      </c>
      <c r="E64" s="2">
        <f>-'Cubic Spline'!C64+D64*A64</f>
        <v>27.711584306445552</v>
      </c>
      <c r="F64" s="5">
        <f t="shared" si="3"/>
        <v>27.491674049100435</v>
      </c>
      <c r="G64" s="2">
        <f>'Calculation_Cubic Spline'!A64</f>
        <v>0.76546248431618602</v>
      </c>
      <c r="H64" s="2">
        <f t="array" ref="H64:I64">csplinediff1d('Cubic Spline'!$A$3:$A$1002,'Cubic Spline'!$C$3:$C$1002,G64,2,0,2,0)</f>
        <v>-53.625039333231499</v>
      </c>
      <c r="I64" s="2">
        <v>-33.539803889526645</v>
      </c>
      <c r="J64" s="2">
        <f t="shared" si="0"/>
        <v>-33.539803889526645</v>
      </c>
      <c r="K64" s="2">
        <f t="shared" si="2"/>
        <v>27.951577724476753</v>
      </c>
      <c r="R64">
        <f>ABS($E64-M$13)</f>
        <v>21.603223872876555</v>
      </c>
      <c r="S64">
        <f>ABS($E64-M$14)</f>
        <v>22.102766249734906</v>
      </c>
      <c r="T64">
        <f>ABS($E64-M$15)</f>
        <v>22.602308626593256</v>
      </c>
      <c r="U64">
        <f>ABS($E64-M$16)</f>
        <v>23.101851003451607</v>
      </c>
      <c r="V64">
        <f>ABS($E64-M$17)</f>
        <v>23.601393380309958</v>
      </c>
      <c r="W64">
        <f>ABS($E64-M$18)</f>
        <v>24.100935757168308</v>
      </c>
      <c r="X64">
        <f>ABS($E64-M$19)</f>
        <v>24.600478134026659</v>
      </c>
      <c r="Y64">
        <f>ABS($E64-M$20)</f>
        <v>25.10002051088501</v>
      </c>
      <c r="Z64">
        <f>ABS($E64-M$21)</f>
        <v>25.59956288774336</v>
      </c>
    </row>
    <row r="65" spans="1:26" x14ac:dyDescent="0.25">
      <c r="A65" s="2">
        <f>'Cubic Spline'!A65</f>
        <v>0.77800941028858195</v>
      </c>
      <c r="B65" s="2">
        <f t="array" ref="B65:C65">csplinediff1d('Cubic Spline'!$A$3:$A$1002,'Cubic Spline'!$B$3:$B$1002,A65,2,0,2,0)</f>
        <v>-54.416874239166098</v>
      </c>
      <c r="C65" s="2">
        <v>-33.4056890649357</v>
      </c>
      <c r="D65" s="2">
        <f t="shared" si="1"/>
        <v>-33.4056890649357</v>
      </c>
      <c r="E65" s="2">
        <f>-'Cubic Spline'!C65+D65*A65</f>
        <v>28.053155816254542</v>
      </c>
      <c r="F65" s="5">
        <f t="shared" si="3"/>
        <v>27.223521566993366</v>
      </c>
      <c r="G65" s="2">
        <f>'Calculation_Cubic Spline'!A65</f>
        <v>0.77800941028858195</v>
      </c>
      <c r="H65" s="2">
        <f t="array" ref="H65:I65">csplinediff1d('Cubic Spline'!$A$3:$A$1002,'Cubic Spline'!$C$3:$C$1002,G65,2,0,2,0)</f>
        <v>-54.043096265948897</v>
      </c>
      <c r="I65" s="2">
        <v>-33.101081930412313</v>
      </c>
      <c r="J65" s="2">
        <f t="shared" si="0"/>
        <v>-33.101081930412313</v>
      </c>
      <c r="K65" s="2">
        <f t="shared" si="2"/>
        <v>28.290143033354777</v>
      </c>
      <c r="R65">
        <f>ABS($E65-M$13)</f>
        <v>21.261652363067565</v>
      </c>
      <c r="S65">
        <f>ABS($E65-M$14)</f>
        <v>21.761194739925916</v>
      </c>
      <c r="T65">
        <f>ABS($E65-M$15)</f>
        <v>22.260737116784266</v>
      </c>
      <c r="U65">
        <f>ABS($E65-M$16)</f>
        <v>22.760279493642617</v>
      </c>
      <c r="V65">
        <f>ABS($E65-M$17)</f>
        <v>23.259821870500968</v>
      </c>
      <c r="W65">
        <f>ABS($E65-M$18)</f>
        <v>23.759364247359319</v>
      </c>
      <c r="X65">
        <f>ABS($E65-M$19)</f>
        <v>24.258906624217669</v>
      </c>
      <c r="Y65">
        <f>ABS($E65-M$20)</f>
        <v>24.75844900107602</v>
      </c>
      <c r="Z65">
        <f>ABS($E65-M$21)</f>
        <v>25.257991377934371</v>
      </c>
    </row>
    <row r="66" spans="1:26" x14ac:dyDescent="0.25">
      <c r="A66" s="2">
        <f>'Cubic Spline'!A66</f>
        <v>0.79055633626097899</v>
      </c>
      <c r="B66" s="2">
        <f t="array" ref="B66:C66">csplinediff1d('Cubic Spline'!$A$3:$A$1002,'Cubic Spline'!$B$3:$B$1002,A66,2,0,2,0)</f>
        <v>-54.833265425729898</v>
      </c>
      <c r="C66" s="2">
        <v>-32.969627848508779</v>
      </c>
      <c r="D66" s="2">
        <f t="shared" si="1"/>
        <v>-32.969627848508779</v>
      </c>
      <c r="E66" s="2">
        <f>-'Cubic Spline'!C66+D66*A66</f>
        <v>28.391372760944254</v>
      </c>
      <c r="F66" s="5">
        <f t="shared" si="3"/>
        <v>26.95616005336942</v>
      </c>
      <c r="G66" s="2">
        <f>'Calculation_Cubic Spline'!A66</f>
        <v>0.79055633626097899</v>
      </c>
      <c r="H66" s="2">
        <f t="array" ref="H66:I66">csplinediff1d('Cubic Spline'!$A$3:$A$1002,'Cubic Spline'!$C$3:$C$1002,G66,2,0,2,0)</f>
        <v>-54.455720960749296</v>
      </c>
      <c r="I66" s="2">
        <v>-32.673831707962911</v>
      </c>
      <c r="J66" s="2">
        <f t="shared" si="0"/>
        <v>-32.673831707962911</v>
      </c>
      <c r="K66" s="2">
        <f t="shared" si="2"/>
        <v>28.625216274094331</v>
      </c>
      <c r="R66">
        <f>ABS($E66-M$13)</f>
        <v>20.923435418377853</v>
      </c>
      <c r="S66">
        <f>ABS($E66-M$14)</f>
        <v>21.422977795236203</v>
      </c>
      <c r="T66">
        <f>ABS($E66-M$15)</f>
        <v>21.922520172094554</v>
      </c>
      <c r="U66">
        <f>ABS($E66-M$16)</f>
        <v>22.422062548952905</v>
      </c>
      <c r="V66">
        <f>ABS($E66-M$17)</f>
        <v>22.921604925811256</v>
      </c>
      <c r="W66">
        <f>ABS($E66-M$18)</f>
        <v>23.421147302669606</v>
      </c>
      <c r="X66">
        <f>ABS($E66-M$19)</f>
        <v>23.920689679527957</v>
      </c>
      <c r="Y66">
        <f>ABS($E66-M$20)</f>
        <v>24.420232056386308</v>
      </c>
      <c r="Z66">
        <f>ABS($E66-M$21)</f>
        <v>24.919774433244658</v>
      </c>
    </row>
    <row r="67" spans="1:26" x14ac:dyDescent="0.25">
      <c r="A67" s="2">
        <f>'Cubic Spline'!A67</f>
        <v>0.80310326223337503</v>
      </c>
      <c r="B67" s="2">
        <f t="array" ref="B67:C67">csplinediff1d('Cubic Spline'!$A$3:$A$1002,'Cubic Spline'!$B$3:$B$1002,A67,2,0,2,0)</f>
        <v>-55.244256045296503</v>
      </c>
      <c r="C67" s="2">
        <v>-32.544767676489279</v>
      </c>
      <c r="D67" s="2">
        <f t="shared" si="1"/>
        <v>-32.544767676489279</v>
      </c>
      <c r="E67" s="2">
        <f>-'Cubic Spline'!C67+D67*A67</f>
        <v>28.726245848153965</v>
      </c>
      <c r="F67" s="5">
        <f t="shared" si="3"/>
        <v>26.689651947134426</v>
      </c>
      <c r="G67" s="2">
        <f>'Calculation_Cubic Spline'!A67</f>
        <v>0.80310326223337503</v>
      </c>
      <c r="H67" s="2">
        <f t="array" ref="H67:I67">csplinediff1d('Cubic Spline'!$A$3:$A$1002,'Cubic Spline'!$C$3:$C$1002,G67,2,0,2,0)</f>
        <v>-54.863054937769803</v>
      </c>
      <c r="I67" s="2">
        <v>-32.257670210903569</v>
      </c>
      <c r="J67" s="2">
        <f t="shared" ref="J67:J130" si="5">I67</f>
        <v>-32.257670210903569</v>
      </c>
      <c r="K67" s="2">
        <f t="shared" si="2"/>
        <v>28.956814759344784</v>
      </c>
      <c r="R67">
        <f>ABS($E67-M$13)</f>
        <v>20.588562331168141</v>
      </c>
      <c r="S67">
        <f>ABS($E67-M$14)</f>
        <v>21.088104708026492</v>
      </c>
      <c r="T67">
        <f>ABS($E67-M$15)</f>
        <v>21.587647084884843</v>
      </c>
      <c r="U67">
        <f>ABS($E67-M$16)</f>
        <v>22.087189461743193</v>
      </c>
      <c r="V67">
        <f>ABS($E67-M$17)</f>
        <v>22.586731838601544</v>
      </c>
      <c r="W67">
        <f>ABS($E67-M$18)</f>
        <v>23.086274215459895</v>
      </c>
      <c r="X67">
        <f>ABS($E67-M$19)</f>
        <v>23.585816592318245</v>
      </c>
      <c r="Y67">
        <f>ABS($E67-M$20)</f>
        <v>24.085358969176596</v>
      </c>
      <c r="Z67">
        <f>ABS($E67-M$21)</f>
        <v>24.584901346034947</v>
      </c>
    </row>
    <row r="68" spans="1:26" x14ac:dyDescent="0.25">
      <c r="A68" s="2">
        <f>'Cubic Spline'!A68</f>
        <v>0.81565018820577195</v>
      </c>
      <c r="B68" s="2">
        <f t="array" ref="B68:C68">csplinediff1d('Cubic Spline'!$A$3:$A$1002,'Cubic Spline'!$B$3:$B$1002,A68,2,0,2,0)</f>
        <v>-55.649984338945899</v>
      </c>
      <c r="C68" s="2">
        <v>-32.130746389929392</v>
      </c>
      <c r="D68" s="2">
        <f t="shared" ref="D68:D131" si="6">C68</f>
        <v>-32.130746389929392</v>
      </c>
      <c r="E68" s="2">
        <f>-'Cubic Spline'!C68+D68*A68</f>
        <v>29.057785672012564</v>
      </c>
      <c r="F68" s="5">
        <f t="shared" si="3"/>
        <v>26.423988201411387</v>
      </c>
      <c r="G68" s="2">
        <f>'Calculation_Cubic Spline'!A68</f>
        <v>0.81565018820577195</v>
      </c>
      <c r="H68" s="2">
        <f t="array" ref="H68:I68">csplinediff1d('Cubic Spline'!$A$3:$A$1002,'Cubic Spline'!$C$3:$C$1002,G68,2,0,2,0)</f>
        <v>-55.265235012150399</v>
      </c>
      <c r="I68" s="2">
        <v>-31.852232705879004</v>
      </c>
      <c r="J68" s="2">
        <f t="shared" si="5"/>
        <v>-31.852232705879004</v>
      </c>
      <c r="K68" s="2">
        <f t="shared" ref="K68:K131" si="7">-H68+J68*G68</f>
        <v>29.284955410826143</v>
      </c>
      <c r="R68">
        <f>ABS($E68-M$13)</f>
        <v>20.257022507309543</v>
      </c>
      <c r="S68">
        <f>ABS($E68-M$14)</f>
        <v>20.756564884167894</v>
      </c>
      <c r="T68">
        <f>ABS($E68-M$15)</f>
        <v>21.256107261026244</v>
      </c>
      <c r="U68">
        <f>ABS($E68-M$16)</f>
        <v>21.755649637884595</v>
      </c>
      <c r="V68">
        <f>ABS($E68-M$17)</f>
        <v>22.255192014742946</v>
      </c>
      <c r="W68">
        <f>ABS($E68-M$18)</f>
        <v>22.754734391601296</v>
      </c>
      <c r="X68">
        <f>ABS($E68-M$19)</f>
        <v>23.254276768459647</v>
      </c>
      <c r="Y68">
        <f>ABS($E68-M$20)</f>
        <v>23.753819145317998</v>
      </c>
      <c r="Z68">
        <f>ABS($E68-M$21)</f>
        <v>24.253361522176348</v>
      </c>
    </row>
    <row r="69" spans="1:26" x14ac:dyDescent="0.25">
      <c r="A69" s="2">
        <f>'Cubic Spline'!A69</f>
        <v>0.82819711417816799</v>
      </c>
      <c r="B69" s="2">
        <f t="array" ref="B69:C69">csplinediff1d('Cubic Spline'!$A$3:$A$1002,'Cubic Spline'!$B$3:$B$1002,A69,2,0,2,0)</f>
        <v>-56.050584132532997</v>
      </c>
      <c r="C69" s="2">
        <v>-31.727220371775001</v>
      </c>
      <c r="D69" s="2">
        <f t="shared" si="6"/>
        <v>-31.727220371775001</v>
      </c>
      <c r="E69" s="2">
        <f>-'Cubic Spline'!C69+D69*A69</f>
        <v>29.386001201801164</v>
      </c>
      <c r="F69" s="5">
        <f t="shared" ref="F69:F132" si="8">ABS((E69-E68)/(A69-A68))</f>
        <v>26.159039314545552</v>
      </c>
      <c r="G69" s="2">
        <f>'Calculation_Cubic Spline'!A69</f>
        <v>0.82819711417816799</v>
      </c>
      <c r="H69" s="2">
        <f t="array" ref="H69:I69">csplinediff1d('Cubic Spline'!$A$3:$A$1002,'Cubic Spline'!$C$3:$C$1002,G69,2,0,2,0)</f>
        <v>-55.662393554600001</v>
      </c>
      <c r="I69" s="2">
        <v>-31.457173487426015</v>
      </c>
      <c r="J69" s="2">
        <f t="shared" si="5"/>
        <v>-31.457173487426015</v>
      </c>
      <c r="K69" s="2">
        <f t="shared" si="7"/>
        <v>29.609653252111798</v>
      </c>
      <c r="R69">
        <f>ABS($E69-M$13)</f>
        <v>19.928806977520942</v>
      </c>
      <c r="S69">
        <f>ABS($E69-M$14)</f>
        <v>20.428349354379293</v>
      </c>
      <c r="T69">
        <f>ABS($E69-M$15)</f>
        <v>20.927891731237644</v>
      </c>
      <c r="U69">
        <f>ABS($E69-M$16)</f>
        <v>21.427434108095994</v>
      </c>
      <c r="V69">
        <f>ABS($E69-M$17)</f>
        <v>21.926976484954345</v>
      </c>
      <c r="W69">
        <f>ABS($E69-M$18)</f>
        <v>22.426518861812696</v>
      </c>
      <c r="X69">
        <f>ABS($E69-M$19)</f>
        <v>22.926061238671046</v>
      </c>
      <c r="Y69">
        <f>ABS($E69-M$20)</f>
        <v>23.425603615529397</v>
      </c>
      <c r="Z69">
        <f>ABS($E69-M$21)</f>
        <v>23.925145992387748</v>
      </c>
    </row>
    <row r="70" spans="1:26" x14ac:dyDescent="0.25">
      <c r="A70" s="2">
        <f>'Cubic Spline'!A70</f>
        <v>0.84074404015056503</v>
      </c>
      <c r="B70" s="2">
        <f t="array" ref="B70:C70">csplinediff1d('Cubic Spline'!$A$3:$A$1002,'Cubic Spline'!$B$3:$B$1002,A70,2,0,2,0)</f>
        <v>-56.446185013927597</v>
      </c>
      <c r="C70" s="2">
        <v>-31.333857245945076</v>
      </c>
      <c r="D70" s="2">
        <f t="shared" si="6"/>
        <v>-31.333857245945076</v>
      </c>
      <c r="E70" s="2">
        <f>-'Cubic Spline'!C70+D70*A70</f>
        <v>29.71090494000558</v>
      </c>
      <c r="F70" s="5">
        <f t="shared" si="8"/>
        <v>25.895086885759657</v>
      </c>
      <c r="G70" s="2">
        <f>'Calculation_Cubic Spline'!A70</f>
        <v>0.84074404015056503</v>
      </c>
      <c r="H70" s="2">
        <f t="array" ref="H70:I70">csplinediff1d('Cubic Spline'!$A$3:$A$1002,'Cubic Spline'!$C$3:$C$1002,G70,2,0,2,0)</f>
        <v>-56.054658674462502</v>
      </c>
      <c r="I70" s="2">
        <v>-31.07215853409199</v>
      </c>
      <c r="J70" s="2">
        <f t="shared" si="5"/>
        <v>-31.07215853409199</v>
      </c>
      <c r="K70" s="2">
        <f t="shared" si="7"/>
        <v>29.930926572311144</v>
      </c>
      <c r="R70">
        <f>ABS($E70-M$13)</f>
        <v>19.603903239316526</v>
      </c>
      <c r="S70">
        <f>ABS($E70-M$14)</f>
        <v>20.103445616174877</v>
      </c>
      <c r="T70">
        <f>ABS($E70-M$15)</f>
        <v>20.602987993033228</v>
      </c>
      <c r="U70">
        <f>ABS($E70-M$16)</f>
        <v>21.102530369891578</v>
      </c>
      <c r="V70">
        <f>ABS($E70-M$17)</f>
        <v>21.602072746749929</v>
      </c>
      <c r="W70">
        <f>ABS($E70-M$18)</f>
        <v>22.10161512360828</v>
      </c>
      <c r="X70">
        <f>ABS($E70-M$19)</f>
        <v>22.601157500466631</v>
      </c>
      <c r="Y70">
        <f>ABS($E70-M$20)</f>
        <v>23.100699877324981</v>
      </c>
      <c r="Z70">
        <f>ABS($E70-M$21)</f>
        <v>23.600242254183332</v>
      </c>
    </row>
    <row r="71" spans="1:26" x14ac:dyDescent="0.25">
      <c r="A71" s="2">
        <f>'Cubic Spline'!A71</f>
        <v>0.85329096612296096</v>
      </c>
      <c r="B71" s="2">
        <f t="array" ref="B71:C71">csplinediff1d('Cubic Spline'!$A$3:$A$1002,'Cubic Spline'!$B$3:$B$1002,A71,2,0,2,0)</f>
        <v>-56.836912485052501</v>
      </c>
      <c r="C71" s="2">
        <v>-30.950339861750361</v>
      </c>
      <c r="D71" s="2">
        <f t="shared" si="6"/>
        <v>-30.950339861750361</v>
      </c>
      <c r="E71" s="2">
        <f>-'Cubic Spline'!C71+D71*A71</f>
        <v>30.032508974588346</v>
      </c>
      <c r="F71" s="5">
        <f t="shared" si="8"/>
        <v>25.632097877226347</v>
      </c>
      <c r="G71" s="2">
        <f>'Calculation_Cubic Spline'!A71</f>
        <v>0.85329096612296096</v>
      </c>
      <c r="H71" s="2">
        <f t="array" ref="H71:I71">csplinediff1d('Cubic Spline'!$A$3:$A$1002,'Cubic Spline'!$C$3:$C$1002,G71,2,0,2,0)</f>
        <v>-56.442154377055303</v>
      </c>
      <c r="I71" s="2">
        <v>-30.696869452039401</v>
      </c>
      <c r="J71" s="2">
        <f t="shared" si="5"/>
        <v>-30.696869452039401</v>
      </c>
      <c r="K71" s="2">
        <f t="shared" si="7"/>
        <v>30.248792985374195</v>
      </c>
      <c r="R71">
        <f>ABS($E71-M$13)</f>
        <v>19.282299204733761</v>
      </c>
      <c r="S71">
        <f>ABS($E71-M$14)</f>
        <v>19.781841581592111</v>
      </c>
      <c r="T71">
        <f>ABS($E71-M$15)</f>
        <v>20.281383958450462</v>
      </c>
      <c r="U71">
        <f>ABS($E71-M$16)</f>
        <v>20.780926335308813</v>
      </c>
      <c r="V71">
        <f>ABS($E71-M$17)</f>
        <v>21.280468712167163</v>
      </c>
      <c r="W71">
        <f>ABS($E71-M$18)</f>
        <v>21.780011089025514</v>
      </c>
      <c r="X71">
        <f>ABS($E71-M$19)</f>
        <v>22.279553465883865</v>
      </c>
      <c r="Y71">
        <f>ABS($E71-M$20)</f>
        <v>22.779095842742215</v>
      </c>
      <c r="Z71">
        <f>ABS($E71-M$21)</f>
        <v>23.278638219600566</v>
      </c>
    </row>
    <row r="72" spans="1:26" x14ac:dyDescent="0.25">
      <c r="A72" s="2">
        <f>'Cubic Spline'!A72</f>
        <v>0.865837892095358</v>
      </c>
      <c r="B72" s="2">
        <f t="array" ref="B72:C72">csplinediff1d('Cubic Spline'!$A$3:$A$1002,'Cubic Spline'!$B$3:$B$1002,A72,2,0,2,0)</f>
        <v>-57.222888186655503</v>
      </c>
      <c r="C72" s="2">
        <v>-30.576369022153099</v>
      </c>
      <c r="D72" s="2">
        <f t="shared" si="6"/>
        <v>-30.576369022153099</v>
      </c>
      <c r="E72" s="2">
        <f>-'Cubic Spline'!C72+D72*A72</f>
        <v>30.350821891172256</v>
      </c>
      <c r="F72" s="5">
        <f t="shared" si="8"/>
        <v>25.369793149667995</v>
      </c>
      <c r="G72" s="2">
        <f>'Calculation_Cubic Spline'!A72</f>
        <v>0.865837892095358</v>
      </c>
      <c r="H72" s="2">
        <f t="array" ref="H72:I72">csplinediff1d('Cubic Spline'!$A$3:$A$1002,'Cubic Spline'!$C$3:$C$1002,G72,2,0,2,0)</f>
        <v>-56.825000793243099</v>
      </c>
      <c r="I72" s="2">
        <v>-30.331006164616404</v>
      </c>
      <c r="J72" s="2">
        <f t="shared" si="5"/>
        <v>-30.331006164616404</v>
      </c>
      <c r="K72" s="2">
        <f t="shared" si="7"/>
        <v>30.563266350540321</v>
      </c>
      <c r="R72">
        <f>ABS($E72-M$13)</f>
        <v>18.963986288149851</v>
      </c>
      <c r="S72">
        <f>ABS($E72-M$14)</f>
        <v>19.463528665008202</v>
      </c>
      <c r="T72">
        <f>ABS($E72-M$15)</f>
        <v>19.963071041866552</v>
      </c>
      <c r="U72">
        <f>ABS($E72-M$16)</f>
        <v>20.462613418724903</v>
      </c>
      <c r="V72">
        <f>ABS($E72-M$17)</f>
        <v>20.962155795583254</v>
      </c>
      <c r="W72">
        <f>ABS($E72-M$18)</f>
        <v>21.461698172441604</v>
      </c>
      <c r="X72">
        <f>ABS($E72-M$19)</f>
        <v>21.961240549299955</v>
      </c>
      <c r="Y72">
        <f>ABS($E72-M$20)</f>
        <v>22.460782926158306</v>
      </c>
      <c r="Z72">
        <f>ABS($E72-M$21)</f>
        <v>22.960325303016656</v>
      </c>
    </row>
    <row r="73" spans="1:26" x14ac:dyDescent="0.25">
      <c r="A73" s="2">
        <f>'Cubic Spline'!A73</f>
        <v>0.87838481806775404</v>
      </c>
      <c r="B73" s="2">
        <f t="array" ref="B73:C73">csplinediff1d('Cubic Spline'!$A$3:$A$1002,'Cubic Spline'!$B$3:$B$1002,A73,2,0,2,0)</f>
        <v>-57.6042300708732</v>
      </c>
      <c r="C73" s="2">
        <v>-30.211653494059995</v>
      </c>
      <c r="D73" s="2">
        <f t="shared" si="6"/>
        <v>-30.211653494059995</v>
      </c>
      <c r="E73" s="2">
        <f>-'Cubic Spline'!C73+D73*A73</f>
        <v>30.665856598425986</v>
      </c>
      <c r="F73" s="5">
        <f t="shared" si="8"/>
        <v>25.108517253295716</v>
      </c>
      <c r="G73" s="2">
        <f>'Calculation_Cubic Spline'!A73</f>
        <v>0.87838481806775404</v>
      </c>
      <c r="H73" s="2">
        <f t="array" ref="H73:I73">csplinediff1d('Cubic Spline'!$A$3:$A$1002,'Cubic Spline'!$C$3:$C$1002,G73,2,0,2,0)</f>
        <v>-57.203314356331902</v>
      </c>
      <c r="I73" s="2">
        <v>-29.974276886238883</v>
      </c>
      <c r="J73" s="2">
        <f t="shared" si="5"/>
        <v>-29.974276886238883</v>
      </c>
      <c r="K73" s="2">
        <f t="shared" si="7"/>
        <v>30.874364606900475</v>
      </c>
      <c r="R73">
        <f>ABS($E73-M$13)</f>
        <v>18.648951580896121</v>
      </c>
      <c r="S73">
        <f>ABS($E73-M$14)</f>
        <v>19.148493957754471</v>
      </c>
      <c r="T73">
        <f>ABS($E73-M$15)</f>
        <v>19.648036334612822</v>
      </c>
      <c r="U73">
        <f>ABS($E73-M$16)</f>
        <v>20.147578711471173</v>
      </c>
      <c r="V73">
        <f>ABS($E73-M$17)</f>
        <v>20.647121088329524</v>
      </c>
      <c r="W73">
        <f>ABS($E73-M$18)</f>
        <v>21.146663465187874</v>
      </c>
      <c r="X73">
        <f>ABS($E73-M$19)</f>
        <v>21.646205842046225</v>
      </c>
      <c r="Y73">
        <f>ABS($E73-M$20)</f>
        <v>22.145748218904576</v>
      </c>
      <c r="Z73">
        <f>ABS($E73-M$21)</f>
        <v>22.645290595762926</v>
      </c>
    </row>
    <row r="74" spans="1:26" x14ac:dyDescent="0.25">
      <c r="A74" s="2">
        <f>'Cubic Spline'!A74</f>
        <v>0.89093174404015096</v>
      </c>
      <c r="B74" s="2">
        <f t="array" ref="B74:C74">csplinediff1d('Cubic Spline'!$A$3:$A$1002,'Cubic Spline'!$B$3:$B$1002,A74,2,0,2,0)</f>
        <v>-57.981052481936501</v>
      </c>
      <c r="C74" s="2">
        <v>-29.855912792251694</v>
      </c>
      <c r="D74" s="2">
        <f t="shared" si="6"/>
        <v>-29.855912792251694</v>
      </c>
      <c r="E74" s="2">
        <f>-'Cubic Spline'!C74+D74*A74</f>
        <v>30.977627432750847</v>
      </c>
      <c r="F74" s="5">
        <f t="shared" si="8"/>
        <v>24.848383979530333</v>
      </c>
      <c r="G74" s="2">
        <f>'Calculation_Cubic Spline'!A74</f>
        <v>0.89093174404015096</v>
      </c>
      <c r="H74" s="2">
        <f t="array" ref="H74:I74">csplinediff1d('Cubic Spline'!$A$3:$A$1002,'Cubic Spline'!$C$3:$C$1002,G74,2,0,2,0)</f>
        <v>-57.5772078866623</v>
      </c>
      <c r="I74" s="2">
        <v>-29.62640087210508</v>
      </c>
      <c r="J74" s="2">
        <f t="shared" si="5"/>
        <v>-29.62640087210508</v>
      </c>
      <c r="K74" s="2">
        <f t="shared" si="7"/>
        <v>31.182106888045073</v>
      </c>
      <c r="R74">
        <f>ABS($E74-M$13)</f>
        <v>18.33718074657126</v>
      </c>
      <c r="S74">
        <f>ABS($E74-M$14)</f>
        <v>18.836723123429611</v>
      </c>
      <c r="T74">
        <f>ABS($E74-M$15)</f>
        <v>19.336265500287961</v>
      </c>
      <c r="U74">
        <f>ABS($E74-M$16)</f>
        <v>19.835807877146312</v>
      </c>
      <c r="V74">
        <f>ABS($E74-M$17)</f>
        <v>20.335350254004663</v>
      </c>
      <c r="W74">
        <f>ABS($E74-M$18)</f>
        <v>20.834892630863013</v>
      </c>
      <c r="X74">
        <f>ABS($E74-M$19)</f>
        <v>21.334435007721364</v>
      </c>
      <c r="Y74">
        <f>ABS($E74-M$20)</f>
        <v>21.833977384579715</v>
      </c>
      <c r="Z74">
        <f>ABS($E74-M$21)</f>
        <v>22.333519761438065</v>
      </c>
    </row>
    <row r="75" spans="1:26" x14ac:dyDescent="0.25">
      <c r="A75" s="2">
        <f>'Cubic Spline'!A75</f>
        <v>0.903478670012547</v>
      </c>
      <c r="B75" s="2">
        <f t="array" ref="B75:C75">csplinediff1d('Cubic Spline'!$A$3:$A$1002,'Cubic Spline'!$B$3:$B$1002,A75,2,0,2,0)</f>
        <v>-58.353466371772001</v>
      </c>
      <c r="C75" s="2">
        <v>-29.508886323746367</v>
      </c>
      <c r="D75" s="2">
        <f t="shared" si="6"/>
        <v>-29.508886323746367</v>
      </c>
      <c r="E75" s="2">
        <f>-'Cubic Spline'!C75+D75*A75</f>
        <v>31.286141441352399</v>
      </c>
      <c r="F75" s="5">
        <f t="shared" si="8"/>
        <v>24.588812373668315</v>
      </c>
      <c r="G75" s="2">
        <f>'Calculation_Cubic Spline'!A75</f>
        <v>0.903478670012547</v>
      </c>
      <c r="H75" s="2">
        <f t="array" ref="H75:I75">csplinediff1d('Cubic Spline'!$A$3:$A$1002,'Cubic Spline'!$C$3:$C$1002,G75,2,0,2,0)</f>
        <v>-57.946790810682202</v>
      </c>
      <c r="I75" s="2">
        <v>-29.287117530476763</v>
      </c>
      <c r="J75" s="2">
        <f t="shared" si="5"/>
        <v>-29.287117530476763</v>
      </c>
      <c r="K75" s="2">
        <f t="shared" si="7"/>
        <v>31.486504815745906</v>
      </c>
      <c r="R75">
        <f>ABS($E75-M$13)</f>
        <v>18.028666737969708</v>
      </c>
      <c r="S75">
        <f>ABS($E75-M$14)</f>
        <v>18.528209114828059</v>
      </c>
      <c r="T75">
        <f>ABS($E75-M$15)</f>
        <v>19.027751491686409</v>
      </c>
      <c r="U75">
        <f>ABS($E75-M$16)</f>
        <v>19.52729386854476</v>
      </c>
      <c r="V75">
        <f>ABS($E75-M$17)</f>
        <v>20.026836245403111</v>
      </c>
      <c r="W75">
        <f>ABS($E75-M$18)</f>
        <v>20.526378622261461</v>
      </c>
      <c r="X75">
        <f>ABS($E75-M$19)</f>
        <v>21.025920999119812</v>
      </c>
      <c r="Y75">
        <f>ABS($E75-M$20)</f>
        <v>21.525463375978163</v>
      </c>
      <c r="Z75">
        <f>ABS($E75-M$21)</f>
        <v>22.025005752836513</v>
      </c>
    </row>
    <row r="76" spans="1:26" x14ac:dyDescent="0.25">
      <c r="A76" s="2">
        <f>'Cubic Spline'!A76</f>
        <v>0.91602559598494404</v>
      </c>
      <c r="B76" s="2">
        <f t="array" ref="B76:C76">csplinediff1d('Cubic Spline'!$A$3:$A$1002,'Cubic Spline'!$B$3:$B$1002,A76,2,0,2,0)</f>
        <v>-58.721579472549401</v>
      </c>
      <c r="C76" s="2">
        <v>-29.170315986047108</v>
      </c>
      <c r="D76" s="2">
        <f t="shared" si="6"/>
        <v>-29.170315986047108</v>
      </c>
      <c r="E76" s="2">
        <f>-'Cubic Spline'!C76+D76*A76</f>
        <v>31.591413250389859</v>
      </c>
      <c r="F76" s="5">
        <f t="shared" si="8"/>
        <v>24.330406484349371</v>
      </c>
      <c r="G76" s="2">
        <f>'Calculation_Cubic Spline'!A76</f>
        <v>0.91602559598494404</v>
      </c>
      <c r="H76" s="2">
        <f t="array" ref="H76:I76">csplinediff1d('Cubic Spline'!$A$3:$A$1002,'Cubic Spline'!$C$3:$C$1002,G76,2,0,2,0)</f>
        <v>-58.312169336577803</v>
      </c>
      <c r="I76" s="2">
        <v>-28.956168991183652</v>
      </c>
      <c r="J76" s="2">
        <f t="shared" si="5"/>
        <v>-28.956168991183652</v>
      </c>
      <c r="K76" s="2">
        <f t="shared" si="7"/>
        <v>31.787577378988043</v>
      </c>
      <c r="R76">
        <f>ABS($E76-M$13)</f>
        <v>17.723394928932247</v>
      </c>
      <c r="S76">
        <f>ABS($E76-M$14)</f>
        <v>18.222937305790598</v>
      </c>
      <c r="T76">
        <f>ABS($E76-M$15)</f>
        <v>18.722479682648949</v>
      </c>
      <c r="U76">
        <f>ABS($E76-M$16)</f>
        <v>19.222022059507299</v>
      </c>
      <c r="V76">
        <f>ABS($E76-M$17)</f>
        <v>19.72156443636565</v>
      </c>
      <c r="W76">
        <f>ABS($E76-M$18)</f>
        <v>20.221106813224001</v>
      </c>
      <c r="X76">
        <f>ABS($E76-M$19)</f>
        <v>20.720649190082352</v>
      </c>
      <c r="Y76">
        <f>ABS($E76-M$20)</f>
        <v>21.220191566940702</v>
      </c>
      <c r="Z76">
        <f>ABS($E76-M$21)</f>
        <v>21.719733943799053</v>
      </c>
    </row>
    <row r="77" spans="1:26" x14ac:dyDescent="0.25">
      <c r="A77" s="2">
        <f>'Cubic Spline'!A77</f>
        <v>0.92857252195733997</v>
      </c>
      <c r="B77" s="2">
        <f t="array" ref="B77:C77">csplinediff1d('Cubic Spline'!$A$3:$A$1002,'Cubic Spline'!$B$3:$B$1002,A77,2,0,2,0)</f>
        <v>-59.085496287948899</v>
      </c>
      <c r="C77" s="2">
        <v>-28.839952990994227</v>
      </c>
      <c r="D77" s="2">
        <f t="shared" si="6"/>
        <v>-28.839952990994227</v>
      </c>
      <c r="E77" s="2">
        <f>-'Cubic Spline'!C77+D77*A77</f>
        <v>31.893458566285361</v>
      </c>
      <c r="F77" s="5">
        <f t="shared" si="8"/>
        <v>24.07325240939663</v>
      </c>
      <c r="G77" s="2">
        <f>'Calculation_Cubic Spline'!A77</f>
        <v>0.92857252195733997</v>
      </c>
      <c r="H77" s="2">
        <f t="array" ref="H77:I77">csplinediff1d('Cubic Spline'!$A$3:$A$1002,'Cubic Spline'!$C$3:$C$1002,G77,2,0,2,0)</f>
        <v>-58.673446448264002</v>
      </c>
      <c r="I77" s="2">
        <v>-28.63330690160095</v>
      </c>
      <c r="J77" s="2">
        <f t="shared" si="5"/>
        <v>-28.63330690160095</v>
      </c>
      <c r="K77" s="2">
        <f t="shared" si="7"/>
        <v>32.0853444466659</v>
      </c>
      <c r="R77">
        <f>ABS($E77-M$13)</f>
        <v>17.421349613036746</v>
      </c>
      <c r="S77">
        <f>ABS($E77-M$14)</f>
        <v>17.920891989895097</v>
      </c>
      <c r="T77">
        <f>ABS($E77-M$15)</f>
        <v>18.420434366753447</v>
      </c>
      <c r="U77">
        <f>ABS($E77-M$16)</f>
        <v>18.919976743611798</v>
      </c>
      <c r="V77">
        <f>ABS($E77-M$17)</f>
        <v>19.419519120470149</v>
      </c>
      <c r="W77">
        <f>ABS($E77-M$18)</f>
        <v>19.919061497328499</v>
      </c>
      <c r="X77">
        <f>ABS($E77-M$19)</f>
        <v>20.41860387418685</v>
      </c>
      <c r="Y77">
        <f>ABS($E77-M$20)</f>
        <v>20.918146251045201</v>
      </c>
      <c r="Z77">
        <f>ABS($E77-M$21)</f>
        <v>21.417688627903551</v>
      </c>
    </row>
    <row r="78" spans="1:26" x14ac:dyDescent="0.25">
      <c r="A78" s="2">
        <f>'Cubic Spline'!A78</f>
        <v>0.94111944792973701</v>
      </c>
      <c r="B78" s="2">
        <f t="array" ref="B78:C78">csplinediff1d('Cubic Spline'!$A$3:$A$1002,'Cubic Spline'!$B$3:$B$1002,A78,2,0,2,0)</f>
        <v>-59.445318352465797</v>
      </c>
      <c r="C78" s="2">
        <v>-28.517568714953153</v>
      </c>
      <c r="D78" s="2">
        <f t="shared" si="6"/>
        <v>-28.517568714953153</v>
      </c>
      <c r="E78" s="2">
        <f>-'Cubic Spline'!C78+D78*A78</f>
        <v>32.192283641759644</v>
      </c>
      <c r="F78" s="5">
        <f t="shared" si="8"/>
        <v>23.816596681266169</v>
      </c>
      <c r="G78" s="2">
        <f>'Calculation_Cubic Spline'!A78</f>
        <v>0.94111944792973701</v>
      </c>
      <c r="H78" s="2">
        <f t="array" ref="H78:I78">csplinediff1d('Cubic Spline'!$A$3:$A$1002,'Cubic Spline'!$C$3:$C$1002,G78,2,0,2,0)</f>
        <v>-59.0307221670747</v>
      </c>
      <c r="I78" s="2">
        <v>-28.318303251219184</v>
      </c>
      <c r="J78" s="2">
        <f t="shared" si="5"/>
        <v>-28.318303251219184</v>
      </c>
      <c r="K78" s="2">
        <f t="shared" si="7"/>
        <v>32.379816244980425</v>
      </c>
      <c r="R78">
        <f>ABS($E78-M$13)</f>
        <v>17.122524537562462</v>
      </c>
      <c r="S78">
        <f>ABS($E78-M$14)</f>
        <v>17.622066914420813</v>
      </c>
      <c r="T78">
        <f>ABS($E78-M$15)</f>
        <v>18.121609291279164</v>
      </c>
      <c r="U78">
        <f>ABS($E78-M$16)</f>
        <v>18.621151668137514</v>
      </c>
      <c r="V78">
        <f>ABS($E78-M$17)</f>
        <v>19.120694044995865</v>
      </c>
      <c r="W78">
        <f>ABS($E78-M$18)</f>
        <v>19.620236421854216</v>
      </c>
      <c r="X78">
        <f>ABS($E78-M$19)</f>
        <v>20.119778798712566</v>
      </c>
      <c r="Y78">
        <f>ABS($E78-M$20)</f>
        <v>20.619321175570917</v>
      </c>
      <c r="Z78">
        <f>ABS($E78-M$21)</f>
        <v>21.118863552429268</v>
      </c>
    </row>
    <row r="79" spans="1:26" x14ac:dyDescent="0.25">
      <c r="A79" s="2">
        <f>'Cubic Spline'!A79</f>
        <v>0.95366637390213305</v>
      </c>
      <c r="B79" s="2">
        <f t="array" ref="B79:C79">csplinediff1d('Cubic Spline'!$A$3:$A$1002,'Cubic Spline'!$B$3:$B$1002,A79,2,0,2,0)</f>
        <v>-59.801144338953598</v>
      </c>
      <c r="C79" s="2">
        <v>-28.202932276017201</v>
      </c>
      <c r="D79" s="2">
        <f t="shared" si="6"/>
        <v>-28.202932276017201</v>
      </c>
      <c r="E79" s="2">
        <f>-'Cubic Spline'!C79+D79*A79</f>
        <v>32.487905504307946</v>
      </c>
      <c r="F79" s="5">
        <f t="shared" si="8"/>
        <v>23.561298058081075</v>
      </c>
      <c r="G79" s="2">
        <f>'Calculation_Cubic Spline'!A79</f>
        <v>0.95366637390213305</v>
      </c>
      <c r="H79" s="2">
        <f t="array" ref="H79:I79">csplinediff1d('Cubic Spline'!$A$3:$A$1002,'Cubic Spline'!$C$3:$C$1002,G79,2,0,2,0)</f>
        <v>-59.384093661384703</v>
      </c>
      <c r="I79" s="2">
        <v>-28.010927925159557</v>
      </c>
      <c r="J79" s="2">
        <f t="shared" si="5"/>
        <v>-28.010927925159557</v>
      </c>
      <c r="K79" s="2">
        <f t="shared" si="7"/>
        <v>32.671013597363789</v>
      </c>
      <c r="R79">
        <f>ABS($E79-M$13)</f>
        <v>16.826902675014161</v>
      </c>
      <c r="S79">
        <f>ABS($E79-M$14)</f>
        <v>17.326445051872511</v>
      </c>
      <c r="T79">
        <f>ABS($E79-M$15)</f>
        <v>17.825987428730862</v>
      </c>
      <c r="U79">
        <f>ABS($E79-M$16)</f>
        <v>18.325529805589213</v>
      </c>
      <c r="V79">
        <f>ABS($E79-M$17)</f>
        <v>18.825072182447563</v>
      </c>
      <c r="W79">
        <f>ABS($E79-M$18)</f>
        <v>19.324614559305914</v>
      </c>
      <c r="X79">
        <f>ABS($E79-M$19)</f>
        <v>19.824156936164265</v>
      </c>
      <c r="Y79">
        <f>ABS($E79-M$20)</f>
        <v>20.323699313022615</v>
      </c>
      <c r="Z79">
        <f>ABS($E79-M$21)</f>
        <v>20.823241689880966</v>
      </c>
    </row>
    <row r="80" spans="1:26" x14ac:dyDescent="0.25">
      <c r="A80" s="2">
        <f>'Cubic Spline'!A80</f>
        <v>0.96621329987452997</v>
      </c>
      <c r="B80" s="2">
        <f t="array" ref="B80:C80">csplinediff1d('Cubic Spline'!$A$3:$A$1002,'Cubic Spline'!$B$3:$B$1002,A80,2,0,2,0)</f>
        <v>-60.153070068639401</v>
      </c>
      <c r="C80" s="2">
        <v>-27.895829769362749</v>
      </c>
      <c r="D80" s="2">
        <f t="shared" si="6"/>
        <v>-27.895829769362749</v>
      </c>
      <c r="E80" s="2">
        <f>-'Cubic Spline'!C80+D80*A80</f>
        <v>32.780333524222172</v>
      </c>
      <c r="F80" s="5">
        <f t="shared" si="8"/>
        <v>23.306746254625537</v>
      </c>
      <c r="G80" s="2">
        <f>'Calculation_Cubic Spline'!A80</f>
        <v>0.96621329987452997</v>
      </c>
      <c r="H80" s="2">
        <f t="array" ref="H80:I80">csplinediff1d('Cubic Spline'!$A$3:$A$1002,'Cubic Spline'!$C$3:$C$1002,G80,2,0,2,0)</f>
        <v>-59.733655258416299</v>
      </c>
      <c r="I80" s="2">
        <v>-27.710967917747709</v>
      </c>
      <c r="J80" s="2">
        <f t="shared" si="5"/>
        <v>-27.710967917747709</v>
      </c>
      <c r="K80" s="2">
        <f t="shared" si="7"/>
        <v>32.95894950389205</v>
      </c>
      <c r="R80">
        <f>ABS($E80-M$13)</f>
        <v>16.534474655099935</v>
      </c>
      <c r="S80">
        <f>ABS($E80-M$14)</f>
        <v>17.034017031958285</v>
      </c>
      <c r="T80">
        <f>ABS($E80-M$15)</f>
        <v>17.533559408816636</v>
      </c>
      <c r="U80">
        <f>ABS($E80-M$16)</f>
        <v>18.033101785674987</v>
      </c>
      <c r="V80">
        <f>ABS($E80-M$17)</f>
        <v>18.532644162533337</v>
      </c>
      <c r="W80">
        <f>ABS($E80-M$18)</f>
        <v>19.032186539391688</v>
      </c>
      <c r="X80">
        <f>ABS($E80-M$19)</f>
        <v>19.531728916250039</v>
      </c>
      <c r="Y80">
        <f>ABS($E80-M$20)</f>
        <v>20.031271293108389</v>
      </c>
      <c r="Z80">
        <f>ABS($E80-M$21)</f>
        <v>20.53081366996674</v>
      </c>
    </row>
    <row r="81" spans="1:26" x14ac:dyDescent="0.25">
      <c r="A81" s="2">
        <f>'Cubic Spline'!A81</f>
        <v>0.97876022584692601</v>
      </c>
      <c r="B81" s="2">
        <f t="array" ref="B81:C81">csplinediff1d('Cubic Spline'!$A$3:$A$1002,'Cubic Spline'!$B$3:$B$1002,A81,2,0,2,0)</f>
        <v>-60.501188773308002</v>
      </c>
      <c r="C81" s="2">
        <v>-27.596046723650392</v>
      </c>
      <c r="D81" s="2">
        <f t="shared" si="6"/>
        <v>-27.596046723650392</v>
      </c>
      <c r="E81" s="2">
        <f>-'Cubic Spline'!C81+D81*A81</f>
        <v>33.069585784233119</v>
      </c>
      <c r="F81" s="5">
        <f t="shared" si="8"/>
        <v>23.053635659229915</v>
      </c>
      <c r="G81" s="2">
        <f>'Calculation_Cubic Spline'!A81</f>
        <v>0.97876022584692601</v>
      </c>
      <c r="H81" s="2">
        <f t="array" ref="H81:I81">csplinediff1d('Cubic Spline'!$A$3:$A$1002,'Cubic Spline'!$C$3:$C$1002,G81,2,0,2,0)</f>
        <v>-60.079498707955501</v>
      </c>
      <c r="I81" s="2">
        <v>-27.41820976902104</v>
      </c>
      <c r="J81" s="2">
        <f t="shared" si="5"/>
        <v>-27.41820976902104</v>
      </c>
      <c r="K81" s="2">
        <f t="shared" si="7"/>
        <v>33.243645522110072</v>
      </c>
      <c r="R81">
        <f>ABS($E81-M$13)</f>
        <v>16.245222395088987</v>
      </c>
      <c r="S81">
        <f>ABS($E81-M$14)</f>
        <v>16.744764771947338</v>
      </c>
      <c r="T81">
        <f>ABS($E81-M$15)</f>
        <v>17.244307148805689</v>
      </c>
      <c r="U81">
        <f>ABS($E81-M$16)</f>
        <v>17.743849525664039</v>
      </c>
      <c r="V81">
        <f>ABS($E81-M$17)</f>
        <v>18.24339190252239</v>
      </c>
      <c r="W81">
        <f>ABS($E81-M$18)</f>
        <v>18.742934279380741</v>
      </c>
      <c r="X81">
        <f>ABS($E81-M$19)</f>
        <v>19.242476656239091</v>
      </c>
      <c r="Y81">
        <f>ABS($E81-M$20)</f>
        <v>19.742019033097442</v>
      </c>
      <c r="Z81">
        <f>ABS($E81-M$21)</f>
        <v>20.241561409955793</v>
      </c>
    </row>
    <row r="82" spans="1:26" x14ac:dyDescent="0.25">
      <c r="A82" s="2">
        <f>'Cubic Spline'!A82</f>
        <v>0.99130715181932305</v>
      </c>
      <c r="B82" s="2">
        <f t="array" ref="B82:C82">csplinediff1d('Cubic Spline'!$A$3:$A$1002,'Cubic Spline'!$B$3:$B$1002,A82,2,0,2,0)</f>
        <v>-60.845590972045699</v>
      </c>
      <c r="C82" s="2">
        <v>-27.303387174519116</v>
      </c>
      <c r="D82" s="2">
        <f t="shared" si="6"/>
        <v>-27.303387174519116</v>
      </c>
      <c r="E82" s="2">
        <f>-'Cubic Spline'!C82+D82*A82</f>
        <v>33.355670085394422</v>
      </c>
      <c r="F82" s="5">
        <f t="shared" si="8"/>
        <v>22.801146814022971</v>
      </c>
      <c r="G82" s="2">
        <f>'Calculation_Cubic Spline'!A82</f>
        <v>0.99130715181932305</v>
      </c>
      <c r="H82" s="2">
        <f t="array" ref="H82:I82">csplinediff1d('Cubic Spline'!$A$3:$A$1002,'Cubic Spline'!$C$3:$C$1002,G82,2,0,2,0)</f>
        <v>-60.421713060387198</v>
      </c>
      <c r="I82" s="2">
        <v>-27.132458620065631</v>
      </c>
      <c r="J82" s="2">
        <f t="shared" si="5"/>
        <v>-27.132458620065631</v>
      </c>
      <c r="K82" s="2">
        <f t="shared" si="7"/>
        <v>33.525112783874299</v>
      </c>
      <c r="R82">
        <f>ABS($E82-M$13)</f>
        <v>15.959138093927685</v>
      </c>
      <c r="S82">
        <f>ABS($E82-M$14)</f>
        <v>16.458680470786035</v>
      </c>
      <c r="T82">
        <f>ABS($E82-M$15)</f>
        <v>16.958222847644386</v>
      </c>
      <c r="U82">
        <f>ABS($E82-M$16)</f>
        <v>17.457765224502737</v>
      </c>
      <c r="V82">
        <f>ABS($E82-M$17)</f>
        <v>17.957307601361087</v>
      </c>
      <c r="W82">
        <f>ABS($E82-M$18)</f>
        <v>18.456849978219438</v>
      </c>
      <c r="X82">
        <f>ABS($E82-M$19)</f>
        <v>18.956392355077789</v>
      </c>
      <c r="Y82">
        <f>ABS($E82-M$20)</f>
        <v>19.455934731936139</v>
      </c>
      <c r="Z82">
        <f>ABS($E82-M$21)</f>
        <v>19.95547710879449</v>
      </c>
    </row>
    <row r="83" spans="1:26" x14ac:dyDescent="0.25">
      <c r="A83" s="2">
        <f>'Cubic Spline'!A83</f>
        <v>1.00385407779171</v>
      </c>
      <c r="B83" s="2">
        <f t="array" ref="B83:C83">csplinediff1d('Cubic Spline'!$A$3:$A$1002,'Cubic Spline'!$B$3:$B$1002,A83,2,0,2,0)</f>
        <v>-61.186364901232103</v>
      </c>
      <c r="C83" s="2">
        <v>-27.017655037488744</v>
      </c>
      <c r="D83" s="2">
        <f t="shared" si="6"/>
        <v>-27.017655037488744</v>
      </c>
      <c r="E83" s="2">
        <f>-'Cubic Spline'!C83+D83*A83</f>
        <v>33.638601916010586</v>
      </c>
      <c r="F83" s="5">
        <f t="shared" si="8"/>
        <v>22.549892399049419</v>
      </c>
      <c r="G83" s="2">
        <f>'Calculation_Cubic Spline'!A83</f>
        <v>1.00385407779171</v>
      </c>
      <c r="H83" s="2">
        <f t="array" ref="H83:I83">csplinediff1d('Cubic Spline'!$A$3:$A$1002,'Cubic Spline'!$C$3:$C$1002,G83,2,0,2,0)</f>
        <v>-60.760385097763397</v>
      </c>
      <c r="I83" s="2">
        <v>-26.853519569480355</v>
      </c>
      <c r="J83" s="2">
        <f t="shared" si="5"/>
        <v>-26.853519569480355</v>
      </c>
      <c r="K83" s="2">
        <f t="shared" si="7"/>
        <v>33.803369974881058</v>
      </c>
      <c r="R83">
        <f>ABS($E83-M$13)</f>
        <v>15.676206263311521</v>
      </c>
      <c r="S83">
        <f>ABS($E83-M$14)</f>
        <v>16.175748640169871</v>
      </c>
      <c r="T83">
        <f>ABS($E83-M$15)</f>
        <v>16.675291017028222</v>
      </c>
      <c r="U83">
        <f>ABS($E83-M$16)</f>
        <v>17.174833393886573</v>
      </c>
      <c r="V83">
        <f>ABS($E83-M$17)</f>
        <v>17.674375770744923</v>
      </c>
      <c r="W83">
        <f>ABS($E83-M$18)</f>
        <v>18.173918147603274</v>
      </c>
      <c r="X83">
        <f>ABS($E83-M$19)</f>
        <v>18.673460524461625</v>
      </c>
      <c r="Y83">
        <f>ABS($E83-M$20)</f>
        <v>19.173002901319975</v>
      </c>
      <c r="Z83">
        <f>ABS($E83-M$21)</f>
        <v>19.672545278178326</v>
      </c>
    </row>
    <row r="84" spans="1:26" x14ac:dyDescent="0.25">
      <c r="A84" s="2">
        <f>'Cubic Spline'!A84</f>
        <v>1.01640100376411</v>
      </c>
      <c r="B84" s="2">
        <f t="array" ref="B84:C84">csplinediff1d('Cubic Spline'!$A$3:$A$1002,'Cubic Spline'!$B$3:$B$1002,A84,2,0,2,0)</f>
        <v>-61.523596185671899</v>
      </c>
      <c r="C84" s="2">
        <v>-26.738660380266751</v>
      </c>
      <c r="D84" s="2">
        <f t="shared" si="6"/>
        <v>-26.738660380266751</v>
      </c>
      <c r="E84" s="2">
        <f>-'Cubic Spline'!C84+D84*A84</f>
        <v>33.918397756002136</v>
      </c>
      <c r="F84" s="5">
        <f t="shared" si="8"/>
        <v>22.299951446834704</v>
      </c>
      <c r="G84" s="2">
        <f>'Calculation_Cubic Spline'!A84</f>
        <v>1.01640100376411</v>
      </c>
      <c r="H84" s="2">
        <f t="array" ref="H84:I84">csplinediff1d('Cubic Spline'!$A$3:$A$1002,'Cubic Spline'!$C$3:$C$1002,G84,2,0,2,0)</f>
        <v>-61.0955990058129</v>
      </c>
      <c r="I84" s="2">
        <v>-26.581203930745797</v>
      </c>
      <c r="J84" s="2">
        <f t="shared" si="5"/>
        <v>-26.581203930745797</v>
      </c>
      <c r="K84" s="2">
        <f t="shared" si="7"/>
        <v>34.078436649344368</v>
      </c>
      <c r="R84">
        <f>ABS($E84-M$13)</f>
        <v>15.396410423319971</v>
      </c>
      <c r="S84">
        <f>ABS($E84-M$14)</f>
        <v>15.895952800178321</v>
      </c>
      <c r="T84">
        <f>ABS($E84-M$15)</f>
        <v>16.395495177036672</v>
      </c>
      <c r="U84">
        <f>ABS($E84-M$16)</f>
        <v>16.895037553895023</v>
      </c>
      <c r="V84">
        <f>ABS($E84-M$17)</f>
        <v>17.394579930753373</v>
      </c>
      <c r="W84">
        <f>ABS($E84-M$18)</f>
        <v>17.894122307611724</v>
      </c>
      <c r="X84">
        <f>ABS($E84-M$19)</f>
        <v>18.393664684470075</v>
      </c>
      <c r="Y84">
        <f>ABS($E84-M$20)</f>
        <v>18.893207061328425</v>
      </c>
      <c r="Z84">
        <f>ABS($E84-M$21)</f>
        <v>19.392749438186776</v>
      </c>
    </row>
    <row r="85" spans="1:26" x14ac:dyDescent="0.25">
      <c r="A85" s="2">
        <f>'Cubic Spline'!A85</f>
        <v>1.0289479297365101</v>
      </c>
      <c r="B85" s="2">
        <f t="array" ref="B85:C85">csplinediff1d('Cubic Spline'!$A$3:$A$1002,'Cubic Spline'!$B$3:$B$1002,A85,2,0,2,0)</f>
        <v>-61.857368356521903</v>
      </c>
      <c r="C85" s="2">
        <v>-26.466233986495364</v>
      </c>
      <c r="D85" s="2">
        <f t="shared" si="6"/>
        <v>-26.466233986495364</v>
      </c>
      <c r="E85" s="2">
        <f>-'Cubic Spline'!C85+D85*A85</f>
        <v>34.195060224244131</v>
      </c>
      <c r="F85" s="5">
        <f t="shared" si="8"/>
        <v>22.050219221072933</v>
      </c>
      <c r="G85" s="2">
        <f>'Calculation_Cubic Spline'!A85</f>
        <v>1.0289479297365101</v>
      </c>
      <c r="H85" s="2">
        <f t="array" ref="H85:I85">csplinediff1d('Cubic Spline'!$A$3:$A$1002,'Cubic Spline'!$C$3:$C$1002,G85,2,0,2,0)</f>
        <v>-61.427436892570597</v>
      </c>
      <c r="I85" s="2">
        <v>-26.315343782683687</v>
      </c>
      <c r="J85" s="2">
        <f t="shared" si="5"/>
        <v>-26.315343782683687</v>
      </c>
      <c r="K85" s="2">
        <f t="shared" si="7"/>
        <v>34.350318387073671</v>
      </c>
      <c r="R85">
        <f>ABS($E85-M$13)</f>
        <v>15.119747955077976</v>
      </c>
      <c r="S85">
        <f>ABS($E85-M$14)</f>
        <v>15.619290331936327</v>
      </c>
      <c r="T85">
        <f>ABS($E85-M$15)</f>
        <v>16.118832708794677</v>
      </c>
      <c r="U85">
        <f>ABS($E85-M$16)</f>
        <v>16.618375085653028</v>
      </c>
      <c r="V85">
        <f>ABS($E85-M$17)</f>
        <v>17.117917462511379</v>
      </c>
      <c r="W85">
        <f>ABS($E85-M$18)</f>
        <v>17.617459839369729</v>
      </c>
      <c r="X85">
        <f>ABS($E85-M$19)</f>
        <v>18.11700221622808</v>
      </c>
      <c r="Y85">
        <f>ABS($E85-M$20)</f>
        <v>18.616544593086431</v>
      </c>
      <c r="Z85">
        <f>ABS($E85-M$21)</f>
        <v>19.116086969944782</v>
      </c>
    </row>
    <row r="86" spans="1:26" x14ac:dyDescent="0.25">
      <c r="A86" s="2">
        <f>'Cubic Spline'!A86</f>
        <v>1.0414948557089001</v>
      </c>
      <c r="B86" s="2">
        <f t="array" ref="B86:C86">csplinediff1d('Cubic Spline'!$A$3:$A$1002,'Cubic Spline'!$B$3:$B$1002,A86,2,0,2,0)</f>
        <v>-62.187762633515</v>
      </c>
      <c r="C86" s="2">
        <v>-26.200189390912318</v>
      </c>
      <c r="D86" s="2">
        <f t="shared" si="6"/>
        <v>-26.200189390912318</v>
      </c>
      <c r="E86" s="2">
        <f>-'Cubic Spline'!C86+D86*A86</f>
        <v>34.468616101910214</v>
      </c>
      <c r="F86" s="5">
        <f t="shared" si="8"/>
        <v>21.802621476212838</v>
      </c>
      <c r="G86" s="2">
        <f>'Calculation_Cubic Spline'!A86</f>
        <v>1.0414948557089001</v>
      </c>
      <c r="H86" s="2">
        <f t="array" ref="H86:I86">csplinediff1d('Cubic Spline'!$A$3:$A$1002,'Cubic Spline'!$C$3:$C$1002,G86,2,0,2,0)</f>
        <v>-61.755978571144297</v>
      </c>
      <c r="I86" s="2">
        <v>-26.055753992604728</v>
      </c>
      <c r="J86" s="2">
        <f t="shared" si="5"/>
        <v>-26.055753992604728</v>
      </c>
      <c r="K86" s="2">
        <f t="shared" si="7"/>
        <v>34.619044826229839</v>
      </c>
      <c r="R86">
        <f>ABS($E86-M$13)</f>
        <v>14.846192077411892</v>
      </c>
      <c r="S86">
        <f>ABS($E86-M$14)</f>
        <v>15.345734454270243</v>
      </c>
      <c r="T86">
        <f>ABS($E86-M$15)</f>
        <v>15.845276831128594</v>
      </c>
      <c r="U86">
        <f>ABS($E86-M$16)</f>
        <v>16.344819207986944</v>
      </c>
      <c r="V86">
        <f>ABS($E86-M$17)</f>
        <v>16.844361584845295</v>
      </c>
      <c r="W86">
        <f>ABS($E86-M$18)</f>
        <v>17.343903961703646</v>
      </c>
      <c r="X86">
        <f>ABS($E86-M$19)</f>
        <v>17.843446338561996</v>
      </c>
      <c r="Y86">
        <f>ABS($E86-M$20)</f>
        <v>18.342988715420347</v>
      </c>
      <c r="Z86">
        <f>ABS($E86-M$21)</f>
        <v>18.842531092278698</v>
      </c>
    </row>
    <row r="87" spans="1:26" x14ac:dyDescent="0.25">
      <c r="A87" s="2">
        <f>'Cubic Spline'!A87</f>
        <v>1.0540417816812999</v>
      </c>
      <c r="B87" s="2">
        <f t="array" ref="B87:C87">csplinediff1d('Cubic Spline'!$A$3:$A$1002,'Cubic Spline'!$B$3:$B$1002,A87,2,0,2,0)</f>
        <v>-62.514858051196299</v>
      </c>
      <c r="C87" s="2">
        <v>-25.940366520104131</v>
      </c>
      <c r="D87" s="2">
        <f t="shared" si="6"/>
        <v>-25.940366520104131</v>
      </c>
      <c r="E87" s="2">
        <f>-'Cubic Spline'!C87+D87*A87</f>
        <v>34.739071542035504</v>
      </c>
      <c r="F87" s="5">
        <f t="shared" si="8"/>
        <v>21.555514133121164</v>
      </c>
      <c r="G87" s="2">
        <f>'Calculation_Cubic Spline'!A87</f>
        <v>1.0540417816812999</v>
      </c>
      <c r="H87" s="2">
        <f t="array" ref="H87:I87">csplinediff1d('Cubic Spline'!$A$3:$A$1002,'Cubic Spline'!$C$3:$C$1002,G87,2,0,2,0)</f>
        <v>-62.081301686351999</v>
      </c>
      <c r="I87" s="2">
        <v>-25.802275846406413</v>
      </c>
      <c r="J87" s="2">
        <f t="shared" si="5"/>
        <v>-25.802275846406413</v>
      </c>
      <c r="K87" s="2">
        <f t="shared" si="7"/>
        <v>34.884624881773412</v>
      </c>
      <c r="R87">
        <f>ABS($E87-M$13)</f>
        <v>14.575736637286603</v>
      </c>
      <c r="S87">
        <f>ABS($E87-M$14)</f>
        <v>15.075279014144954</v>
      </c>
      <c r="T87">
        <f>ABS($E87-M$15)</f>
        <v>15.574821391003304</v>
      </c>
      <c r="U87">
        <f>ABS($E87-M$16)</f>
        <v>16.074363767861655</v>
      </c>
      <c r="V87">
        <f>ABS($E87-M$17)</f>
        <v>16.573906144720006</v>
      </c>
      <c r="W87">
        <f>ABS($E87-M$18)</f>
        <v>17.073448521578356</v>
      </c>
      <c r="X87">
        <f>ABS($E87-M$19)</f>
        <v>17.572990898436707</v>
      </c>
      <c r="Y87">
        <f>ABS($E87-M$20)</f>
        <v>18.072533275295058</v>
      </c>
      <c r="Z87">
        <f>ABS($E87-M$21)</f>
        <v>18.572075652153408</v>
      </c>
    </row>
    <row r="88" spans="1:26" x14ac:dyDescent="0.25">
      <c r="A88" s="2">
        <f>'Cubic Spline'!A88</f>
        <v>1.0665887076537</v>
      </c>
      <c r="B88" s="2">
        <f t="array" ref="B88:C88">csplinediff1d('Cubic Spline'!$A$3:$A$1002,'Cubic Spline'!$B$3:$B$1002,A88,2,0,2,0)</f>
        <v>-62.838731701933199</v>
      </c>
      <c r="C88" s="2">
        <v>-25.686605270027322</v>
      </c>
      <c r="D88" s="2">
        <f t="shared" si="6"/>
        <v>-25.686605270027322</v>
      </c>
      <c r="E88" s="2">
        <f>-'Cubic Spline'!C88+D88*A88</f>
        <v>35.006438839037941</v>
      </c>
      <c r="F88" s="5">
        <f t="shared" si="8"/>
        <v>21.30938666495485</v>
      </c>
      <c r="G88" s="2">
        <f>'Calculation_Cubic Spline'!A88</f>
        <v>1.0665887076537</v>
      </c>
      <c r="H88" s="2">
        <f t="array" ref="H88:I88">csplinediff1d('Cubic Spline'!$A$3:$A$1002,'Cubic Spline'!$C$3:$C$1002,G88,2,0,2,0)</f>
        <v>-62.403481958007099</v>
      </c>
      <c r="I88" s="2">
        <v>-25.55475061670306</v>
      </c>
      <c r="J88" s="2">
        <f t="shared" si="5"/>
        <v>-25.55475061670306</v>
      </c>
      <c r="K88" s="2">
        <f t="shared" si="7"/>
        <v>35.14707352332519</v>
      </c>
      <c r="R88">
        <f>ABS($E88-M$13)</f>
        <v>14.308369340284166</v>
      </c>
      <c r="S88">
        <f>ABS($E88-M$14)</f>
        <v>14.807911717142517</v>
      </c>
      <c r="T88">
        <f>ABS($E88-M$15)</f>
        <v>15.307454094000867</v>
      </c>
      <c r="U88">
        <f>ABS($E88-M$16)</f>
        <v>15.806996470859218</v>
      </c>
      <c r="V88">
        <f>ABS($E88-M$17)</f>
        <v>16.306538847717569</v>
      </c>
      <c r="W88">
        <f>ABS($E88-M$18)</f>
        <v>16.806081224575919</v>
      </c>
      <c r="X88">
        <f>ABS($E88-M$19)</f>
        <v>17.30562360143427</v>
      </c>
      <c r="Y88">
        <f>ABS($E88-M$20)</f>
        <v>17.805165978292621</v>
      </c>
      <c r="Z88">
        <f>ABS($E88-M$21)</f>
        <v>18.304708355150971</v>
      </c>
    </row>
    <row r="89" spans="1:26" x14ac:dyDescent="0.25">
      <c r="A89" s="2">
        <f>'Cubic Spline'!A89</f>
        <v>1.07913563362609</v>
      </c>
      <c r="B89" s="2">
        <f t="array" ref="B89:C89">csplinediff1d('Cubic Spline'!$A$3:$A$1002,'Cubic Spline'!$B$3:$B$1002,A89,2,0,2,0)</f>
        <v>-63.159458602115301</v>
      </c>
      <c r="C89" s="2">
        <v>-25.438745379867047</v>
      </c>
      <c r="D89" s="2">
        <f t="shared" si="6"/>
        <v>-25.438745379867047</v>
      </c>
      <c r="E89" s="2">
        <f>-'Cubic Spline'!C89+D89*A89</f>
        <v>35.270736433127503</v>
      </c>
      <c r="F89" s="5">
        <f t="shared" si="8"/>
        <v>21.064728896237906</v>
      </c>
      <c r="G89" s="2">
        <f>'Calculation_Cubic Spline'!A89</f>
        <v>1.07913563362609</v>
      </c>
      <c r="H89" s="2">
        <f t="array" ref="H89:I89">csplinediff1d('Cubic Spline'!$A$3:$A$1002,'Cubic Spline'!$C$3:$C$1002,G89,2,0,2,0)</f>
        <v>-62.722593047283098</v>
      </c>
      <c r="I89" s="2">
        <v>-25.313019428401855</v>
      </c>
      <c r="J89" s="2">
        <f t="shared" si="5"/>
        <v>-25.313019428401855</v>
      </c>
      <c r="K89" s="2">
        <f t="shared" si="7"/>
        <v>35.406411787425135</v>
      </c>
      <c r="R89">
        <f>ABS($E89-M$13)</f>
        <v>14.044071746194604</v>
      </c>
      <c r="S89">
        <f>ABS($E89-M$14)</f>
        <v>14.543614123052954</v>
      </c>
      <c r="T89">
        <f>ABS($E89-M$15)</f>
        <v>15.043156499911305</v>
      </c>
      <c r="U89">
        <f>ABS($E89-M$16)</f>
        <v>15.542698876769656</v>
      </c>
      <c r="V89">
        <f>ABS($E89-M$17)</f>
        <v>16.042241253628006</v>
      </c>
      <c r="W89">
        <f>ABS($E89-M$18)</f>
        <v>16.541783630486357</v>
      </c>
      <c r="X89">
        <f>ABS($E89-M$19)</f>
        <v>17.041326007344708</v>
      </c>
      <c r="Y89">
        <f>ABS($E89-M$20)</f>
        <v>17.540868384203058</v>
      </c>
      <c r="Z89">
        <f>ABS($E89-M$21)</f>
        <v>18.040410761061409</v>
      </c>
    </row>
    <row r="90" spans="1:26" x14ac:dyDescent="0.25">
      <c r="A90" s="2">
        <f>'Cubic Spline'!A90</f>
        <v>1.09168255959849</v>
      </c>
      <c r="B90" s="2">
        <f t="array" ref="B90:C90">csplinediff1d('Cubic Spline'!$A$3:$A$1002,'Cubic Spline'!$B$3:$B$1002,A90,2,0,2,0)</f>
        <v>-63.477111880401601</v>
      </c>
      <c r="C90" s="2">
        <v>-25.196640264588058</v>
      </c>
      <c r="D90" s="2">
        <f t="shared" si="6"/>
        <v>-25.196640264588058</v>
      </c>
      <c r="E90" s="2">
        <f>-'Cubic Spline'!C90+D90*A90</f>
        <v>35.531974007699937</v>
      </c>
      <c r="F90" s="5">
        <f t="shared" si="8"/>
        <v>20.820842901846085</v>
      </c>
      <c r="G90" s="2">
        <f>'Calculation_Cubic Spline'!A90</f>
        <v>1.09168255959849</v>
      </c>
      <c r="H90" s="2">
        <f t="array" ref="H90:I90">csplinediff1d('Cubic Spline'!$A$3:$A$1002,'Cubic Spline'!$C$3:$C$1002,G90,2,0,2,0)</f>
        <v>-63.038706745027802</v>
      </c>
      <c r="I90" s="2">
        <v>-25.076937084011821</v>
      </c>
      <c r="J90" s="2">
        <f t="shared" si="5"/>
        <v>-25.076937084011821</v>
      </c>
      <c r="K90" s="2">
        <f t="shared" si="7"/>
        <v>35.662651882263482</v>
      </c>
      <c r="R90">
        <f>ABS($E90-M$13)</f>
        <v>13.78283417162217</v>
      </c>
      <c r="S90">
        <f>ABS($E90-M$14)</f>
        <v>14.282376548480521</v>
      </c>
      <c r="T90">
        <f>ABS($E90-M$15)</f>
        <v>14.781918925338871</v>
      </c>
      <c r="U90">
        <f>ABS($E90-M$16)</f>
        <v>15.281461302197222</v>
      </c>
      <c r="V90">
        <f>ABS($E90-M$17)</f>
        <v>15.781003679055573</v>
      </c>
      <c r="W90">
        <f>ABS($E90-M$18)</f>
        <v>16.280546055913923</v>
      </c>
      <c r="X90">
        <f>ABS($E90-M$19)</f>
        <v>16.780088432772274</v>
      </c>
      <c r="Y90">
        <f>ABS($E90-M$20)</f>
        <v>17.279630809630625</v>
      </c>
      <c r="Z90">
        <f>ABS($E90-M$21)</f>
        <v>17.779173186488975</v>
      </c>
    </row>
    <row r="91" spans="1:26" x14ac:dyDescent="0.25">
      <c r="A91" s="2">
        <f>'Cubic Spline'!A91</f>
        <v>1.1042294855708901</v>
      </c>
      <c r="B91" s="2">
        <f t="array" ref="B91:C91">csplinediff1d('Cubic Spline'!$A$3:$A$1002,'Cubic Spline'!$B$3:$B$1002,A91,2,0,2,0)</f>
        <v>-63.791762830644899</v>
      </c>
      <c r="C91" s="2">
        <v>-24.960146457693874</v>
      </c>
      <c r="D91" s="2">
        <f t="shared" si="6"/>
        <v>-24.960146457693874</v>
      </c>
      <c r="E91" s="2">
        <f>-'Cubic Spline'!C91+D91*A91</f>
        <v>35.79016334191752</v>
      </c>
      <c r="F91" s="5">
        <f t="shared" si="8"/>
        <v>20.577895716092719</v>
      </c>
      <c r="G91" s="2">
        <f>'Calculation_Cubic Spline'!A91</f>
        <v>1.1042294855708901</v>
      </c>
      <c r="H91" s="2">
        <f t="array" ref="H91:I91">csplinediff1d('Cubic Spline'!$A$3:$A$1002,'Cubic Spline'!$C$3:$C$1002,G91,2,0,2,0)</f>
        <v>-63.3518930246709</v>
      </c>
      <c r="I91" s="2">
        <v>-24.846361500224472</v>
      </c>
      <c r="J91" s="2">
        <f t="shared" si="5"/>
        <v>-24.846361500224472</v>
      </c>
      <c r="K91" s="2">
        <f t="shared" si="7"/>
        <v>35.915808046969659</v>
      </c>
      <c r="R91">
        <f>ABS($E91-M$13)</f>
        <v>13.524644837404587</v>
      </c>
      <c r="S91">
        <f>ABS($E91-M$14)</f>
        <v>14.024187214262938</v>
      </c>
      <c r="T91">
        <f>ABS($E91-M$15)</f>
        <v>14.523729591121288</v>
      </c>
      <c r="U91">
        <f>ABS($E91-M$16)</f>
        <v>15.023271967979639</v>
      </c>
      <c r="V91">
        <f>ABS($E91-M$17)</f>
        <v>15.52281434483799</v>
      </c>
      <c r="W91">
        <f>ABS($E91-M$18)</f>
        <v>16.02235672169634</v>
      </c>
      <c r="X91">
        <f>ABS($E91-M$19)</f>
        <v>16.521899098554691</v>
      </c>
      <c r="Y91">
        <f>ABS($E91-M$20)</f>
        <v>17.021441475413042</v>
      </c>
      <c r="Z91">
        <f>ABS($E91-M$21)</f>
        <v>17.520983852271392</v>
      </c>
    </row>
    <row r="92" spans="1:26" x14ac:dyDescent="0.25">
      <c r="A92" s="2">
        <f>'Cubic Spline'!A92</f>
        <v>1.1167764115432799</v>
      </c>
      <c r="B92" s="2">
        <f t="array" ref="B92:C92">csplinediff1d('Cubic Spline'!$A$3:$A$1002,'Cubic Spline'!$B$3:$B$1002,A92,2,0,2,0)</f>
        <v>-64.103480923273295</v>
      </c>
      <c r="C92" s="2">
        <v>-24.729109718634891</v>
      </c>
      <c r="D92" s="2">
        <f t="shared" si="6"/>
        <v>-24.729109718634891</v>
      </c>
      <c r="E92" s="2">
        <f>-'Cubic Spline'!C92+D92*A92</f>
        <v>36.04533364127898</v>
      </c>
      <c r="F92" s="5">
        <f t="shared" si="8"/>
        <v>20.337276231881464</v>
      </c>
      <c r="G92" s="2">
        <f>'Calculation_Cubic Spline'!A92</f>
        <v>1.1167764115432799</v>
      </c>
      <c r="H92" s="2">
        <f t="array" ref="H92:I92">csplinediff1d('Cubic Spline'!$A$3:$A$1002,'Cubic Spline'!$C$3:$C$1002,G92,2,0,2,0)</f>
        <v>-63.662220053516101</v>
      </c>
      <c r="I92" s="2">
        <v>-24.621139809889655</v>
      </c>
      <c r="J92" s="2">
        <f t="shared" si="5"/>
        <v>-24.621139809889655</v>
      </c>
      <c r="K92" s="2">
        <f t="shared" si="7"/>
        <v>36.165911888522139</v>
      </c>
      <c r="R92">
        <f>ABS($E92-M$13)</f>
        <v>13.269474538043127</v>
      </c>
      <c r="S92">
        <f>ABS($E92-M$14)</f>
        <v>13.769016914901478</v>
      </c>
      <c r="T92">
        <f>ABS($E92-M$15)</f>
        <v>14.268559291759829</v>
      </c>
      <c r="U92">
        <f>ABS($E92-M$16)</f>
        <v>14.768101668618179</v>
      </c>
      <c r="V92">
        <f>ABS($E92-M$17)</f>
        <v>15.26764404547653</v>
      </c>
      <c r="W92">
        <f>ABS($E92-M$18)</f>
        <v>15.767186422334881</v>
      </c>
      <c r="X92">
        <f>ABS($E92-M$19)</f>
        <v>16.266728799193231</v>
      </c>
      <c r="Y92">
        <f>ABS($E92-M$20)</f>
        <v>16.766271176051582</v>
      </c>
      <c r="Z92">
        <f>ABS($E92-M$21)</f>
        <v>17.265813552909933</v>
      </c>
    </row>
    <row r="93" spans="1:26" x14ac:dyDescent="0.25">
      <c r="A93" s="2">
        <f>'Cubic Spline'!A93</f>
        <v>1.1293233375156799</v>
      </c>
      <c r="B93" s="2">
        <f t="array" ref="B93:C93">csplinediff1d('Cubic Spline'!$A$3:$A$1002,'Cubic Spline'!$B$3:$B$1002,A93,2,0,2,0)</f>
        <v>-64.412333798278596</v>
      </c>
      <c r="C93" s="2">
        <v>-24.503416829023816</v>
      </c>
      <c r="D93" s="2">
        <f t="shared" si="6"/>
        <v>-24.503416829023816</v>
      </c>
      <c r="E93" s="2">
        <f>-'Cubic Spline'!C93+D93*A93</f>
        <v>36.297473711686052</v>
      </c>
      <c r="F93" s="5">
        <f t="shared" si="8"/>
        <v>20.095764569083713</v>
      </c>
      <c r="G93" s="2">
        <f>'Calculation_Cubic Spline'!A93</f>
        <v>1.1293233375156799</v>
      </c>
      <c r="H93" s="2">
        <f t="array" ref="H93:I93">csplinediff1d('Cubic Spline'!$A$3:$A$1002,'Cubic Spline'!$C$3:$C$1002,G93,2,0,2,0)</f>
        <v>-63.969754185577102</v>
      </c>
      <c r="I93" s="2">
        <v>-24.401160153717377</v>
      </c>
      <c r="J93" s="2">
        <f t="shared" si="5"/>
        <v>-24.401160153717377</v>
      </c>
      <c r="K93" s="2">
        <f t="shared" si="7"/>
        <v>36.412954561526377</v>
      </c>
      <c r="R93">
        <f>ABS($E93-M$13)</f>
        <v>13.017334467636054</v>
      </c>
      <c r="S93">
        <f>ABS($E93-M$14)</f>
        <v>13.516876844494405</v>
      </c>
      <c r="T93">
        <f>ABS($E93-M$15)</f>
        <v>14.016419221352756</v>
      </c>
      <c r="U93">
        <f>ABS($E93-M$16)</f>
        <v>14.515961598211106</v>
      </c>
      <c r="V93">
        <f>ABS($E93-M$17)</f>
        <v>15.015503975069457</v>
      </c>
      <c r="W93">
        <f>ABS($E93-M$18)</f>
        <v>15.515046351927808</v>
      </c>
      <c r="X93">
        <f>ABS($E93-M$19)</f>
        <v>16.014588728786158</v>
      </c>
      <c r="Y93">
        <f>ABS($E93-M$20)</f>
        <v>16.514131105644509</v>
      </c>
      <c r="Z93">
        <f>ABS($E93-M$21)</f>
        <v>17.01367348250286</v>
      </c>
    </row>
    <row r="94" spans="1:26" x14ac:dyDescent="0.25">
      <c r="A94" s="2">
        <f>'Cubic Spline'!A94</f>
        <v>1.14187026348808</v>
      </c>
      <c r="B94" s="2">
        <f t="array" ref="B94:C94">csplinediff1d('Cubic Spline'!$A$3:$A$1002,'Cubic Spline'!$B$3:$B$1002,A94,2,0,2,0)</f>
        <v>-64.718387773631605</v>
      </c>
      <c r="C94" s="2">
        <v>-24.282921142881836</v>
      </c>
      <c r="D94" s="2">
        <f t="shared" si="6"/>
        <v>-24.282921142881836</v>
      </c>
      <c r="E94" s="2">
        <f>-'Cubic Spline'!C94+D94*A94</f>
        <v>36.546614906106754</v>
      </c>
      <c r="F94" s="5">
        <f t="shared" si="8"/>
        <v>19.856751762841927</v>
      </c>
      <c r="G94" s="2">
        <f>'Calculation_Cubic Spline'!A94</f>
        <v>1.14187026348808</v>
      </c>
      <c r="H94" s="2">
        <f t="array" ref="H94:I94">csplinediff1d('Cubic Spline'!$A$3:$A$1002,'Cubic Spline'!$C$3:$C$1002,G94,2,0,2,0)</f>
        <v>-64.274560469789506</v>
      </c>
      <c r="I94" s="2">
        <v>-24.186277226747013</v>
      </c>
      <c r="J94" s="2">
        <f t="shared" si="5"/>
        <v>-24.186277226747013</v>
      </c>
      <c r="K94" s="2">
        <f t="shared" si="7"/>
        <v>36.656969720088142</v>
      </c>
      <c r="R94">
        <f>ABS($E94-M$13)</f>
        <v>12.768193273215353</v>
      </c>
      <c r="S94">
        <f>ABS($E94-M$14)</f>
        <v>13.267735650073703</v>
      </c>
      <c r="T94">
        <f>ABS($E94-M$15)</f>
        <v>13.767278026932054</v>
      </c>
      <c r="U94">
        <f>ABS($E94-M$16)</f>
        <v>14.266820403790405</v>
      </c>
      <c r="V94">
        <f>ABS($E94-M$17)</f>
        <v>14.766362780648755</v>
      </c>
      <c r="W94">
        <f>ABS($E94-M$18)</f>
        <v>15.265905157507106</v>
      </c>
      <c r="X94">
        <f>ABS($E94-M$19)</f>
        <v>15.765447534365457</v>
      </c>
      <c r="Y94">
        <f>ABS($E94-M$20)</f>
        <v>16.264989911223807</v>
      </c>
      <c r="Z94">
        <f>ABS($E94-M$21)</f>
        <v>16.764532288082158</v>
      </c>
    </row>
    <row r="95" spans="1:26" x14ac:dyDescent="0.25">
      <c r="A95" s="2">
        <f>'Cubic Spline'!A95</f>
        <v>1.15441718946047</v>
      </c>
      <c r="B95" s="2">
        <f t="array" ref="B95:C95">csplinediff1d('Cubic Spline'!$A$3:$A$1002,'Cubic Spline'!$B$3:$B$1002,A95,2,0,2,0)</f>
        <v>-65.021707025157795</v>
      </c>
      <c r="C95" s="2">
        <v>-24.067494172237648</v>
      </c>
      <c r="D95" s="2">
        <f t="shared" si="6"/>
        <v>-24.067494172237648</v>
      </c>
      <c r="E95" s="2">
        <f>-'Cubic Spline'!C95+D95*A95</f>
        <v>36.792772849968081</v>
      </c>
      <c r="F95" s="5">
        <f t="shared" si="8"/>
        <v>19.618984315600997</v>
      </c>
      <c r="G95" s="2">
        <f>'Calculation_Cubic Spline'!A95</f>
        <v>1.15441718946047</v>
      </c>
      <c r="H95" s="2">
        <f t="array" ref="H95:I95">csplinediff1d('Cubic Spline'!$A$3:$A$1002,'Cubic Spline'!$C$3:$C$1002,G95,2,0,2,0)</f>
        <v>-64.576701829638907</v>
      </c>
      <c r="I95" s="2">
        <v>-23.976363860817674</v>
      </c>
      <c r="J95" s="2">
        <f t="shared" si="5"/>
        <v>-23.976363860817674</v>
      </c>
      <c r="K95" s="2">
        <f t="shared" si="7"/>
        <v>36.897975247952182</v>
      </c>
      <c r="R95">
        <f>ABS($E95-M$13)</f>
        <v>12.522035329354026</v>
      </c>
      <c r="S95">
        <f>ABS($E95-M$14)</f>
        <v>13.021577706212376</v>
      </c>
      <c r="T95">
        <f>ABS($E95-M$15)</f>
        <v>13.521120083070727</v>
      </c>
      <c r="U95">
        <f>ABS($E95-M$16)</f>
        <v>14.020662459929078</v>
      </c>
      <c r="V95">
        <f>ABS($E95-M$17)</f>
        <v>14.520204836787428</v>
      </c>
      <c r="W95">
        <f>ABS($E95-M$18)</f>
        <v>15.019747213645779</v>
      </c>
      <c r="X95">
        <f>ABS($E95-M$19)</f>
        <v>15.51928959050413</v>
      </c>
      <c r="Y95">
        <f>ABS($E95-M$20)</f>
        <v>16.01883196736248</v>
      </c>
      <c r="Z95">
        <f>ABS($E95-M$21)</f>
        <v>16.518374344220831</v>
      </c>
    </row>
    <row r="96" spans="1:26" x14ac:dyDescent="0.25">
      <c r="A96" s="2">
        <f>'Cubic Spline'!A96</f>
        <v>1.16696411543287</v>
      </c>
      <c r="B96" s="2">
        <f t="array" ref="B96:C96">csplinediff1d('Cubic Spline'!$A$3:$A$1002,'Cubic Spline'!$B$3:$B$1002,A96,2,0,2,0)</f>
        <v>-65.322354660058394</v>
      </c>
      <c r="C96" s="2">
        <v>-23.857028812096377</v>
      </c>
      <c r="D96" s="2">
        <f t="shared" si="6"/>
        <v>-23.857028812096377</v>
      </c>
      <c r="E96" s="2">
        <f>-'Cubic Spline'!C96+D96*A96</f>
        <v>37.035943611835258</v>
      </c>
      <c r="F96" s="5">
        <f t="shared" si="8"/>
        <v>19.380903529843788</v>
      </c>
      <c r="G96" s="2">
        <f>'Calculation_Cubic Spline'!A96</f>
        <v>1.16696411543287</v>
      </c>
      <c r="H96" s="2">
        <f t="array" ref="H96:I96">csplinediff1d('Cubic Spline'!$A$3:$A$1002,'Cubic Spline'!$C$3:$C$1002,G96,2,0,2,0)</f>
        <v>-64.876240136399801</v>
      </c>
      <c r="I96" s="2">
        <v>-23.771314246989867</v>
      </c>
      <c r="J96" s="2">
        <f t="shared" si="5"/>
        <v>-23.771314246989867</v>
      </c>
      <c r="K96" s="2">
        <f t="shared" si="7"/>
        <v>37.13596943348449</v>
      </c>
      <c r="R96">
        <f>ABS($E96-M$13)</f>
        <v>12.278864567486849</v>
      </c>
      <c r="S96">
        <f>ABS($E96-M$14)</f>
        <v>12.7784069443452</v>
      </c>
      <c r="T96">
        <f>ABS($E96-M$15)</f>
        <v>13.27794932120355</v>
      </c>
      <c r="U96">
        <f>ABS($E96-M$16)</f>
        <v>13.777491698061901</v>
      </c>
      <c r="V96">
        <f>ABS($E96-M$17)</f>
        <v>14.277034074920252</v>
      </c>
      <c r="W96">
        <f>ABS($E96-M$18)</f>
        <v>14.776576451778602</v>
      </c>
      <c r="X96">
        <f>ABS($E96-M$19)</f>
        <v>15.276118828636953</v>
      </c>
      <c r="Y96">
        <f>ABS($E96-M$20)</f>
        <v>15.775661205495304</v>
      </c>
      <c r="Z96">
        <f>ABS($E96-M$21)</f>
        <v>16.275203582353654</v>
      </c>
    </row>
    <row r="97" spans="1:26" x14ac:dyDescent="0.25">
      <c r="A97" s="2">
        <f>'Cubic Spline'!A97</f>
        <v>1.1795110414052701</v>
      </c>
      <c r="B97" s="2">
        <f t="array" ref="B97:C97">csplinediff1d('Cubic Spline'!$A$3:$A$1002,'Cubic Spline'!$B$3:$B$1002,A97,2,0,2,0)</f>
        <v>-65.620392000601001</v>
      </c>
      <c r="C97" s="2">
        <v>-23.651399677897835</v>
      </c>
      <c r="D97" s="2">
        <f t="shared" si="6"/>
        <v>-23.651399677897835</v>
      </c>
      <c r="E97" s="2">
        <f>-'Cubic Spline'!C97+D97*A97</f>
        <v>37.276148427745163</v>
      </c>
      <c r="F97" s="5">
        <f t="shared" si="8"/>
        <v>19.144515273166768</v>
      </c>
      <c r="G97" s="2">
        <f>'Calculation_Cubic Spline'!A97</f>
        <v>1.1795110414052701</v>
      </c>
      <c r="H97" s="2">
        <f t="array" ref="H97:I97">csplinediff1d('Cubic Spline'!$A$3:$A$1002,'Cubic Spline'!$C$3:$C$1002,G97,2,0,2,0)</f>
        <v>-65.173235492514706</v>
      </c>
      <c r="I97" s="2">
        <v>-23.571004271037399</v>
      </c>
      <c r="J97" s="2">
        <f t="shared" si="5"/>
        <v>-23.571004271037399</v>
      </c>
      <c r="K97" s="2">
        <f t="shared" si="7"/>
        <v>37.370975697815311</v>
      </c>
      <c r="R97">
        <f>ABS($E97-M$13)</f>
        <v>12.038659751576944</v>
      </c>
      <c r="S97">
        <f>ABS($E97-M$14)</f>
        <v>12.538202128435294</v>
      </c>
      <c r="T97">
        <f>ABS($E97-M$15)</f>
        <v>13.037744505293645</v>
      </c>
      <c r="U97">
        <f>ABS($E97-M$16)</f>
        <v>13.537286882151996</v>
      </c>
      <c r="V97">
        <f>ABS($E97-M$17)</f>
        <v>14.036829259010347</v>
      </c>
      <c r="W97">
        <f>ABS($E97-M$18)</f>
        <v>14.536371635868697</v>
      </c>
      <c r="X97">
        <f>ABS($E97-M$19)</f>
        <v>15.035914012727048</v>
      </c>
      <c r="Y97">
        <f>ABS($E97-M$20)</f>
        <v>15.535456389585399</v>
      </c>
      <c r="Z97">
        <f>ABS($E97-M$21)</f>
        <v>16.034998766443749</v>
      </c>
    </row>
    <row r="98" spans="1:26" x14ac:dyDescent="0.25">
      <c r="A98" s="2">
        <f>'Cubic Spline'!A98</f>
        <v>1.1920579673776599</v>
      </c>
      <c r="B98" s="2">
        <f t="array" ref="B98:C98">csplinediff1d('Cubic Spline'!$A$3:$A$1002,'Cubic Spline'!$B$3:$B$1002,A98,2,0,2,0)</f>
        <v>-65.915879059239401</v>
      </c>
      <c r="C98" s="2">
        <v>-23.450475451538075</v>
      </c>
      <c r="D98" s="2">
        <f t="shared" si="6"/>
        <v>-23.450475451538075</v>
      </c>
      <c r="E98" s="2">
        <f>-'Cubic Spline'!C98+D98*A98</f>
        <v>37.513420605582013</v>
      </c>
      <c r="F98" s="5">
        <f t="shared" si="8"/>
        <v>18.91078168142381</v>
      </c>
      <c r="G98" s="2">
        <f>'Calculation_Cubic Spline'!A98</f>
        <v>1.1920579673776599</v>
      </c>
      <c r="H98" s="2">
        <f t="array" ref="H98:I98">csplinediff1d('Cubic Spline'!$A$3:$A$1002,'Cubic Spline'!$C$3:$C$1002,G98,2,0,2,0)</f>
        <v>-65.467746706382201</v>
      </c>
      <c r="I98" s="2">
        <v>-23.375303858021468</v>
      </c>
      <c r="J98" s="2">
        <f t="shared" si="5"/>
        <v>-23.375303858021468</v>
      </c>
      <c r="K98" s="2">
        <f t="shared" si="7"/>
        <v>37.603029502553959</v>
      </c>
      <c r="R98">
        <f>ABS($E98-M$13)</f>
        <v>11.801387573740094</v>
      </c>
      <c r="S98">
        <f>ABS($E98-M$14)</f>
        <v>12.300929950598444</v>
      </c>
      <c r="T98">
        <f>ABS($E98-M$15)</f>
        <v>12.800472327456795</v>
      </c>
      <c r="U98">
        <f>ABS($E98-M$16)</f>
        <v>13.300014704315146</v>
      </c>
      <c r="V98">
        <f>ABS($E98-M$17)</f>
        <v>13.799557081173496</v>
      </c>
      <c r="W98">
        <f>ABS($E98-M$18)</f>
        <v>14.299099458031847</v>
      </c>
      <c r="X98">
        <f>ABS($E98-M$19)</f>
        <v>14.798641834890198</v>
      </c>
      <c r="Y98">
        <f>ABS($E98-M$20)</f>
        <v>15.298184211748548</v>
      </c>
      <c r="Z98">
        <f>ABS($E98-M$21)</f>
        <v>15.797726588606899</v>
      </c>
    </row>
    <row r="99" spans="1:26" x14ac:dyDescent="0.25">
      <c r="A99" s="2">
        <f>'Cubic Spline'!A99</f>
        <v>1.2046048933500599</v>
      </c>
      <c r="B99" s="2">
        <f t="array" ref="B99:C99">csplinediff1d('Cubic Spline'!$A$3:$A$1002,'Cubic Spline'!$B$3:$B$1002,A99,2,0,2,0)</f>
        <v>-66.208874057434599</v>
      </c>
      <c r="C99" s="2">
        <v>-23.254165379549619</v>
      </c>
      <c r="D99" s="2">
        <f t="shared" si="6"/>
        <v>-23.254165379549619</v>
      </c>
      <c r="E99" s="2">
        <f>-'Cubic Spline'!C99+D99*A99</f>
        <v>37.747749403852374</v>
      </c>
      <c r="F99" s="5">
        <f t="shared" si="8"/>
        <v>18.676191984062367</v>
      </c>
      <c r="G99" s="2">
        <f>'Calculation_Cubic Spline'!A99</f>
        <v>1.2046048933500599</v>
      </c>
      <c r="H99" s="2">
        <f t="array" ref="H99:I99">csplinediff1d('Cubic Spline'!$A$3:$A$1002,'Cubic Spline'!$C$3:$C$1002,G99,2,0,2,0)</f>
        <v>-65.759830810829399</v>
      </c>
      <c r="I99" s="2">
        <v>-23.184123469369244</v>
      </c>
      <c r="J99" s="2">
        <f t="shared" si="5"/>
        <v>-23.184123469369244</v>
      </c>
      <c r="K99" s="2">
        <f t="shared" si="7"/>
        <v>37.832122231595235</v>
      </c>
      <c r="R99">
        <f>ABS($E99-M$13)</f>
        <v>11.567058775469732</v>
      </c>
      <c r="S99">
        <f>ABS($E99-M$14)</f>
        <v>12.066601152328083</v>
      </c>
      <c r="T99">
        <f>ABS($E99-M$15)</f>
        <v>12.566143529186434</v>
      </c>
      <c r="U99">
        <f>ABS($E99-M$16)</f>
        <v>13.065685906044784</v>
      </c>
      <c r="V99">
        <f>ABS($E99-M$17)</f>
        <v>13.565228282903135</v>
      </c>
      <c r="W99">
        <f>ABS($E99-M$18)</f>
        <v>14.064770659761486</v>
      </c>
      <c r="X99">
        <f>ABS($E99-M$19)</f>
        <v>14.564313036619836</v>
      </c>
      <c r="Y99">
        <f>ABS($E99-M$20)</f>
        <v>15.063855413478187</v>
      </c>
      <c r="Z99">
        <f>ABS($E99-M$21)</f>
        <v>15.563397790336538</v>
      </c>
    </row>
    <row r="100" spans="1:26" x14ac:dyDescent="0.25">
      <c r="A100" s="2">
        <f>'Cubic Spline'!A100</f>
        <v>1.21715181932245</v>
      </c>
      <c r="B100" s="2">
        <f t="array" ref="B100:C100">csplinediff1d('Cubic Spline'!$A$3:$A$1002,'Cubic Spline'!$B$3:$B$1002,A100,2,0,2,0)</f>
        <v>-66.499434455081698</v>
      </c>
      <c r="C100" s="2">
        <v>-23.06235347107669</v>
      </c>
      <c r="D100" s="2">
        <f t="shared" si="6"/>
        <v>-23.06235347107669</v>
      </c>
      <c r="E100" s="2">
        <f>-'Cubic Spline'!C100+D100*A100</f>
        <v>37.979158607001288</v>
      </c>
      <c r="F100" s="5">
        <f t="shared" si="8"/>
        <v>18.443497925957168</v>
      </c>
      <c r="G100" s="2">
        <f>'Calculation_Cubic Spline'!A100</f>
        <v>1.21715181932245</v>
      </c>
      <c r="H100" s="2">
        <f t="array" ref="H100:I100">csplinediff1d('Cubic Spline'!$A$3:$A$1002,'Cubic Spline'!$C$3:$C$1002,G100,2,0,2,0)</f>
        <v>-66.049544092179701</v>
      </c>
      <c r="I100" s="2">
        <v>-22.997348300160024</v>
      </c>
      <c r="J100" s="2">
        <f t="shared" si="5"/>
        <v>-22.997348300160024</v>
      </c>
      <c r="K100" s="2">
        <f t="shared" si="7"/>
        <v>38.058279769047871</v>
      </c>
      <c r="R100">
        <f>ABS($E100-M$13)</f>
        <v>11.335649572320818</v>
      </c>
      <c r="S100">
        <f>ABS($E100-M$14)</f>
        <v>11.835191949179169</v>
      </c>
      <c r="T100">
        <f>ABS($E100-M$15)</f>
        <v>12.33473432603752</v>
      </c>
      <c r="U100">
        <f>ABS($E100-M$16)</f>
        <v>12.83427670289587</v>
      </c>
      <c r="V100">
        <f>ABS($E100-M$17)</f>
        <v>13.333819079754221</v>
      </c>
      <c r="W100">
        <f>ABS($E100-M$18)</f>
        <v>13.833361456612572</v>
      </c>
      <c r="X100">
        <f>ABS($E100-M$19)</f>
        <v>14.332903833470922</v>
      </c>
      <c r="Y100">
        <f>ABS($E100-M$20)</f>
        <v>14.832446210329273</v>
      </c>
      <c r="Z100">
        <f>ABS($E100-M$21)</f>
        <v>15.331988587187624</v>
      </c>
    </row>
    <row r="101" spans="1:26" x14ac:dyDescent="0.25">
      <c r="A101" s="2">
        <f>'Cubic Spline'!A101</f>
        <v>1.22969874529485</v>
      </c>
      <c r="B101" s="2">
        <f t="array" ref="B101:C101">csplinediff1d('Cubic Spline'!$A$3:$A$1002,'Cubic Spline'!$B$3:$B$1002,A101,2,0,2,0)</f>
        <v>-66.787615689196599</v>
      </c>
      <c r="C101" s="2">
        <v>-22.874928675533482</v>
      </c>
      <c r="D101" s="2">
        <f t="shared" si="6"/>
        <v>-22.874928675533482</v>
      </c>
      <c r="E101" s="2">
        <f>-'Cubic Spline'!C101+D101*A101</f>
        <v>38.207669737560792</v>
      </c>
      <c r="F101" s="5">
        <f t="shared" si="8"/>
        <v>18.212519230779609</v>
      </c>
      <c r="G101" s="2">
        <f>'Calculation_Cubic Spline'!A101</f>
        <v>1.22969874529485</v>
      </c>
      <c r="H101" s="2">
        <f t="array" ref="H101:I101">csplinediff1d('Cubic Spline'!$A$3:$A$1002,'Cubic Spline'!$C$3:$C$1002,G101,2,0,2,0)</f>
        <v>-66.336940828573503</v>
      </c>
      <c r="I101" s="2">
        <v>-22.814868456473441</v>
      </c>
      <c r="J101" s="2">
        <f t="shared" si="5"/>
        <v>-22.814868456473441</v>
      </c>
      <c r="K101" s="2">
        <f t="shared" si="7"/>
        <v>38.281525713581061</v>
      </c>
      <c r="R101">
        <f>ABS($E101-M$13)</f>
        <v>11.107138441761315</v>
      </c>
      <c r="S101">
        <f>ABS($E101-M$14)</f>
        <v>11.606680818619665</v>
      </c>
      <c r="T101">
        <f>ABS($E101-M$15)</f>
        <v>12.106223195478016</v>
      </c>
      <c r="U101">
        <f>ABS($E101-M$16)</f>
        <v>12.605765572336367</v>
      </c>
      <c r="V101">
        <f>ABS($E101-M$17)</f>
        <v>13.105307949194717</v>
      </c>
      <c r="W101">
        <f>ABS($E101-M$18)</f>
        <v>13.604850326053068</v>
      </c>
      <c r="X101">
        <f>ABS($E101-M$19)</f>
        <v>14.104392702911419</v>
      </c>
      <c r="Y101">
        <f>ABS($E101-M$20)</f>
        <v>14.603935079769769</v>
      </c>
      <c r="Z101">
        <f>ABS($E101-M$21)</f>
        <v>15.10347745662812</v>
      </c>
    </row>
    <row r="102" spans="1:26" x14ac:dyDescent="0.25">
      <c r="A102" s="2">
        <f>'Cubic Spline'!A102</f>
        <v>1.2422456712672501</v>
      </c>
      <c r="B102" s="2">
        <f t="array" ref="B102:C102">csplinediff1d('Cubic Spline'!$A$3:$A$1002,'Cubic Spline'!$B$3:$B$1002,A102,2,0,2,0)</f>
        <v>-67.073472566472702</v>
      </c>
      <c r="C102" s="2">
        <v>-22.691816799189503</v>
      </c>
      <c r="D102" s="2">
        <f t="shared" si="6"/>
        <v>-22.691816799189503</v>
      </c>
      <c r="E102" s="2">
        <f>-'Cubic Spline'!C102+D102*A102</f>
        <v>38.43326349017488</v>
      </c>
      <c r="F102" s="5">
        <f t="shared" si="8"/>
        <v>17.980001883356586</v>
      </c>
      <c r="G102" s="2">
        <f>'Calculation_Cubic Spline'!A102</f>
        <v>1.2422456712672501</v>
      </c>
      <c r="H102" s="2">
        <f t="array" ref="H102:I102">csplinediff1d('Cubic Spline'!$A$3:$A$1002,'Cubic Spline'!$C$3:$C$1002,G102,2,0,2,0)</f>
        <v>-66.622074682157503</v>
      </c>
      <c r="I102" s="2">
        <v>-22.636610871929964</v>
      </c>
      <c r="J102" s="2">
        <f t="shared" si="5"/>
        <v>-22.636610871929964</v>
      </c>
      <c r="K102" s="2">
        <f t="shared" si="7"/>
        <v>38.50184281434133</v>
      </c>
      <c r="R102">
        <f>ABS($E102-M$13)</f>
        <v>10.881544689147226</v>
      </c>
      <c r="S102">
        <f>ABS($E102-M$14)</f>
        <v>11.381087066005577</v>
      </c>
      <c r="T102">
        <f>ABS($E102-M$15)</f>
        <v>11.880629442863928</v>
      </c>
      <c r="U102">
        <f>ABS($E102-M$16)</f>
        <v>12.380171819722278</v>
      </c>
      <c r="V102">
        <f>ABS($E102-M$17)</f>
        <v>12.879714196580629</v>
      </c>
      <c r="W102">
        <f>ABS($E102-M$18)</f>
        <v>13.37925657343898</v>
      </c>
      <c r="X102">
        <f>ABS($E102-M$19)</f>
        <v>13.87879895029733</v>
      </c>
      <c r="Y102">
        <f>ABS($E102-M$20)</f>
        <v>14.378341327155681</v>
      </c>
      <c r="Z102">
        <f>ABS($E102-M$21)</f>
        <v>14.877883704014032</v>
      </c>
    </row>
    <row r="103" spans="1:26" x14ac:dyDescent="0.25">
      <c r="A103" s="2">
        <f>'Cubic Spline'!A103</f>
        <v>1.2547925972396401</v>
      </c>
      <c r="B103" s="2">
        <f t="array" ref="B103:C103">csplinediff1d('Cubic Spline'!$A$3:$A$1002,'Cubic Spline'!$B$3:$B$1002,A103,2,0,2,0)</f>
        <v>-67.357058234978794</v>
      </c>
      <c r="C103" s="2">
        <v>-22.512878374989214</v>
      </c>
      <c r="D103" s="2">
        <f t="shared" si="6"/>
        <v>-22.512878374989214</v>
      </c>
      <c r="E103" s="2">
        <f>-'Cubic Spline'!C103+D103*A103</f>
        <v>38.656004542922354</v>
      </c>
      <c r="F103" s="5">
        <f t="shared" si="8"/>
        <v>17.752639430377027</v>
      </c>
      <c r="G103" s="2">
        <f>'Calculation_Cubic Spline'!A103</f>
        <v>1.2547925972396401</v>
      </c>
      <c r="H103" s="2">
        <f t="array" ref="H103:I103">csplinediff1d('Cubic Spline'!$A$3:$A$1002,'Cubic Spline'!$C$3:$C$1002,G103,2,0,2,0)</f>
        <v>-66.904997670415199</v>
      </c>
      <c r="I103" s="2">
        <v>-22.462437177662654</v>
      </c>
      <c r="J103" s="2">
        <f t="shared" si="5"/>
        <v>-22.462437177662654</v>
      </c>
      <c r="K103" s="2">
        <f t="shared" si="7"/>
        <v>38.719297783923622</v>
      </c>
      <c r="R103">
        <f>ABS($E103-M$13)</f>
        <v>10.658803636399753</v>
      </c>
      <c r="S103">
        <f>ABS($E103-M$14)</f>
        <v>11.158346013258104</v>
      </c>
      <c r="T103">
        <f>ABS($E103-M$15)</f>
        <v>11.657888390116455</v>
      </c>
      <c r="U103">
        <f>ABS($E103-M$16)</f>
        <v>12.157430766974805</v>
      </c>
      <c r="V103">
        <f>ABS($E103-M$17)</f>
        <v>12.656973143833156</v>
      </c>
      <c r="W103">
        <f>ABS($E103-M$18)</f>
        <v>13.156515520691507</v>
      </c>
      <c r="X103">
        <f>ABS($E103-M$19)</f>
        <v>13.656057897549857</v>
      </c>
      <c r="Y103">
        <f>ABS($E103-M$20)</f>
        <v>14.155600274408208</v>
      </c>
      <c r="Z103">
        <f>ABS($E103-M$21)</f>
        <v>14.655142651266559</v>
      </c>
    </row>
    <row r="104" spans="1:26" x14ac:dyDescent="0.25">
      <c r="A104" s="2">
        <f>'Cubic Spline'!A104</f>
        <v>1.2673395232120399</v>
      </c>
      <c r="B104" s="2">
        <f t="array" ref="B104:C104">csplinediff1d('Cubic Spline'!$A$3:$A$1002,'Cubic Spline'!$B$3:$B$1002,A104,2,0,2,0)</f>
        <v>-67.638424606344799</v>
      </c>
      <c r="C104" s="2">
        <v>-22.338053248124467</v>
      </c>
      <c r="D104" s="2">
        <f t="shared" si="6"/>
        <v>-22.338053248124467</v>
      </c>
      <c r="E104" s="2">
        <f>-'Cubic Spline'!C104+D104*A104</f>
        <v>38.875862835026069</v>
      </c>
      <c r="F104" s="5">
        <f t="shared" si="8"/>
        <v>17.522881109472596</v>
      </c>
      <c r="G104" s="2">
        <f>'Calculation_Cubic Spline'!A104</f>
        <v>1.2673395232120399</v>
      </c>
      <c r="H104" s="2">
        <f t="array" ref="H104:I104">csplinediff1d('Cubic Spline'!$A$3:$A$1002,'Cubic Spline'!$C$3:$C$1002,G104,2,0,2,0)</f>
        <v>-67.185760587989293</v>
      </c>
      <c r="I104" s="2">
        <v>-22.292288288296024</v>
      </c>
      <c r="J104" s="2">
        <f t="shared" si="5"/>
        <v>-22.292288288296024</v>
      </c>
      <c r="K104" s="2">
        <f t="shared" si="7"/>
        <v>38.933862577394869</v>
      </c>
      <c r="R104">
        <f>ABS($E104-M$13)</f>
        <v>10.438945344296037</v>
      </c>
      <c r="S104">
        <f>ABS($E104-M$14)</f>
        <v>10.938487721154388</v>
      </c>
      <c r="T104">
        <f>ABS($E104-M$15)</f>
        <v>11.438030098012739</v>
      </c>
      <c r="U104">
        <f>ABS($E104-M$16)</f>
        <v>11.937572474871089</v>
      </c>
      <c r="V104">
        <f>ABS($E104-M$17)</f>
        <v>12.43711485172944</v>
      </c>
      <c r="W104">
        <f>ABS($E104-M$18)</f>
        <v>12.936657228587791</v>
      </c>
      <c r="X104">
        <f>ABS($E104-M$19)</f>
        <v>13.436199605446141</v>
      </c>
      <c r="Y104">
        <f>ABS($E104-M$20)</f>
        <v>13.935741982304492</v>
      </c>
      <c r="Z104">
        <f>ABS($E104-M$21)</f>
        <v>14.435284359162843</v>
      </c>
    </row>
    <row r="105" spans="1:26" x14ac:dyDescent="0.25">
      <c r="A105" s="2">
        <f>'Cubic Spline'!A105</f>
        <v>1.2798864491844399</v>
      </c>
      <c r="B105" s="2">
        <f t="array" ref="B105:C105">csplinediff1d('Cubic Spline'!$A$3:$A$1002,'Cubic Spline'!$B$3:$B$1002,A105,2,0,2,0)</f>
        <v>-67.917622768074395</v>
      </c>
      <c r="C105" s="2">
        <v>-22.167228818836225</v>
      </c>
      <c r="D105" s="2">
        <f t="shared" si="6"/>
        <v>-22.167228818836225</v>
      </c>
      <c r="E105" s="2">
        <f>-'Cubic Spline'!C105+D105*A105</f>
        <v>39.092877637437809</v>
      </c>
      <c r="F105" s="5">
        <f t="shared" si="8"/>
        <v>17.296252714737896</v>
      </c>
      <c r="G105" s="2">
        <f>'Calculation_Cubic Spline'!A105</f>
        <v>1.2798864491844399</v>
      </c>
      <c r="H105" s="2">
        <f t="array" ref="H105:I105">csplinediff1d('Cubic Spline'!$A$3:$A$1002,'Cubic Spline'!$C$3:$C$1002,G105,2,0,2,0)</f>
        <v>-67.464413418637093</v>
      </c>
      <c r="I105" s="2">
        <v>-22.126052645401387</v>
      </c>
      <c r="J105" s="2">
        <f t="shared" si="5"/>
        <v>-22.126052645401387</v>
      </c>
      <c r="K105" s="2">
        <f t="shared" si="7"/>
        <v>39.145578463846327</v>
      </c>
      <c r="R105">
        <f>ABS($E105-M$13)</f>
        <v>10.221930541884298</v>
      </c>
      <c r="S105">
        <f>ABS($E105-M$14)</f>
        <v>10.721472918742649</v>
      </c>
      <c r="T105">
        <f>ABS($E105-M$15)</f>
        <v>11.221015295600999</v>
      </c>
      <c r="U105">
        <f>ABS($E105-M$16)</f>
        <v>11.72055767245935</v>
      </c>
      <c r="V105">
        <f>ABS($E105-M$17)</f>
        <v>12.220100049317701</v>
      </c>
      <c r="W105">
        <f>ABS($E105-M$18)</f>
        <v>12.719642426176051</v>
      </c>
      <c r="X105">
        <f>ABS($E105-M$19)</f>
        <v>13.219184803034402</v>
      </c>
      <c r="Y105">
        <f>ABS($E105-M$20)</f>
        <v>13.718727179892753</v>
      </c>
      <c r="Z105">
        <f>ABS($E105-M$21)</f>
        <v>14.218269556751103</v>
      </c>
    </row>
    <row r="106" spans="1:26" x14ac:dyDescent="0.25">
      <c r="A106" s="2">
        <f>'Cubic Spline'!A106</f>
        <v>1.29243337515683</v>
      </c>
      <c r="B106" s="2">
        <f t="array" ref="B106:C106">csplinediff1d('Cubic Spline'!$A$3:$A$1002,'Cubic Spline'!$B$3:$B$1002,A106,2,0,2,0)</f>
        <v>-68.194702142700606</v>
      </c>
      <c r="C106" s="2">
        <v>-22.000320492109427</v>
      </c>
      <c r="D106" s="2">
        <f t="shared" si="6"/>
        <v>-22.000320492109427</v>
      </c>
      <c r="E106" s="2">
        <f>-'Cubic Spline'!C106+D106*A106</f>
        <v>39.307056025889338</v>
      </c>
      <c r="F106" s="5">
        <f t="shared" si="8"/>
        <v>17.070188261478254</v>
      </c>
      <c r="G106" s="2">
        <f>'Calculation_Cubic Spline'!A106</f>
        <v>1.29243337515683</v>
      </c>
      <c r="H106" s="2">
        <f t="array" ref="H106:I106">csplinediff1d('Cubic Spline'!$A$3:$A$1002,'Cubic Spline'!$C$3:$C$1002,G106,2,0,2,0)</f>
        <v>-67.741004494038293</v>
      </c>
      <c r="I106" s="2">
        <v>-21.96364666788482</v>
      </c>
      <c r="J106" s="2">
        <f t="shared" si="5"/>
        <v>-21.96364666788482</v>
      </c>
      <c r="K106" s="2">
        <f t="shared" si="7"/>
        <v>39.354454500311853</v>
      </c>
      <c r="R106">
        <f>ABS($E106-M$13)</f>
        <v>10.007752153432769</v>
      </c>
      <c r="S106">
        <f>ABS($E106-M$14)</f>
        <v>10.507294530291119</v>
      </c>
      <c r="T106">
        <f>ABS($E106-M$15)</f>
        <v>11.00683690714947</v>
      </c>
      <c r="U106">
        <f>ABS($E106-M$16)</f>
        <v>11.506379284007821</v>
      </c>
      <c r="V106">
        <f>ABS($E106-M$17)</f>
        <v>12.005921660866171</v>
      </c>
      <c r="W106">
        <f>ABS($E106-M$18)</f>
        <v>12.505464037724522</v>
      </c>
      <c r="X106">
        <f>ABS($E106-M$19)</f>
        <v>13.005006414582873</v>
      </c>
      <c r="Y106">
        <f>ABS($E106-M$20)</f>
        <v>13.504548791441223</v>
      </c>
      <c r="Z106">
        <f>ABS($E106-M$21)</f>
        <v>14.004091168299574</v>
      </c>
    </row>
    <row r="107" spans="1:26" x14ac:dyDescent="0.25">
      <c r="A107" s="2">
        <f>'Cubic Spline'!A107</f>
        <v>1.30498030112923</v>
      </c>
      <c r="B107" s="2">
        <f t="array" ref="B107:C107">csplinediff1d('Cubic Spline'!$A$3:$A$1002,'Cubic Spline'!$B$3:$B$1002,A107,2,0,2,0)</f>
        <v>-68.469711658833504</v>
      </c>
      <c r="C107" s="2">
        <v>-21.837263050982795</v>
      </c>
      <c r="D107" s="2">
        <f t="shared" si="6"/>
        <v>-21.837263050982795</v>
      </c>
      <c r="E107" s="2">
        <f>-'Cubic Spline'!C107+D107*A107</f>
        <v>39.518383552393566</v>
      </c>
      <c r="F107" s="5">
        <f t="shared" si="8"/>
        <v>16.842972292105095</v>
      </c>
      <c r="G107" s="2">
        <f>'Calculation_Cubic Spline'!A107</f>
        <v>1.30498030112923</v>
      </c>
      <c r="H107" s="2">
        <f t="array" ref="H107:I107">csplinediff1d('Cubic Spline'!$A$3:$A$1002,'Cubic Spline'!$C$3:$C$1002,G107,2,0,2,0)</f>
        <v>-68.015581664503301</v>
      </c>
      <c r="I107" s="2">
        <v>-21.805006126139542</v>
      </c>
      <c r="J107" s="2">
        <f t="shared" si="5"/>
        <v>-21.805006126139542</v>
      </c>
      <c r="K107" s="2">
        <f t="shared" si="7"/>
        <v>39.560478203889019</v>
      </c>
      <c r="R107">
        <f>ABS($E107-M$13)</f>
        <v>9.7964246269285411</v>
      </c>
      <c r="S107">
        <f>ABS($E107-M$14)</f>
        <v>10.295967003786892</v>
      </c>
      <c r="T107">
        <f>ABS($E107-M$15)</f>
        <v>10.795509380645242</v>
      </c>
      <c r="U107">
        <f>ABS($E107-M$16)</f>
        <v>11.295051757503593</v>
      </c>
      <c r="V107">
        <f>ABS($E107-M$17)</f>
        <v>11.794594134361944</v>
      </c>
      <c r="W107">
        <f>ABS($E107-M$18)</f>
        <v>12.294136511220294</v>
      </c>
      <c r="X107">
        <f>ABS($E107-M$19)</f>
        <v>12.793678888078645</v>
      </c>
      <c r="Y107">
        <f>ABS($E107-M$20)</f>
        <v>13.293221264936996</v>
      </c>
      <c r="Z107">
        <f>ABS($E107-M$21)</f>
        <v>13.792763641795347</v>
      </c>
    </row>
    <row r="108" spans="1:26" x14ac:dyDescent="0.25">
      <c r="A108" s="2">
        <f>'Cubic Spline'!A108</f>
        <v>1.3175272271016301</v>
      </c>
      <c r="B108" s="2">
        <f t="array" ref="B108:C108">csplinediff1d('Cubic Spline'!$A$3:$A$1002,'Cubic Spline'!$B$3:$B$1002,A108,2,0,2,0)</f>
        <v>-68.742698676617906</v>
      </c>
      <c r="C108" s="2">
        <v>-21.677908836363901</v>
      </c>
      <c r="D108" s="2">
        <f t="shared" si="6"/>
        <v>-21.677908836363901</v>
      </c>
      <c r="E108" s="2">
        <f>-'Cubic Spline'!C108+D108*A108</f>
        <v>39.726956105567936</v>
      </c>
      <c r="F108" s="5">
        <f t="shared" si="8"/>
        <v>16.623398721979846</v>
      </c>
      <c r="G108" s="2">
        <f>'Calculation_Cubic Spline'!A108</f>
        <v>1.3175272271016301</v>
      </c>
      <c r="H108" s="2">
        <f t="array" ref="H108:I108">csplinediff1d('Cubic Spline'!$A$3:$A$1002,'Cubic Spline'!$C$3:$C$1002,G108,2,0,2,0)</f>
        <v>-68.288191224104395</v>
      </c>
      <c r="I108" s="2">
        <v>-21.649984322879881</v>
      </c>
      <c r="J108" s="2">
        <f t="shared" si="5"/>
        <v>-21.649984322879881</v>
      </c>
      <c r="K108" s="2">
        <f t="shared" si="7"/>
        <v>39.763747412386707</v>
      </c>
      <c r="R108">
        <f>ABS($E108-M$13)</f>
        <v>9.5878520737541706</v>
      </c>
      <c r="S108">
        <f>ABS($E108-M$14)</f>
        <v>10.087394450612521</v>
      </c>
      <c r="T108">
        <f>ABS($E108-M$15)</f>
        <v>10.586936827470872</v>
      </c>
      <c r="U108">
        <f>ABS($E108-M$16)</f>
        <v>11.086479204329223</v>
      </c>
      <c r="V108">
        <f>ABS($E108-M$17)</f>
        <v>11.586021581187573</v>
      </c>
      <c r="W108">
        <f>ABS($E108-M$18)</f>
        <v>12.085563958045924</v>
      </c>
      <c r="X108">
        <f>ABS($E108-M$19)</f>
        <v>12.585106334904275</v>
      </c>
      <c r="Y108">
        <f>ABS($E108-M$20)</f>
        <v>13.084648711762625</v>
      </c>
      <c r="Z108">
        <f>ABS($E108-M$21)</f>
        <v>13.584191088620976</v>
      </c>
    </row>
    <row r="109" spans="1:26" x14ac:dyDescent="0.25">
      <c r="A109" s="2">
        <f>'Cubic Spline'!A109</f>
        <v>1.3300741530740201</v>
      </c>
      <c r="B109" s="2">
        <f t="array" ref="B109:C109">csplinediff1d('Cubic Spline'!$A$3:$A$1002,'Cubic Spline'!$B$3:$B$1002,A109,2,0,2,0)</f>
        <v>-69.013709355931795</v>
      </c>
      <c r="C109" s="2">
        <v>-21.522251691278651</v>
      </c>
      <c r="D109" s="2">
        <f t="shared" si="6"/>
        <v>-21.522251691278651</v>
      </c>
      <c r="E109" s="2">
        <f>-'Cubic Spline'!C109+D109*A109</f>
        <v>39.93268758803606</v>
      </c>
      <c r="F109" s="5">
        <f t="shared" si="8"/>
        <v>16.396963122349145</v>
      </c>
      <c r="G109" s="2">
        <f>'Calculation_Cubic Spline'!A109</f>
        <v>1.3300741530740201</v>
      </c>
      <c r="H109" s="2">
        <f t="array" ref="H109:I109">csplinediff1d('Cubic Spline'!$A$3:$A$1002,'Cubic Spline'!$C$3:$C$1002,G109,2,0,2,0)</f>
        <v>-68.558878278559405</v>
      </c>
      <c r="I109" s="2">
        <v>-21.498576038364575</v>
      </c>
      <c r="J109" s="2">
        <f t="shared" si="5"/>
        <v>-21.498576038364575</v>
      </c>
      <c r="K109" s="2">
        <f t="shared" si="7"/>
        <v>39.964177962034221</v>
      </c>
      <c r="R109">
        <f>ABS($E109-M$13)</f>
        <v>9.3821205912860464</v>
      </c>
      <c r="S109">
        <f>ABS($E109-M$14)</f>
        <v>9.881662968144397</v>
      </c>
      <c r="T109">
        <f>ABS($E109-M$15)</f>
        <v>10.381205345002748</v>
      </c>
      <c r="U109">
        <f>ABS($E109-M$16)</f>
        <v>10.880747721861098</v>
      </c>
      <c r="V109">
        <f>ABS($E109-M$17)</f>
        <v>11.380290098719449</v>
      </c>
      <c r="W109">
        <f>ABS($E109-M$18)</f>
        <v>11.8798324755778</v>
      </c>
      <c r="X109">
        <f>ABS($E109-M$19)</f>
        <v>12.37937485243615</v>
      </c>
      <c r="Y109">
        <f>ABS($E109-M$20)</f>
        <v>12.878917229294501</v>
      </c>
      <c r="Z109">
        <f>ABS($E109-M$21)</f>
        <v>13.378459606152852</v>
      </c>
    </row>
    <row r="110" spans="1:26" x14ac:dyDescent="0.25">
      <c r="A110" s="2">
        <f>'Cubic Spline'!A110</f>
        <v>1.3426210790464199</v>
      </c>
      <c r="B110" s="2">
        <f t="array" ref="B110:C110">csplinediff1d('Cubic Spline'!$A$3:$A$1002,'Cubic Spline'!$B$3:$B$1002,A110,2,0,2,0)</f>
        <v>-69.282789881349899</v>
      </c>
      <c r="C110" s="2">
        <v>-21.370182820941636</v>
      </c>
      <c r="D110" s="2">
        <f t="shared" si="6"/>
        <v>-21.370182820941636</v>
      </c>
      <c r="E110" s="2">
        <f>-'Cubic Spline'!C110+D110*A110</f>
        <v>40.135630051422176</v>
      </c>
      <c r="F110" s="5">
        <f t="shared" si="8"/>
        <v>16.174676078629897</v>
      </c>
      <c r="G110" s="2">
        <f>'Calculation_Cubic Spline'!A110</f>
        <v>1.3426210790464199</v>
      </c>
      <c r="H110" s="2">
        <f t="array" ref="H110:I110">csplinediff1d('Cubic Spline'!$A$3:$A$1002,'Cubic Spline'!$C$3:$C$1002,G110,2,0,2,0)</f>
        <v>-68.8276879698941</v>
      </c>
      <c r="I110" s="2">
        <v>-21.350673391615292</v>
      </c>
      <c r="J110" s="2">
        <f t="shared" si="5"/>
        <v>-21.350673391615292</v>
      </c>
      <c r="K110" s="2">
        <f t="shared" si="7"/>
        <v>40.161823822475895</v>
      </c>
      <c r="R110">
        <f>ABS($E110-M$13)</f>
        <v>9.1791781278999309</v>
      </c>
      <c r="S110">
        <f>ABS($E110-M$14)</f>
        <v>9.6787205047582816</v>
      </c>
      <c r="T110">
        <f>ABS($E110-M$15)</f>
        <v>10.178262881616632</v>
      </c>
      <c r="U110">
        <f>ABS($E110-M$16)</f>
        <v>10.677805258474983</v>
      </c>
      <c r="V110">
        <f>ABS($E110-M$17)</f>
        <v>11.177347635333334</v>
      </c>
      <c r="W110">
        <f>ABS($E110-M$18)</f>
        <v>11.676890012191684</v>
      </c>
      <c r="X110">
        <f>ABS($E110-M$19)</f>
        <v>12.176432389050035</v>
      </c>
      <c r="Y110">
        <f>ABS($E110-M$20)</f>
        <v>12.675974765908386</v>
      </c>
      <c r="Z110">
        <f>ABS($E110-M$21)</f>
        <v>13.175517142766736</v>
      </c>
    </row>
    <row r="111" spans="1:26" x14ac:dyDescent="0.25">
      <c r="A111" s="2">
        <f>'Cubic Spline'!A111</f>
        <v>1.35516800501882</v>
      </c>
      <c r="B111" s="2">
        <f t="array" ref="B111:C111">csplinediff1d('Cubic Spline'!$A$3:$A$1002,'Cubic Spline'!$B$3:$B$1002,A111,2,0,2,0)</f>
        <v>-69.549984089908307</v>
      </c>
      <c r="C111" s="2">
        <v>-21.221588164415106</v>
      </c>
      <c r="D111" s="2">
        <f t="shared" si="6"/>
        <v>-21.221588164415106</v>
      </c>
      <c r="E111" s="2">
        <f>-'Cubic Spline'!C111+D111*A111</f>
        <v>40.335845807818579</v>
      </c>
      <c r="F111" s="5">
        <f t="shared" si="8"/>
        <v>15.957355358342415</v>
      </c>
      <c r="G111" s="2">
        <f>'Calculation_Cubic Spline'!A111</f>
        <v>1.35516800501882</v>
      </c>
      <c r="H111" s="2">
        <f t="array" ref="H111:I111">csplinediff1d('Cubic Spline'!$A$3:$A$1002,'Cubic Spline'!$C$3:$C$1002,G111,2,0,2,0)</f>
        <v>-69.094663103919999</v>
      </c>
      <c r="I111" s="2">
        <v>-21.20616321318527</v>
      </c>
      <c r="J111" s="2">
        <f t="shared" si="5"/>
        <v>-21.20616321318527</v>
      </c>
      <c r="K111" s="2">
        <f t="shared" si="7"/>
        <v>40.356749208204228</v>
      </c>
      <c r="R111">
        <f>ABS($E111-M$13)</f>
        <v>8.9789623715035276</v>
      </c>
      <c r="S111">
        <f>ABS($E111-M$14)</f>
        <v>9.4785047483618783</v>
      </c>
      <c r="T111">
        <f>ABS($E111-M$15)</f>
        <v>9.978047125220229</v>
      </c>
      <c r="U111">
        <f>ABS($E111-M$16)</f>
        <v>10.47758950207858</v>
      </c>
      <c r="V111">
        <f>ABS($E111-M$17)</f>
        <v>10.97713187893693</v>
      </c>
      <c r="W111">
        <f>ABS($E111-M$18)</f>
        <v>11.476674255795281</v>
      </c>
      <c r="X111">
        <f>ABS($E111-M$19)</f>
        <v>11.976216632653632</v>
      </c>
      <c r="Y111">
        <f>ABS($E111-M$20)</f>
        <v>12.475759009511982</v>
      </c>
      <c r="Z111">
        <f>ABS($E111-M$21)</f>
        <v>12.975301386370333</v>
      </c>
    </row>
    <row r="112" spans="1:26" x14ac:dyDescent="0.25">
      <c r="A112" s="2">
        <f>'Cubic Spline'!A112</f>
        <v>1.36771493099121</v>
      </c>
      <c r="B112" s="2">
        <f t="array" ref="B112:C112">csplinediff1d('Cubic Spline'!$A$3:$A$1002,'Cubic Spline'!$B$3:$B$1002,A112,2,0,2,0)</f>
        <v>-69.81533570181</v>
      </c>
      <c r="C112" s="2">
        <v>-21.076443523212451</v>
      </c>
      <c r="D112" s="2">
        <f t="shared" si="6"/>
        <v>-21.076443523212451</v>
      </c>
      <c r="E112" s="2">
        <f>-'Cubic Spline'!C112+D112*A112</f>
        <v>40.533279881776238</v>
      </c>
      <c r="F112" s="5">
        <f t="shared" si="8"/>
        <v>15.735653050964013</v>
      </c>
      <c r="G112" s="2">
        <f>'Calculation_Cubic Spline'!A112</f>
        <v>1.36771493099121</v>
      </c>
      <c r="H112" s="2">
        <f t="array" ref="H112:I112">csplinediff1d('Cubic Spline'!$A$3:$A$1002,'Cubic Spline'!$C$3:$C$1002,G112,2,0,2,0)</f>
        <v>-69.359846380666895</v>
      </c>
      <c r="I112" s="2">
        <v>-21.065022174917413</v>
      </c>
      <c r="J112" s="2">
        <f t="shared" si="5"/>
        <v>-21.065022174917413</v>
      </c>
      <c r="K112" s="2">
        <f t="shared" si="7"/>
        <v>40.548901030371418</v>
      </c>
      <c r="R112">
        <f>ABS($E112-M$13)</f>
        <v>8.7815282975458686</v>
      </c>
      <c r="S112">
        <f>ABS($E112-M$14)</f>
        <v>9.2810706744042193</v>
      </c>
      <c r="T112">
        <f>ABS($E112-M$15)</f>
        <v>9.78061305126257</v>
      </c>
      <c r="U112">
        <f>ABS($E112-M$16)</f>
        <v>10.280155428120921</v>
      </c>
      <c r="V112">
        <f>ABS($E112-M$17)</f>
        <v>10.779697804979271</v>
      </c>
      <c r="W112">
        <f>ABS($E112-M$18)</f>
        <v>11.279240181837622</v>
      </c>
      <c r="X112">
        <f>ABS($E112-M$19)</f>
        <v>11.778782558695973</v>
      </c>
      <c r="Y112">
        <f>ABS($E112-M$20)</f>
        <v>12.278324935554323</v>
      </c>
      <c r="Z112">
        <f>ABS($E112-M$21)</f>
        <v>12.777867312412674</v>
      </c>
    </row>
    <row r="113" spans="1:26" x14ac:dyDescent="0.25">
      <c r="A113" s="2">
        <f>'Cubic Spline'!A113</f>
        <v>1.38026185696361</v>
      </c>
      <c r="B113" s="2">
        <f t="array" ref="B113:C113">csplinediff1d('Cubic Spline'!$A$3:$A$1002,'Cubic Spline'!$B$3:$B$1002,A113,2,0,2,0)</f>
        <v>-70.078887291929504</v>
      </c>
      <c r="C113" s="2">
        <v>-20.934657966220488</v>
      </c>
      <c r="D113" s="2">
        <f t="shared" si="6"/>
        <v>-20.934657966220488</v>
      </c>
      <c r="E113" s="2">
        <f>-'Cubic Spline'!C113+D113*A113</f>
        <v>40.727969486276081</v>
      </c>
      <c r="F113" s="5">
        <f t="shared" si="8"/>
        <v>15.516916647799537</v>
      </c>
      <c r="G113" s="2">
        <f>'Calculation_Cubic Spline'!A113</f>
        <v>1.38026185696361</v>
      </c>
      <c r="H113" s="2">
        <f t="array" ref="H113:I113">csplinediff1d('Cubic Spline'!$A$3:$A$1002,'Cubic Spline'!$C$3:$C$1002,G113,2,0,2,0)</f>
        <v>-69.6232793656296</v>
      </c>
      <c r="I113" s="2">
        <v>-20.927160196046589</v>
      </c>
      <c r="J113" s="2">
        <f t="shared" si="5"/>
        <v>-20.927160196046589</v>
      </c>
      <c r="K113" s="2">
        <f t="shared" si="7"/>
        <v>40.738318372459389</v>
      </c>
      <c r="R113">
        <f>ABS($E113-M$13)</f>
        <v>8.5868386930460261</v>
      </c>
      <c r="S113">
        <f>ABS($E113-M$14)</f>
        <v>9.0863810699043768</v>
      </c>
      <c r="T113">
        <f>ABS($E113-M$15)</f>
        <v>9.5859234467627275</v>
      </c>
      <c r="U113">
        <f>ABS($E113-M$16)</f>
        <v>10.085465823621078</v>
      </c>
      <c r="V113">
        <f>ABS($E113-M$17)</f>
        <v>10.585008200479429</v>
      </c>
      <c r="W113">
        <f>ABS($E113-M$18)</f>
        <v>11.084550577337779</v>
      </c>
      <c r="X113">
        <f>ABS($E113-M$19)</f>
        <v>11.58409295419613</v>
      </c>
      <c r="Y113">
        <f>ABS($E113-M$20)</f>
        <v>12.083635331054481</v>
      </c>
      <c r="Z113">
        <f>ABS($E113-M$21)</f>
        <v>12.583177707912832</v>
      </c>
    </row>
    <row r="114" spans="1:26" x14ac:dyDescent="0.25">
      <c r="A114" s="2">
        <f>'Cubic Spline'!A114</f>
        <v>1.3928087829360101</v>
      </c>
      <c r="B114" s="2">
        <f t="array" ref="B114:C114">csplinediff1d('Cubic Spline'!$A$3:$A$1002,'Cubic Spline'!$B$3:$B$1002,A114,2,0,2,0)</f>
        <v>-70.3406805264068</v>
      </c>
      <c r="C114" s="2">
        <v>-20.796128285001735</v>
      </c>
      <c r="D114" s="2">
        <f t="shared" si="6"/>
        <v>-20.796128285001735</v>
      </c>
      <c r="E114" s="2">
        <f>-'Cubic Spline'!C114+D114*A114</f>
        <v>40.919972599703897</v>
      </c>
      <c r="F114" s="5">
        <f t="shared" si="8"/>
        <v>15.302801168204303</v>
      </c>
      <c r="G114" s="2">
        <f>'Calculation_Cubic Spline'!A114</f>
        <v>1.3928087829360101</v>
      </c>
      <c r="H114" s="2">
        <f t="array" ref="H114:I114">csplinediff1d('Cubic Spline'!$A$3:$A$1002,'Cubic Spline'!$C$3:$C$1002,G114,2,0,2,0)</f>
        <v>-69.885002726118302</v>
      </c>
      <c r="I114" s="2">
        <v>-20.792474899670708</v>
      </c>
      <c r="J114" s="2">
        <f t="shared" si="5"/>
        <v>-20.792474899670708</v>
      </c>
      <c r="K114" s="2">
        <f t="shared" si="7"/>
        <v>40.925061066880403</v>
      </c>
      <c r="R114">
        <f>ABS($E114-M$13)</f>
        <v>8.3948355796182099</v>
      </c>
      <c r="S114">
        <f>ABS($E114-M$14)</f>
        <v>8.8943779564765606</v>
      </c>
      <c r="T114">
        <f>ABS($E114-M$15)</f>
        <v>9.3939203333349113</v>
      </c>
      <c r="U114">
        <f>ABS($E114-M$16)</f>
        <v>9.893462710193262</v>
      </c>
      <c r="V114">
        <f>ABS($E114-M$17)</f>
        <v>10.393005087051613</v>
      </c>
      <c r="W114">
        <f>ABS($E114-M$18)</f>
        <v>10.892547463909963</v>
      </c>
      <c r="X114">
        <f>ABS($E114-M$19)</f>
        <v>11.392089840768314</v>
      </c>
      <c r="Y114">
        <f>ABS($E114-M$20)</f>
        <v>11.891632217626665</v>
      </c>
      <c r="Z114">
        <f>ABS($E114-M$21)</f>
        <v>12.391174594485015</v>
      </c>
    </row>
    <row r="115" spans="1:26" x14ac:dyDescent="0.25">
      <c r="A115" s="2">
        <f>'Cubic Spline'!A115</f>
        <v>1.4053557089083999</v>
      </c>
      <c r="B115" s="2">
        <f t="array" ref="B115:C115">csplinediff1d('Cubic Spline'!$A$3:$A$1002,'Cubic Spline'!$B$3:$B$1002,A115,2,0,2,0)</f>
        <v>-70.600755886650504</v>
      </c>
      <c r="C115" s="2">
        <v>-20.660857691866717</v>
      </c>
      <c r="D115" s="2">
        <f t="shared" si="6"/>
        <v>-20.660857691866717</v>
      </c>
      <c r="E115" s="2">
        <f>-'Cubic Spline'!C115+D115*A115</f>
        <v>41.109201646824189</v>
      </c>
      <c r="F115" s="5">
        <f t="shared" si="8"/>
        <v>15.08170587255406</v>
      </c>
      <c r="G115" s="2">
        <f>'Calculation_Cubic Spline'!A115</f>
        <v>1.4053557089083999</v>
      </c>
      <c r="H115" s="2">
        <f t="array" ref="H115:I115">csplinediff1d('Cubic Spline'!$A$3:$A$1002,'Cubic Spline'!$C$3:$C$1002,G115,2,0,2,0)</f>
        <v>-70.145055955033101</v>
      </c>
      <c r="I115" s="2">
        <v>-20.660970311964036</v>
      </c>
      <c r="J115" s="2">
        <f t="shared" si="5"/>
        <v>-20.660970311964036</v>
      </c>
      <c r="K115" s="2">
        <f t="shared" si="7"/>
        <v>41.109043375527477</v>
      </c>
      <c r="R115">
        <f>ABS($E115-M$13)</f>
        <v>8.2056065324979173</v>
      </c>
      <c r="S115">
        <f>ABS($E115-M$14)</f>
        <v>8.7051489093562679</v>
      </c>
      <c r="T115">
        <f>ABS($E115-M$15)</f>
        <v>9.2046912862146186</v>
      </c>
      <c r="U115">
        <f>ABS($E115-M$16)</f>
        <v>9.7042336630729693</v>
      </c>
      <c r="V115">
        <f>ABS($E115-M$17)</f>
        <v>10.20377603993132</v>
      </c>
      <c r="W115">
        <f>ABS($E115-M$18)</f>
        <v>10.703318416789671</v>
      </c>
      <c r="X115">
        <f>ABS($E115-M$19)</f>
        <v>11.202860793648021</v>
      </c>
      <c r="Y115">
        <f>ABS($E115-M$20)</f>
        <v>11.702403170506372</v>
      </c>
      <c r="Z115">
        <f>ABS($E115-M$21)</f>
        <v>12.201945547364723</v>
      </c>
    </row>
    <row r="116" spans="1:26" x14ac:dyDescent="0.25">
      <c r="A116" s="2">
        <f>'Cubic Spline'!A116</f>
        <v>1.4179026348807999</v>
      </c>
      <c r="B116" s="2">
        <f t="array" ref="B116:C116">csplinediff1d('Cubic Spline'!$A$3:$A$1002,'Cubic Spline'!$B$3:$B$1002,A116,2,0,2,0)</f>
        <v>-70.859154196346907</v>
      </c>
      <c r="C116" s="2">
        <v>-20.52873511316826</v>
      </c>
      <c r="D116" s="2">
        <f t="shared" si="6"/>
        <v>-20.52873511316826</v>
      </c>
      <c r="E116" s="2">
        <f>-'Cubic Spline'!C116+D116*A116</f>
        <v>41.295731289927133</v>
      </c>
      <c r="F116" s="5">
        <f t="shared" si="8"/>
        <v>14.866561220912601</v>
      </c>
      <c r="G116" s="2">
        <f>'Calculation_Cubic Spline'!A116</f>
        <v>1.4179026348807999</v>
      </c>
      <c r="H116" s="2">
        <f t="array" ref="H116:I116">csplinediff1d('Cubic Spline'!$A$3:$A$1002,'Cubic Spline'!$C$3:$C$1002,G116,2,0,2,0)</f>
        <v>-70.403478897658403</v>
      </c>
      <c r="I116" s="2">
        <v>-20.532536156649925</v>
      </c>
      <c r="J116" s="2">
        <f t="shared" si="5"/>
        <v>-20.532536156649925</v>
      </c>
      <c r="K116" s="2">
        <f t="shared" si="7"/>
        <v>41.290341780359185</v>
      </c>
      <c r="R116">
        <f>ABS($E116-M$13)</f>
        <v>8.0190768893949738</v>
      </c>
      <c r="S116">
        <f>ABS($E116-M$14)</f>
        <v>8.5186192662533244</v>
      </c>
      <c r="T116">
        <f>ABS($E116-M$15)</f>
        <v>9.0181616431116751</v>
      </c>
      <c r="U116">
        <f>ABS($E116-M$16)</f>
        <v>9.5177040199700258</v>
      </c>
      <c r="V116">
        <f>ABS($E116-M$17)</f>
        <v>10.017246396828376</v>
      </c>
      <c r="W116">
        <f>ABS($E116-M$18)</f>
        <v>10.516788773686727</v>
      </c>
      <c r="X116">
        <f>ABS($E116-M$19)</f>
        <v>11.016331150545078</v>
      </c>
      <c r="Y116">
        <f>ABS($E116-M$20)</f>
        <v>11.515873527403429</v>
      </c>
      <c r="Z116">
        <f>ABS($E116-M$21)</f>
        <v>12.015415904261779</v>
      </c>
    </row>
    <row r="117" spans="1:26" x14ac:dyDescent="0.25">
      <c r="A117" s="2">
        <f>'Cubic Spline'!A117</f>
        <v>1.4304495608532</v>
      </c>
      <c r="B117" s="2">
        <f t="array" ref="B117:C117">csplinediff1d('Cubic Spline'!$A$3:$A$1002,'Cubic Spline'!$B$3:$B$1002,A117,2,0,2,0)</f>
        <v>-71.115913637879402</v>
      </c>
      <c r="C117" s="2">
        <v>-20.399651928755659</v>
      </c>
      <c r="D117" s="2">
        <f t="shared" si="6"/>
        <v>-20.399651928755659</v>
      </c>
      <c r="E117" s="2">
        <f>-'Cubic Spline'!C117+D117*A117</f>
        <v>41.479635624836128</v>
      </c>
      <c r="F117" s="5">
        <f t="shared" si="8"/>
        <v>14.657322065463397</v>
      </c>
      <c r="G117" s="2">
        <f>'Calculation_Cubic Spline'!A117</f>
        <v>1.4304495608532</v>
      </c>
      <c r="H117" s="2">
        <f t="array" ref="H117:I117">csplinediff1d('Cubic Spline'!$A$3:$A$1002,'Cubic Spline'!$C$3:$C$1002,G117,2,0,2,0)</f>
        <v>-70.660308767882796</v>
      </c>
      <c r="I117" s="2">
        <v>-20.407064595558928</v>
      </c>
      <c r="J117" s="2">
        <f t="shared" si="5"/>
        <v>-20.407064595558928</v>
      </c>
      <c r="K117" s="2">
        <f t="shared" si="7"/>
        <v>41.469032178862641</v>
      </c>
      <c r="R117">
        <f>ABS($E117-M$13)</f>
        <v>7.8351725544859789</v>
      </c>
      <c r="S117">
        <f>ABS($E117-M$14)</f>
        <v>8.3347149313443296</v>
      </c>
      <c r="T117">
        <f>ABS($E117-M$15)</f>
        <v>8.8342573082026803</v>
      </c>
      <c r="U117">
        <f>ABS($E117-M$16)</f>
        <v>9.333799685061031</v>
      </c>
      <c r="V117">
        <f>ABS($E117-M$17)</f>
        <v>9.8333420619193816</v>
      </c>
      <c r="W117">
        <f>ABS($E117-M$18)</f>
        <v>10.332884438777732</v>
      </c>
      <c r="X117">
        <f>ABS($E117-M$19)</f>
        <v>10.832426815636083</v>
      </c>
      <c r="Y117">
        <f>ABS($E117-M$20)</f>
        <v>11.331969192494434</v>
      </c>
      <c r="Z117">
        <f>ABS($E117-M$21)</f>
        <v>11.831511569352784</v>
      </c>
    </row>
    <row r="118" spans="1:26" x14ac:dyDescent="0.25">
      <c r="A118" s="2">
        <f>'Cubic Spline'!A118</f>
        <v>1.44299648682559</v>
      </c>
      <c r="B118" s="2">
        <f t="array" ref="B118:C118">csplinediff1d('Cubic Spline'!$A$3:$A$1002,'Cubic Spline'!$B$3:$B$1002,A118,2,0,2,0)</f>
        <v>-71.371072780920002</v>
      </c>
      <c r="C118" s="2">
        <v>-20.273614752825928</v>
      </c>
      <c r="D118" s="2">
        <f t="shared" si="6"/>
        <v>-20.273614752825928</v>
      </c>
      <c r="E118" s="2">
        <f>-'Cubic Spline'!C118+D118*A118</f>
        <v>41.660828313020438</v>
      </c>
      <c r="F118" s="5">
        <f t="shared" si="8"/>
        <v>14.441201660313579</v>
      </c>
      <c r="G118" s="2">
        <f>'Calculation_Cubic Spline'!A118</f>
        <v>1.44299648682559</v>
      </c>
      <c r="H118" s="2">
        <f t="array" ref="H118:I118">csplinediff1d('Cubic Spline'!$A$3:$A$1002,'Cubic Spline'!$C$3:$C$1002,G118,2,0,2,0)</f>
        <v>-70.915583176603704</v>
      </c>
      <c r="I118" s="2">
        <v>-20.284563010525343</v>
      </c>
      <c r="J118" s="2">
        <f t="shared" si="5"/>
        <v>-20.284563010525343</v>
      </c>
      <c r="K118" s="2">
        <f t="shared" si="7"/>
        <v>41.64503001562332</v>
      </c>
      <c r="R118">
        <f>ABS($E118-M$13)</f>
        <v>7.6539798663016683</v>
      </c>
      <c r="S118">
        <f>ABS($E118-M$14)</f>
        <v>8.1535222431600189</v>
      </c>
      <c r="T118">
        <f>ABS($E118-M$15)</f>
        <v>8.6530646200183696</v>
      </c>
      <c r="U118">
        <f>ABS($E118-M$16)</f>
        <v>9.1526069968767203</v>
      </c>
      <c r="V118">
        <f>ABS($E118-M$17)</f>
        <v>9.652149373735071</v>
      </c>
      <c r="W118">
        <f>ABS($E118-M$18)</f>
        <v>10.151691750593422</v>
      </c>
      <c r="X118">
        <f>ABS($E118-M$19)</f>
        <v>10.651234127451772</v>
      </c>
      <c r="Y118">
        <f>ABS($E118-M$20)</f>
        <v>11.150776504310123</v>
      </c>
      <c r="Z118">
        <f>ABS($E118-M$21)</f>
        <v>11.650318881168474</v>
      </c>
    </row>
    <row r="119" spans="1:26" x14ac:dyDescent="0.25">
      <c r="A119" s="2">
        <f>'Cubic Spline'!A119</f>
        <v>1.45554341279799</v>
      </c>
      <c r="B119" s="2">
        <f t="array" ref="B119:C119">csplinediff1d('Cubic Spline'!$A$3:$A$1002,'Cubic Spline'!$B$3:$B$1002,A119,2,0,2,0)</f>
        <v>-71.6246691005028</v>
      </c>
      <c r="C119" s="2">
        <v>-20.150536619684932</v>
      </c>
      <c r="D119" s="2">
        <f t="shared" si="6"/>
        <v>-20.150536619684932</v>
      </c>
      <c r="E119" s="2">
        <f>-'Cubic Spline'!C119+D119*A119</f>
        <v>41.839357808500921</v>
      </c>
      <c r="F119" s="5">
        <f t="shared" si="8"/>
        <v>14.22894307922123</v>
      </c>
      <c r="G119" s="2">
        <f>'Calculation_Cubic Spline'!A119</f>
        <v>1.45554341279799</v>
      </c>
      <c r="H119" s="2">
        <f t="array" ref="H119:I119">csplinediff1d('Cubic Spline'!$A$3:$A$1002,'Cubic Spline'!$C$3:$C$1002,G119,2,0,2,0)</f>
        <v>-71.169338649628003</v>
      </c>
      <c r="I119" s="2">
        <v>-20.164945190251093</v>
      </c>
      <c r="J119" s="2">
        <f t="shared" si="5"/>
        <v>-20.164945190251093</v>
      </c>
      <c r="K119" s="2">
        <f t="shared" si="7"/>
        <v>41.818385508525509</v>
      </c>
      <c r="R119">
        <f>ABS($E119-M$13)</f>
        <v>7.4754503708211857</v>
      </c>
      <c r="S119">
        <f>ABS($E119-M$14)</f>
        <v>7.9749927476795364</v>
      </c>
      <c r="T119">
        <f>ABS($E119-M$15)</f>
        <v>8.474535124537887</v>
      </c>
      <c r="U119">
        <f>ABS($E119-M$16)</f>
        <v>8.9740775013962377</v>
      </c>
      <c r="V119">
        <f>ABS($E119-M$17)</f>
        <v>9.4736198782545884</v>
      </c>
      <c r="W119">
        <f>ABS($E119-M$18)</f>
        <v>9.9731622551129391</v>
      </c>
      <c r="X119">
        <f>ABS($E119-M$19)</f>
        <v>10.47270463197129</v>
      </c>
      <c r="Y119">
        <f>ABS($E119-M$20)</f>
        <v>10.97224700882964</v>
      </c>
      <c r="Z119">
        <f>ABS($E119-M$21)</f>
        <v>11.471789385687991</v>
      </c>
    </row>
    <row r="120" spans="1:26" x14ac:dyDescent="0.25">
      <c r="A120" s="2">
        <f>'Cubic Spline'!A120</f>
        <v>1.4680903387703801</v>
      </c>
      <c r="B120" s="2">
        <f t="array" ref="B120:C120">csplinediff1d('Cubic Spline'!$A$3:$A$1002,'Cubic Spline'!$B$3:$B$1002,A120,2,0,2,0)</f>
        <v>-71.876739298248395</v>
      </c>
      <c r="C120" s="2">
        <v>-20.030312122400456</v>
      </c>
      <c r="D120" s="2">
        <f t="shared" si="6"/>
        <v>-20.030312122400456</v>
      </c>
      <c r="E120" s="2">
        <f>-'Cubic Spline'!C120+D120*A120</f>
        <v>42.015303239285259</v>
      </c>
      <c r="F120" s="5">
        <f t="shared" si="8"/>
        <v>14.022991063429609</v>
      </c>
      <c r="G120" s="2">
        <f>'Calculation_Cubic Spline'!A120</f>
        <v>1.4680903387703801</v>
      </c>
      <c r="H120" s="2">
        <f t="array" ref="H120:I120">csplinediff1d('Cubic Spline'!$A$3:$A$1002,'Cubic Spline'!$C$3:$C$1002,G120,2,0,2,0)</f>
        <v>-71.4216109487366</v>
      </c>
      <c r="I120" s="2">
        <v>-20.048106469961866</v>
      </c>
      <c r="J120" s="2">
        <f t="shared" si="5"/>
        <v>-20.048106469961866</v>
      </c>
      <c r="K120" s="2">
        <f t="shared" si="7"/>
        <v>41.989179529545638</v>
      </c>
      <c r="R120">
        <f>ABS($E120-M$13)</f>
        <v>7.2995049400368472</v>
      </c>
      <c r="S120">
        <f>ABS($E120-M$14)</f>
        <v>7.7990473168951979</v>
      </c>
      <c r="T120">
        <f>ABS($E120-M$15)</f>
        <v>8.2985896937535486</v>
      </c>
      <c r="U120">
        <f>ABS($E120-M$16)</f>
        <v>8.7981320706118993</v>
      </c>
      <c r="V120">
        <f>ABS($E120-M$17)</f>
        <v>9.29767444747025</v>
      </c>
      <c r="W120">
        <f>ABS($E120-M$18)</f>
        <v>9.7972168243286006</v>
      </c>
      <c r="X120">
        <f>ABS($E120-M$19)</f>
        <v>10.296759201186951</v>
      </c>
      <c r="Y120">
        <f>ABS($E120-M$20)</f>
        <v>10.796301578045302</v>
      </c>
      <c r="Z120">
        <f>ABS($E120-M$21)</f>
        <v>11.295843954903653</v>
      </c>
    </row>
    <row r="121" spans="1:26" x14ac:dyDescent="0.25">
      <c r="A121" s="2">
        <f>'Cubic Spline'!A121</f>
        <v>1.4806372647427799</v>
      </c>
      <c r="B121" s="2">
        <f t="array" ref="B121:C121">csplinediff1d('Cubic Spline'!$A$3:$A$1002,'Cubic Spline'!$B$3:$B$1002,A121,2,0,2,0)</f>
        <v>-72.127318892158598</v>
      </c>
      <c r="C121" s="2">
        <v>-19.912981923300126</v>
      </c>
      <c r="D121" s="2">
        <f t="shared" si="6"/>
        <v>-19.912981923300126</v>
      </c>
      <c r="E121" s="2">
        <f>-'Cubic Spline'!C121+D121*A121</f>
        <v>42.188531573544182</v>
      </c>
      <c r="F121" s="5">
        <f t="shared" si="8"/>
        <v>13.806436304795525</v>
      </c>
      <c r="G121" s="2">
        <f>'Calculation_Cubic Spline'!A121</f>
        <v>1.4806372647427799</v>
      </c>
      <c r="H121" s="2">
        <f t="array" ref="H121:I121">csplinediff1d('Cubic Spline'!$A$3:$A$1002,'Cubic Spline'!$C$3:$C$1002,G121,2,0,2,0)</f>
        <v>-71.672434661331707</v>
      </c>
      <c r="I121" s="2">
        <v>-19.934088242865315</v>
      </c>
      <c r="J121" s="2">
        <f t="shared" si="5"/>
        <v>-19.934088242865315</v>
      </c>
      <c r="K121" s="2">
        <f t="shared" si="7"/>
        <v>42.157280770274397</v>
      </c>
      <c r="R121">
        <f>ABS($E121-M$13)</f>
        <v>7.1262766057779245</v>
      </c>
      <c r="S121">
        <f>ABS($E121-M$14)</f>
        <v>7.6258189826362752</v>
      </c>
      <c r="T121">
        <f>ABS($E121-M$15)</f>
        <v>8.1253613594946259</v>
      </c>
      <c r="U121">
        <f>ABS($E121-M$16)</f>
        <v>8.6249037363529766</v>
      </c>
      <c r="V121">
        <f>ABS($E121-M$17)</f>
        <v>9.1244461132113273</v>
      </c>
      <c r="W121">
        <f>ABS($E121-M$18)</f>
        <v>9.6239884900696779</v>
      </c>
      <c r="X121">
        <f>ABS($E121-M$19)</f>
        <v>10.123530866928029</v>
      </c>
      <c r="Y121">
        <f>ABS($E121-M$20)</f>
        <v>10.623073243786379</v>
      </c>
      <c r="Z121">
        <f>ABS($E121-M$21)</f>
        <v>11.12261562064473</v>
      </c>
    </row>
    <row r="122" spans="1:26" x14ac:dyDescent="0.25">
      <c r="A122" s="2">
        <f>'Cubic Spline'!A122</f>
        <v>1.4931841907151799</v>
      </c>
      <c r="B122" s="2">
        <f t="array" ref="B122:C122">csplinediff1d('Cubic Spline'!$A$3:$A$1002,'Cubic Spline'!$B$3:$B$1002,A122,2,0,2,0)</f>
        <v>-72.376444386131794</v>
      </c>
      <c r="C122" s="2">
        <v>-19.798441504100154</v>
      </c>
      <c r="D122" s="2">
        <f t="shared" si="6"/>
        <v>-19.798441504100154</v>
      </c>
      <c r="E122" s="2">
        <f>-'Cubic Spline'!C122+D122*A122</f>
        <v>42.359125515094675</v>
      </c>
      <c r="F122" s="5">
        <f t="shared" si="8"/>
        <v>13.596473106301501</v>
      </c>
      <c r="G122" s="2">
        <f>'Calculation_Cubic Spline'!A122</f>
        <v>1.4931841907151799</v>
      </c>
      <c r="H122" s="2">
        <f t="array" ref="H122:I122">csplinediff1d('Cubic Spline'!$A$3:$A$1002,'Cubic Spline'!$C$3:$C$1002,G122,2,0,2,0)</f>
        <v>-71.921845369816296</v>
      </c>
      <c r="I122" s="2">
        <v>-19.822786711161019</v>
      </c>
      <c r="J122" s="2">
        <f t="shared" si="5"/>
        <v>-19.822786711161019</v>
      </c>
      <c r="K122" s="2">
        <f t="shared" si="7"/>
        <v>42.322773636791709</v>
      </c>
      <c r="R122">
        <f>ABS($E122-M$13)</f>
        <v>6.9556826642274316</v>
      </c>
      <c r="S122">
        <f>ABS($E122-M$14)</f>
        <v>7.4552250410857823</v>
      </c>
      <c r="T122">
        <f>ABS($E122-M$15)</f>
        <v>7.954767417944133</v>
      </c>
      <c r="U122">
        <f>ABS($E122-M$16)</f>
        <v>8.4543097948024837</v>
      </c>
      <c r="V122">
        <f>ABS($E122-M$17)</f>
        <v>8.9538521716608344</v>
      </c>
      <c r="W122">
        <f>ABS($E122-M$18)</f>
        <v>9.453394548519185</v>
      </c>
      <c r="X122">
        <f>ABS($E122-M$19)</f>
        <v>9.9529369253775357</v>
      </c>
      <c r="Y122">
        <f>ABS($E122-M$20)</f>
        <v>10.452479302235886</v>
      </c>
      <c r="Z122">
        <f>ABS($E122-M$21)</f>
        <v>10.952021679094237</v>
      </c>
    </row>
    <row r="123" spans="1:26" x14ac:dyDescent="0.25">
      <c r="A123" s="2">
        <f>'Cubic Spline'!A123</f>
        <v>1.50573111668757</v>
      </c>
      <c r="B123" s="2">
        <f t="array" ref="B123:C123">csplinediff1d('Cubic Spline'!$A$3:$A$1002,'Cubic Spline'!$B$3:$B$1002,A123,2,0,2,0)</f>
        <v>-72.624148987815403</v>
      </c>
      <c r="C123" s="2">
        <v>-19.686515864492748</v>
      </c>
      <c r="D123" s="2">
        <f t="shared" si="6"/>
        <v>-19.686515864492748</v>
      </c>
      <c r="E123" s="2">
        <f>-'Cubic Spline'!C123+D123*A123</f>
        <v>42.527275852991778</v>
      </c>
      <c r="F123" s="5">
        <f t="shared" si="8"/>
        <v>13.401715947565465</v>
      </c>
      <c r="G123" s="2">
        <f>'Calculation_Cubic Spline'!A123</f>
        <v>1.50573111668757</v>
      </c>
      <c r="H123" s="2">
        <f t="array" ref="H123:I123">csplinediff1d('Cubic Spline'!$A$3:$A$1002,'Cubic Spline'!$C$3:$C$1002,G123,2,0,2,0)</f>
        <v>-72.169875369322</v>
      </c>
      <c r="I123" s="2">
        <v>-19.71402758560998</v>
      </c>
      <c r="J123" s="2">
        <f t="shared" si="5"/>
        <v>-19.71402758560998</v>
      </c>
      <c r="K123" s="2">
        <f t="shared" si="7"/>
        <v>42.485850598431924</v>
      </c>
      <c r="R123">
        <f>ABS($E123-M$13)</f>
        <v>6.7875323263303287</v>
      </c>
      <c r="S123">
        <f>ABS($E123-M$14)</f>
        <v>7.2870747031886793</v>
      </c>
      <c r="T123">
        <f>ABS($E123-M$15)</f>
        <v>7.78661708004703</v>
      </c>
      <c r="U123">
        <f>ABS($E123-M$16)</f>
        <v>8.2861594569053807</v>
      </c>
      <c r="V123">
        <f>ABS($E123-M$17)</f>
        <v>8.7857018337637314</v>
      </c>
      <c r="W123">
        <f>ABS($E123-M$18)</f>
        <v>9.2852442106220821</v>
      </c>
      <c r="X123">
        <f>ABS($E123-M$19)</f>
        <v>9.7847865874804327</v>
      </c>
      <c r="Y123">
        <f>ABS($E123-M$20)</f>
        <v>10.284328964338783</v>
      </c>
      <c r="Z123">
        <f>ABS($E123-M$21)</f>
        <v>10.783871341197134</v>
      </c>
    </row>
    <row r="124" spans="1:26" x14ac:dyDescent="0.25">
      <c r="A124" s="2">
        <f>'Cubic Spline'!A124</f>
        <v>1.51827804265997</v>
      </c>
      <c r="B124" s="2">
        <f t="array" ref="B124:C124">csplinediff1d('Cubic Spline'!$A$3:$A$1002,'Cubic Spline'!$B$3:$B$1002,A124,2,0,2,0)</f>
        <v>-72.870466417757697</v>
      </c>
      <c r="C124" s="2">
        <v>-19.577344018185855</v>
      </c>
      <c r="D124" s="2">
        <f t="shared" si="6"/>
        <v>-19.577344018185855</v>
      </c>
      <c r="E124" s="2">
        <f>-'Cubic Spline'!C124+D124*A124</f>
        <v>42.692705920336103</v>
      </c>
      <c r="F124" s="5">
        <f t="shared" si="8"/>
        <v>13.1849082164211</v>
      </c>
      <c r="G124" s="2">
        <f>'Calculation_Cubic Spline'!A124</f>
        <v>1.51827804265997</v>
      </c>
      <c r="H124" s="2">
        <f t="array" ref="H124:I124">csplinediff1d('Cubic Spline'!$A$3:$A$1002,'Cubic Spline'!$C$3:$C$1002,G124,2,0,2,0)</f>
        <v>-72.416557476748196</v>
      </c>
      <c r="I124" s="2">
        <v>-19.607950582306433</v>
      </c>
      <c r="J124" s="2">
        <f t="shared" si="5"/>
        <v>-19.607950582306433</v>
      </c>
      <c r="K124" s="2">
        <f t="shared" si="7"/>
        <v>42.646236646070562</v>
      </c>
      <c r="R124">
        <f>ABS($E124-M$13)</f>
        <v>6.6221022589860041</v>
      </c>
      <c r="S124">
        <f>ABS($E124-M$14)</f>
        <v>7.1216446358443548</v>
      </c>
      <c r="T124">
        <f>ABS($E124-M$15)</f>
        <v>7.6211870127027055</v>
      </c>
      <c r="U124">
        <f>ABS($E124-M$16)</f>
        <v>8.1207293895610562</v>
      </c>
      <c r="V124">
        <f>ABS($E124-M$17)</f>
        <v>8.6202717664194068</v>
      </c>
      <c r="W124">
        <f>ABS($E124-M$18)</f>
        <v>9.1198141432777575</v>
      </c>
      <c r="X124">
        <f>ABS($E124-M$19)</f>
        <v>9.6193565201361082</v>
      </c>
      <c r="Y124">
        <f>ABS($E124-M$20)</f>
        <v>10.118898896994459</v>
      </c>
      <c r="Z124">
        <f>ABS($E124-M$21)</f>
        <v>10.61844127385281</v>
      </c>
    </row>
    <row r="125" spans="1:26" x14ac:dyDescent="0.25">
      <c r="A125" s="2">
        <f>'Cubic Spline'!A125</f>
        <v>1.5308249686323701</v>
      </c>
      <c r="B125" s="2">
        <f t="array" ref="B125:C125">csplinediff1d('Cubic Spline'!$A$3:$A$1002,'Cubic Spline'!$B$3:$B$1002,A125,2,0,2,0)</f>
        <v>-73.115431054503404</v>
      </c>
      <c r="C125" s="2">
        <v>-19.470824874999735</v>
      </c>
      <c r="D125" s="2">
        <f t="shared" si="6"/>
        <v>-19.470824874999735</v>
      </c>
      <c r="E125" s="2">
        <f>-'Cubic Spline'!C125+D125*A125</f>
        <v>42.855500297235054</v>
      </c>
      <c r="F125" s="5">
        <f t="shared" si="8"/>
        <v>12.9748415872586</v>
      </c>
      <c r="G125" s="2">
        <f>'Calculation_Cubic Spline'!A125</f>
        <v>1.5308249686323701</v>
      </c>
      <c r="H125" s="2">
        <f t="array" ref="H125:I125">csplinediff1d('Cubic Spline'!$A$3:$A$1002,'Cubic Spline'!$C$3:$C$1002,G125,2,0,2,0)</f>
        <v>-72.661925175752899</v>
      </c>
      <c r="I125" s="2">
        <v>-19.504455305611096</v>
      </c>
      <c r="J125" s="2">
        <f t="shared" si="5"/>
        <v>-19.504455305611096</v>
      </c>
      <c r="K125" s="2">
        <f t="shared" si="7"/>
        <v>42.80401799434933</v>
      </c>
      <c r="R125">
        <f>ABS($E125-M$13)</f>
        <v>6.4593078820870531</v>
      </c>
      <c r="S125">
        <f>ABS($E125-M$14)</f>
        <v>6.9588502589454038</v>
      </c>
      <c r="T125">
        <f>ABS($E125-M$15)</f>
        <v>7.4583926358037544</v>
      </c>
      <c r="U125">
        <f>ABS($E125-M$16)</f>
        <v>7.9579350126621051</v>
      </c>
      <c r="V125">
        <f>ABS($E125-M$17)</f>
        <v>8.4574773895204558</v>
      </c>
      <c r="W125">
        <f>ABS($E125-M$18)</f>
        <v>8.9570197663788065</v>
      </c>
      <c r="X125">
        <f>ABS($E125-M$19)</f>
        <v>9.4565621432371572</v>
      </c>
      <c r="Y125">
        <f>ABS($E125-M$20)</f>
        <v>9.9561045200955078</v>
      </c>
      <c r="Z125">
        <f>ABS($E125-M$21)</f>
        <v>10.455646896953859</v>
      </c>
    </row>
    <row r="126" spans="1:26" x14ac:dyDescent="0.25">
      <c r="A126" s="2">
        <f>'Cubic Spline'!A126</f>
        <v>1.5433718946047601</v>
      </c>
      <c r="B126" s="2">
        <f t="array" ref="B126:C126">csplinediff1d('Cubic Spline'!$A$3:$A$1002,'Cubic Spline'!$B$3:$B$1002,A126,2,0,2,0)</f>
        <v>-73.359074631981599</v>
      </c>
      <c r="C126" s="2">
        <v>-19.3667487766864</v>
      </c>
      <c r="D126" s="2">
        <f t="shared" si="6"/>
        <v>-19.3667487766864</v>
      </c>
      <c r="E126" s="2">
        <f>-'Cubic Spline'!C126+D126*A126</f>
        <v>43.015913562239298</v>
      </c>
      <c r="F126" s="5">
        <f t="shared" si="8"/>
        <v>12.785065071495564</v>
      </c>
      <c r="G126" s="2">
        <f>'Calculation_Cubic Spline'!A126</f>
        <v>1.5433718946047601</v>
      </c>
      <c r="H126" s="2">
        <f t="array" ref="H126:I126">csplinediff1d('Cubic Spline'!$A$3:$A$1002,'Cubic Spline'!$C$3:$C$1002,G126,2,0,2,0)</f>
        <v>-72.906009314048205</v>
      </c>
      <c r="I126" s="2">
        <v>-19.403332784740716</v>
      </c>
      <c r="J126" s="2">
        <f t="shared" si="5"/>
        <v>-19.403332784740716</v>
      </c>
      <c r="K126" s="2">
        <f t="shared" si="7"/>
        <v>42.959450832416266</v>
      </c>
      <c r="R126">
        <f>ABS($E126-M$13)</f>
        <v>6.2988946170828086</v>
      </c>
      <c r="S126">
        <f>ABS($E126-M$14)</f>
        <v>6.7984369939411593</v>
      </c>
      <c r="T126">
        <f>ABS($E126-M$15)</f>
        <v>7.29797937079951</v>
      </c>
      <c r="U126">
        <f>ABS($E126-M$16)</f>
        <v>7.7975217476578607</v>
      </c>
      <c r="V126">
        <f>ABS($E126-M$17)</f>
        <v>8.2970641245162113</v>
      </c>
      <c r="W126">
        <f>ABS($E126-M$18)</f>
        <v>8.796606501374562</v>
      </c>
      <c r="X126">
        <f>ABS($E126-M$19)</f>
        <v>9.2961488782329127</v>
      </c>
      <c r="Y126">
        <f>ABS($E126-M$20)</f>
        <v>9.7956912550912634</v>
      </c>
      <c r="Z126">
        <f>ABS($E126-M$21)</f>
        <v>10.295233631949614</v>
      </c>
    </row>
    <row r="127" spans="1:26" x14ac:dyDescent="0.25">
      <c r="A127" s="2">
        <f>'Cubic Spline'!A127</f>
        <v>1.5559188205771599</v>
      </c>
      <c r="B127" s="2">
        <f t="array" ref="B127:C127">csplinediff1d('Cubic Spline'!$A$3:$A$1002,'Cubic Spline'!$B$3:$B$1002,A127,2,0,2,0)</f>
        <v>-73.6014280617281</v>
      </c>
      <c r="C127" s="2">
        <v>-19.265226476158801</v>
      </c>
      <c r="D127" s="2">
        <f t="shared" si="6"/>
        <v>-19.265226476158801</v>
      </c>
      <c r="E127" s="2">
        <f>-'Cubic Spline'!C127+D127*A127</f>
        <v>43.173711468600033</v>
      </c>
      <c r="F127" s="5">
        <f t="shared" si="8"/>
        <v>12.576618903136231</v>
      </c>
      <c r="G127" s="2">
        <f>'Calculation_Cubic Spline'!A127</f>
        <v>1.5559188205771599</v>
      </c>
      <c r="H127" s="2">
        <f t="array" ref="H127:I127">csplinediff1d('Cubic Spline'!$A$3:$A$1002,'Cubic Spline'!$C$3:$C$1002,G127,2,0,2,0)</f>
        <v>-73.148839925536905</v>
      </c>
      <c r="I127" s="2">
        <v>-19.304694453605485</v>
      </c>
      <c r="J127" s="2">
        <f t="shared" si="5"/>
        <v>-19.304694453605485</v>
      </c>
      <c r="K127" s="2">
        <f t="shared" si="7"/>
        <v>43.112302499680617</v>
      </c>
      <c r="R127">
        <f>ABS($E127-M$13)</f>
        <v>6.1410967107220742</v>
      </c>
      <c r="S127">
        <f>ABS($E127-M$14)</f>
        <v>6.6406390875804249</v>
      </c>
      <c r="T127">
        <f>ABS($E127-M$15)</f>
        <v>7.1401814644387755</v>
      </c>
      <c r="U127">
        <f>ABS($E127-M$16)</f>
        <v>7.6397238412971262</v>
      </c>
      <c r="V127">
        <f>ABS($E127-M$17)</f>
        <v>8.1392662181554769</v>
      </c>
      <c r="W127">
        <f>ABS($E127-M$18)</f>
        <v>8.6388085950138276</v>
      </c>
      <c r="X127">
        <f>ABS($E127-M$19)</f>
        <v>9.1383509718721783</v>
      </c>
      <c r="Y127">
        <f>ABS($E127-M$20)</f>
        <v>9.6378933487305289</v>
      </c>
      <c r="Z127">
        <f>ABS($E127-M$21)</f>
        <v>10.13743572558888</v>
      </c>
    </row>
    <row r="128" spans="1:26" x14ac:dyDescent="0.25">
      <c r="A128" s="2">
        <f>'Cubic Spline'!A128</f>
        <v>1.5684657465495599</v>
      </c>
      <c r="B128" s="2">
        <f t="array" ref="B128:C128">csplinediff1d('Cubic Spline'!$A$3:$A$1002,'Cubic Spline'!$B$3:$B$1002,A128,2,0,2,0)</f>
        <v>-73.842524031735607</v>
      </c>
      <c r="C128" s="2">
        <v>-19.166252738904205</v>
      </c>
      <c r="D128" s="2">
        <f t="shared" si="6"/>
        <v>-19.166252738904205</v>
      </c>
      <c r="E128" s="2">
        <f>-'Cubic Spline'!C128+D128*A128</f>
        <v>43.328837918403764</v>
      </c>
      <c r="F128" s="5">
        <f t="shared" si="8"/>
        <v>12.363701686370748</v>
      </c>
      <c r="G128" s="2">
        <f>'Calculation_Cubic Spline'!A128</f>
        <v>1.5684657465495599</v>
      </c>
      <c r="H128" s="2">
        <f t="array" ref="H128:I128">csplinediff1d('Cubic Spline'!$A$3:$A$1002,'Cubic Spline'!$C$3:$C$1002,G128,2,0,2,0)</f>
        <v>-73.390448829086694</v>
      </c>
      <c r="I128" s="2">
        <v>-19.208535752971702</v>
      </c>
      <c r="J128" s="2">
        <f t="shared" si="5"/>
        <v>-19.208535752971702</v>
      </c>
      <c r="K128" s="2">
        <f t="shared" si="7"/>
        <v>43.262518459178018</v>
      </c>
      <c r="R128">
        <f>ABS($E128-M$13)</f>
        <v>5.9859702609183429</v>
      </c>
      <c r="S128">
        <f>ABS($E128-M$14)</f>
        <v>6.4855126377766936</v>
      </c>
      <c r="T128">
        <f>ABS($E128-M$15)</f>
        <v>6.9850550146350443</v>
      </c>
      <c r="U128">
        <f>ABS($E128-M$16)</f>
        <v>7.484597391493395</v>
      </c>
      <c r="V128">
        <f>ABS($E128-M$17)</f>
        <v>7.9841397683517457</v>
      </c>
      <c r="W128">
        <f>ABS($E128-M$18)</f>
        <v>8.4836821452100963</v>
      </c>
      <c r="X128">
        <f>ABS($E128-M$19)</f>
        <v>8.983224522068447</v>
      </c>
      <c r="Y128">
        <f>ABS($E128-M$20)</f>
        <v>9.4827668989267977</v>
      </c>
      <c r="Z128">
        <f>ABS($E128-M$21)</f>
        <v>9.9823092757851484</v>
      </c>
    </row>
    <row r="129" spans="1:26" x14ac:dyDescent="0.25">
      <c r="A129" s="2">
        <f>'Cubic Spline'!A129</f>
        <v>1.58101267252195</v>
      </c>
      <c r="B129" s="2">
        <f t="array" ref="B129:C129">csplinediff1d('Cubic Spline'!$A$3:$A$1002,'Cubic Spline'!$B$3:$B$1002,A129,2,0,2,0)</f>
        <v>-74.082392961017007</v>
      </c>
      <c r="C129" s="2">
        <v>-19.06961998678926</v>
      </c>
      <c r="D129" s="2">
        <f t="shared" si="6"/>
        <v>-19.06961998678926</v>
      </c>
      <c r="E129" s="2">
        <f>-'Cubic Spline'!C129+D129*A129</f>
        <v>43.481554723733417</v>
      </c>
      <c r="F129" s="5">
        <f t="shared" si="8"/>
        <v>12.171651101290646</v>
      </c>
      <c r="G129" s="2">
        <f>'Calculation_Cubic Spline'!A129</f>
        <v>1.58101267252195</v>
      </c>
      <c r="H129" s="2">
        <f t="array" ref="H129:I129">csplinediff1d('Cubic Spline'!$A$3:$A$1002,'Cubic Spline'!$C$3:$C$1002,G129,2,0,2,0)</f>
        <v>-73.630865583025098</v>
      </c>
      <c r="I129" s="2">
        <v>-19.1146497748204</v>
      </c>
      <c r="J129" s="2">
        <f t="shared" si="5"/>
        <v>-19.1146497748204</v>
      </c>
      <c r="K129" s="2">
        <f t="shared" si="7"/>
        <v>43.410362058215213</v>
      </c>
      <c r="R129">
        <f>ABS($E129-M$13)</f>
        <v>5.8332534555886895</v>
      </c>
      <c r="S129">
        <f>ABS($E129-M$14)</f>
        <v>6.3327958324470401</v>
      </c>
      <c r="T129">
        <f>ABS($E129-M$15)</f>
        <v>6.8323382093053908</v>
      </c>
      <c r="U129">
        <f>ABS($E129-M$16)</f>
        <v>7.3318805861637415</v>
      </c>
      <c r="V129">
        <f>ABS($E129-M$17)</f>
        <v>7.8314229630220922</v>
      </c>
      <c r="W129">
        <f>ABS($E129-M$18)</f>
        <v>8.3309653398804429</v>
      </c>
      <c r="X129">
        <f>ABS($E129-M$19)</f>
        <v>8.8305077167387935</v>
      </c>
      <c r="Y129">
        <f>ABS($E129-M$20)</f>
        <v>9.3300500935971442</v>
      </c>
      <c r="Z129">
        <f>ABS($E129-M$21)</f>
        <v>9.8295924704554949</v>
      </c>
    </row>
    <row r="130" spans="1:26" x14ac:dyDescent="0.25">
      <c r="A130" s="2">
        <f>'Cubic Spline'!A130</f>
        <v>1.59355959849435</v>
      </c>
      <c r="B130" s="2">
        <f t="array" ref="B130:C130">csplinediff1d('Cubic Spline'!$A$3:$A$1002,'Cubic Spline'!$B$3:$B$1002,A130,2,0,2,0)</f>
        <v>-74.321063747944294</v>
      </c>
      <c r="C130" s="2">
        <v>-18.975257659352547</v>
      </c>
      <c r="D130" s="2">
        <f t="shared" si="6"/>
        <v>-18.975257659352547</v>
      </c>
      <c r="E130" s="2">
        <f>-'Cubic Spline'!C130+D130*A130</f>
        <v>43.631914256452518</v>
      </c>
      <c r="F130" s="5">
        <f t="shared" si="8"/>
        <v>11.983774595454895</v>
      </c>
      <c r="G130" s="2">
        <f>'Calculation_Cubic Spline'!A130</f>
        <v>1.59355959849435</v>
      </c>
      <c r="H130" s="2">
        <f t="array" ref="H130:I130">csplinediff1d('Cubic Spline'!$A$3:$A$1002,'Cubic Spline'!$C$3:$C$1002,G130,2,0,2,0)</f>
        <v>-73.870118233417202</v>
      </c>
      <c r="I130" s="2">
        <v>-19.022966624199338</v>
      </c>
      <c r="J130" s="2">
        <f t="shared" si="5"/>
        <v>-19.022966624199338</v>
      </c>
      <c r="K130" s="2">
        <f t="shared" si="7"/>
        <v>43.555887177586683</v>
      </c>
      <c r="R130">
        <f>ABS($E130-M$13)</f>
        <v>5.6828939228695887</v>
      </c>
      <c r="S130">
        <f>ABS($E130-M$14)</f>
        <v>6.1824362997279394</v>
      </c>
      <c r="T130">
        <f>ABS($E130-M$15)</f>
        <v>6.6819786765862901</v>
      </c>
      <c r="U130">
        <f>ABS($E130-M$16)</f>
        <v>7.1815210534446408</v>
      </c>
      <c r="V130">
        <f>ABS($E130-M$17)</f>
        <v>7.6810634303029914</v>
      </c>
      <c r="W130">
        <f>ABS($E130-M$18)</f>
        <v>8.1806058071613421</v>
      </c>
      <c r="X130">
        <f>ABS($E130-M$19)</f>
        <v>8.6801481840196928</v>
      </c>
      <c r="Y130">
        <f>ABS($E130-M$20)</f>
        <v>9.1796905608780435</v>
      </c>
      <c r="Z130">
        <f>ABS($E130-M$21)</f>
        <v>9.6792329377363941</v>
      </c>
    </row>
    <row r="131" spans="1:26" x14ac:dyDescent="0.25">
      <c r="A131" s="2">
        <f>'Cubic Spline'!A131</f>
        <v>1.6061065244667501</v>
      </c>
      <c r="B131" s="2">
        <f t="array" ref="B131:C131">csplinediff1d('Cubic Spline'!$A$3:$A$1002,'Cubic Spline'!$B$3:$B$1002,A131,2,0,2,0)</f>
        <v>-74.558565575592993</v>
      </c>
      <c r="C131" s="2">
        <v>-18.883360060993592</v>
      </c>
      <c r="D131" s="2">
        <f t="shared" si="6"/>
        <v>-18.883360060993592</v>
      </c>
      <c r="E131" s="2">
        <f>-'Cubic Spline'!C131+D131*A131</f>
        <v>43.779547321539141</v>
      </c>
      <c r="F131" s="5">
        <f t="shared" si="8"/>
        <v>11.766472952130055</v>
      </c>
      <c r="G131" s="2">
        <f>'Calculation_Cubic Spline'!A131</f>
        <v>1.6061065244667501</v>
      </c>
      <c r="H131" s="2">
        <f t="array" ref="H131:I131">csplinediff1d('Cubic Spline'!$A$3:$A$1002,'Cubic Spline'!$C$3:$C$1002,G131,2,0,2,0)</f>
        <v>-74.108235119355797</v>
      </c>
      <c r="I131" s="2">
        <v>-18.933681266995361</v>
      </c>
      <c r="J131" s="2">
        <f t="shared" ref="J131:J194" si="9">I131</f>
        <v>-18.933681266995361</v>
      </c>
      <c r="K131" s="2">
        <f t="shared" si="7"/>
        <v>43.698726104260665</v>
      </c>
      <c r="R131">
        <f>ABS($E131-M$13)</f>
        <v>5.5352608577829656</v>
      </c>
      <c r="S131">
        <f>ABS($E131-M$14)</f>
        <v>6.0348032346413163</v>
      </c>
      <c r="T131">
        <f>ABS($E131-M$15)</f>
        <v>6.534345611499667</v>
      </c>
      <c r="U131">
        <f>ABS($E131-M$16)</f>
        <v>7.0338879883580177</v>
      </c>
      <c r="V131">
        <f>ABS($E131-M$17)</f>
        <v>7.5334303652163683</v>
      </c>
      <c r="W131">
        <f>ABS($E131-M$18)</f>
        <v>8.032972742074719</v>
      </c>
      <c r="X131">
        <f>ABS($E131-M$19)</f>
        <v>8.5325151189330697</v>
      </c>
      <c r="Y131">
        <f>ABS($E131-M$20)</f>
        <v>9.0320574957914204</v>
      </c>
      <c r="Z131">
        <f>ABS($E131-M$21)</f>
        <v>9.531599872649771</v>
      </c>
    </row>
    <row r="132" spans="1:26" x14ac:dyDescent="0.25">
      <c r="A132" s="2">
        <f>'Cubic Spline'!A132</f>
        <v>1.6186534504391401</v>
      </c>
      <c r="B132" s="2">
        <f t="array" ref="B132:C132">csplinediff1d('Cubic Spline'!$A$3:$A$1002,'Cubic Spline'!$B$3:$B$1002,A132,2,0,2,0)</f>
        <v>-74.794929448183296</v>
      </c>
      <c r="C132" s="2">
        <v>-18.793724048051079</v>
      </c>
      <c r="D132" s="2">
        <f t="shared" ref="D132:D195" si="10">C132</f>
        <v>-18.793724048051079</v>
      </c>
      <c r="E132" s="2">
        <f>-'Cubic Spline'!C132+D132*A132</f>
        <v>43.924720132376279</v>
      </c>
      <c r="F132" s="5">
        <f t="shared" si="8"/>
        <v>11.570388727613148</v>
      </c>
      <c r="G132" s="2">
        <f>'Calculation_Cubic Spline'!A132</f>
        <v>1.6186534504391401</v>
      </c>
      <c r="H132" s="2">
        <f t="array" ref="H132:I132">csplinediff1d('Cubic Spline'!$A$3:$A$1002,'Cubic Spline'!$C$3:$C$1002,G132,2,0,2,0)</f>
        <v>-74.345246409355198</v>
      </c>
      <c r="I132" s="2">
        <v>-18.846591217436224</v>
      </c>
      <c r="J132" s="2">
        <f t="shared" si="9"/>
        <v>-18.846591217436224</v>
      </c>
      <c r="K132" s="2">
        <f t="shared" ref="K132:K195" si="11">-H132+J132*G132</f>
        <v>43.839146506236062</v>
      </c>
      <c r="R132">
        <f>ABS($E132-M$13)</f>
        <v>5.3900880469458272</v>
      </c>
      <c r="S132">
        <f>ABS($E132-M$14)</f>
        <v>5.8896304238041779</v>
      </c>
      <c r="T132">
        <f>ABS($E132-M$15)</f>
        <v>6.3891728006625286</v>
      </c>
      <c r="U132">
        <f>ABS($E132-M$16)</f>
        <v>6.8887151775208793</v>
      </c>
      <c r="V132">
        <f>ABS($E132-M$17)</f>
        <v>7.3882575543792299</v>
      </c>
      <c r="W132">
        <f>ABS($E132-M$18)</f>
        <v>7.8877999312375806</v>
      </c>
      <c r="X132">
        <f>ABS($E132-M$19)</f>
        <v>8.3873423080959313</v>
      </c>
      <c r="Y132">
        <f>ABS($E132-M$20)</f>
        <v>8.886884684954282</v>
      </c>
      <c r="Z132">
        <f>ABS($E132-M$21)</f>
        <v>9.3864270618126326</v>
      </c>
    </row>
    <row r="133" spans="1:26" x14ac:dyDescent="0.25">
      <c r="A133" s="2">
        <f>'Cubic Spline'!A133</f>
        <v>1.6312003764115399</v>
      </c>
      <c r="B133" s="2">
        <f t="array" ref="B133:C133">csplinediff1d('Cubic Spline'!$A$3:$A$1002,'Cubic Spline'!$B$3:$B$1002,A133,2,0,2,0)</f>
        <v>-75.030181387233597</v>
      </c>
      <c r="C133" s="2">
        <v>-18.706211954766609</v>
      </c>
      <c r="D133" s="2">
        <f t="shared" si="10"/>
        <v>-18.706211954766609</v>
      </c>
      <c r="E133" s="2">
        <f>-'Cubic Spline'!C133+D133*A133</f>
        <v>44.067597315612566</v>
      </c>
      <c r="F133" s="5">
        <f t="shared" ref="F133:F196" si="12">ABS((E133-E132)/(A133-A132))</f>
        <v>11.387425378182833</v>
      </c>
      <c r="G133" s="2">
        <f>'Calculation_Cubic Spline'!A133</f>
        <v>1.6312003764115399</v>
      </c>
      <c r="H133" s="2">
        <f t="array" ref="H133:I133">csplinediff1d('Cubic Spline'!$A$3:$A$1002,'Cubic Spline'!$C$3:$C$1002,G133,2,0,2,0)</f>
        <v>-74.581177297461906</v>
      </c>
      <c r="I133" s="2">
        <v>-18.761559464500628</v>
      </c>
      <c r="J133" s="2">
        <f t="shared" si="9"/>
        <v>-18.761559464500628</v>
      </c>
      <c r="K133" s="2">
        <f t="shared" si="11"/>
        <v>43.977314436900997</v>
      </c>
      <c r="R133">
        <f>ABS($E133-M$13)</f>
        <v>5.2472108637095403</v>
      </c>
      <c r="S133">
        <f>ABS($E133-M$14)</f>
        <v>5.7467532405678909</v>
      </c>
      <c r="T133">
        <f>ABS($E133-M$15)</f>
        <v>6.2462956174262416</v>
      </c>
      <c r="U133">
        <f>ABS($E133-M$16)</f>
        <v>6.7458379942845923</v>
      </c>
      <c r="V133">
        <f>ABS($E133-M$17)</f>
        <v>7.245380371142943</v>
      </c>
      <c r="W133">
        <f>ABS($E133-M$18)</f>
        <v>7.7449227480012937</v>
      </c>
      <c r="X133">
        <f>ABS($E133-M$19)</f>
        <v>8.2444651248596443</v>
      </c>
      <c r="Y133">
        <f>ABS($E133-M$20)</f>
        <v>8.744007501717995</v>
      </c>
      <c r="Z133">
        <f>ABS($E133-M$21)</f>
        <v>9.2435498785763457</v>
      </c>
    </row>
    <row r="134" spans="1:26" x14ac:dyDescent="0.25">
      <c r="A134" s="2">
        <f>'Cubic Spline'!A134</f>
        <v>1.64374730238394</v>
      </c>
      <c r="B134" s="2">
        <f t="array" ref="B134:C134">csplinediff1d('Cubic Spline'!$A$3:$A$1002,'Cubic Spline'!$B$3:$B$1002,A134,2,0,2,0)</f>
        <v>-75.264349813665802</v>
      </c>
      <c r="C134" s="2">
        <v>-18.620959915036735</v>
      </c>
      <c r="D134" s="2">
        <f t="shared" si="10"/>
        <v>-18.620959915036735</v>
      </c>
      <c r="E134" s="2">
        <f>-'Cubic Spline'!C134+D134*A134</f>
        <v>44.207902757182893</v>
      </c>
      <c r="F134" s="5">
        <f t="shared" si="12"/>
        <v>11.182455517707048</v>
      </c>
      <c r="G134" s="2">
        <f>'Calculation_Cubic Spline'!A134</f>
        <v>1.64374730238394</v>
      </c>
      <c r="H134" s="2">
        <f t="array" ref="H134:I134">csplinediff1d('Cubic Spline'!$A$3:$A$1002,'Cubic Spline'!$C$3:$C$1002,G134,2,0,2,0)</f>
        <v>-74.816055385324006</v>
      </c>
      <c r="I134" s="2">
        <v>-18.678722794191074</v>
      </c>
      <c r="J134" s="2">
        <f t="shared" si="9"/>
        <v>-18.678722794191074</v>
      </c>
      <c r="K134" s="2">
        <f t="shared" si="11"/>
        <v>44.112955180395019</v>
      </c>
      <c r="R134">
        <f>ABS($E134-M$13)</f>
        <v>5.1069054221392136</v>
      </c>
      <c r="S134">
        <f>ABS($E134-M$14)</f>
        <v>5.6064477989975643</v>
      </c>
      <c r="T134">
        <f>ABS($E134-M$15)</f>
        <v>6.105990175855915</v>
      </c>
      <c r="U134">
        <f>ABS($E134-M$16)</f>
        <v>6.6055325527142656</v>
      </c>
      <c r="V134">
        <f>ABS($E134-M$17)</f>
        <v>7.1050749295726163</v>
      </c>
      <c r="W134">
        <f>ABS($E134-M$18)</f>
        <v>7.604617306430967</v>
      </c>
      <c r="X134">
        <f>ABS($E134-M$19)</f>
        <v>8.1041596832893177</v>
      </c>
      <c r="Y134">
        <f>ABS($E134-M$20)</f>
        <v>8.6037020601476684</v>
      </c>
      <c r="Z134">
        <f>ABS($E134-M$21)</f>
        <v>9.103244437006019</v>
      </c>
    </row>
    <row r="135" spans="1:26" x14ac:dyDescent="0.25">
      <c r="A135" s="2">
        <f>'Cubic Spline'!A135</f>
        <v>1.65629422835633</v>
      </c>
      <c r="B135" s="2">
        <f t="array" ref="B135:C135">csplinediff1d('Cubic Spline'!$A$3:$A$1002,'Cubic Spline'!$B$3:$B$1002,A135,2,0,2,0)</f>
        <v>-75.497461875665905</v>
      </c>
      <c r="C135" s="2">
        <v>-18.537830448084812</v>
      </c>
      <c r="D135" s="2">
        <f t="shared" si="10"/>
        <v>-18.537830448084812</v>
      </c>
      <c r="E135" s="2">
        <f>-'Cubic Spline'!C135+D135*A135</f>
        <v>44.345805432609396</v>
      </c>
      <c r="F135" s="5">
        <f t="shared" si="12"/>
        <v>10.990953141029319</v>
      </c>
      <c r="G135" s="2">
        <f>'Calculation_Cubic Spline'!A135</f>
        <v>1.65629422835633</v>
      </c>
      <c r="H135" s="2">
        <f t="array" ref="H135:I135">csplinediff1d('Cubic Spline'!$A$3:$A$1002,'Cubic Spline'!$C$3:$C$1002,G135,2,0,2,0)</f>
        <v>-75.049907010020505</v>
      </c>
      <c r="I135" s="2">
        <v>-18.597944375458958</v>
      </c>
      <c r="J135" s="2">
        <f t="shared" si="9"/>
        <v>-18.597944375458958</v>
      </c>
      <c r="K135" s="2">
        <f t="shared" si="11"/>
        <v>44.246239081655759</v>
      </c>
      <c r="R135">
        <f>ABS($E135-M$13)</f>
        <v>4.9690027467127109</v>
      </c>
      <c r="S135">
        <f>ABS($E135-M$14)</f>
        <v>5.4685451235710616</v>
      </c>
      <c r="T135">
        <f>ABS($E135-M$15)</f>
        <v>5.9680875004294123</v>
      </c>
      <c r="U135">
        <f>ABS($E135-M$16)</f>
        <v>6.467629877287763</v>
      </c>
      <c r="V135">
        <f>ABS($E135-M$17)</f>
        <v>6.9671722541461136</v>
      </c>
      <c r="W135">
        <f>ABS($E135-M$18)</f>
        <v>7.4667146310044643</v>
      </c>
      <c r="X135">
        <f>ABS($E135-M$19)</f>
        <v>7.966257007862815</v>
      </c>
      <c r="Y135">
        <f>ABS($E135-M$20)</f>
        <v>8.4657993847211657</v>
      </c>
      <c r="Z135">
        <f>ABS($E135-M$21)</f>
        <v>8.9653417615795163</v>
      </c>
    </row>
    <row r="136" spans="1:26" x14ac:dyDescent="0.25">
      <c r="A136" s="2">
        <f>'Cubic Spline'!A136</f>
        <v>1.66884115432873</v>
      </c>
      <c r="B136" s="2">
        <f t="array" ref="B136:C136">csplinediff1d('Cubic Spline'!$A$3:$A$1002,'Cubic Spline'!$B$3:$B$1002,A136,2,0,2,0)</f>
        <v>-75.7295441976989</v>
      </c>
      <c r="C136" s="2">
        <v>-18.456807805845649</v>
      </c>
      <c r="D136" s="2">
        <f t="shared" si="10"/>
        <v>-18.456807805845649</v>
      </c>
      <c r="E136" s="2">
        <f>-'Cubic Spline'!C136+D136*A136</f>
        <v>44.481277549117436</v>
      </c>
      <c r="F136" s="5">
        <f t="shared" si="12"/>
        <v>10.797235658044361</v>
      </c>
      <c r="G136" s="2">
        <f>'Calculation_Cubic Spline'!A136</f>
        <v>1.66884115432873</v>
      </c>
      <c r="H136" s="2">
        <f t="array" ref="H136:I136">csplinediff1d('Cubic Spline'!$A$3:$A$1002,'Cubic Spline'!$C$3:$C$1002,G136,2,0,2,0)</f>
        <v>-75.282757993048406</v>
      </c>
      <c r="I136" s="2">
        <v>-18.519209107984249</v>
      </c>
      <c r="J136" s="2">
        <f t="shared" si="9"/>
        <v>-18.519209107984249</v>
      </c>
      <c r="K136" s="2">
        <f t="shared" si="11"/>
        <v>44.37713968802484</v>
      </c>
      <c r="R136">
        <f>ABS($E136-M$13)</f>
        <v>4.8335306302046703</v>
      </c>
      <c r="S136">
        <f>ABS($E136-M$14)</f>
        <v>5.333073007063021</v>
      </c>
      <c r="T136">
        <f>ABS($E136-M$15)</f>
        <v>5.8326153839213717</v>
      </c>
      <c r="U136">
        <f>ABS($E136-M$16)</f>
        <v>6.3321577607797224</v>
      </c>
      <c r="V136">
        <f>ABS($E136-M$17)</f>
        <v>6.831700137638073</v>
      </c>
      <c r="W136">
        <f>ABS($E136-M$18)</f>
        <v>7.3312425144964237</v>
      </c>
      <c r="X136">
        <f>ABS($E136-M$19)</f>
        <v>7.8307848913547744</v>
      </c>
      <c r="Y136">
        <f>ABS($E136-M$20)</f>
        <v>8.3303272682131251</v>
      </c>
      <c r="Z136">
        <f>ABS($E136-M$21)</f>
        <v>8.8298696450714758</v>
      </c>
    </row>
    <row r="137" spans="1:26" x14ac:dyDescent="0.25">
      <c r="A137" s="2">
        <f>'Cubic Spline'!A137</f>
        <v>1.6813880803011201</v>
      </c>
      <c r="B137" s="2">
        <f t="array" ref="B137:C137">csplinediff1d('Cubic Spline'!$A$3:$A$1002,'Cubic Spline'!$B$3:$B$1002,A137,2,0,2,0)</f>
        <v>-75.960622892230603</v>
      </c>
      <c r="C137" s="2">
        <v>-18.377844818229306</v>
      </c>
      <c r="D137" s="2">
        <f t="shared" si="10"/>
        <v>-18.377844818229306</v>
      </c>
      <c r="E137" s="2">
        <f>-'Cubic Spline'!C137+D137*A137</f>
        <v>44.614344433027938</v>
      </c>
      <c r="F137" s="5">
        <f t="shared" si="12"/>
        <v>10.605536703039453</v>
      </c>
      <c r="G137" s="2">
        <f>'Calculation_Cubic Spline'!A137</f>
        <v>1.6813880803011201</v>
      </c>
      <c r="H137" s="2">
        <f t="array" ref="H137:I137">csplinediff1d('Cubic Spline'!$A$3:$A$1002,'Cubic Spline'!$C$3:$C$1002,G137,2,0,2,0)</f>
        <v>-75.514633652022397</v>
      </c>
      <c r="I137" s="2">
        <v>-18.442470467781948</v>
      </c>
      <c r="J137" s="2">
        <f t="shared" si="9"/>
        <v>-18.442470467781948</v>
      </c>
      <c r="K137" s="2">
        <f t="shared" si="11"/>
        <v>44.505683636188408</v>
      </c>
      <c r="R137">
        <f>ABS($E137-M$13)</f>
        <v>4.7004637462941687</v>
      </c>
      <c r="S137">
        <f>ABS($E137-M$14)</f>
        <v>5.2000061231525194</v>
      </c>
      <c r="T137">
        <f>ABS($E137-M$15)</f>
        <v>5.6995485000108701</v>
      </c>
      <c r="U137">
        <f>ABS($E137-M$16)</f>
        <v>6.1990908768692208</v>
      </c>
      <c r="V137">
        <f>ABS($E137-M$17)</f>
        <v>6.6986332537275715</v>
      </c>
      <c r="W137">
        <f>ABS($E137-M$18)</f>
        <v>7.1981756305859221</v>
      </c>
      <c r="X137">
        <f>ABS($E137-M$19)</f>
        <v>7.6977180074442728</v>
      </c>
      <c r="Y137">
        <f>ABS($E137-M$20)</f>
        <v>8.1972603843026235</v>
      </c>
      <c r="Z137">
        <f>ABS($E137-M$21)</f>
        <v>8.6968027611609742</v>
      </c>
    </row>
    <row r="138" spans="1:26" x14ac:dyDescent="0.25">
      <c r="A138" s="2">
        <f>'Cubic Spline'!A138</f>
        <v>1.6939350062735199</v>
      </c>
      <c r="B138" s="2">
        <f t="array" ref="B138:C138">csplinediff1d('Cubic Spline'!$A$3:$A$1002,'Cubic Spline'!$B$3:$B$1002,A138,2,0,2,0)</f>
        <v>-76.190723571094495</v>
      </c>
      <c r="C138" s="2">
        <v>-18.300903791046384</v>
      </c>
      <c r="D138" s="2">
        <f t="shared" si="10"/>
        <v>-18.300903791046384</v>
      </c>
      <c r="E138" s="2">
        <f>-'Cubic Spline'!C138+D138*A138</f>
        <v>44.745017233925154</v>
      </c>
      <c r="F138" s="5">
        <f t="shared" si="12"/>
        <v>10.414726378769124</v>
      </c>
      <c r="G138" s="2">
        <f>'Calculation_Cubic Spline'!A138</f>
        <v>1.6939350062735199</v>
      </c>
      <c r="H138" s="2">
        <f t="array" ref="H138:I138">csplinediff1d('Cubic Spline'!$A$3:$A$1002,'Cubic Spline'!$C$3:$C$1002,G138,2,0,2,0)</f>
        <v>-75.745558812022395</v>
      </c>
      <c r="I138" s="2">
        <v>-18.367691405406372</v>
      </c>
      <c r="J138" s="2">
        <f t="shared" si="9"/>
        <v>-18.367691405406372</v>
      </c>
      <c r="K138" s="2">
        <f t="shared" si="11"/>
        <v>44.631883355975276</v>
      </c>
      <c r="R138">
        <f>ABS($E138-M$13)</f>
        <v>4.569790945396953</v>
      </c>
      <c r="S138">
        <f>ABS($E138-M$14)</f>
        <v>5.0693333222553036</v>
      </c>
      <c r="T138">
        <f>ABS($E138-M$15)</f>
        <v>5.5688756991136543</v>
      </c>
      <c r="U138">
        <f>ABS($E138-M$16)</f>
        <v>6.068418075972005</v>
      </c>
      <c r="V138">
        <f>ABS($E138-M$17)</f>
        <v>6.5679604528303557</v>
      </c>
      <c r="W138">
        <f>ABS($E138-M$18)</f>
        <v>7.0675028296887064</v>
      </c>
      <c r="X138">
        <f>ABS($E138-M$19)</f>
        <v>7.567045206547057</v>
      </c>
      <c r="Y138">
        <f>ABS($E138-M$20)</f>
        <v>8.0665875834054077</v>
      </c>
      <c r="Z138">
        <f>ABS($E138-M$21)</f>
        <v>8.5661299602637584</v>
      </c>
    </row>
    <row r="139" spans="1:26" x14ac:dyDescent="0.25">
      <c r="A139" s="2">
        <f>'Cubic Spline'!A139</f>
        <v>1.7064819322459199</v>
      </c>
      <c r="B139" s="2">
        <f t="array" ref="B139:C139">csplinediff1d('Cubic Spline'!$A$3:$A$1002,'Cubic Spline'!$B$3:$B$1002,A139,2,0,2,0)</f>
        <v>-76.419871356515699</v>
      </c>
      <c r="C139" s="2">
        <v>-18.225945902180438</v>
      </c>
      <c r="D139" s="2">
        <f t="shared" si="10"/>
        <v>-18.225945902180438</v>
      </c>
      <c r="E139" s="2">
        <f>-'Cubic Spline'!C139+D139*A139</f>
        <v>44.873310436440022</v>
      </c>
      <c r="F139" s="5">
        <f t="shared" si="12"/>
        <v>10.225070491137014</v>
      </c>
      <c r="G139" s="2">
        <f>'Calculation_Cubic Spline'!A139</f>
        <v>1.7064819322459199</v>
      </c>
      <c r="H139" s="2">
        <f t="array" ref="H139:I139">csplinediff1d('Cubic Spline'!$A$3:$A$1002,'Cubic Spline'!$C$3:$C$1002,G139,2,0,2,0)</f>
        <v>-75.975557816602503</v>
      </c>
      <c r="I139" s="2">
        <v>-18.294833742364098</v>
      </c>
      <c r="J139" s="2">
        <f t="shared" si="9"/>
        <v>-18.294833742364098</v>
      </c>
      <c r="K139" s="2">
        <f t="shared" si="11"/>
        <v>44.755754581815168</v>
      </c>
      <c r="R139">
        <f>ABS($E139-M$13)</f>
        <v>4.4414977428820848</v>
      </c>
      <c r="S139">
        <f>ABS($E139-M$14)</f>
        <v>4.9410401197404354</v>
      </c>
      <c r="T139">
        <f>ABS($E139-M$15)</f>
        <v>5.4405824965987861</v>
      </c>
      <c r="U139">
        <f>ABS($E139-M$16)</f>
        <v>5.9401248734571368</v>
      </c>
      <c r="V139">
        <f>ABS($E139-M$17)</f>
        <v>6.4396672503154875</v>
      </c>
      <c r="W139">
        <f>ABS($E139-M$18)</f>
        <v>6.9392096271738382</v>
      </c>
      <c r="X139">
        <f>ABS($E139-M$19)</f>
        <v>7.4387520040321888</v>
      </c>
      <c r="Y139">
        <f>ABS($E139-M$20)</f>
        <v>7.9382943808905395</v>
      </c>
      <c r="Z139">
        <f>ABS($E139-M$21)</f>
        <v>8.4378367577488902</v>
      </c>
    </row>
    <row r="140" spans="1:26" x14ac:dyDescent="0.25">
      <c r="A140" s="2">
        <f>'Cubic Spline'!A140</f>
        <v>1.71902885821831</v>
      </c>
      <c r="B140" s="2">
        <f t="array" ref="B140:C140">csplinediff1d('Cubic Spline'!$A$3:$A$1002,'Cubic Spline'!$B$3:$B$1002,A140,2,0,2,0)</f>
        <v>-76.648090891806504</v>
      </c>
      <c r="C140" s="2">
        <v>-18.152932558685404</v>
      </c>
      <c r="D140" s="2">
        <f t="shared" si="10"/>
        <v>-18.152932558685404</v>
      </c>
      <c r="E140" s="2">
        <f>-'Cubic Spline'!C140+D140*A140</f>
        <v>44.999239608802654</v>
      </c>
      <c r="F140" s="5">
        <f t="shared" si="12"/>
        <v>10.036655403860955</v>
      </c>
      <c r="G140" s="2">
        <f>'Calculation_Cubic Spline'!A140</f>
        <v>1.71902885821831</v>
      </c>
      <c r="H140" s="2">
        <f t="array" ref="H140:I140">csplinediff1d('Cubic Spline'!$A$3:$A$1002,'Cubic Spline'!$C$3:$C$1002,G140,2,0,2,0)</f>
        <v>-76.204654538473605</v>
      </c>
      <c r="I140" s="2">
        <v>-18.223859528493094</v>
      </c>
      <c r="J140" s="2">
        <f t="shared" si="9"/>
        <v>-18.223859528493094</v>
      </c>
      <c r="K140" s="2">
        <f t="shared" si="11"/>
        <v>44.877314100877257</v>
      </c>
      <c r="R140">
        <f>ABS($E140-M$13)</f>
        <v>4.3155685705194529</v>
      </c>
      <c r="S140">
        <f>ABS($E140-M$14)</f>
        <v>4.8151109473778035</v>
      </c>
      <c r="T140">
        <f>ABS($E140-M$15)</f>
        <v>5.3146533242361542</v>
      </c>
      <c r="U140">
        <f>ABS($E140-M$16)</f>
        <v>5.8141957010945049</v>
      </c>
      <c r="V140">
        <f>ABS($E140-M$17)</f>
        <v>6.3137380779528556</v>
      </c>
      <c r="W140">
        <f>ABS($E140-M$18)</f>
        <v>6.8132804548112063</v>
      </c>
      <c r="X140">
        <f>ABS($E140-M$19)</f>
        <v>7.3128228316695569</v>
      </c>
      <c r="Y140">
        <f>ABS($E140-M$20)</f>
        <v>7.8123652085279076</v>
      </c>
      <c r="Z140">
        <f>ABS($E140-M$21)</f>
        <v>8.3119075853862583</v>
      </c>
    </row>
    <row r="141" spans="1:26" x14ac:dyDescent="0.25">
      <c r="A141" s="2">
        <f>'Cubic Spline'!A141</f>
        <v>1.73157578419071</v>
      </c>
      <c r="B141" s="2">
        <f t="array" ref="B141:C141">csplinediff1d('Cubic Spline'!$A$3:$A$1002,'Cubic Spline'!$B$3:$B$1002,A141,2,0,2,0)</f>
        <v>-76.875406351743905</v>
      </c>
      <c r="C141" s="2">
        <v>-18.081830417220161</v>
      </c>
      <c r="D141" s="2">
        <f t="shared" si="10"/>
        <v>-18.081830417220161</v>
      </c>
      <c r="E141" s="2">
        <f>-'Cubic Spline'!C141+D141*A141</f>
        <v>45.122812705570865</v>
      </c>
      <c r="F141" s="5">
        <f t="shared" si="12"/>
        <v>9.8488743011666902</v>
      </c>
      <c r="G141" s="2">
        <f>'Calculation_Cubic Spline'!A141</f>
        <v>1.73157578419071</v>
      </c>
      <c r="H141" s="2">
        <f t="array" ref="H141:I141">csplinediff1d('Cubic Spline'!$A$3:$A$1002,'Cubic Spline'!$C$3:$C$1002,G141,2,0,2,0)</f>
        <v>-76.432872389872301</v>
      </c>
      <c r="I141" s="2">
        <v>-18.15473606256414</v>
      </c>
      <c r="J141" s="2">
        <f t="shared" si="9"/>
        <v>-18.15473606256414</v>
      </c>
      <c r="K141" s="2">
        <f t="shared" si="11"/>
        <v>44.996571055562441</v>
      </c>
      <c r="R141">
        <f>ABS($E141-M$13)</f>
        <v>4.1919954737512413</v>
      </c>
      <c r="S141">
        <f>ABS($E141-M$14)</f>
        <v>4.6915378506095919</v>
      </c>
      <c r="T141">
        <f>ABS($E141-M$15)</f>
        <v>5.1910802274679426</v>
      </c>
      <c r="U141">
        <f>ABS($E141-M$16)</f>
        <v>5.6906226043262933</v>
      </c>
      <c r="V141">
        <f>ABS($E141-M$17)</f>
        <v>6.190164981184644</v>
      </c>
      <c r="W141">
        <f>ABS($E141-M$18)</f>
        <v>6.6897073580429947</v>
      </c>
      <c r="X141">
        <f>ABS($E141-M$19)</f>
        <v>7.1892497349013453</v>
      </c>
      <c r="Y141">
        <f>ABS($E141-M$20)</f>
        <v>7.688792111759696</v>
      </c>
      <c r="Z141">
        <f>ABS($E141-M$21)</f>
        <v>8.1883344886180467</v>
      </c>
    </row>
    <row r="142" spans="1:26" x14ac:dyDescent="0.25">
      <c r="A142" s="2">
        <f>'Cubic Spline'!A142</f>
        <v>1.74412271016311</v>
      </c>
      <c r="B142" s="2">
        <f t="array" ref="B142:C142">csplinediff1d('Cubic Spline'!$A$3:$A$1002,'Cubic Spline'!$B$3:$B$1002,A142,2,0,2,0)</f>
        <v>-77.101841452642304</v>
      </c>
      <c r="C142" s="2">
        <v>-18.012589796683365</v>
      </c>
      <c r="D142" s="2">
        <f t="shared" si="10"/>
        <v>-18.012589796683365</v>
      </c>
      <c r="E142" s="2">
        <f>-'Cubic Spline'!C142+D142*A142</f>
        <v>45.244067399377933</v>
      </c>
      <c r="F142" s="5">
        <f t="shared" si="12"/>
        <v>9.6640957373779059</v>
      </c>
      <c r="G142" s="2">
        <f>'Calculation_Cubic Spline'!A142</f>
        <v>1.74412271016311</v>
      </c>
      <c r="H142" s="2">
        <f t="array" ref="H142:I142">csplinediff1d('Cubic Spline'!$A$3:$A$1002,'Cubic Spline'!$C$3:$C$1002,G142,2,0,2,0)</f>
        <v>-76.660234332625706</v>
      </c>
      <c r="I142" s="2">
        <v>-18.087414305167655</v>
      </c>
      <c r="J142" s="2">
        <f t="shared" si="9"/>
        <v>-18.087414305167655</v>
      </c>
      <c r="K142" s="2">
        <f t="shared" si="11"/>
        <v>45.113564274853687</v>
      </c>
      <c r="R142">
        <f>ABS($E142-M$13)</f>
        <v>4.0707407799441739</v>
      </c>
      <c r="S142">
        <f>ABS($E142-M$14)</f>
        <v>4.5702831568025246</v>
      </c>
      <c r="T142">
        <f>ABS($E142-M$15)</f>
        <v>5.0698255336608753</v>
      </c>
      <c r="U142">
        <f>ABS($E142-M$16)</f>
        <v>5.569367910519226</v>
      </c>
      <c r="V142">
        <f>ABS($E142-M$17)</f>
        <v>6.0689102873775767</v>
      </c>
      <c r="W142">
        <f>ABS($E142-M$18)</f>
        <v>6.5684526642359273</v>
      </c>
      <c r="X142">
        <f>ABS($E142-M$19)</f>
        <v>7.067995041094278</v>
      </c>
      <c r="Y142">
        <f>ABS($E142-M$20)</f>
        <v>7.5675374179526287</v>
      </c>
      <c r="Z142">
        <f>ABS($E142-M$21)</f>
        <v>8.0670797948109794</v>
      </c>
    </row>
    <row r="143" spans="1:26" x14ac:dyDescent="0.25">
      <c r="A143" s="2">
        <f>'Cubic Spline'!A143</f>
        <v>1.7566696361355001</v>
      </c>
      <c r="B143" s="2">
        <f t="array" ref="B143:C143">csplinediff1d('Cubic Spline'!$A$3:$A$1002,'Cubic Spline'!$B$3:$B$1002,A143,2,0,2,0)</f>
        <v>-77.327419462130905</v>
      </c>
      <c r="C143" s="2">
        <v>-17.945225863745108</v>
      </c>
      <c r="D143" s="2">
        <f t="shared" si="10"/>
        <v>-17.945225863745108</v>
      </c>
      <c r="E143" s="2">
        <f>-'Cubic Spline'!C143+D143*A143</f>
        <v>45.362929499491216</v>
      </c>
      <c r="F143" s="5">
        <f t="shared" si="12"/>
        <v>9.4734041130746522</v>
      </c>
      <c r="G143" s="2">
        <f>'Calculation_Cubic Spline'!A143</f>
        <v>1.7566696361355001</v>
      </c>
      <c r="H143" s="2">
        <f t="array" ref="H143:I143">csplinediff1d('Cubic Spline'!$A$3:$A$1002,'Cubic Spline'!$C$3:$C$1002,G143,2,0,2,0)</f>
        <v>-76.886762887925698</v>
      </c>
      <c r="I143" s="2">
        <v>-18.021910064378357</v>
      </c>
      <c r="J143" s="2">
        <f t="shared" si="9"/>
        <v>-18.021910064378357</v>
      </c>
      <c r="K143" s="2">
        <f t="shared" si="11"/>
        <v>45.228220692667463</v>
      </c>
      <c r="R143">
        <f>ABS($E143-M$13)</f>
        <v>3.9518786798308909</v>
      </c>
      <c r="S143">
        <f>ABS($E143-M$14)</f>
        <v>4.4514210566892416</v>
      </c>
      <c r="T143">
        <f>ABS($E143-M$15)</f>
        <v>4.9509634335475923</v>
      </c>
      <c r="U143">
        <f>ABS($E143-M$16)</f>
        <v>5.450505810405943</v>
      </c>
      <c r="V143">
        <f>ABS($E143-M$17)</f>
        <v>5.9500481872642936</v>
      </c>
      <c r="W143">
        <f>ABS($E143-M$18)</f>
        <v>6.4495905641226443</v>
      </c>
      <c r="X143">
        <f>ABS($E143-M$19)</f>
        <v>6.949132940980995</v>
      </c>
      <c r="Y143">
        <f>ABS($E143-M$20)</f>
        <v>7.4486753178393457</v>
      </c>
      <c r="Z143">
        <f>ABS($E143-M$21)</f>
        <v>7.9482176946976963</v>
      </c>
    </row>
    <row r="144" spans="1:26" x14ac:dyDescent="0.25">
      <c r="A144" s="2">
        <f>'Cubic Spline'!A144</f>
        <v>1.7692165621078999</v>
      </c>
      <c r="B144" s="2">
        <f t="array" ref="B144:C144">csplinediff1d('Cubic Spline'!$A$3:$A$1002,'Cubic Spline'!$B$3:$B$1002,A144,2,0,2,0)</f>
        <v>-77.552163208649105</v>
      </c>
      <c r="C144" s="2">
        <v>-17.87951533966169</v>
      </c>
      <c r="D144" s="2">
        <f t="shared" si="10"/>
        <v>-17.87951533966169</v>
      </c>
      <c r="E144" s="2">
        <f>-'Cubic Spline'!C144+D144*A144</f>
        <v>45.479745484428584</v>
      </c>
      <c r="F144" s="5">
        <f t="shared" si="12"/>
        <v>9.3103271027767889</v>
      </c>
      <c r="G144" s="2">
        <f>'Calculation_Cubic Spline'!A144</f>
        <v>1.7692165621078999</v>
      </c>
      <c r="H144" s="2">
        <f t="array" ref="H144:I144">csplinediff1d('Cubic Spline'!$A$3:$A$1002,'Cubic Spline'!$C$3:$C$1002,G144,2,0,2,0)</f>
        <v>-77.1124801458203</v>
      </c>
      <c r="I144" s="2">
        <v>-17.9580007027125</v>
      </c>
      <c r="J144" s="2">
        <f t="shared" si="9"/>
        <v>-17.9580007027125</v>
      </c>
      <c r="K144" s="2">
        <f t="shared" si="11"/>
        <v>45.340887880236039</v>
      </c>
      <c r="R144">
        <f>ABS($E144-M$13)</f>
        <v>3.8350626948935229</v>
      </c>
      <c r="S144">
        <f>ABS($E144-M$14)</f>
        <v>4.3346050717518736</v>
      </c>
      <c r="T144">
        <f>ABS($E144-M$15)</f>
        <v>4.8341474486102243</v>
      </c>
      <c r="U144">
        <f>ABS($E144-M$16)</f>
        <v>5.333689825468575</v>
      </c>
      <c r="V144">
        <f>ABS($E144-M$17)</f>
        <v>5.8332322023269256</v>
      </c>
      <c r="W144">
        <f>ABS($E144-M$18)</f>
        <v>6.3327745791852763</v>
      </c>
      <c r="X144">
        <f>ABS($E144-M$19)</f>
        <v>6.832316956043627</v>
      </c>
      <c r="Y144">
        <f>ABS($E144-M$20)</f>
        <v>7.3318593329019777</v>
      </c>
      <c r="Z144">
        <f>ABS($E144-M$21)</f>
        <v>7.8314017097603283</v>
      </c>
    </row>
    <row r="145" spans="1:26" x14ac:dyDescent="0.25">
      <c r="A145" s="2">
        <f>'Cubic Spline'!A145</f>
        <v>1.7817634880802999</v>
      </c>
      <c r="B145" s="2">
        <f t="array" ref="B145:C145">csplinediff1d('Cubic Spline'!$A$3:$A$1002,'Cubic Spline'!$B$3:$B$1002,A145,2,0,2,0)</f>
        <v>-77.776093646201005</v>
      </c>
      <c r="C145" s="2">
        <v>-17.815782979441678</v>
      </c>
      <c r="D145" s="2">
        <f t="shared" si="10"/>
        <v>-17.815782979441678</v>
      </c>
      <c r="E145" s="2">
        <f>-'Cubic Spline'!C145+D145*A145</f>
        <v>45.593894705637254</v>
      </c>
      <c r="F145" s="5">
        <f t="shared" si="12"/>
        <v>9.0977839081675338</v>
      </c>
      <c r="G145" s="2">
        <f>'Calculation_Cubic Spline'!A145</f>
        <v>1.7817634880802999</v>
      </c>
      <c r="H145" s="2">
        <f t="array" ref="H145:I145">csplinediff1d('Cubic Spline'!$A$3:$A$1002,'Cubic Spline'!$C$3:$C$1002,G145,2,0,2,0)</f>
        <v>-77.3374063299689</v>
      </c>
      <c r="I145" s="2">
        <v>-17.896011616516525</v>
      </c>
      <c r="J145" s="2">
        <f t="shared" si="9"/>
        <v>-17.896011616516525</v>
      </c>
      <c r="K145" s="2">
        <f t="shared" si="11"/>
        <v>45.450946249398854</v>
      </c>
      <c r="R145">
        <f>ABS($E145-M$13)</f>
        <v>3.7209134736848526</v>
      </c>
      <c r="S145">
        <f>ABS($E145-M$14)</f>
        <v>4.2204558505432033</v>
      </c>
      <c r="T145">
        <f>ABS($E145-M$15)</f>
        <v>4.7199982274015539</v>
      </c>
      <c r="U145">
        <f>ABS($E145-M$16)</f>
        <v>5.2195406042599046</v>
      </c>
      <c r="V145">
        <f>ABS($E145-M$17)</f>
        <v>5.7190829811182553</v>
      </c>
      <c r="W145">
        <f>ABS($E145-M$18)</f>
        <v>6.218625357976606</v>
      </c>
      <c r="X145">
        <f>ABS($E145-M$19)</f>
        <v>6.7181677348349567</v>
      </c>
      <c r="Y145">
        <f>ABS($E145-M$20)</f>
        <v>7.2177101116933073</v>
      </c>
      <c r="Z145">
        <f>ABS($E145-M$21)</f>
        <v>7.717252488551658</v>
      </c>
    </row>
    <row r="146" spans="1:26" x14ac:dyDescent="0.25">
      <c r="A146" s="2">
        <f>'Cubic Spline'!A146</f>
        <v>1.79431041405269</v>
      </c>
      <c r="B146" s="2">
        <f t="array" ref="B146:C146">csplinediff1d('Cubic Spline'!$A$3:$A$1002,'Cubic Spline'!$B$3:$B$1002,A146,2,0,2,0)</f>
        <v>-77.999237085640004</v>
      </c>
      <c r="C146" s="2">
        <v>-17.753785695437326</v>
      </c>
      <c r="D146" s="2">
        <f t="shared" si="10"/>
        <v>-17.753785695437326</v>
      </c>
      <c r="E146" s="2">
        <f>-'Cubic Spline'!C146+D146*A146</f>
        <v>45.705764466744327</v>
      </c>
      <c r="F146" s="5">
        <f t="shared" si="12"/>
        <v>8.9161091213295034</v>
      </c>
      <c r="G146" s="2">
        <f>'Calculation_Cubic Spline'!A146</f>
        <v>1.79431041405269</v>
      </c>
      <c r="H146" s="2">
        <f t="array" ref="H146:I146">csplinediff1d('Cubic Spline'!$A$3:$A$1002,'Cubic Spline'!$C$3:$C$1002,G146,2,0,2,0)</f>
        <v>-77.5615670289272</v>
      </c>
      <c r="I146" s="2">
        <v>-17.83570035956896</v>
      </c>
      <c r="J146" s="2">
        <f t="shared" si="9"/>
        <v>-17.83570035956896</v>
      </c>
      <c r="K146" s="2">
        <f t="shared" si="11"/>
        <v>45.558784131829306</v>
      </c>
      <c r="R146">
        <f>ABS($E146-M$13)</f>
        <v>3.6090437125777797</v>
      </c>
      <c r="S146">
        <f>ABS($E146-M$14)</f>
        <v>4.1085860894361304</v>
      </c>
      <c r="T146">
        <f>ABS($E146-M$15)</f>
        <v>4.608128466294481</v>
      </c>
      <c r="U146">
        <f>ABS($E146-M$16)</f>
        <v>5.1076708431528317</v>
      </c>
      <c r="V146">
        <f>ABS($E146-M$17)</f>
        <v>5.6072132200111824</v>
      </c>
      <c r="W146">
        <f>ABS($E146-M$18)</f>
        <v>6.1067555968695331</v>
      </c>
      <c r="X146">
        <f>ABS($E146-M$19)</f>
        <v>6.6062979737278837</v>
      </c>
      <c r="Y146">
        <f>ABS($E146-M$20)</f>
        <v>7.1058403505862344</v>
      </c>
      <c r="Z146">
        <f>ABS($E146-M$21)</f>
        <v>7.6053827274445851</v>
      </c>
    </row>
    <row r="147" spans="1:26" x14ac:dyDescent="0.25">
      <c r="A147" s="2">
        <f>'Cubic Spline'!A147</f>
        <v>1.80685734002509</v>
      </c>
      <c r="B147" s="2">
        <f t="array" ref="B147:C147">csplinediff1d('Cubic Spline'!$A$3:$A$1002,'Cubic Spline'!$B$3:$B$1002,A147,2,0,2,0)</f>
        <v>-78.221610758717901</v>
      </c>
      <c r="C147" s="2">
        <v>-17.693281083679672</v>
      </c>
      <c r="D147" s="2">
        <f t="shared" si="10"/>
        <v>-17.693281083679672</v>
      </c>
      <c r="E147" s="2">
        <f>-'Cubic Spline'!C147+D147*A147</f>
        <v>45.815743965025305</v>
      </c>
      <c r="F147" s="5">
        <f t="shared" si="12"/>
        <v>8.7654536675281669</v>
      </c>
      <c r="G147" s="2">
        <f>'Calculation_Cubic Spline'!A147</f>
        <v>1.80685734002509</v>
      </c>
      <c r="H147" s="2">
        <f t="array" ref="H147:I147">csplinediff1d('Cubic Spline'!$A$3:$A$1002,'Cubic Spline'!$C$3:$C$1002,G147,2,0,2,0)</f>
        <v>-77.784978760198996</v>
      </c>
      <c r="I147" s="2">
        <v>-17.776825169618288</v>
      </c>
      <c r="J147" s="2">
        <f t="shared" si="9"/>
        <v>-17.776825169618288</v>
      </c>
      <c r="K147" s="2">
        <f t="shared" si="11"/>
        <v>45.664791720131426</v>
      </c>
      <c r="R147">
        <f>ABS($E147-M$13)</f>
        <v>3.4990642142968014</v>
      </c>
      <c r="S147">
        <f>ABS($E147-M$14)</f>
        <v>3.998606591155152</v>
      </c>
      <c r="T147">
        <f>ABS($E147-M$15)</f>
        <v>4.4981489680135027</v>
      </c>
      <c r="U147">
        <f>ABS($E147-M$16)</f>
        <v>4.9976913448718534</v>
      </c>
      <c r="V147">
        <f>ABS($E147-M$17)</f>
        <v>5.4972337217302041</v>
      </c>
      <c r="W147">
        <f>ABS($E147-M$18)</f>
        <v>5.9967760985885548</v>
      </c>
      <c r="X147">
        <f>ABS($E147-M$19)</f>
        <v>6.4963184754469054</v>
      </c>
      <c r="Y147">
        <f>ABS($E147-M$20)</f>
        <v>6.9958608523052561</v>
      </c>
      <c r="Z147">
        <f>ABS($E147-M$21)</f>
        <v>7.4954032291636068</v>
      </c>
    </row>
    <row r="148" spans="1:26" x14ac:dyDescent="0.25">
      <c r="A148" s="2">
        <f>'Cubic Spline'!A148</f>
        <v>1.8194042659974901</v>
      </c>
      <c r="B148" s="2">
        <f t="array" ref="B148:C148">csplinediff1d('Cubic Spline'!$A$3:$A$1002,'Cubic Spline'!$B$3:$B$1002,A148,2,0,2,0)</f>
        <v>-78.443237271195898</v>
      </c>
      <c r="C148" s="2">
        <v>-17.634595951287853</v>
      </c>
      <c r="D148" s="2">
        <f t="shared" si="10"/>
        <v>-17.634595951287853</v>
      </c>
      <c r="E148" s="2">
        <f>-'Cubic Spline'!C148+D148*A148</f>
        <v>45.923204320435822</v>
      </c>
      <c r="F148" s="5">
        <f t="shared" si="12"/>
        <v>8.5646759729754862</v>
      </c>
      <c r="G148" s="2">
        <f>'Calculation_Cubic Spline'!A148</f>
        <v>1.8194042659974901</v>
      </c>
      <c r="H148" s="2">
        <f t="array" ref="H148:I148">csplinediff1d('Cubic Spline'!$A$3:$A$1002,'Cubic Spline'!$C$3:$C$1002,G148,2,0,2,0)</f>
        <v>-78.007663423351005</v>
      </c>
      <c r="I148" s="2">
        <v>-17.719713495804722</v>
      </c>
      <c r="J148" s="2">
        <f t="shared" si="9"/>
        <v>-17.719713495804722</v>
      </c>
      <c r="K148" s="2">
        <f t="shared" si="11"/>
        <v>45.768341096830596</v>
      </c>
      <c r="R148">
        <f>ABS($E148-M$13)</f>
        <v>3.3916038588862847</v>
      </c>
      <c r="S148">
        <f>ABS($E148-M$14)</f>
        <v>3.8911462357446354</v>
      </c>
      <c r="T148">
        <f>ABS($E148-M$15)</f>
        <v>4.390688612602986</v>
      </c>
      <c r="U148">
        <f>ABS($E148-M$16)</f>
        <v>4.8902309894613367</v>
      </c>
      <c r="V148">
        <f>ABS($E148-M$17)</f>
        <v>5.3897733663196874</v>
      </c>
      <c r="W148">
        <f>ABS($E148-M$18)</f>
        <v>5.8893157431780381</v>
      </c>
      <c r="X148">
        <f>ABS($E148-M$19)</f>
        <v>6.3888581200363888</v>
      </c>
      <c r="Y148">
        <f>ABS($E148-M$20)</f>
        <v>6.8884004968947394</v>
      </c>
      <c r="Z148">
        <f>ABS($E148-M$21)</f>
        <v>7.3879428737530901</v>
      </c>
    </row>
    <row r="149" spans="1:26" x14ac:dyDescent="0.25">
      <c r="A149" s="2">
        <f>'Cubic Spline'!A149</f>
        <v>1.8319511919698801</v>
      </c>
      <c r="B149" s="2">
        <f t="array" ref="B149:C149">csplinediff1d('Cubic Spline'!$A$3:$A$1002,'Cubic Spline'!$B$3:$B$1002,A149,2,0,2,0)</f>
        <v>-78.664137388738794</v>
      </c>
      <c r="C149" s="2">
        <v>-17.577510440929885</v>
      </c>
      <c r="D149" s="2">
        <f t="shared" si="10"/>
        <v>-17.577510440929885</v>
      </c>
      <c r="E149" s="2">
        <f>-'Cubic Spline'!C149+D149*A149</f>
        <v>46.028499881786978</v>
      </c>
      <c r="F149" s="5">
        <f t="shared" si="12"/>
        <v>8.39214016109303</v>
      </c>
      <c r="G149" s="2">
        <f>'Calculation_Cubic Spline'!A149</f>
        <v>1.8319511919698801</v>
      </c>
      <c r="H149" s="2">
        <f t="array" ref="H149:I149">csplinediff1d('Cubic Spline'!$A$3:$A$1002,'Cubic Spline'!$C$3:$C$1002,G149,2,0,2,0)</f>
        <v>-78.229641085911496</v>
      </c>
      <c r="I149" s="2">
        <v>-17.664146123286436</v>
      </c>
      <c r="J149" s="2">
        <f t="shared" si="9"/>
        <v>-17.664146123286436</v>
      </c>
      <c r="K149" s="2">
        <f t="shared" si="11"/>
        <v>45.869787540226774</v>
      </c>
      <c r="R149">
        <f>ABS($E149-M$13)</f>
        <v>3.286308297535129</v>
      </c>
      <c r="S149">
        <f>ABS($E149-M$14)</f>
        <v>3.7858506743934797</v>
      </c>
      <c r="T149">
        <f>ABS($E149-M$15)</f>
        <v>4.2853930512518303</v>
      </c>
      <c r="U149">
        <f>ABS($E149-M$16)</f>
        <v>4.784935428110181</v>
      </c>
      <c r="V149">
        <f>ABS($E149-M$17)</f>
        <v>5.2844778049685317</v>
      </c>
      <c r="W149">
        <f>ABS($E149-M$18)</f>
        <v>5.7840201818268824</v>
      </c>
      <c r="X149">
        <f>ABS($E149-M$19)</f>
        <v>6.2835625586852331</v>
      </c>
      <c r="Y149">
        <f>ABS($E149-M$20)</f>
        <v>6.7831049355435837</v>
      </c>
      <c r="Z149">
        <f>ABS($E149-M$21)</f>
        <v>7.2826473124019344</v>
      </c>
    </row>
    <row r="150" spans="1:26" x14ac:dyDescent="0.25">
      <c r="A150" s="2">
        <f>'Cubic Spline'!A150</f>
        <v>1.8444981179422799</v>
      </c>
      <c r="B150" s="2">
        <f t="array" ref="B150:C150">csplinediff1d('Cubic Spline'!$A$3:$A$1002,'Cubic Spline'!$B$3:$B$1002,A150,2,0,2,0)</f>
        <v>-78.884331489372002</v>
      </c>
      <c r="C150" s="2">
        <v>-17.522044517734681</v>
      </c>
      <c r="D150" s="2">
        <f t="shared" si="10"/>
        <v>-17.522044517734681</v>
      </c>
      <c r="E150" s="2">
        <f>-'Cubic Spline'!C150+D150*A150</f>
        <v>46.131553300371628</v>
      </c>
      <c r="F150" s="5">
        <f t="shared" si="12"/>
        <v>8.2134395955904278</v>
      </c>
      <c r="G150" s="2">
        <f>'Calculation_Cubic Spline'!A150</f>
        <v>1.8444981179422799</v>
      </c>
      <c r="H150" s="2">
        <f t="array" ref="H150:I150">csplinediff1d('Cubic Spline'!$A$3:$A$1002,'Cubic Spline'!$C$3:$C$1002,G150,2,0,2,0)</f>
        <v>-78.450931435834093</v>
      </c>
      <c r="I150" s="2">
        <v>-17.610143660185638</v>
      </c>
      <c r="J150" s="2">
        <f t="shared" si="9"/>
        <v>-17.610143660185638</v>
      </c>
      <c r="K150" s="2">
        <f t="shared" si="11"/>
        <v>45.969054597928512</v>
      </c>
      <c r="R150">
        <f>ABS($E150-M$13)</f>
        <v>3.1832548789504784</v>
      </c>
      <c r="S150">
        <f>ABS($E150-M$14)</f>
        <v>3.6827972558088291</v>
      </c>
      <c r="T150">
        <f>ABS($E150-M$15)</f>
        <v>4.1823396326671798</v>
      </c>
      <c r="U150">
        <f>ABS($E150-M$16)</f>
        <v>4.6818820095255305</v>
      </c>
      <c r="V150">
        <f>ABS($E150-M$17)</f>
        <v>5.1814243863838811</v>
      </c>
      <c r="W150">
        <f>ABS($E150-M$18)</f>
        <v>5.6809667632422318</v>
      </c>
      <c r="X150">
        <f>ABS($E150-M$19)</f>
        <v>6.1805091401005825</v>
      </c>
      <c r="Y150">
        <f>ABS($E150-M$20)</f>
        <v>6.6800515169589332</v>
      </c>
      <c r="Z150">
        <f>ABS($E150-M$21)</f>
        <v>7.1795938938172839</v>
      </c>
    </row>
    <row r="151" spans="1:26" x14ac:dyDescent="0.25">
      <c r="A151" s="2">
        <f>'Cubic Spline'!A151</f>
        <v>1.8570450439146799</v>
      </c>
      <c r="B151" s="2">
        <f t="array" ref="B151:C151">csplinediff1d('Cubic Spline'!$A$3:$A$1002,'Cubic Spline'!$B$3:$B$1002,A151,2,0,2,0)</f>
        <v>-79.103839571253403</v>
      </c>
      <c r="C151" s="2">
        <v>-17.468154665777206</v>
      </c>
      <c r="D151" s="2">
        <f t="shared" si="10"/>
        <v>-17.468154665777206</v>
      </c>
      <c r="E151" s="2">
        <f>-'Cubic Spline'!C151+D151*A151</f>
        <v>46.232403740858544</v>
      </c>
      <c r="F151" s="5">
        <f t="shared" si="12"/>
        <v>8.0378604854097624</v>
      </c>
      <c r="G151" s="2">
        <f>'Calculation_Cubic Spline'!A151</f>
        <v>1.8570450439146799</v>
      </c>
      <c r="H151" s="2">
        <f t="array" ref="H151:I151">csplinediff1d('Cubic Spline'!$A$3:$A$1002,'Cubic Spline'!$C$3:$C$1002,G151,2,0,2,0)</f>
        <v>-78.671553789275194</v>
      </c>
      <c r="I151" s="2">
        <v>-17.557663234042298</v>
      </c>
      <c r="J151" s="2">
        <f t="shared" si="9"/>
        <v>-17.557663234042298</v>
      </c>
      <c r="K151" s="2">
        <f t="shared" si="11"/>
        <v>46.066182297773956</v>
      </c>
      <c r="R151">
        <f>ABS($E151-M$13)</f>
        <v>3.0824044384635627</v>
      </c>
      <c r="S151">
        <f>ABS($E151-M$14)</f>
        <v>3.5819468153219134</v>
      </c>
      <c r="T151">
        <f>ABS($E151-M$15)</f>
        <v>4.0814891921802641</v>
      </c>
      <c r="U151">
        <f>ABS($E151-M$16)</f>
        <v>4.5810315690386147</v>
      </c>
      <c r="V151">
        <f>ABS($E151-M$17)</f>
        <v>5.0805739458969654</v>
      </c>
      <c r="W151">
        <f>ABS($E151-M$18)</f>
        <v>5.5801163227553161</v>
      </c>
      <c r="X151">
        <f>ABS($E151-M$19)</f>
        <v>6.0796586996136668</v>
      </c>
      <c r="Y151">
        <f>ABS($E151-M$20)</f>
        <v>6.5792010764720175</v>
      </c>
      <c r="Z151">
        <f>ABS($E151-M$21)</f>
        <v>7.0787434533303681</v>
      </c>
    </row>
    <row r="152" spans="1:26" x14ac:dyDescent="0.25">
      <c r="A152" s="2">
        <f>'Cubic Spline'!A152</f>
        <v>1.86959196988707</v>
      </c>
      <c r="B152" s="2">
        <f t="array" ref="B152:C152">csplinediff1d('Cubic Spline'!$A$3:$A$1002,'Cubic Spline'!$B$3:$B$1002,A152,2,0,2,0)</f>
        <v>-79.322681260231704</v>
      </c>
      <c r="C152" s="2">
        <v>-17.415815136506424</v>
      </c>
      <c r="D152" s="2">
        <f t="shared" si="10"/>
        <v>-17.415815136506424</v>
      </c>
      <c r="E152" s="2">
        <f>-'Cubic Spline'!C152+D152*A152</f>
        <v>46.331058969909506</v>
      </c>
      <c r="F152" s="5">
        <f t="shared" si="12"/>
        <v>7.8629003843695635</v>
      </c>
      <c r="G152" s="2">
        <f>'Calculation_Cubic Spline'!A152</f>
        <v>1.86959196988707</v>
      </c>
      <c r="H152" s="2">
        <f t="array" ref="H152:I152">csplinediff1d('Cubic Spline'!$A$3:$A$1002,'Cubic Spline'!$C$3:$C$1002,G152,2,0,2,0)</f>
        <v>-78.8915270981596</v>
      </c>
      <c r="I152" s="2">
        <v>-17.506679740449218</v>
      </c>
      <c r="J152" s="2">
        <f t="shared" si="9"/>
        <v>-17.506679740449218</v>
      </c>
      <c r="K152" s="2">
        <f t="shared" si="11"/>
        <v>46.161179236031089</v>
      </c>
      <c r="R152">
        <f>ABS($E152-M$13)</f>
        <v>2.9837492094126006</v>
      </c>
      <c r="S152">
        <f>ABS($E152-M$14)</f>
        <v>3.4832915862709513</v>
      </c>
      <c r="T152">
        <f>ABS($E152-M$15)</f>
        <v>3.9828339631293019</v>
      </c>
      <c r="U152">
        <f>ABS($E152-M$16)</f>
        <v>4.4823763399876526</v>
      </c>
      <c r="V152">
        <f>ABS($E152-M$17)</f>
        <v>4.9819187168460033</v>
      </c>
      <c r="W152">
        <f>ABS($E152-M$18)</f>
        <v>5.481461093704354</v>
      </c>
      <c r="X152">
        <f>ABS($E152-M$19)</f>
        <v>5.9810034705627046</v>
      </c>
      <c r="Y152">
        <f>ABS($E152-M$20)</f>
        <v>6.4805458474210553</v>
      </c>
      <c r="Z152">
        <f>ABS($E152-M$21)</f>
        <v>6.980088224279406</v>
      </c>
    </row>
    <row r="153" spans="1:26" x14ac:dyDescent="0.25">
      <c r="A153" s="2">
        <f>'Cubic Spline'!A153</f>
        <v>1.88213889585947</v>
      </c>
      <c r="B153" s="2">
        <f t="array" ref="B153:C153">csplinediff1d('Cubic Spline'!$A$3:$A$1002,'Cubic Spline'!$B$3:$B$1002,A153,2,0,2,0)</f>
        <v>-79.540875817198497</v>
      </c>
      <c r="C153" s="2">
        <v>-17.364996157795019</v>
      </c>
      <c r="D153" s="2">
        <f t="shared" si="10"/>
        <v>-17.364996157795019</v>
      </c>
      <c r="E153" s="2">
        <f>-'Cubic Spline'!C153+D153*A153</f>
        <v>46.427535262505039</v>
      </c>
      <c r="F153" s="5">
        <f t="shared" si="12"/>
        <v>7.6892374122359035</v>
      </c>
      <c r="G153" s="2">
        <f>'Calculation_Cubic Spline'!A153</f>
        <v>1.88213889585947</v>
      </c>
      <c r="H153" s="2">
        <f t="array" ref="H153:I153">csplinediff1d('Cubic Spline'!$A$3:$A$1002,'Cubic Spline'!$C$3:$C$1002,G153,2,0,2,0)</f>
        <v>-79.110869957541297</v>
      </c>
      <c r="I153" s="2">
        <v>-17.457164052060751</v>
      </c>
      <c r="J153" s="2">
        <f t="shared" si="9"/>
        <v>-17.457164052060751</v>
      </c>
      <c r="K153" s="2">
        <f t="shared" si="11"/>
        <v>46.254062483758041</v>
      </c>
      <c r="R153">
        <f>ABS($E153-M$13)</f>
        <v>2.8872729168170679</v>
      </c>
      <c r="S153">
        <f>ABS($E153-M$14)</f>
        <v>3.3868152936754186</v>
      </c>
      <c r="T153">
        <f>ABS($E153-M$15)</f>
        <v>3.8863576705337692</v>
      </c>
      <c r="U153">
        <f>ABS($E153-M$16)</f>
        <v>4.3859000473921199</v>
      </c>
      <c r="V153">
        <f>ABS($E153-M$17)</f>
        <v>4.8854424242504706</v>
      </c>
      <c r="W153">
        <f>ABS($E153-M$18)</f>
        <v>5.3849848011088213</v>
      </c>
      <c r="X153">
        <f>ABS($E153-M$19)</f>
        <v>5.884527177967172</v>
      </c>
      <c r="Y153">
        <f>ABS($E153-M$20)</f>
        <v>6.3840695548255226</v>
      </c>
      <c r="Z153">
        <f>ABS($E153-M$21)</f>
        <v>6.8836119316838733</v>
      </c>
    </row>
    <row r="154" spans="1:26" x14ac:dyDescent="0.25">
      <c r="A154" s="2">
        <f>'Cubic Spline'!A154</f>
        <v>1.8946858218318701</v>
      </c>
      <c r="B154" s="2">
        <f t="array" ref="B154:C154">csplinediff1d('Cubic Spline'!$A$3:$A$1002,'Cubic Spline'!$B$3:$B$1002,A154,2,0,2,0)</f>
        <v>-79.7584421452421</v>
      </c>
      <c r="C154" s="2">
        <v>-17.315669752964865</v>
      </c>
      <c r="D154" s="2">
        <f t="shared" si="10"/>
        <v>-17.315669752964865</v>
      </c>
      <c r="E154" s="2">
        <f>-'Cubic Spline'!C154+D154*A154</f>
        <v>46.521846636299202</v>
      </c>
      <c r="F154" s="5">
        <f t="shared" si="12"/>
        <v>7.5166916583092469</v>
      </c>
      <c r="G154" s="2">
        <f>'Calculation_Cubic Spline'!A154</f>
        <v>1.8946858218318701</v>
      </c>
      <c r="H154" s="2">
        <f t="array" ref="H154:I154">csplinediff1d('Cubic Spline'!$A$3:$A$1002,'Cubic Spline'!$C$3:$C$1002,G154,2,0,2,0)</f>
        <v>-79.329600612764693</v>
      </c>
      <c r="I154" s="2">
        <v>-17.409088837603946</v>
      </c>
      <c r="J154" s="2">
        <f t="shared" si="9"/>
        <v>-17.409088837603946</v>
      </c>
      <c r="K154" s="2">
        <f t="shared" si="11"/>
        <v>46.344846821145026</v>
      </c>
      <c r="R154">
        <f>ABS($E154-M$13)</f>
        <v>2.7929615430229049</v>
      </c>
      <c r="S154">
        <f>ABS($E154-M$14)</f>
        <v>3.2925039198812556</v>
      </c>
      <c r="T154">
        <f>ABS($E154-M$15)</f>
        <v>3.7920462967396062</v>
      </c>
      <c r="U154">
        <f>ABS($E154-M$16)</f>
        <v>4.2915886735979569</v>
      </c>
      <c r="V154">
        <f>ABS($E154-M$17)</f>
        <v>4.7911310504563076</v>
      </c>
      <c r="W154">
        <f>ABS($E154-M$18)</f>
        <v>5.2906734273146583</v>
      </c>
      <c r="X154">
        <f>ABS($E154-M$19)</f>
        <v>5.790215804173009</v>
      </c>
      <c r="Y154">
        <f>ABS($E154-M$20)</f>
        <v>6.2897581810313596</v>
      </c>
      <c r="Z154">
        <f>ABS($E154-M$21)</f>
        <v>6.7893005578897103</v>
      </c>
    </row>
    <row r="155" spans="1:26" x14ac:dyDescent="0.25">
      <c r="A155" s="2">
        <f>'Cubic Spline'!A155</f>
        <v>1.9072327478042601</v>
      </c>
      <c r="B155" s="2">
        <f t="array" ref="B155:C155">csplinediff1d('Cubic Spline'!$A$3:$A$1002,'Cubic Spline'!$B$3:$B$1002,A155,2,0,2,0)</f>
        <v>-79.9753987966088</v>
      </c>
      <c r="C155" s="2">
        <v>-17.267808162194278</v>
      </c>
      <c r="D155" s="2">
        <f t="shared" si="10"/>
        <v>-17.267808162194278</v>
      </c>
      <c r="E155" s="2">
        <f>-'Cubic Spline'!C155+D155*A155</f>
        <v>46.614007756695976</v>
      </c>
      <c r="F155" s="5">
        <f t="shared" si="12"/>
        <v>7.3453147487741681</v>
      </c>
      <c r="G155" s="2">
        <f>'Calculation_Cubic Spline'!A155</f>
        <v>1.9072327478042601</v>
      </c>
      <c r="H155" s="2">
        <f t="array" ref="H155:I155">csplinediff1d('Cubic Spline'!$A$3:$A$1002,'Cubic Spline'!$C$3:$C$1002,G155,2,0,2,0)</f>
        <v>-79.547736966434599</v>
      </c>
      <c r="I155" s="2">
        <v>-17.362426983387692</v>
      </c>
      <c r="J155" s="2">
        <f t="shared" si="9"/>
        <v>-17.362426983387692</v>
      </c>
      <c r="K155" s="2">
        <f t="shared" si="11"/>
        <v>46.433547642357262</v>
      </c>
      <c r="R155">
        <f>ABS($E155-M$13)</f>
        <v>2.7008004226261306</v>
      </c>
      <c r="S155">
        <f>ABS($E155-M$14)</f>
        <v>3.2003427994844813</v>
      </c>
      <c r="T155">
        <f>ABS($E155-M$15)</f>
        <v>3.699885176342832</v>
      </c>
      <c r="U155">
        <f>ABS($E155-M$16)</f>
        <v>4.1994275532011827</v>
      </c>
      <c r="V155">
        <f>ABS($E155-M$17)</f>
        <v>4.6989699300595333</v>
      </c>
      <c r="W155">
        <f>ABS($E155-M$18)</f>
        <v>5.198512306917884</v>
      </c>
      <c r="X155">
        <f>ABS($E155-M$19)</f>
        <v>5.6980546837762347</v>
      </c>
      <c r="Y155">
        <f>ABS($E155-M$20)</f>
        <v>6.1975970606345854</v>
      </c>
      <c r="Z155">
        <f>ABS($E155-M$21)</f>
        <v>6.6971394374929361</v>
      </c>
    </row>
    <row r="156" spans="1:26" x14ac:dyDescent="0.25">
      <c r="A156" s="2">
        <f>'Cubic Spline'!A156</f>
        <v>1.9197796737766599</v>
      </c>
      <c r="B156" s="2">
        <f t="array" ref="B156:C156">csplinediff1d('Cubic Spline'!$A$3:$A$1002,'Cubic Spline'!$B$3:$B$1002,A156,2,0,2,0)</f>
        <v>-80.191763979478395</v>
      </c>
      <c r="C156" s="2">
        <v>-17.221384247035687</v>
      </c>
      <c r="D156" s="2">
        <f t="shared" si="10"/>
        <v>-17.221384247035687</v>
      </c>
      <c r="E156" s="2">
        <f>-'Cubic Spline'!C156+D156*A156</f>
        <v>46.704033153443923</v>
      </c>
      <c r="F156" s="5">
        <f t="shared" si="12"/>
        <v>7.1750958717682058</v>
      </c>
      <c r="G156" s="2">
        <f>'Calculation_Cubic Spline'!A156</f>
        <v>1.9197796737766599</v>
      </c>
      <c r="H156" s="2">
        <f t="array" ref="H156:I156">csplinediff1d('Cubic Spline'!$A$3:$A$1002,'Cubic Spline'!$C$3:$C$1002,G156,2,0,2,0)</f>
        <v>-79.765296585200602</v>
      </c>
      <c r="I156" s="2">
        <v>-17.317151997771738</v>
      </c>
      <c r="J156" s="2">
        <f t="shared" si="9"/>
        <v>-17.317151997771738</v>
      </c>
      <c r="K156" s="2">
        <f t="shared" si="11"/>
        <v>46.52018017217754</v>
      </c>
      <c r="R156">
        <f>ABS($E156-M$13)</f>
        <v>2.6107750258781834</v>
      </c>
      <c r="S156">
        <f>ABS($E156-M$14)</f>
        <v>3.1103174027365341</v>
      </c>
      <c r="T156">
        <f>ABS($E156-M$15)</f>
        <v>3.6098597795948848</v>
      </c>
      <c r="U156">
        <f>ABS($E156-M$16)</f>
        <v>4.1094021564532355</v>
      </c>
      <c r="V156">
        <f>ABS($E156-M$17)</f>
        <v>4.6089445333115862</v>
      </c>
      <c r="W156">
        <f>ABS($E156-M$18)</f>
        <v>5.1084869101699368</v>
      </c>
      <c r="X156">
        <f>ABS($E156-M$19)</f>
        <v>5.6080292870282875</v>
      </c>
      <c r="Y156">
        <f>ABS($E156-M$20)</f>
        <v>6.1075716638866382</v>
      </c>
      <c r="Z156">
        <f>ABS($E156-M$21)</f>
        <v>6.6071140407449889</v>
      </c>
    </row>
    <row r="157" spans="1:26" x14ac:dyDescent="0.25">
      <c r="A157" s="2">
        <f>'Cubic Spline'!A157</f>
        <v>1.93232659974905</v>
      </c>
      <c r="B157" s="2">
        <f t="array" ref="B157:C157">csplinediff1d('Cubic Spline'!$A$3:$A$1002,'Cubic Spline'!$B$3:$B$1002,A157,2,0,2,0)</f>
        <v>-80.407555564559999</v>
      </c>
      <c r="C157" s="2">
        <v>-17.176371363972461</v>
      </c>
      <c r="D157" s="2">
        <f t="shared" si="10"/>
        <v>-17.176371363972461</v>
      </c>
      <c r="E157" s="2">
        <f>-'Cubic Spline'!C157+D157*A157</f>
        <v>46.791937432589542</v>
      </c>
      <c r="F157" s="5">
        <f t="shared" si="12"/>
        <v>7.006041108320483</v>
      </c>
      <c r="G157" s="2">
        <f>'Calculation_Cubic Spline'!A157</f>
        <v>1.93232659974905</v>
      </c>
      <c r="H157" s="2">
        <f t="array" ref="H157:I157">csplinediff1d('Cubic Spline'!$A$3:$A$1002,'Cubic Spline'!$C$3:$C$1002,G157,2,0,2,0)</f>
        <v>-79.982296706361396</v>
      </c>
      <c r="I157" s="2">
        <v>-17.273237884764004</v>
      </c>
      <c r="J157" s="2">
        <f t="shared" si="9"/>
        <v>-17.273237884764004</v>
      </c>
      <c r="K157" s="2">
        <f t="shared" si="11"/>
        <v>46.604759677838892</v>
      </c>
      <c r="R157">
        <f>ABS($E157-M$13)</f>
        <v>2.5228707467325648</v>
      </c>
      <c r="S157">
        <f>ABS($E157-M$14)</f>
        <v>3.0224131235909155</v>
      </c>
      <c r="T157">
        <f>ABS($E157-M$15)</f>
        <v>3.5219555004492662</v>
      </c>
      <c r="U157">
        <f>ABS($E157-M$16)</f>
        <v>4.0214978773076169</v>
      </c>
      <c r="V157">
        <f>ABS($E157-M$17)</f>
        <v>4.5210402541659676</v>
      </c>
      <c r="W157">
        <f>ABS($E157-M$18)</f>
        <v>5.0205826310243182</v>
      </c>
      <c r="X157">
        <f>ABS($E157-M$19)</f>
        <v>5.5201250078826689</v>
      </c>
      <c r="Y157">
        <f>ABS($E157-M$20)</f>
        <v>6.0196673847410196</v>
      </c>
      <c r="Z157">
        <f>ABS($E157-M$21)</f>
        <v>6.5192097615993703</v>
      </c>
    </row>
    <row r="158" spans="1:26" x14ac:dyDescent="0.25">
      <c r="A158" s="2">
        <f>'Cubic Spline'!A158</f>
        <v>1.94487352572145</v>
      </c>
      <c r="B158" s="2">
        <f t="array" ref="B158:C158">csplinediff1d('Cubic Spline'!$A$3:$A$1002,'Cubic Spline'!$B$3:$B$1002,A158,2,0,2,0)</f>
        <v>-80.622791091513903</v>
      </c>
      <c r="C158" s="2">
        <v>-17.132743380907282</v>
      </c>
      <c r="D158" s="2">
        <f t="shared" si="10"/>
        <v>-17.132743380907282</v>
      </c>
      <c r="E158" s="2">
        <f>-'Cubic Spline'!C158+D158*A158</f>
        <v>46.877735219790019</v>
      </c>
      <c r="F158" s="5">
        <f t="shared" si="12"/>
        <v>6.8381520213962732</v>
      </c>
      <c r="G158" s="2">
        <f>'Calculation_Cubic Spline'!A158</f>
        <v>1.94487352572145</v>
      </c>
      <c r="H158" s="2">
        <f t="array" ref="H158:I158">csplinediff1d('Cubic Spline'!$A$3:$A$1002,'Cubic Spline'!$C$3:$C$1002,G158,2,0,2,0)</f>
        <v>-80.198754244295998</v>
      </c>
      <c r="I158" s="2">
        <v>-17.230659160520378</v>
      </c>
      <c r="J158" s="2">
        <f t="shared" si="9"/>
        <v>-17.230659160520378</v>
      </c>
      <c r="K158" s="2">
        <f t="shared" si="11"/>
        <v>46.687301412270131</v>
      </c>
      <c r="R158">
        <f>ABS($E158-M$13)</f>
        <v>2.4370729595320881</v>
      </c>
      <c r="S158">
        <f>ABS($E158-M$14)</f>
        <v>2.9366153363904388</v>
      </c>
      <c r="T158">
        <f>ABS($E158-M$15)</f>
        <v>3.4361577132487895</v>
      </c>
      <c r="U158">
        <f>ABS($E158-M$16)</f>
        <v>3.9357000901071402</v>
      </c>
      <c r="V158">
        <f>ABS($E158-M$17)</f>
        <v>4.4352424669654908</v>
      </c>
      <c r="W158">
        <f>ABS($E158-M$18)</f>
        <v>4.9347848438238415</v>
      </c>
      <c r="X158">
        <f>ABS($E158-M$19)</f>
        <v>5.4343272206821922</v>
      </c>
      <c r="Y158">
        <f>ABS($E158-M$20)</f>
        <v>5.9338695975405429</v>
      </c>
      <c r="Z158">
        <f>ABS($E158-M$21)</f>
        <v>6.4334119743988936</v>
      </c>
    </row>
    <row r="159" spans="1:26" x14ac:dyDescent="0.25">
      <c r="A159" s="2">
        <f>'Cubic Spline'!A159</f>
        <v>1.95742045169385</v>
      </c>
      <c r="B159" s="2">
        <f t="array" ref="B159:C159">csplinediff1d('Cubic Spline'!$A$3:$A$1002,'Cubic Spline'!$B$3:$B$1002,A159,2,0,2,0)</f>
        <v>-80.837487775205901</v>
      </c>
      <c r="C159" s="2">
        <v>-17.090474655999849</v>
      </c>
      <c r="D159" s="2">
        <f t="shared" si="10"/>
        <v>-17.090474655999849</v>
      </c>
      <c r="E159" s="2">
        <f>-'Cubic Spline'!C159+D159*A159</f>
        <v>46.96144117591718</v>
      </c>
      <c r="F159" s="5">
        <f t="shared" si="12"/>
        <v>6.6714314176470673</v>
      </c>
      <c r="G159" s="2">
        <f>'Calculation_Cubic Spline'!A159</f>
        <v>1.95742045169385</v>
      </c>
      <c r="H159" s="2">
        <f t="array" ref="H159:I159">csplinediff1d('Cubic Spline'!$A$3:$A$1002,'Cubic Spline'!$C$3:$C$1002,G159,2,0,2,0)</f>
        <v>-80.414685796726701</v>
      </c>
      <c r="I159" s="2">
        <v>-17.189390832123287</v>
      </c>
      <c r="J159" s="2">
        <f t="shared" si="9"/>
        <v>-17.189390832123287</v>
      </c>
      <c r="K159" s="2">
        <f t="shared" si="11"/>
        <v>46.767820629769808</v>
      </c>
      <c r="R159">
        <f>ABS($E159-M$13)</f>
        <v>2.3533670034049265</v>
      </c>
      <c r="S159">
        <f>ABS($E159-M$14)</f>
        <v>2.8529093802632772</v>
      </c>
      <c r="T159">
        <f>ABS($E159-M$15)</f>
        <v>3.3524517571216279</v>
      </c>
      <c r="U159">
        <f>ABS($E159-M$16)</f>
        <v>3.8519941339799786</v>
      </c>
      <c r="V159">
        <f>ABS($E159-M$17)</f>
        <v>4.3515365108383293</v>
      </c>
      <c r="W159">
        <f>ABS($E159-M$18)</f>
        <v>4.8510788876966799</v>
      </c>
      <c r="X159">
        <f>ABS($E159-M$19)</f>
        <v>5.3506212645550306</v>
      </c>
      <c r="Y159">
        <f>ABS($E159-M$20)</f>
        <v>5.8501636414133813</v>
      </c>
      <c r="Z159">
        <f>ABS($E159-M$21)</f>
        <v>6.349706018271732</v>
      </c>
    </row>
    <row r="160" spans="1:26" x14ac:dyDescent="0.25">
      <c r="A160" s="2">
        <f>'Cubic Spline'!A160</f>
        <v>1.9699673776662401</v>
      </c>
      <c r="B160" s="2">
        <f t="array" ref="B160:C160">csplinediff1d('Cubic Spline'!$A$3:$A$1002,'Cubic Spline'!$B$3:$B$1002,A160,2,0,2,0)</f>
        <v>-81.051662511798298</v>
      </c>
      <c r="C160" s="2">
        <v>-17.049540026924205</v>
      </c>
      <c r="D160" s="2">
        <f t="shared" si="10"/>
        <v>-17.049540026924205</v>
      </c>
      <c r="E160" s="2">
        <f>-'Cubic Spline'!C160+D160*A160</f>
        <v>47.04306999356313</v>
      </c>
      <c r="F160" s="5">
        <f t="shared" si="12"/>
        <v>6.5058818252037618</v>
      </c>
      <c r="G160" s="2">
        <f>'Calculation_Cubic Spline'!A160</f>
        <v>1.9699673776662401</v>
      </c>
      <c r="H160" s="2">
        <f t="array" ref="H160:I160">csplinediff1d('Cubic Spline'!$A$3:$A$1002,'Cubic Spline'!$C$3:$C$1002,G160,2,0,2,0)</f>
        <v>-80.630107650818601</v>
      </c>
      <c r="I160" s="2">
        <v>-17.149408386861616</v>
      </c>
      <c r="J160" s="2">
        <f t="shared" si="9"/>
        <v>-17.149408386861616</v>
      </c>
      <c r="K160" s="2">
        <f t="shared" si="11"/>
        <v>46.846332582425397</v>
      </c>
      <c r="R160">
        <f>ABS($E160-M$13)</f>
        <v>2.2717381857589771</v>
      </c>
      <c r="S160">
        <f>ABS($E160-M$14)</f>
        <v>2.7712805626173278</v>
      </c>
      <c r="T160">
        <f>ABS($E160-M$15)</f>
        <v>3.2708229394756785</v>
      </c>
      <c r="U160">
        <f>ABS($E160-M$16)</f>
        <v>3.7703653163340292</v>
      </c>
      <c r="V160">
        <f>ABS($E160-M$17)</f>
        <v>4.2699076931923798</v>
      </c>
      <c r="W160">
        <f>ABS($E160-M$18)</f>
        <v>4.7694500700507305</v>
      </c>
      <c r="X160">
        <f>ABS($E160-M$19)</f>
        <v>5.2689924469090812</v>
      </c>
      <c r="Y160">
        <f>ABS($E160-M$20)</f>
        <v>5.7685348237674319</v>
      </c>
      <c r="Z160">
        <f>ABS($E160-M$21)</f>
        <v>6.2680772006257826</v>
      </c>
    </row>
    <row r="161" spans="1:26" x14ac:dyDescent="0.25">
      <c r="A161" s="2">
        <f>'Cubic Spline'!A161</f>
        <v>1.9825143036386399</v>
      </c>
      <c r="B161" s="2">
        <f t="array" ref="B161:C161">csplinediff1d('Cubic Spline'!$A$3:$A$1002,'Cubic Spline'!$B$3:$B$1002,A161,2,0,2,0)</f>
        <v>-81.265331884684301</v>
      </c>
      <c r="C161" s="2">
        <v>-17.009914798097157</v>
      </c>
      <c r="D161" s="2">
        <f t="shared" si="10"/>
        <v>-17.009914798097157</v>
      </c>
      <c r="E161" s="2">
        <f>-'Cubic Spline'!C161+D161*A161</f>
        <v>47.122636398220521</v>
      </c>
      <c r="F161" s="5">
        <f t="shared" si="12"/>
        <v>6.3415058662511106</v>
      </c>
      <c r="G161" s="2">
        <f>'Calculation_Cubic Spline'!A161</f>
        <v>1.9825143036386399</v>
      </c>
      <c r="H161" s="2">
        <f t="array" ref="H161:I161">csplinediff1d('Cubic Spline'!$A$3:$A$1002,'Cubic Spline'!$C$3:$C$1002,G161,2,0,2,0)</f>
        <v>-80.845035789122704</v>
      </c>
      <c r="I161" s="2">
        <v>-17.110687779449052</v>
      </c>
      <c r="J161" s="2">
        <f t="shared" si="9"/>
        <v>-17.110687779449052</v>
      </c>
      <c r="K161" s="2">
        <f t="shared" si="11"/>
        <v>46.92285252127008</v>
      </c>
      <c r="R161">
        <f>ABS($E161-M$13)</f>
        <v>2.1921717811015853</v>
      </c>
      <c r="S161">
        <f>ABS($E161-M$14)</f>
        <v>2.691714157959936</v>
      </c>
      <c r="T161">
        <f>ABS($E161-M$15)</f>
        <v>3.1912565348182866</v>
      </c>
      <c r="U161">
        <f>ABS($E161-M$16)</f>
        <v>3.6907989116766373</v>
      </c>
      <c r="V161">
        <f>ABS($E161-M$17)</f>
        <v>4.190341288534988</v>
      </c>
      <c r="W161">
        <f>ABS($E161-M$18)</f>
        <v>4.6898836653933387</v>
      </c>
      <c r="X161">
        <f>ABS($E161-M$19)</f>
        <v>5.1894260422516894</v>
      </c>
      <c r="Y161">
        <f>ABS($E161-M$20)</f>
        <v>5.68896841911004</v>
      </c>
      <c r="Z161">
        <f>ABS($E161-M$21)</f>
        <v>6.1885107959683907</v>
      </c>
    </row>
    <row r="162" spans="1:26" x14ac:dyDescent="0.25">
      <c r="A162" s="2">
        <f>'Cubic Spline'!A162</f>
        <v>1.9950612296110399</v>
      </c>
      <c r="B162" s="2">
        <f t="array" ref="B162:C162">csplinediff1d('Cubic Spline'!$A$3:$A$1002,'Cubic Spline'!$B$3:$B$1002,A162,2,0,2,0)</f>
        <v>-81.478512170269596</v>
      </c>
      <c r="C162" s="2">
        <v>-16.971574728885969</v>
      </c>
      <c r="D162" s="2">
        <f t="shared" si="10"/>
        <v>-16.971574728885969</v>
      </c>
      <c r="E162" s="2">
        <f>-'Cubic Spline'!C162+D162*A162</f>
        <v>47.200155148318807</v>
      </c>
      <c r="F162" s="5">
        <f t="shared" si="12"/>
        <v>6.178306165893245</v>
      </c>
      <c r="G162" s="2">
        <f>'Calculation_Cubic Spline'!A162</f>
        <v>1.9950612296110399</v>
      </c>
      <c r="H162" s="2">
        <f t="array" ref="H162:I162">csplinediff1d('Cubic Spline'!$A$3:$A$1002,'Cubic Spline'!$C$3:$C$1002,G162,2,0,2,0)</f>
        <v>-81.059485895365697</v>
      </c>
      <c r="I162" s="2">
        <v>-17.073205420173764</v>
      </c>
      <c r="J162" s="2">
        <f t="shared" si="9"/>
        <v>-17.073205420173764</v>
      </c>
      <c r="K162" s="2">
        <f t="shared" si="11"/>
        <v>46.997395696391955</v>
      </c>
      <c r="R162">
        <f>ABS($E162-M$13)</f>
        <v>2.1146530310033</v>
      </c>
      <c r="S162">
        <f>ABS($E162-M$14)</f>
        <v>2.6141954078616507</v>
      </c>
      <c r="T162">
        <f>ABS($E162-M$15)</f>
        <v>3.1137377847200014</v>
      </c>
      <c r="U162">
        <f>ABS($E162-M$16)</f>
        <v>3.6132801615783521</v>
      </c>
      <c r="V162">
        <f>ABS($E162-M$17)</f>
        <v>4.1128225384367028</v>
      </c>
      <c r="W162">
        <f>ABS($E162-M$18)</f>
        <v>4.6123649152950534</v>
      </c>
      <c r="X162">
        <f>ABS($E162-M$19)</f>
        <v>5.1119072921534041</v>
      </c>
      <c r="Y162">
        <f>ABS($E162-M$20)</f>
        <v>5.6114496690117548</v>
      </c>
      <c r="Z162">
        <f>ABS($E162-M$21)</f>
        <v>6.1109920458701055</v>
      </c>
    </row>
    <row r="163" spans="1:26" x14ac:dyDescent="0.25">
      <c r="A163" s="2">
        <f>'Cubic Spline'!A163</f>
        <v>2.00760815558343</v>
      </c>
      <c r="B163" s="2">
        <f t="array" ref="B163:C163">csplinediff1d('Cubic Spline'!$A$3:$A$1002,'Cubic Spline'!$B$3:$B$1002,A163,2,0,2,0)</f>
        <v>-81.691219343606804</v>
      </c>
      <c r="C163" s="2">
        <v>-16.934496021838481</v>
      </c>
      <c r="D163" s="2">
        <f t="shared" si="10"/>
        <v>-16.934496021838481</v>
      </c>
      <c r="E163" s="2">
        <f>-'Cubic Spline'!C163+D163*A163</f>
        <v>47.27564103595401</v>
      </c>
      <c r="F163" s="5">
        <f t="shared" si="12"/>
        <v>6.0162854073828536</v>
      </c>
      <c r="G163" s="2">
        <f>'Calculation_Cubic Spline'!A163</f>
        <v>2.00760815558343</v>
      </c>
      <c r="H163" s="2">
        <f t="array" ref="H163:I163">csplinediff1d('Cubic Spline'!$A$3:$A$1002,'Cubic Spline'!$C$3:$C$1002,G163,2,0,2,0)</f>
        <v>-81.273473360092098</v>
      </c>
      <c r="I163" s="2">
        <v>-17.036938163125811</v>
      </c>
      <c r="J163" s="2">
        <f t="shared" si="9"/>
        <v>-17.036938163125811</v>
      </c>
      <c r="K163" s="2">
        <f t="shared" si="11"/>
        <v>47.069977357630137</v>
      </c>
      <c r="R163">
        <f>ABS($E163-M$13)</f>
        <v>2.0391671433680969</v>
      </c>
      <c r="S163">
        <f>ABS($E163-M$14)</f>
        <v>2.5387095202264476</v>
      </c>
      <c r="T163">
        <f>ABS($E163-M$15)</f>
        <v>3.0382518970847983</v>
      </c>
      <c r="U163">
        <f>ABS($E163-M$16)</f>
        <v>3.5377942739431489</v>
      </c>
      <c r="V163">
        <f>ABS($E163-M$17)</f>
        <v>4.0373366508014996</v>
      </c>
      <c r="W163">
        <f>ABS($E163-M$18)</f>
        <v>4.5368790276598503</v>
      </c>
      <c r="X163">
        <f>ABS($E163-M$19)</f>
        <v>5.036421404518201</v>
      </c>
      <c r="Y163">
        <f>ABS($E163-M$20)</f>
        <v>5.5359637813765517</v>
      </c>
      <c r="Z163">
        <f>ABS($E163-M$21)</f>
        <v>6.0355061582349023</v>
      </c>
    </row>
    <row r="164" spans="1:26" x14ac:dyDescent="0.25">
      <c r="A164" s="2">
        <f>'Cubic Spline'!A164</f>
        <v>2.02015508155583</v>
      </c>
      <c r="B164" s="2">
        <f t="array" ref="B164:C164">csplinediff1d('Cubic Spline'!$A$3:$A$1002,'Cubic Spline'!$B$3:$B$1002,A164,2,0,2,0)</f>
        <v>-81.903469083886307</v>
      </c>
      <c r="C164" s="2">
        <v>-16.898655311668787</v>
      </c>
      <c r="D164" s="2">
        <f t="shared" si="10"/>
        <v>-16.898655311668787</v>
      </c>
      <c r="E164" s="2">
        <f>-'Cubic Spline'!C164+D164*A164</f>
        <v>47.349108886834792</v>
      </c>
      <c r="F164" s="5">
        <f t="shared" si="12"/>
        <v>5.8554462696593479</v>
      </c>
      <c r="G164" s="2">
        <f>'Calculation_Cubic Spline'!A164</f>
        <v>2.02015508155583</v>
      </c>
      <c r="H164" s="2">
        <f t="array" ref="H164:I164">csplinediff1d('Cubic Spline'!$A$3:$A$1002,'Cubic Spline'!$C$3:$C$1002,G164,2,0,2,0)</f>
        <v>-81.487013286162906</v>
      </c>
      <c r="I164" s="2">
        <v>-17.001863295161264</v>
      </c>
      <c r="J164" s="2">
        <f t="shared" si="9"/>
        <v>-17.001863295161264</v>
      </c>
      <c r="K164" s="2">
        <f t="shared" si="11"/>
        <v>47.140612754525328</v>
      </c>
      <c r="R164">
        <f>ABS($E164-M$13)</f>
        <v>1.9656992924873151</v>
      </c>
      <c r="S164">
        <f>ABS($E164-M$14)</f>
        <v>2.4652416693456658</v>
      </c>
      <c r="T164">
        <f>ABS($E164-M$15)</f>
        <v>2.9647840462040165</v>
      </c>
      <c r="U164">
        <f>ABS($E164-M$16)</f>
        <v>3.4643264230623672</v>
      </c>
      <c r="V164">
        <f>ABS($E164-M$17)</f>
        <v>3.9638687999207178</v>
      </c>
      <c r="W164">
        <f>ABS($E164-M$18)</f>
        <v>4.4634111767790685</v>
      </c>
      <c r="X164">
        <f>ABS($E164-M$19)</f>
        <v>4.9629535536374192</v>
      </c>
      <c r="Y164">
        <f>ABS($E164-M$20)</f>
        <v>5.4624959304957699</v>
      </c>
      <c r="Z164">
        <f>ABS($E164-M$21)</f>
        <v>5.9620383073541205</v>
      </c>
    </row>
    <row r="165" spans="1:26" x14ac:dyDescent="0.25">
      <c r="A165" s="2">
        <f>'Cubic Spline'!A165</f>
        <v>2.03270200752823</v>
      </c>
      <c r="B165" s="2">
        <f t="array" ref="B165:C165">csplinediff1d('Cubic Spline'!$A$3:$A$1002,'Cubic Spline'!$B$3:$B$1002,A165,2,0,2,0)</f>
        <v>-82.115276779790506</v>
      </c>
      <c r="C165" s="2">
        <v>-16.864029654450064</v>
      </c>
      <c r="D165" s="2">
        <f t="shared" si="10"/>
        <v>-16.864029654450064</v>
      </c>
      <c r="E165" s="2">
        <f>-'Cubic Spline'!C165+D165*A165</f>
        <v>47.420573560500451</v>
      </c>
      <c r="F165" s="5">
        <f t="shared" si="12"/>
        <v>5.6957914490659025</v>
      </c>
      <c r="G165" s="2">
        <f>'Calculation_Cubic Spline'!A165</f>
        <v>2.03270200752823</v>
      </c>
      <c r="H165" s="2">
        <f t="array" ref="H165:I165">csplinediff1d('Cubic Spline'!$A$3:$A$1002,'Cubic Spline'!$C$3:$C$1002,G165,2,0,2,0)</f>
        <v>-81.700120494116703</v>
      </c>
      <c r="I165" s="2">
        <v>-16.967958524982176</v>
      </c>
      <c r="J165" s="2">
        <f t="shared" si="9"/>
        <v>-16.967958524982176</v>
      </c>
      <c r="K165" s="2">
        <f t="shared" si="11"/>
        <v>47.209317136729688</v>
      </c>
      <c r="R165">
        <f>ABS($E165-M$13)</f>
        <v>1.8942346188216561</v>
      </c>
      <c r="S165">
        <f>ABS($E165-M$14)</f>
        <v>2.3937769956800068</v>
      </c>
      <c r="T165">
        <f>ABS($E165-M$15)</f>
        <v>2.8933193725383575</v>
      </c>
      <c r="U165">
        <f>ABS($E165-M$16)</f>
        <v>3.3928617493967081</v>
      </c>
      <c r="V165">
        <f>ABS($E165-M$17)</f>
        <v>3.8924041262550588</v>
      </c>
      <c r="W165">
        <f>ABS($E165-M$18)</f>
        <v>4.3919465031134095</v>
      </c>
      <c r="X165">
        <f>ABS($E165-M$19)</f>
        <v>4.8914888799717602</v>
      </c>
      <c r="Y165">
        <f>ABS($E165-M$20)</f>
        <v>5.3910312568301109</v>
      </c>
      <c r="Z165">
        <f>ABS($E165-M$21)</f>
        <v>5.8905736336884615</v>
      </c>
    </row>
    <row r="166" spans="1:26" x14ac:dyDescent="0.25">
      <c r="A166" s="2">
        <f>'Cubic Spline'!A166</f>
        <v>2.0452489335006199</v>
      </c>
      <c r="B166" s="2">
        <f t="array" ref="B166:C166">csplinediff1d('Cubic Spline'!$A$3:$A$1002,'Cubic Spline'!$B$3:$B$1002,A166,2,0,2,0)</f>
        <v>-82.326657534712794</v>
      </c>
      <c r="C166" s="2">
        <v>-16.830596516860936</v>
      </c>
      <c r="D166" s="2">
        <f t="shared" si="10"/>
        <v>-16.830596516860936</v>
      </c>
      <c r="E166" s="2">
        <f>-'Cubic Spline'!C166+D166*A166</f>
        <v>47.490049951105625</v>
      </c>
      <c r="F166" s="5">
        <f t="shared" si="12"/>
        <v>5.5373237044724135</v>
      </c>
      <c r="G166" s="2">
        <f>'Calculation_Cubic Spline'!A166</f>
        <v>2.0452489335006199</v>
      </c>
      <c r="H166" s="2">
        <f t="array" ref="H166:I166">csplinediff1d('Cubic Spline'!$A$3:$A$1002,'Cubic Spline'!$C$3:$C$1002,G166,2,0,2,0)</f>
        <v>-81.9128095273947</v>
      </c>
      <c r="I166" s="2">
        <v>-16.935201972438165</v>
      </c>
      <c r="J166" s="2">
        <f t="shared" si="9"/>
        <v>-16.935201972438165</v>
      </c>
      <c r="K166" s="2">
        <f t="shared" si="11"/>
        <v>47.276105754647951</v>
      </c>
      <c r="R166">
        <f>ABS($E166-M$13)</f>
        <v>1.8247582282164814</v>
      </c>
      <c r="S166">
        <f>ABS($E166-M$14)</f>
        <v>2.324300605074832</v>
      </c>
      <c r="T166">
        <f>ABS($E166-M$15)</f>
        <v>2.8238429819331827</v>
      </c>
      <c r="U166">
        <f>ABS($E166-M$16)</f>
        <v>3.3233853587915334</v>
      </c>
      <c r="V166">
        <f>ABS($E166-M$17)</f>
        <v>3.8229277356498841</v>
      </c>
      <c r="W166">
        <f>ABS($E166-M$18)</f>
        <v>4.3224701125082348</v>
      </c>
      <c r="X166">
        <f>ABS($E166-M$19)</f>
        <v>4.8220124893665854</v>
      </c>
      <c r="Y166">
        <f>ABS($E166-M$20)</f>
        <v>5.3215548662249361</v>
      </c>
      <c r="Z166">
        <f>ABS($E166-M$21)</f>
        <v>5.8210972430832868</v>
      </c>
    </row>
    <row r="167" spans="1:26" x14ac:dyDescent="0.25">
      <c r="A167" s="2">
        <f>'Cubic Spline'!A167</f>
        <v>2.0577958594730199</v>
      </c>
      <c r="B167" s="2">
        <f t="array" ref="B167:C167">csplinediff1d('Cubic Spline'!$A$3:$A$1002,'Cubic Spline'!$B$3:$B$1002,A167,2,0,2,0)</f>
        <v>-82.537626171846597</v>
      </c>
      <c r="C167" s="2">
        <v>-16.798333766225081</v>
      </c>
      <c r="D167" s="2">
        <f t="shared" si="10"/>
        <v>-16.798333766225081</v>
      </c>
      <c r="E167" s="2">
        <f>-'Cubic Spline'!C167+D167*A167</f>
        <v>47.557552987252912</v>
      </c>
      <c r="F167" s="5">
        <f t="shared" si="12"/>
        <v>5.3800457813950153</v>
      </c>
      <c r="G167" s="2">
        <f>'Calculation_Cubic Spline'!A167</f>
        <v>2.0577958594730199</v>
      </c>
      <c r="H167" s="2">
        <f t="array" ref="H167:I167">csplinediff1d('Cubic Spline'!$A$3:$A$1002,'Cubic Spline'!$C$3:$C$1002,G167,2,0,2,0)</f>
        <v>-82.125094657436705</v>
      </c>
      <c r="I167" s="2">
        <v>-16.903572158475967</v>
      </c>
      <c r="J167" s="2">
        <f t="shared" si="9"/>
        <v>-16.903572158475967</v>
      </c>
      <c r="K167" s="2">
        <f t="shared" si="11"/>
        <v>47.340993859421445</v>
      </c>
      <c r="R167">
        <f>ABS($E167-M$13)</f>
        <v>1.757255192069195</v>
      </c>
      <c r="S167">
        <f>ABS($E167-M$14)</f>
        <v>2.2567975689275457</v>
      </c>
      <c r="T167">
        <f>ABS($E167-M$15)</f>
        <v>2.7563399457858964</v>
      </c>
      <c r="U167">
        <f>ABS($E167-M$16)</f>
        <v>3.255882322644247</v>
      </c>
      <c r="V167">
        <f>ABS($E167-M$17)</f>
        <v>3.7554246995025977</v>
      </c>
      <c r="W167">
        <f>ABS($E167-M$18)</f>
        <v>4.2549670763609484</v>
      </c>
      <c r="X167">
        <f>ABS($E167-M$19)</f>
        <v>4.7545094532192991</v>
      </c>
      <c r="Y167">
        <f>ABS($E167-M$20)</f>
        <v>5.2540518300776498</v>
      </c>
      <c r="Z167">
        <f>ABS($E167-M$21)</f>
        <v>5.7535942069360004</v>
      </c>
    </row>
    <row r="168" spans="1:26" x14ac:dyDescent="0.25">
      <c r="A168" s="2">
        <f>'Cubic Spline'!A168</f>
        <v>2.0703427854454199</v>
      </c>
      <c r="B168" s="2">
        <f t="array" ref="B168:C168">csplinediff1d('Cubic Spline'!$A$3:$A$1002,'Cubic Spline'!$B$3:$B$1002,A168,2,0,2,0)</f>
        <v>-82.748197239150002</v>
      </c>
      <c r="C168" s="2">
        <v>-16.767219660659144</v>
      </c>
      <c r="D168" s="2">
        <f t="shared" si="10"/>
        <v>-16.767219660659144</v>
      </c>
      <c r="E168" s="2">
        <f>-'Cubic Spline'!C168+D168*A168</f>
        <v>47.623097632225836</v>
      </c>
      <c r="F168" s="5">
        <f t="shared" si="12"/>
        <v>5.2239604439450051</v>
      </c>
      <c r="G168" s="2">
        <f>'Calculation_Cubic Spline'!A168</f>
        <v>2.0703427854454199</v>
      </c>
      <c r="H168" s="2">
        <f t="array" ref="H168:I168">csplinediff1d('Cubic Spline'!$A$3:$A$1002,'Cubic Spline'!$C$3:$C$1002,G168,2,0,2,0)</f>
        <v>-82.336989888650095</v>
      </c>
      <c r="I168" s="2">
        <v>-16.873047995180272</v>
      </c>
      <c r="J168" s="2">
        <f t="shared" si="9"/>
        <v>-16.873047995180272</v>
      </c>
      <c r="K168" s="2">
        <f t="shared" si="11"/>
        <v>47.403996703354309</v>
      </c>
      <c r="R168">
        <f>ABS($E168-M$13)</f>
        <v>1.691710547096271</v>
      </c>
      <c r="S168">
        <f>ABS($E168-M$14)</f>
        <v>2.1912529239546217</v>
      </c>
      <c r="T168">
        <f>ABS($E168-M$15)</f>
        <v>2.6907953008129724</v>
      </c>
      <c r="U168">
        <f>ABS($E168-M$16)</f>
        <v>3.190337677671323</v>
      </c>
      <c r="V168">
        <f>ABS($E168-M$17)</f>
        <v>3.6898800545296737</v>
      </c>
      <c r="W168">
        <f>ABS($E168-M$18)</f>
        <v>4.1894224313880244</v>
      </c>
      <c r="X168">
        <f>ABS($E168-M$19)</f>
        <v>4.6889648082463751</v>
      </c>
      <c r="Y168">
        <f>ABS($E168-M$20)</f>
        <v>5.1885071851047257</v>
      </c>
      <c r="Z168">
        <f>ABS($E168-M$21)</f>
        <v>5.6880495619630764</v>
      </c>
    </row>
    <row r="169" spans="1:26" x14ac:dyDescent="0.25">
      <c r="A169" s="2">
        <f>'Cubic Spline'!A169</f>
        <v>2.0828897114178102</v>
      </c>
      <c r="B169" s="2">
        <f t="array" ref="B169:C169">csplinediff1d('Cubic Spline'!$A$3:$A$1002,'Cubic Spline'!$B$3:$B$1002,A169,2,0,2,0)</f>
        <v>-82.958385014187499</v>
      </c>
      <c r="C169" s="2">
        <v>-16.737232839311186</v>
      </c>
      <c r="D169" s="2">
        <f t="shared" si="10"/>
        <v>-16.737232839311186</v>
      </c>
      <c r="E169" s="2">
        <f>-'Cubic Spline'!C169+D169*A169</f>
        <v>47.686698884650923</v>
      </c>
      <c r="F169" s="5">
        <f t="shared" si="12"/>
        <v>5.0690705089870605</v>
      </c>
      <c r="G169" s="2">
        <f>'Calculation_Cubic Spline'!A169</f>
        <v>2.0828897114178102</v>
      </c>
      <c r="H169" s="2">
        <f t="array" ref="H169:I169">csplinediff1d('Cubic Spline'!$A$3:$A$1002,'Cubic Spline'!$C$3:$C$1002,G169,2,0,2,0)</f>
        <v>-82.548508963256495</v>
      </c>
      <c r="I169" s="2">
        <v>-16.843608776054637</v>
      </c>
      <c r="J169" s="2">
        <f t="shared" si="9"/>
        <v>-16.843608776054637</v>
      </c>
      <c r="K169" s="2">
        <f t="shared" si="11"/>
        <v>47.465129540465554</v>
      </c>
      <c r="R169">
        <f>ABS($E169-M$13)</f>
        <v>1.6281092946711837</v>
      </c>
      <c r="S169">
        <f>ABS($E169-M$14)</f>
        <v>2.1276516715295344</v>
      </c>
      <c r="T169">
        <f>ABS($E169-M$15)</f>
        <v>2.6271940483878851</v>
      </c>
      <c r="U169">
        <f>ABS($E169-M$16)</f>
        <v>3.1267364252462357</v>
      </c>
      <c r="V169">
        <f>ABS($E169-M$17)</f>
        <v>3.6262788021045864</v>
      </c>
      <c r="W169">
        <f>ABS($E169-M$18)</f>
        <v>4.1258211789629371</v>
      </c>
      <c r="X169">
        <f>ABS($E169-M$19)</f>
        <v>4.6253635558212878</v>
      </c>
      <c r="Y169">
        <f>ABS($E169-M$20)</f>
        <v>5.1249059326796385</v>
      </c>
      <c r="Z169">
        <f>ABS($E169-M$21)</f>
        <v>5.6244483095379891</v>
      </c>
    </row>
    <row r="170" spans="1:26" x14ac:dyDescent="0.25">
      <c r="A170" s="2">
        <f>'Cubic Spline'!A170</f>
        <v>2.0954366373902098</v>
      </c>
      <c r="B170" s="2">
        <f t="array" ref="B170:C170">csplinediff1d('Cubic Spline'!$A$3:$A$1002,'Cubic Spline'!$B$3:$B$1002,A170,2,0,2,0)</f>
        <v>-83.168203508853594</v>
      </c>
      <c r="C170" s="2">
        <v>-16.708352313270733</v>
      </c>
      <c r="D170" s="2">
        <f t="shared" si="10"/>
        <v>-16.708352313270733</v>
      </c>
      <c r="E170" s="2">
        <f>-'Cubic Spline'!C170+D170*A170</f>
        <v>47.748371778368544</v>
      </c>
      <c r="F170" s="5">
        <f t="shared" si="12"/>
        <v>4.9153787830809703</v>
      </c>
      <c r="G170" s="2">
        <f>'Calculation_Cubic Spline'!A170</f>
        <v>2.0954366373902098</v>
      </c>
      <c r="H170" s="2">
        <f t="array" ref="H170:I170">csplinediff1d('Cubic Spline'!$A$3:$A$1002,'Cubic Spline'!$C$3:$C$1002,G170,2,0,2,0)</f>
        <v>-82.759665366019505</v>
      </c>
      <c r="I170" s="2">
        <v>-16.815234166812303</v>
      </c>
      <c r="J170" s="2">
        <f t="shared" si="9"/>
        <v>-16.815234166812303</v>
      </c>
      <c r="K170" s="2">
        <f t="shared" si="11"/>
        <v>47.524407626585365</v>
      </c>
      <c r="R170">
        <f>ABS($E170-M$13)</f>
        <v>1.5664364009535632</v>
      </c>
      <c r="S170">
        <f>ABS($E170-M$14)</f>
        <v>2.0659787778119139</v>
      </c>
      <c r="T170">
        <f>ABS($E170-M$15)</f>
        <v>2.5655211546702645</v>
      </c>
      <c r="U170">
        <f>ABS($E170-M$16)</f>
        <v>3.0650635315286152</v>
      </c>
      <c r="V170">
        <f>ABS($E170-M$17)</f>
        <v>3.5646059083869659</v>
      </c>
      <c r="W170">
        <f>ABS($E170-M$18)</f>
        <v>4.0641482852453166</v>
      </c>
      <c r="X170">
        <f>ABS($E170-M$19)</f>
        <v>4.5636906621036673</v>
      </c>
      <c r="Y170">
        <f>ABS($E170-M$20)</f>
        <v>5.0632330389620179</v>
      </c>
      <c r="Z170">
        <f>ABS($E170-M$21)</f>
        <v>5.5627754158203686</v>
      </c>
    </row>
    <row r="171" spans="1:26" x14ac:dyDescent="0.25">
      <c r="A171" s="2">
        <f>'Cubic Spline'!A171</f>
        <v>2.1079835633626098</v>
      </c>
      <c r="B171" s="2">
        <f t="array" ref="B171:C171">csplinediff1d('Cubic Spline'!$A$3:$A$1002,'Cubic Spline'!$B$3:$B$1002,A171,2,0,2,0)</f>
        <v>-83.3776664739826</v>
      </c>
      <c r="C171" s="2">
        <v>-16.680557456583514</v>
      </c>
      <c r="D171" s="2">
        <f t="shared" si="10"/>
        <v>-16.680557456583514</v>
      </c>
      <c r="E171" s="2">
        <f>-'Cubic Spline'!C171+D171*A171</f>
        <v>47.808131382653627</v>
      </c>
      <c r="F171" s="5">
        <f t="shared" si="12"/>
        <v>4.7628880904007413</v>
      </c>
      <c r="G171" s="2">
        <f>'Calculation_Cubic Spline'!A171</f>
        <v>2.1079835633626098</v>
      </c>
      <c r="H171" s="2">
        <f t="array" ref="H171:I171">csplinediff1d('Cubic Spline'!$A$3:$A$1002,'Cubic Spline'!$C$3:$C$1002,G171,2,0,2,0)</f>
        <v>-82.970472328857298</v>
      </c>
      <c r="I171" s="2">
        <v>-16.787904196317758</v>
      </c>
      <c r="J171" s="2">
        <f t="shared" si="9"/>
        <v>-16.787904196317758</v>
      </c>
      <c r="K171" s="2">
        <f t="shared" si="11"/>
        <v>47.581846219713277</v>
      </c>
      <c r="R171">
        <f>ABS($E171-M$13)</f>
        <v>1.5066767966684793</v>
      </c>
      <c r="S171">
        <f>ABS($E171-M$14)</f>
        <v>2.00621917352683</v>
      </c>
      <c r="T171">
        <f>ABS($E171-M$15)</f>
        <v>2.5057615503851807</v>
      </c>
      <c r="U171">
        <f>ABS($E171-M$16)</f>
        <v>3.0053039272435313</v>
      </c>
      <c r="V171">
        <f>ABS($E171-M$17)</f>
        <v>3.504846304101882</v>
      </c>
      <c r="W171">
        <f>ABS($E171-M$18)</f>
        <v>4.0043886809602327</v>
      </c>
      <c r="X171">
        <f>ABS($E171-M$19)</f>
        <v>4.5039310578185834</v>
      </c>
      <c r="Y171">
        <f>ABS($E171-M$20)</f>
        <v>5.0034734346769341</v>
      </c>
      <c r="Z171">
        <f>ABS($E171-M$21)</f>
        <v>5.5030158115352847</v>
      </c>
    </row>
    <row r="172" spans="1:26" x14ac:dyDescent="0.25">
      <c r="A172" s="2">
        <f>'Cubic Spline'!A172</f>
        <v>2.1205304893350001</v>
      </c>
      <c r="B172" s="2">
        <f t="array" ref="B172:C172">csplinediff1d('Cubic Spline'!$A$3:$A$1002,'Cubic Spline'!$B$3:$B$1002,A172,2,0,2,0)</f>
        <v>-83.586787403846799</v>
      </c>
      <c r="C172" s="2">
        <v>-16.653827997382464</v>
      </c>
      <c r="D172" s="2">
        <f t="shared" si="10"/>
        <v>-16.653827997382464</v>
      </c>
      <c r="E172" s="2">
        <f>-'Cubic Spline'!C172+D172*A172</f>
        <v>47.865992802752743</v>
      </c>
      <c r="F172" s="5">
        <f t="shared" si="12"/>
        <v>4.611601297914766</v>
      </c>
      <c r="G172" s="2">
        <f>'Calculation_Cubic Spline'!A172</f>
        <v>2.1205304893350001</v>
      </c>
      <c r="H172" s="2">
        <f t="array" ref="H172:I172">csplinediff1d('Cubic Spline'!$A$3:$A$1002,'Cubic Spline'!$C$3:$C$1002,G172,2,0,2,0)</f>
        <v>-83.180942835343103</v>
      </c>
      <c r="I172" s="2">
        <v>-16.761599247701756</v>
      </c>
      <c r="J172" s="2">
        <f t="shared" si="9"/>
        <v>-16.761599247701756</v>
      </c>
      <c r="K172" s="2">
        <f t="shared" si="11"/>
        <v>47.637460580576928</v>
      </c>
      <c r="R172">
        <f>ABS($E172-M$13)</f>
        <v>1.4488153765693639</v>
      </c>
      <c r="S172">
        <f>ABS($E172-M$14)</f>
        <v>1.9483577534277146</v>
      </c>
      <c r="T172">
        <f>ABS($E172-M$15)</f>
        <v>2.4479001302860652</v>
      </c>
      <c r="U172">
        <f>ABS($E172-M$16)</f>
        <v>2.9474425071444159</v>
      </c>
      <c r="V172">
        <f>ABS($E172-M$17)</f>
        <v>3.4469848840027666</v>
      </c>
      <c r="W172">
        <f>ABS($E172-M$18)</f>
        <v>3.9465272608611173</v>
      </c>
      <c r="X172">
        <f>ABS($E172-M$19)</f>
        <v>4.4460696377194679</v>
      </c>
      <c r="Y172">
        <f>ABS($E172-M$20)</f>
        <v>4.9456120145778186</v>
      </c>
      <c r="Z172">
        <f>ABS($E172-M$21)</f>
        <v>5.4451543914361693</v>
      </c>
    </row>
    <row r="173" spans="1:26" x14ac:dyDescent="0.25">
      <c r="A173" s="2">
        <f>'Cubic Spline'!A173</f>
        <v>2.1330774153074001</v>
      </c>
      <c r="B173" s="2">
        <f t="array" ref="B173:C173">csplinediff1d('Cubic Spline'!$A$3:$A$1002,'Cubic Spline'!$B$3:$B$1002,A173,2,0,2,0)</f>
        <v>-83.795579540546996</v>
      </c>
      <c r="C173" s="2">
        <v>-16.628144009578786</v>
      </c>
      <c r="D173" s="2">
        <f t="shared" si="10"/>
        <v>-16.628144009578786</v>
      </c>
      <c r="E173" s="2">
        <f>-'Cubic Spline'!C173+D173*A173</f>
        <v>47.921971179785949</v>
      </c>
      <c r="F173" s="5">
        <f t="shared" si="12"/>
        <v>4.4615212647579092</v>
      </c>
      <c r="G173" s="2">
        <f>'Calculation_Cubic Spline'!A173</f>
        <v>2.1330774153074001</v>
      </c>
      <c r="H173" s="2">
        <f t="array" ref="H173:I173">csplinediff1d('Cubic Spline'!$A$3:$A$1002,'Cubic Spline'!$C$3:$C$1002,G173,2,0,2,0)</f>
        <v>-83.391089625097493</v>
      </c>
      <c r="I173" s="2">
        <v>-16.736300049928968</v>
      </c>
      <c r="J173" s="2">
        <f t="shared" si="9"/>
        <v>-16.736300049928968</v>
      </c>
      <c r="K173" s="2">
        <f t="shared" si="11"/>
        <v>47.691265972785899</v>
      </c>
      <c r="R173">
        <f>ABS($E173-M$13)</f>
        <v>1.3928369995361578</v>
      </c>
      <c r="S173">
        <f>ABS($E173-M$14)</f>
        <v>1.8923793763945085</v>
      </c>
      <c r="T173">
        <f>ABS($E173-M$15)</f>
        <v>2.3919217532528592</v>
      </c>
      <c r="U173">
        <f>ABS($E173-M$16)</f>
        <v>2.8914641301112098</v>
      </c>
      <c r="V173">
        <f>ABS($E173-M$17)</f>
        <v>3.3910065069695605</v>
      </c>
      <c r="W173">
        <f>ABS($E173-M$18)</f>
        <v>3.8905488838279112</v>
      </c>
      <c r="X173">
        <f>ABS($E173-M$19)</f>
        <v>4.3900912606862619</v>
      </c>
      <c r="Y173">
        <f>ABS($E173-M$20)</f>
        <v>4.8896336375446126</v>
      </c>
      <c r="Z173">
        <f>ABS($E173-M$21)</f>
        <v>5.3891760144029632</v>
      </c>
    </row>
    <row r="174" spans="1:26" x14ac:dyDescent="0.25">
      <c r="A174" s="2">
        <f>'Cubic Spline'!A174</f>
        <v>2.1456243412798002</v>
      </c>
      <c r="B174" s="2">
        <f t="array" ref="B174:C174">csplinediff1d('Cubic Spline'!$A$3:$A$1002,'Cubic Spline'!$B$3:$B$1002,A174,2,0,2,0)</f>
        <v>-84.0040558782989</v>
      </c>
      <c r="C174" s="2">
        <v>-16.603485904670855</v>
      </c>
      <c r="D174" s="2">
        <f t="shared" si="10"/>
        <v>-16.603485904670855</v>
      </c>
      <c r="E174" s="2">
        <f>-'Cubic Spline'!C174+D174*A174</f>
        <v>47.976081690916857</v>
      </c>
      <c r="F174" s="5">
        <f t="shared" si="12"/>
        <v>4.3126508636407781</v>
      </c>
      <c r="G174" s="2">
        <f>'Calculation_Cubic Spline'!A174</f>
        <v>2.1456243412798002</v>
      </c>
      <c r="H174" s="2">
        <f t="array" ref="H174:I174">csplinediff1d('Cubic Spline'!$A$3:$A$1002,'Cubic Spline'!$C$3:$C$1002,G174,2,0,2,0)</f>
        <v>-83.600925198074705</v>
      </c>
      <c r="I174" s="2">
        <v>-16.711987669551206</v>
      </c>
      <c r="J174" s="2">
        <f t="shared" si="9"/>
        <v>-16.711987669551206</v>
      </c>
      <c r="K174" s="2">
        <f t="shared" si="11"/>
        <v>47.743277663117759</v>
      </c>
      <c r="R174">
        <f>ABS($E174-M$13)</f>
        <v>1.3387264884052499</v>
      </c>
      <c r="S174">
        <f>ABS($E174-M$14)</f>
        <v>1.8382688652636006</v>
      </c>
      <c r="T174">
        <f>ABS($E174-M$15)</f>
        <v>2.3378112421219512</v>
      </c>
      <c r="U174">
        <f>ABS($E174-M$16)</f>
        <v>2.8373536189803019</v>
      </c>
      <c r="V174">
        <f>ABS($E174-M$17)</f>
        <v>3.3368959958386526</v>
      </c>
      <c r="W174">
        <f>ABS($E174-M$18)</f>
        <v>3.8364383726970033</v>
      </c>
      <c r="X174">
        <f>ABS($E174-M$19)</f>
        <v>4.335980749555354</v>
      </c>
      <c r="Y174">
        <f>ABS($E174-M$20)</f>
        <v>4.8355231264137046</v>
      </c>
      <c r="Z174">
        <f>ABS($E174-M$21)</f>
        <v>5.3350655032720553</v>
      </c>
    </row>
    <row r="175" spans="1:26" x14ac:dyDescent="0.25">
      <c r="A175" s="2">
        <f>'Cubic Spline'!A175</f>
        <v>2.15817126725219</v>
      </c>
      <c r="B175" s="2">
        <f t="array" ref="B175:C175">csplinediff1d('Cubic Spline'!$A$3:$A$1002,'Cubic Spline'!$B$3:$B$1002,A175,2,0,2,0)</f>
        <v>-84.212229167618005</v>
      </c>
      <c r="C175" s="2">
        <v>-16.5798344236491</v>
      </c>
      <c r="D175" s="2">
        <f t="shared" si="10"/>
        <v>-16.5798344236491</v>
      </c>
      <c r="E175" s="2">
        <f>-'Cubic Spline'!C175+D175*A175</f>
        <v>48.028339549829241</v>
      </c>
      <c r="F175" s="5">
        <f t="shared" si="12"/>
        <v>4.1649930052492605</v>
      </c>
      <c r="G175" s="2">
        <f>'Calculation_Cubic Spline'!A175</f>
        <v>2.15817126725219</v>
      </c>
      <c r="H175" s="2">
        <f t="array" ref="H175:I175">csplinediff1d('Cubic Spline'!$A$3:$A$1002,'Cubic Spline'!$C$3:$C$1002,G175,2,0,2,0)</f>
        <v>-83.810461818747498</v>
      </c>
      <c r="I175" s="2">
        <v>-16.688643502537236</v>
      </c>
      <c r="J175" s="2">
        <f t="shared" si="9"/>
        <v>-16.688643502537236</v>
      </c>
      <c r="K175" s="2">
        <f t="shared" si="11"/>
        <v>47.793510922156685</v>
      </c>
      <c r="R175">
        <f>ABS($E175-M$13)</f>
        <v>1.286468629492866</v>
      </c>
      <c r="S175">
        <f>ABS($E175-M$14)</f>
        <v>1.7860110063512167</v>
      </c>
      <c r="T175">
        <f>ABS($E175-M$15)</f>
        <v>2.2855533832095674</v>
      </c>
      <c r="U175">
        <f>ABS($E175-M$16)</f>
        <v>2.785095760067918</v>
      </c>
      <c r="V175">
        <f>ABS($E175-M$17)</f>
        <v>3.2846381369262687</v>
      </c>
      <c r="W175">
        <f>ABS($E175-M$18)</f>
        <v>3.7841805137846194</v>
      </c>
      <c r="X175">
        <f>ABS($E175-M$19)</f>
        <v>4.2837228906429701</v>
      </c>
      <c r="Y175">
        <f>ABS($E175-M$20)</f>
        <v>4.7832652675013207</v>
      </c>
      <c r="Z175">
        <f>ABS($E175-M$21)</f>
        <v>5.2828076443596714</v>
      </c>
    </row>
    <row r="176" spans="1:26" x14ac:dyDescent="0.25">
      <c r="A176" s="2">
        <f>'Cubic Spline'!A176</f>
        <v>2.17071819322459</v>
      </c>
      <c r="B176" s="2">
        <f t="array" ref="B176:C176">csplinediff1d('Cubic Spline'!$A$3:$A$1002,'Cubic Spline'!$B$3:$B$1002,A176,2,0,2,0)</f>
        <v>-84.420111919406096</v>
      </c>
      <c r="C176" s="2">
        <v>-16.557170629418206</v>
      </c>
      <c r="D176" s="2">
        <f t="shared" si="10"/>
        <v>-16.557170629418206</v>
      </c>
      <c r="E176" s="2">
        <f>-'Cubic Spline'!C176+D176*A176</f>
        <v>48.078760006589867</v>
      </c>
      <c r="F176" s="5">
        <f t="shared" si="12"/>
        <v>4.0185505893266935</v>
      </c>
      <c r="G176" s="2">
        <f>'Calculation_Cubic Spline'!A176</f>
        <v>2.17071819322459</v>
      </c>
      <c r="H176" s="2">
        <f t="array" ref="H176:I176">csplinediff1d('Cubic Spline'!$A$3:$A$1002,'Cubic Spline'!$C$3:$C$1002,G176,2,0,2,0)</f>
        <v>-84.019711520191805</v>
      </c>
      <c r="I176" s="2">
        <v>-16.66624926662039</v>
      </c>
      <c r="J176" s="2">
        <f t="shared" si="9"/>
        <v>-16.66624926662039</v>
      </c>
      <c r="K176" s="2">
        <f t="shared" si="11"/>
        <v>47.841981024322941</v>
      </c>
      <c r="R176">
        <f>ABS($E176-M$13)</f>
        <v>1.2360481727322394</v>
      </c>
      <c r="S176">
        <f>ABS($E176-M$14)</f>
        <v>1.7355905495905901</v>
      </c>
      <c r="T176">
        <f>ABS($E176-M$15)</f>
        <v>2.2351329264489408</v>
      </c>
      <c r="U176">
        <f>ABS($E176-M$16)</f>
        <v>2.7346753033072915</v>
      </c>
      <c r="V176">
        <f>ABS($E176-M$17)</f>
        <v>3.2342176801656422</v>
      </c>
      <c r="W176">
        <f>ABS($E176-M$18)</f>
        <v>3.7337600570239928</v>
      </c>
      <c r="X176">
        <f>ABS($E176-M$19)</f>
        <v>4.2333024338823435</v>
      </c>
      <c r="Y176">
        <f>ABS($E176-M$20)</f>
        <v>4.7328448107406942</v>
      </c>
      <c r="Z176">
        <f>ABS($E176-M$21)</f>
        <v>5.2323871875990449</v>
      </c>
    </row>
    <row r="177" spans="1:26" x14ac:dyDescent="0.25">
      <c r="A177" s="2">
        <f>'Cubic Spline'!A177</f>
        <v>2.1832651191969799</v>
      </c>
      <c r="B177" s="2">
        <f t="array" ref="B177:C177">csplinediff1d('Cubic Spline'!$A$3:$A$1002,'Cubic Spline'!$B$3:$B$1002,A177,2,0,2,0)</f>
        <v>-84.627716408942206</v>
      </c>
      <c r="C177" s="2">
        <v>-16.535475899235095</v>
      </c>
      <c r="D177" s="2">
        <f t="shared" si="10"/>
        <v>-16.535475899235095</v>
      </c>
      <c r="E177" s="2">
        <f>-'Cubic Spline'!C177+D177*A177</f>
        <v>48.127358347953411</v>
      </c>
      <c r="F177" s="5">
        <f t="shared" si="12"/>
        <v>3.8733265399418975</v>
      </c>
      <c r="G177" s="2">
        <f>'Calculation_Cubic Spline'!A177</f>
        <v>2.1832651191969799</v>
      </c>
      <c r="H177" s="2">
        <f t="array" ref="H177:I177">csplinediff1d('Cubic Spline'!$A$3:$A$1002,'Cubic Spline'!$C$3:$C$1002,G177,2,0,2,0)</f>
        <v>-84.228686108075706</v>
      </c>
      <c r="I177" s="2">
        <v>-16.644786993643752</v>
      </c>
      <c r="J177" s="2">
        <f t="shared" si="9"/>
        <v>-16.644786993643752</v>
      </c>
      <c r="K177" s="2">
        <f t="shared" si="11"/>
        <v>47.888703248389739</v>
      </c>
      <c r="R177">
        <f>ABS($E177-M$13)</f>
        <v>1.1874498313686956</v>
      </c>
      <c r="S177">
        <f>ABS($E177-M$14)</f>
        <v>1.6869922082270463</v>
      </c>
      <c r="T177">
        <f>ABS($E177-M$15)</f>
        <v>2.186534585085397</v>
      </c>
      <c r="U177">
        <f>ABS($E177-M$16)</f>
        <v>2.6860769619437477</v>
      </c>
      <c r="V177">
        <f>ABS($E177-M$17)</f>
        <v>3.1856193388020984</v>
      </c>
      <c r="W177">
        <f>ABS($E177-M$18)</f>
        <v>3.685161715660449</v>
      </c>
      <c r="X177">
        <f>ABS($E177-M$19)</f>
        <v>4.1847040925187997</v>
      </c>
      <c r="Y177">
        <f>ABS($E177-M$20)</f>
        <v>4.6842464693771504</v>
      </c>
      <c r="Z177">
        <f>ABS($E177-M$21)</f>
        <v>5.1837888462355011</v>
      </c>
    </row>
    <row r="178" spans="1:26" x14ac:dyDescent="0.25">
      <c r="A178" s="2">
        <f>'Cubic Spline'!A178</f>
        <v>2.1958120451693799</v>
      </c>
      <c r="B178" s="2">
        <f t="array" ref="B178:C178">csplinediff1d('Cubic Spline'!$A$3:$A$1002,'Cubic Spline'!$B$3:$B$1002,A178,2,0,2,0)</f>
        <v>-84.835054679781393</v>
      </c>
      <c r="C178" s="2">
        <v>-16.514731917448692</v>
      </c>
      <c r="D178" s="2">
        <f t="shared" si="10"/>
        <v>-16.514731917448692</v>
      </c>
      <c r="E178" s="2">
        <f>-'Cubic Spline'!C178+D178*A178</f>
        <v>48.174149897477051</v>
      </c>
      <c r="F178" s="5">
        <f t="shared" si="12"/>
        <v>3.7293237902709344</v>
      </c>
      <c r="G178" s="2">
        <f>'Calculation_Cubic Spline'!A178</f>
        <v>2.1958120451693799</v>
      </c>
      <c r="H178" s="2">
        <f t="array" ref="H178:I178">csplinediff1d('Cubic Spline'!$A$3:$A$1002,'Cubic Spline'!$C$3:$C$1002,G178,2,0,2,0)</f>
        <v>-84.437397164554099</v>
      </c>
      <c r="I178" s="2">
        <v>-16.624239022204126</v>
      </c>
      <c r="J178" s="2">
        <f t="shared" si="9"/>
        <v>-16.624239022204126</v>
      </c>
      <c r="K178" s="2">
        <f t="shared" si="11"/>
        <v>47.933692877823447</v>
      </c>
      <c r="R178">
        <f>ABS($E178-M$13)</f>
        <v>1.1406582818450559</v>
      </c>
      <c r="S178">
        <f>ABS($E178-M$14)</f>
        <v>1.6402006587034066</v>
      </c>
      <c r="T178">
        <f>ABS($E178-M$15)</f>
        <v>2.1397430355617573</v>
      </c>
      <c r="U178">
        <f>ABS($E178-M$16)</f>
        <v>2.6392854124201079</v>
      </c>
      <c r="V178">
        <f>ABS($E178-M$17)</f>
        <v>3.1388277892784586</v>
      </c>
      <c r="W178">
        <f>ABS($E178-M$18)</f>
        <v>3.6383701661368093</v>
      </c>
      <c r="X178">
        <f>ABS($E178-M$19)</f>
        <v>4.13791254299516</v>
      </c>
      <c r="Y178">
        <f>ABS($E178-M$20)</f>
        <v>4.6374549198535107</v>
      </c>
      <c r="Z178">
        <f>ABS($E178-M$21)</f>
        <v>5.1369972967118613</v>
      </c>
    </row>
    <row r="179" spans="1:26" x14ac:dyDescent="0.25">
      <c r="A179" s="2">
        <f>'Cubic Spline'!A179</f>
        <v>2.2083589711417799</v>
      </c>
      <c r="B179" s="2">
        <f t="array" ref="B179:C179">csplinediff1d('Cubic Spline'!$A$3:$A$1002,'Cubic Spline'!$B$3:$B$1002,A179,2,0,2,0)</f>
        <v>-85.042138547563397</v>
      </c>
      <c r="C179" s="2">
        <v>-16.494920668511259</v>
      </c>
      <c r="D179" s="2">
        <f t="shared" si="10"/>
        <v>-16.494920668511259</v>
      </c>
      <c r="E179" s="2">
        <f>-'Cubic Spline'!C179+D179*A179</f>
        <v>48.219150015494094</v>
      </c>
      <c r="F179" s="5">
        <f t="shared" si="12"/>
        <v>3.5865452714100408</v>
      </c>
      <c r="G179" s="2">
        <f>'Calculation_Cubic Spline'!A179</f>
        <v>2.2083589711417799</v>
      </c>
      <c r="H179" s="2">
        <f t="array" ref="H179:I179">csplinediff1d('Cubic Spline'!$A$3:$A$1002,'Cubic Spline'!$C$3:$C$1002,G179,2,0,2,0)</f>
        <v>-84.645856052072901</v>
      </c>
      <c r="I179" s="2">
        <v>-16.604587990551465</v>
      </c>
      <c r="J179" s="2">
        <f t="shared" si="9"/>
        <v>-16.604587990551465</v>
      </c>
      <c r="K179" s="2">
        <f t="shared" si="11"/>
        <v>47.976965201025514</v>
      </c>
      <c r="R179">
        <f>ABS($E179-M$13)</f>
        <v>1.0956581638280127</v>
      </c>
      <c r="S179">
        <f>ABS($E179-M$14)</f>
        <v>1.5952005406863634</v>
      </c>
      <c r="T179">
        <f>ABS($E179-M$15)</f>
        <v>2.0947429175447141</v>
      </c>
      <c r="U179">
        <f>ABS($E179-M$16)</f>
        <v>2.5942852944030648</v>
      </c>
      <c r="V179">
        <f>ABS($E179-M$17)</f>
        <v>3.0938276712614154</v>
      </c>
      <c r="W179">
        <f>ABS($E179-M$18)</f>
        <v>3.5933700481197661</v>
      </c>
      <c r="X179">
        <f>ABS($E179-M$19)</f>
        <v>4.0929124249781168</v>
      </c>
      <c r="Y179">
        <f>ABS($E179-M$20)</f>
        <v>4.5924548018364675</v>
      </c>
      <c r="Z179">
        <f>ABS($E179-M$21)</f>
        <v>5.0919971786948182</v>
      </c>
    </row>
    <row r="180" spans="1:26" x14ac:dyDescent="0.25">
      <c r="A180" s="2">
        <f>'Cubic Spline'!A180</f>
        <v>2.2209058971141702</v>
      </c>
      <c r="B180" s="2">
        <f t="array" ref="B180:C180">csplinediff1d('Cubic Spline'!$A$3:$A$1002,'Cubic Spline'!$B$3:$B$1002,A180,2,0,2,0)</f>
        <v>-85.2489796037339</v>
      </c>
      <c r="C180" s="2">
        <v>-16.47602442995144</v>
      </c>
      <c r="D180" s="2">
        <f t="shared" si="10"/>
        <v>-16.47602442995144</v>
      </c>
      <c r="E180" s="2">
        <f>-'Cubic Spline'!C180+D180*A180</f>
        <v>48.262374099607605</v>
      </c>
      <c r="F180" s="5">
        <f t="shared" si="12"/>
        <v>3.4449939537880883</v>
      </c>
      <c r="G180" s="2">
        <f>'Calculation_Cubic Spline'!A180</f>
        <v>2.2209058971141702</v>
      </c>
      <c r="H180" s="2">
        <f t="array" ref="H180:I180">csplinediff1d('Cubic Spline'!$A$3:$A$1002,'Cubic Spline'!$C$3:$C$1002,G180,2,0,2,0)</f>
        <v>-84.854073917083895</v>
      </c>
      <c r="I180" s="2">
        <v>-16.585816829552861</v>
      </c>
      <c r="J180" s="2">
        <f t="shared" si="9"/>
        <v>-16.585816829552861</v>
      </c>
      <c r="K180" s="2">
        <f t="shared" si="11"/>
        <v>48.018535511874497</v>
      </c>
      <c r="R180">
        <f>ABS($E180-M$13)</f>
        <v>1.0524340797145015</v>
      </c>
      <c r="S180">
        <f>ABS($E180-M$14)</f>
        <v>1.5519764565728522</v>
      </c>
      <c r="T180">
        <f>ABS($E180-M$15)</f>
        <v>2.0515188334312029</v>
      </c>
      <c r="U180">
        <f>ABS($E180-M$16)</f>
        <v>2.5510612102895536</v>
      </c>
      <c r="V180">
        <f>ABS($E180-M$17)</f>
        <v>3.0506035871479042</v>
      </c>
      <c r="W180">
        <f>ABS($E180-M$18)</f>
        <v>3.5501459640062549</v>
      </c>
      <c r="X180">
        <f>ABS($E180-M$19)</f>
        <v>4.0496883408646056</v>
      </c>
      <c r="Y180">
        <f>ABS($E180-M$20)</f>
        <v>4.5492307177229563</v>
      </c>
      <c r="Z180">
        <f>ABS($E180-M$21)</f>
        <v>5.048773094581307</v>
      </c>
    </row>
    <row r="181" spans="1:26" x14ac:dyDescent="0.25">
      <c r="A181" s="2">
        <f>'Cubic Spline'!A181</f>
        <v>2.2334528230865698</v>
      </c>
      <c r="B181" s="2">
        <f t="array" ref="B181:C181">csplinediff1d('Cubic Spline'!$A$3:$A$1002,'Cubic Spline'!$B$3:$B$1002,A181,2,0,2,0)</f>
        <v>-85.455589219180993</v>
      </c>
      <c r="C181" s="2">
        <v>-16.458025765904097</v>
      </c>
      <c r="D181" s="2">
        <f t="shared" si="10"/>
        <v>-16.458025765904097</v>
      </c>
      <c r="E181" s="2">
        <f>-'Cubic Spline'!C181+D181*A181</f>
        <v>48.303837584385292</v>
      </c>
      <c r="F181" s="5">
        <f t="shared" si="12"/>
        <v>3.3046727835086465</v>
      </c>
      <c r="G181" s="2">
        <f>'Calculation_Cubic Spline'!A181</f>
        <v>2.2334528230865698</v>
      </c>
      <c r="H181" s="2">
        <f t="array" ref="H181:I181">csplinediff1d('Cubic Spline'!$A$3:$A$1002,'Cubic Spline'!$C$3:$C$1002,G181,2,0,2,0)</f>
        <v>-85.062061693675304</v>
      </c>
      <c r="I181" s="2">
        <v>-16.567908756024661</v>
      </c>
      <c r="J181" s="2">
        <f t="shared" si="9"/>
        <v>-16.567908756024661</v>
      </c>
      <c r="K181" s="2">
        <f t="shared" si="11"/>
        <v>48.058419109891325</v>
      </c>
      <c r="R181">
        <f>ABS($E181-M$13)</f>
        <v>1.0109705949368148</v>
      </c>
      <c r="S181">
        <f>ABS($E181-M$14)</f>
        <v>1.5105129717951655</v>
      </c>
      <c r="T181">
        <f>ABS($E181-M$15)</f>
        <v>2.0100553486535162</v>
      </c>
      <c r="U181">
        <f>ABS($E181-M$16)</f>
        <v>2.5095977255118669</v>
      </c>
      <c r="V181">
        <f>ABS($E181-M$17)</f>
        <v>3.0091401023702176</v>
      </c>
      <c r="W181">
        <f>ABS($E181-M$18)</f>
        <v>3.5086824792285682</v>
      </c>
      <c r="X181">
        <f>ABS($E181-M$19)</f>
        <v>4.0082248560869189</v>
      </c>
      <c r="Y181">
        <f>ABS($E181-M$20)</f>
        <v>4.5077672329452696</v>
      </c>
      <c r="Z181">
        <f>ABS($E181-M$21)</f>
        <v>5.0073096098036203</v>
      </c>
    </row>
    <row r="182" spans="1:26" x14ac:dyDescent="0.25">
      <c r="A182" s="2">
        <f>'Cubic Spline'!A182</f>
        <v>2.2459997490589698</v>
      </c>
      <c r="B182" s="2">
        <f t="array" ref="B182:C182">csplinediff1d('Cubic Spline'!$A$3:$A$1002,'Cubic Spline'!$B$3:$B$1002,A182,2,0,2,0)</f>
        <v>-85.661978547790099</v>
      </c>
      <c r="C182" s="2">
        <v>-16.440907520593196</v>
      </c>
      <c r="D182" s="2">
        <f t="shared" si="10"/>
        <v>-16.440907520593196</v>
      </c>
      <c r="E182" s="2">
        <f>-'Cubic Spline'!C182+D182*A182</f>
        <v>48.343555941562556</v>
      </c>
      <c r="F182" s="5">
        <f t="shared" si="12"/>
        <v>3.1655847228743021</v>
      </c>
      <c r="G182" s="2">
        <f>'Calculation_Cubic Spline'!A182</f>
        <v>2.2459997490589698</v>
      </c>
      <c r="H182" s="2">
        <f t="array" ref="H182:I182">csplinediff1d('Cubic Spline'!$A$3:$A$1002,'Cubic Spline'!$C$3:$C$1002,G182,2,0,2,0)</f>
        <v>-85.269830107116604</v>
      </c>
      <c r="I182" s="2">
        <v>-16.550847266134188</v>
      </c>
      <c r="J182" s="2">
        <f t="shared" si="9"/>
        <v>-16.550847266134188</v>
      </c>
      <c r="K182" s="2">
        <f t="shared" si="11"/>
        <v>48.096631300665884</v>
      </c>
      <c r="R182">
        <f>ABS($E182-M$13)</f>
        <v>0.9712522377595505</v>
      </c>
      <c r="S182">
        <f>ABS($E182-M$14)</f>
        <v>1.4707946146179012</v>
      </c>
      <c r="T182">
        <f>ABS($E182-M$15)</f>
        <v>1.9703369914762519</v>
      </c>
      <c r="U182">
        <f>ABS($E182-M$16)</f>
        <v>2.4698793683346025</v>
      </c>
      <c r="V182">
        <f>ABS($E182-M$17)</f>
        <v>2.9694217451929532</v>
      </c>
      <c r="W182">
        <f>ABS($E182-M$18)</f>
        <v>3.4689641220513039</v>
      </c>
      <c r="X182">
        <f>ABS($E182-M$19)</f>
        <v>3.9685064989096546</v>
      </c>
      <c r="Y182">
        <f>ABS($E182-M$20)</f>
        <v>4.4680488757680052</v>
      </c>
      <c r="Z182">
        <f>ABS($E182-M$21)</f>
        <v>4.9675912526263559</v>
      </c>
    </row>
    <row r="183" spans="1:26" x14ac:dyDescent="0.25">
      <c r="A183" s="2">
        <f>'Cubic Spline'!A183</f>
        <v>2.2585466750313601</v>
      </c>
      <c r="B183" s="2">
        <f t="array" ref="B183:C183">csplinediff1d('Cubic Spline'!$A$3:$A$1002,'Cubic Spline'!$B$3:$B$1002,A183,2,0,2,0)</f>
        <v>-85.868158529917594</v>
      </c>
      <c r="C183" s="2">
        <v>-16.42465281194136</v>
      </c>
      <c r="D183" s="2">
        <f t="shared" si="10"/>
        <v>-16.42465281194136</v>
      </c>
      <c r="E183" s="2">
        <f>-'Cubic Spline'!C183+D183*A183</f>
        <v>48.381544680369458</v>
      </c>
      <c r="F183" s="5">
        <f t="shared" si="12"/>
        <v>3.0277327602392115</v>
      </c>
      <c r="G183" s="2">
        <f>'Calculation_Cubic Spline'!A183</f>
        <v>2.2585466750313601</v>
      </c>
      <c r="H183" s="2">
        <f t="array" ref="H183:I183">csplinediff1d('Cubic Spline'!$A$3:$A$1002,'Cubic Spline'!$C$3:$C$1002,G183,2,0,2,0)</f>
        <v>-85.477389677324098</v>
      </c>
      <c r="I183" s="2">
        <v>-16.534616129015287</v>
      </c>
      <c r="J183" s="2">
        <f t="shared" si="9"/>
        <v>-16.534616129015287</v>
      </c>
      <c r="K183" s="2">
        <f t="shared" si="11"/>
        <v>48.133187396216726</v>
      </c>
      <c r="R183">
        <f>ABS($E183-M$13)</f>
        <v>0.93326349895264826</v>
      </c>
      <c r="S183">
        <f>ABS($E183-M$14)</f>
        <v>1.4328058758109989</v>
      </c>
      <c r="T183">
        <f>ABS($E183-M$15)</f>
        <v>1.9323482526693496</v>
      </c>
      <c r="U183">
        <f>ABS($E183-M$16)</f>
        <v>2.4318906295277003</v>
      </c>
      <c r="V183">
        <f>ABS($E183-M$17)</f>
        <v>2.931433006386051</v>
      </c>
      <c r="W183">
        <f>ABS($E183-M$18)</f>
        <v>3.4309753832444017</v>
      </c>
      <c r="X183">
        <f>ABS($E183-M$19)</f>
        <v>3.9305177601027523</v>
      </c>
      <c r="Y183">
        <f>ABS($E183-M$20)</f>
        <v>4.430060136961103</v>
      </c>
      <c r="Z183">
        <f>ABS($E183-M$21)</f>
        <v>4.9296025138194537</v>
      </c>
    </row>
    <row r="184" spans="1:26" x14ac:dyDescent="0.25">
      <c r="A184" s="2">
        <f>'Cubic Spline'!A184</f>
        <v>2.2710936010037601</v>
      </c>
      <c r="B184" s="2">
        <f t="array" ref="B184:C184">csplinediff1d('Cubic Spline'!$A$3:$A$1002,'Cubic Spline'!$B$3:$B$1002,A184,2,0,2,0)</f>
        <v>-86.074139895788207</v>
      </c>
      <c r="C184" s="2">
        <v>-16.409245025637414</v>
      </c>
      <c r="D184" s="2">
        <f t="shared" si="10"/>
        <v>-16.409245025637414</v>
      </c>
      <c r="E184" s="2">
        <f>-'Cubic Spline'!C184+D184*A184</f>
        <v>48.417819347218789</v>
      </c>
      <c r="F184" s="5">
        <f t="shared" si="12"/>
        <v>2.8911198590893834</v>
      </c>
      <c r="G184" s="2">
        <f>'Calculation_Cubic Spline'!A184</f>
        <v>2.2710936010037601</v>
      </c>
      <c r="H184" s="2">
        <f t="array" ref="H184:I184">csplinediff1d('Cubic Spline'!$A$3:$A$1002,'Cubic Spline'!$C$3:$C$1002,G184,2,0,2,0)</f>
        <v>-85.684750722246704</v>
      </c>
      <c r="I184" s="2">
        <v>-16.519199380533831</v>
      </c>
      <c r="J184" s="2">
        <f t="shared" si="9"/>
        <v>-16.519199380533831</v>
      </c>
      <c r="K184" s="2">
        <f t="shared" si="11"/>
        <v>48.168102715411045</v>
      </c>
      <c r="R184">
        <f>ABS($E184-M$13)</f>
        <v>0.89698883210331815</v>
      </c>
      <c r="S184">
        <f>ABS($E184-M$14)</f>
        <v>1.3965312089616688</v>
      </c>
      <c r="T184">
        <f>ABS($E184-M$15)</f>
        <v>1.8960735858200195</v>
      </c>
      <c r="U184">
        <f>ABS($E184-M$16)</f>
        <v>2.3956159626783702</v>
      </c>
      <c r="V184">
        <f>ABS($E184-M$17)</f>
        <v>2.8951583395367209</v>
      </c>
      <c r="W184">
        <f>ABS($E184-M$18)</f>
        <v>3.3947007163950715</v>
      </c>
      <c r="X184">
        <f>ABS($E184-M$19)</f>
        <v>3.8942430932534222</v>
      </c>
      <c r="Y184">
        <f>ABS($E184-M$20)</f>
        <v>4.3937854701117729</v>
      </c>
      <c r="Z184">
        <f>ABS($E184-M$21)</f>
        <v>4.8933278469701236</v>
      </c>
    </row>
    <row r="185" spans="1:26" x14ac:dyDescent="0.25">
      <c r="A185" s="2">
        <f>'Cubic Spline'!A185</f>
        <v>2.2836405269761602</v>
      </c>
      <c r="B185" s="2">
        <f t="array" ref="B185:C185">csplinediff1d('Cubic Spline'!$A$3:$A$1002,'Cubic Spline'!$B$3:$B$1002,A185,2,0,2,0)</f>
        <v>-86.2799331688162</v>
      </c>
      <c r="C185" s="2">
        <v>-16.39466780914514</v>
      </c>
      <c r="D185" s="2">
        <f t="shared" si="10"/>
        <v>-16.39466780914514</v>
      </c>
      <c r="E185" s="2">
        <f>-'Cubic Spline'!C185+D185*A185</f>
        <v>48.452395525899007</v>
      </c>
      <c r="F185" s="5">
        <f t="shared" si="12"/>
        <v>2.7557489983026229</v>
      </c>
      <c r="G185" s="2">
        <f>'Calculation_Cubic Spline'!A185</f>
        <v>2.2836405269761602</v>
      </c>
      <c r="H185" s="2">
        <f t="array" ref="H185:I185">csplinediff1d('Cubic Spline'!$A$3:$A$1002,'Cubic Spline'!$C$3:$C$1002,G185,2,0,2,0)</f>
        <v>-85.891923361174307</v>
      </c>
      <c r="I185" s="2">
        <v>-16.504581317356003</v>
      </c>
      <c r="J185" s="2">
        <f t="shared" si="9"/>
        <v>-16.504581317356003</v>
      </c>
      <c r="K185" s="2">
        <f t="shared" si="11"/>
        <v>48.201392584086555</v>
      </c>
      <c r="R185">
        <f>ABS($E185-M$13)</f>
        <v>0.86241265342309958</v>
      </c>
      <c r="S185">
        <f>ABS($E185-M$14)</f>
        <v>1.3619550302814503</v>
      </c>
      <c r="T185">
        <f>ABS($E185-M$15)</f>
        <v>1.8614974071398009</v>
      </c>
      <c r="U185">
        <f>ABS($E185-M$16)</f>
        <v>2.3610397839981516</v>
      </c>
      <c r="V185">
        <f>ABS($E185-M$17)</f>
        <v>2.8605821608565023</v>
      </c>
      <c r="W185">
        <f>ABS($E185-M$18)</f>
        <v>3.360124537714853</v>
      </c>
      <c r="X185">
        <f>ABS($E185-M$19)</f>
        <v>3.8596669145732037</v>
      </c>
      <c r="Y185">
        <f>ABS($E185-M$20)</f>
        <v>4.3592092914315543</v>
      </c>
      <c r="Z185">
        <f>ABS($E185-M$21)</f>
        <v>4.858751668289905</v>
      </c>
    </row>
    <row r="186" spans="1:26" x14ac:dyDescent="0.25">
      <c r="A186" s="2">
        <f>'Cubic Spline'!A186</f>
        <v>2.29618745294855</v>
      </c>
      <c r="B186" s="2">
        <f t="array" ref="B186:C186">csplinediff1d('Cubic Spline'!$A$3:$A$1002,'Cubic Spline'!$B$3:$B$1002,A186,2,0,2,0)</f>
        <v>-86.485548668853198</v>
      </c>
      <c r="C186" s="2">
        <v>-16.380905065846939</v>
      </c>
      <c r="D186" s="2">
        <f t="shared" si="10"/>
        <v>-16.380905065846939</v>
      </c>
      <c r="E186" s="2">
        <f>-'Cubic Spline'!C186+D186*A186</f>
        <v>48.485288837834027</v>
      </c>
      <c r="F186" s="5">
        <f t="shared" si="12"/>
        <v>2.6216231774542336</v>
      </c>
      <c r="G186" s="2">
        <f>'Calculation_Cubic Spline'!A186</f>
        <v>2.29618745294855</v>
      </c>
      <c r="H186" s="2">
        <f t="array" ref="H186:I186">csplinediff1d('Cubic Spline'!$A$3:$A$1002,'Cubic Spline'!$C$3:$C$1002,G186,2,0,2,0)</f>
        <v>-86.098917517973106</v>
      </c>
      <c r="I186" s="2">
        <v>-16.490746490948545</v>
      </c>
      <c r="J186" s="2">
        <f t="shared" si="9"/>
        <v>-16.490746490948545</v>
      </c>
      <c r="K186" s="2">
        <f t="shared" si="11"/>
        <v>48.233072335701728</v>
      </c>
      <c r="R186">
        <f>ABS($E186-M$13)</f>
        <v>0.82951934148807993</v>
      </c>
      <c r="S186">
        <f>ABS($E186-M$14)</f>
        <v>1.3290617183464306</v>
      </c>
      <c r="T186">
        <f>ABS($E186-M$15)</f>
        <v>1.8286040952047813</v>
      </c>
      <c r="U186">
        <f>ABS($E186-M$16)</f>
        <v>2.328146472063132</v>
      </c>
      <c r="V186">
        <f>ABS($E186-M$17)</f>
        <v>2.8276888489214826</v>
      </c>
      <c r="W186">
        <f>ABS($E186-M$18)</f>
        <v>3.3272312257798333</v>
      </c>
      <c r="X186">
        <f>ABS($E186-M$19)</f>
        <v>3.826773602638184</v>
      </c>
      <c r="Y186">
        <f>ABS($E186-M$20)</f>
        <v>4.3263159794965347</v>
      </c>
      <c r="Z186">
        <f>ABS($E186-M$21)</f>
        <v>4.8258583563548854</v>
      </c>
    </row>
    <row r="187" spans="1:26" x14ac:dyDescent="0.25">
      <c r="A187" s="2">
        <f>'Cubic Spline'!A187</f>
        <v>2.30873437892095</v>
      </c>
      <c r="B187" s="2">
        <f t="array" ref="B187:C187">csplinediff1d('Cubic Spline'!$A$3:$A$1002,'Cubic Spline'!$B$3:$B$1002,A187,2,0,2,0)</f>
        <v>-86.6909965153651</v>
      </c>
      <c r="C187" s="2">
        <v>-16.367940949611597</v>
      </c>
      <c r="D187" s="2">
        <f t="shared" si="10"/>
        <v>-16.367940949611597</v>
      </c>
      <c r="E187" s="2">
        <f>-'Cubic Spline'!C187+D187*A187</f>
        <v>48.516514941730286</v>
      </c>
      <c r="F187" s="5">
        <f t="shared" si="12"/>
        <v>2.4887453679848108</v>
      </c>
      <c r="G187" s="2">
        <f>'Calculation_Cubic Spline'!A187</f>
        <v>2.30873437892095</v>
      </c>
      <c r="H187" s="2">
        <f t="array" ref="H187:I187">csplinediff1d('Cubic Spline'!$A$3:$A$1002,'Cubic Spline'!$C$3:$C$1002,G187,2,0,2,0)</f>
        <v>-86.305742924246601</v>
      </c>
      <c r="I187" s="2">
        <v>-16.477679701917623</v>
      </c>
      <c r="J187" s="2">
        <f t="shared" si="9"/>
        <v>-16.477679701917623</v>
      </c>
      <c r="K187" s="2">
        <f t="shared" si="11"/>
        <v>48.263157311581473</v>
      </c>
      <c r="R187">
        <f>ABS($E187-M$13)</f>
        <v>0.79829323759182103</v>
      </c>
      <c r="S187">
        <f>ABS($E187-M$14)</f>
        <v>1.2978356144501717</v>
      </c>
      <c r="T187">
        <f>ABS($E187-M$15)</f>
        <v>1.7973779913085224</v>
      </c>
      <c r="U187">
        <f>ABS($E187-M$16)</f>
        <v>2.2969203681668731</v>
      </c>
      <c r="V187">
        <f>ABS($E187-M$17)</f>
        <v>2.7964627450252237</v>
      </c>
      <c r="W187">
        <f>ABS($E187-M$18)</f>
        <v>3.2960051218835744</v>
      </c>
      <c r="X187">
        <f>ABS($E187-M$19)</f>
        <v>3.7955474987419251</v>
      </c>
      <c r="Y187">
        <f>ABS($E187-M$20)</f>
        <v>4.2950898756002758</v>
      </c>
      <c r="Z187">
        <f>ABS($E187-M$21)</f>
        <v>4.7946322524586265</v>
      </c>
    </row>
    <row r="188" spans="1:26" x14ac:dyDescent="0.25">
      <c r="A188" s="2">
        <f>'Cubic Spline'!A188</f>
        <v>2.3212813048933501</v>
      </c>
      <c r="B188" s="2">
        <f t="array" ref="B188:C188">csplinediff1d('Cubic Spline'!$A$3:$A$1002,'Cubic Spline'!$B$3:$B$1002,A188,2,0,2,0)</f>
        <v>-86.896286630540104</v>
      </c>
      <c r="C188" s="2">
        <v>-16.355759859305206</v>
      </c>
      <c r="D188" s="2">
        <f t="shared" si="10"/>
        <v>-16.355759859305206</v>
      </c>
      <c r="E188" s="2">
        <f>-'Cubic Spline'!C188+D188*A188</f>
        <v>48.546089533696538</v>
      </c>
      <c r="F188" s="5">
        <f t="shared" si="12"/>
        <v>2.3571185508951449</v>
      </c>
      <c r="G188" s="2">
        <f>'Calculation_Cubic Spline'!A188</f>
        <v>2.3212813048933501</v>
      </c>
      <c r="H188" s="2">
        <f t="array" ref="H188:I188">csplinediff1d('Cubic Spline'!$A$3:$A$1002,'Cubic Spline'!$C$3:$C$1002,G188,2,0,2,0)</f>
        <v>-86.512409122426803</v>
      </c>
      <c r="I188" s="2">
        <v>-16.465365994544758</v>
      </c>
      <c r="J188" s="2">
        <f t="shared" si="9"/>
        <v>-16.465365994544758</v>
      </c>
      <c r="K188" s="2">
        <f t="shared" si="11"/>
        <v>48.291662861063358</v>
      </c>
      <c r="R188">
        <f>ABS($E188-M$13)</f>
        <v>0.7687186456255688</v>
      </c>
      <c r="S188">
        <f>ABS($E188-M$14)</f>
        <v>1.2682610224839195</v>
      </c>
      <c r="T188">
        <f>ABS($E188-M$15)</f>
        <v>1.7678033993422702</v>
      </c>
      <c r="U188">
        <f>ABS($E188-M$16)</f>
        <v>2.2673457762006208</v>
      </c>
      <c r="V188">
        <f>ABS($E188-M$17)</f>
        <v>2.7668881530589715</v>
      </c>
      <c r="W188">
        <f>ABS($E188-M$18)</f>
        <v>3.2664305299173222</v>
      </c>
      <c r="X188">
        <f>ABS($E188-M$19)</f>
        <v>3.7659729067756729</v>
      </c>
      <c r="Y188">
        <f>ABS($E188-M$20)</f>
        <v>4.2655152836340235</v>
      </c>
      <c r="Z188">
        <f>ABS($E188-M$21)</f>
        <v>4.7650576604923742</v>
      </c>
    </row>
    <row r="189" spans="1:26" x14ac:dyDescent="0.25">
      <c r="A189" s="2">
        <f>'Cubic Spline'!A189</f>
        <v>2.3338282308657399</v>
      </c>
      <c r="B189" s="2">
        <f t="array" ref="B189:C189">csplinediff1d('Cubic Spline'!$A$3:$A$1002,'Cubic Spline'!$B$3:$B$1002,A189,2,0,2,0)</f>
        <v>-87.101428742328395</v>
      </c>
      <c r="C189" s="2">
        <v>-16.344346433371655</v>
      </c>
      <c r="D189" s="2">
        <f t="shared" si="10"/>
        <v>-16.344346433371655</v>
      </c>
      <c r="E189" s="2">
        <f>-'Cubic Spline'!C189+D189*A189</f>
        <v>48.574028347544264</v>
      </c>
      <c r="F189" s="5">
        <f t="shared" si="12"/>
        <v>2.2267457311222478</v>
      </c>
      <c r="G189" s="2">
        <f>'Calculation_Cubic Spline'!A189</f>
        <v>2.3338282308657399</v>
      </c>
      <c r="H189" s="2">
        <f t="array" ref="H189:I189">csplinediff1d('Cubic Spline'!$A$3:$A$1002,'Cubic Spline'!$C$3:$C$1002,G189,2,0,2,0)</f>
        <v>-86.718925468796797</v>
      </c>
      <c r="I189" s="2">
        <v>-16.453790651210749</v>
      </c>
      <c r="J189" s="2">
        <f t="shared" si="9"/>
        <v>-16.453790651210749</v>
      </c>
      <c r="K189" s="2">
        <f t="shared" si="11"/>
        <v>48.318604342246367</v>
      </c>
      <c r="R189">
        <f>ABS($E189-M$13)</f>
        <v>0.7407798317778429</v>
      </c>
      <c r="S189">
        <f>ABS($E189-M$14)</f>
        <v>1.2403222086361936</v>
      </c>
      <c r="T189">
        <f>ABS($E189-M$15)</f>
        <v>1.7398645854945443</v>
      </c>
      <c r="U189">
        <f>ABS($E189-M$16)</f>
        <v>2.2394069623528949</v>
      </c>
      <c r="V189">
        <f>ABS($E189-M$17)</f>
        <v>2.7389493392112456</v>
      </c>
      <c r="W189">
        <f>ABS($E189-M$18)</f>
        <v>3.2384917160695963</v>
      </c>
      <c r="X189">
        <f>ABS($E189-M$19)</f>
        <v>3.738034092927947</v>
      </c>
      <c r="Y189">
        <f>ABS($E189-M$20)</f>
        <v>4.2375764697862977</v>
      </c>
      <c r="Z189">
        <f>ABS($E189-M$21)</f>
        <v>4.7371188466446483</v>
      </c>
    </row>
    <row r="190" spans="1:26" x14ac:dyDescent="0.25">
      <c r="A190" s="2">
        <f>'Cubic Spline'!A190</f>
        <v>2.3463751568381399</v>
      </c>
      <c r="B190" s="2">
        <f t="array" ref="B190:C190">csplinediff1d('Cubic Spline'!$A$3:$A$1002,'Cubic Spline'!$B$3:$B$1002,A190,2,0,2,0)</f>
        <v>-87.306432387417303</v>
      </c>
      <c r="C190" s="2">
        <v>-16.333685544870065</v>
      </c>
      <c r="D190" s="2">
        <f t="shared" si="10"/>
        <v>-16.333685544870065</v>
      </c>
      <c r="E190" s="2">
        <f>-'Cubic Spline'!C190+D190*A190</f>
        <v>48.600347154356442</v>
      </c>
      <c r="F190" s="5">
        <f t="shared" si="12"/>
        <v>2.0976298792287693</v>
      </c>
      <c r="G190" s="2">
        <f>'Calculation_Cubic Spline'!A190</f>
        <v>2.3463751568381399</v>
      </c>
      <c r="H190" s="2">
        <f t="array" ref="H190:I190">csplinediff1d('Cubic Spline'!$A$3:$A$1002,'Cubic Spline'!$C$3:$C$1002,G190,2,0,2,0)</f>
        <v>-86.925301136445796</v>
      </c>
      <c r="I190" s="2">
        <v>-16.442939187243692</v>
      </c>
      <c r="J190" s="2">
        <f t="shared" si="9"/>
        <v>-16.442939187243692</v>
      </c>
      <c r="K190" s="2">
        <f t="shared" si="11"/>
        <v>48.34399712209688</v>
      </c>
      <c r="R190">
        <f>ABS($E190-M$13)</f>
        <v>0.7144610249656651</v>
      </c>
      <c r="S190">
        <f>ABS($E190-M$14)</f>
        <v>1.2140034018240158</v>
      </c>
      <c r="T190">
        <f>ABS($E190-M$15)</f>
        <v>1.7135457786823665</v>
      </c>
      <c r="U190">
        <f>ABS($E190-M$16)</f>
        <v>2.2130881555407171</v>
      </c>
      <c r="V190">
        <f>ABS($E190-M$17)</f>
        <v>2.7126305323990678</v>
      </c>
      <c r="W190">
        <f>ABS($E190-M$18)</f>
        <v>3.2121729092574185</v>
      </c>
      <c r="X190">
        <f>ABS($E190-M$19)</f>
        <v>3.7117152861157692</v>
      </c>
      <c r="Y190">
        <f>ABS($E190-M$20)</f>
        <v>4.2112576629741199</v>
      </c>
      <c r="Z190">
        <f>ABS($E190-M$21)</f>
        <v>4.7108000398324705</v>
      </c>
    </row>
    <row r="191" spans="1:26" x14ac:dyDescent="0.25">
      <c r="A191" s="2">
        <f>'Cubic Spline'!A191</f>
        <v>2.3589220828105399</v>
      </c>
      <c r="B191" s="2">
        <f t="array" ref="B191:C191">csplinediff1d('Cubic Spline'!$A$3:$A$1002,'Cubic Spline'!$B$3:$B$1002,A191,2,0,2,0)</f>
        <v>-87.511306914142693</v>
      </c>
      <c r="C191" s="2">
        <v>-16.323762296428288</v>
      </c>
      <c r="D191" s="2">
        <f t="shared" si="10"/>
        <v>-16.323762296428288</v>
      </c>
      <c r="E191" s="2">
        <f>-'Cubic Spline'!C191+D191*A191</f>
        <v>48.625061762564613</v>
      </c>
      <c r="F191" s="5">
        <f t="shared" si="12"/>
        <v>1.9697739719304135</v>
      </c>
      <c r="G191" s="2">
        <f>'Calculation_Cubic Spline'!A191</f>
        <v>2.3589220828105399</v>
      </c>
      <c r="H191" s="2">
        <f t="array" ref="H191:I191">csplinediff1d('Cubic Spline'!$A$3:$A$1002,'Cubic Spline'!$C$3:$C$1002,G191,2,0,2,0)</f>
        <v>-87.131545118159394</v>
      </c>
      <c r="I191" s="2">
        <v>-16.432797345830952</v>
      </c>
      <c r="J191" s="2">
        <f t="shared" si="9"/>
        <v>-16.432797345830952</v>
      </c>
      <c r="K191" s="2">
        <f t="shared" si="11"/>
        <v>48.367856576728329</v>
      </c>
      <c r="R191">
        <f>ABS($E191-M$13)</f>
        <v>0.68974641675749382</v>
      </c>
      <c r="S191">
        <f>ABS($E191-M$14)</f>
        <v>1.1892887936158445</v>
      </c>
      <c r="T191">
        <f>ABS($E191-M$15)</f>
        <v>1.6888311704741952</v>
      </c>
      <c r="U191">
        <f>ABS($E191-M$16)</f>
        <v>2.1883735473325459</v>
      </c>
      <c r="V191">
        <f>ABS($E191-M$17)</f>
        <v>2.6879159241908965</v>
      </c>
      <c r="W191">
        <f>ABS($E191-M$18)</f>
        <v>3.1874583010492472</v>
      </c>
      <c r="X191">
        <f>ABS($E191-M$19)</f>
        <v>3.6870006779075979</v>
      </c>
      <c r="Y191">
        <f>ABS($E191-M$20)</f>
        <v>4.1865430547659486</v>
      </c>
      <c r="Z191">
        <f>ABS($E191-M$21)</f>
        <v>4.6860854316242992</v>
      </c>
    </row>
    <row r="192" spans="1:26" x14ac:dyDescent="0.25">
      <c r="A192" s="2">
        <f>'Cubic Spline'!A192</f>
        <v>2.3714690087829302</v>
      </c>
      <c r="B192" s="2">
        <f t="array" ref="B192:C192">csplinediff1d('Cubic Spline'!$A$3:$A$1002,'Cubic Spline'!$B$3:$B$1002,A192,2,0,2,0)</f>
        <v>-87.716061485338201</v>
      </c>
      <c r="C192" s="2">
        <v>-16.314562015281552</v>
      </c>
      <c r="D192" s="2">
        <f t="shared" si="10"/>
        <v>-16.314562015281552</v>
      </c>
      <c r="E192" s="2">
        <f>-'Cubic Spline'!C192+D192*A192</f>
        <v>48.648188018139109</v>
      </c>
      <c r="F192" s="5">
        <f t="shared" si="12"/>
        <v>1.843181001098273</v>
      </c>
      <c r="G192" s="2">
        <f>'Calculation_Cubic Spline'!A192</f>
        <v>2.3714690087829302</v>
      </c>
      <c r="H192" s="2">
        <f t="array" ref="H192:I192">csplinediff1d('Cubic Spline'!$A$3:$A$1002,'Cubic Spline'!$C$3:$C$1002,G192,2,0,2,0)</f>
        <v>-87.337666229246494</v>
      </c>
      <c r="I192" s="2">
        <v>-16.423351092886538</v>
      </c>
      <c r="J192" s="2">
        <f t="shared" si="9"/>
        <v>-16.423351092886538</v>
      </c>
      <c r="K192" s="2">
        <f t="shared" si="11"/>
        <v>48.390198092104804</v>
      </c>
      <c r="R192">
        <f>ABS($E192-M$13)</f>
        <v>0.66662016118299761</v>
      </c>
      <c r="S192">
        <f>ABS($E192-M$14)</f>
        <v>1.1661625380413483</v>
      </c>
      <c r="T192">
        <f>ABS($E192-M$15)</f>
        <v>1.665704914899699</v>
      </c>
      <c r="U192">
        <f>ABS($E192-M$16)</f>
        <v>2.1652472917580496</v>
      </c>
      <c r="V192">
        <f>ABS($E192-M$17)</f>
        <v>2.6647896686164003</v>
      </c>
      <c r="W192">
        <f>ABS($E192-M$18)</f>
        <v>3.164332045474751</v>
      </c>
      <c r="X192">
        <f>ABS($E192-M$19)</f>
        <v>3.6638744223331017</v>
      </c>
      <c r="Y192">
        <f>ABS($E192-M$20)</f>
        <v>4.1634167991914524</v>
      </c>
      <c r="Z192">
        <f>ABS($E192-M$21)</f>
        <v>4.662959176049803</v>
      </c>
    </row>
    <row r="193" spans="1:26" x14ac:dyDescent="0.25">
      <c r="A193" s="2">
        <f>'Cubic Spline'!A193</f>
        <v>2.3840159347553298</v>
      </c>
      <c r="B193" s="2">
        <f t="array" ref="B193:C193">csplinediff1d('Cubic Spline'!$A$3:$A$1002,'Cubic Spline'!$B$3:$B$1002,A193,2,0,2,0)</f>
        <v>-87.920705081124794</v>
      </c>
      <c r="C193" s="2">
        <v>-16.306070248683966</v>
      </c>
      <c r="D193" s="2">
        <f t="shared" si="10"/>
        <v>-16.306070248683966</v>
      </c>
      <c r="E193" s="2">
        <f>-'Cubic Spline'!C193+D193*A193</f>
        <v>48.66974180420182</v>
      </c>
      <c r="F193" s="5">
        <f t="shared" si="12"/>
        <v>1.7178539277369074</v>
      </c>
      <c r="G193" s="2">
        <f>'Calculation_Cubic Spline'!A193</f>
        <v>2.3840159347553298</v>
      </c>
      <c r="H193" s="2">
        <f t="array" ref="H193:I193">csplinediff1d('Cubic Spline'!$A$3:$A$1002,'Cubic Spline'!$C$3:$C$1002,G193,2,0,2,0)</f>
        <v>-87.543673110304198</v>
      </c>
      <c r="I193" s="2">
        <v>-16.414586612340962</v>
      </c>
      <c r="J193" s="2">
        <f t="shared" si="9"/>
        <v>-16.414586612340962</v>
      </c>
      <c r="K193" s="2">
        <f t="shared" si="11"/>
        <v>48.411037064061837</v>
      </c>
      <c r="R193">
        <f>ABS($E193-M$13)</f>
        <v>0.64506637512028675</v>
      </c>
      <c r="S193">
        <f>ABS($E193-M$14)</f>
        <v>1.1446087519786374</v>
      </c>
      <c r="T193">
        <f>ABS($E193-M$15)</f>
        <v>1.6441511288369881</v>
      </c>
      <c r="U193">
        <f>ABS($E193-M$16)</f>
        <v>2.1436935056953388</v>
      </c>
      <c r="V193">
        <f>ABS($E193-M$17)</f>
        <v>2.6432358825536895</v>
      </c>
      <c r="W193">
        <f>ABS($E193-M$18)</f>
        <v>3.1427782594120401</v>
      </c>
      <c r="X193">
        <f>ABS($E193-M$19)</f>
        <v>3.6423206362703908</v>
      </c>
      <c r="Y193">
        <f>ABS($E193-M$20)</f>
        <v>4.1418630131287415</v>
      </c>
      <c r="Z193">
        <f>ABS($E193-M$21)</f>
        <v>4.6414053899870922</v>
      </c>
    </row>
    <row r="194" spans="1:26" x14ac:dyDescent="0.25">
      <c r="A194" s="2">
        <f>'Cubic Spline'!A194</f>
        <v>2.3965628607277201</v>
      </c>
      <c r="B194" s="2">
        <f t="array" ref="B194:C194">csplinediff1d('Cubic Spline'!$A$3:$A$1002,'Cubic Spline'!$B$3:$B$1002,A194,2,0,2,0)</f>
        <v>-88.1252465016412</v>
      </c>
      <c r="C194" s="2">
        <v>-16.298272759199435</v>
      </c>
      <c r="D194" s="2">
        <f t="shared" si="10"/>
        <v>-16.298272759199435</v>
      </c>
      <c r="E194" s="2">
        <f>-'Cubic Spline'!C194+D194*A194</f>
        <v>48.689739041215134</v>
      </c>
      <c r="F194" s="5">
        <f t="shared" si="12"/>
        <v>1.5937957279191877</v>
      </c>
      <c r="G194" s="2">
        <f>'Calculation_Cubic Spline'!A194</f>
        <v>2.3965628607277201</v>
      </c>
      <c r="H194" s="2">
        <f t="array" ref="H194:I194">csplinediff1d('Cubic Spline'!$A$3:$A$1002,'Cubic Spline'!$C$3:$C$1002,G194,2,0,2,0)</f>
        <v>-87.7495742299228</v>
      </c>
      <c r="I194" s="2">
        <v>-16.406490301344935</v>
      </c>
      <c r="J194" s="2">
        <f t="shared" si="9"/>
        <v>-16.406490301344935</v>
      </c>
      <c r="K194" s="2">
        <f t="shared" si="11"/>
        <v>48.430388898829989</v>
      </c>
      <c r="R194">
        <f>ABS($E194-M$13)</f>
        <v>0.62506913810697284</v>
      </c>
      <c r="S194">
        <f>ABS($E194-M$14)</f>
        <v>1.1246115149653235</v>
      </c>
      <c r="T194">
        <f>ABS($E194-M$15)</f>
        <v>1.6241538918236742</v>
      </c>
      <c r="U194">
        <f>ABS($E194-M$16)</f>
        <v>2.1236962686820249</v>
      </c>
      <c r="V194">
        <f>ABS($E194-M$17)</f>
        <v>2.6232386455403756</v>
      </c>
      <c r="W194">
        <f>ABS($E194-M$18)</f>
        <v>3.1227810223987262</v>
      </c>
      <c r="X194">
        <f>ABS($E194-M$19)</f>
        <v>3.6223233992570769</v>
      </c>
      <c r="Y194">
        <f>ABS($E194-M$20)</f>
        <v>4.1218657761154276</v>
      </c>
      <c r="Z194">
        <f>ABS($E194-M$21)</f>
        <v>4.6214081529737783</v>
      </c>
    </row>
    <row r="195" spans="1:26" x14ac:dyDescent="0.25">
      <c r="A195" s="2">
        <f>'Cubic Spline'!A195</f>
        <v>2.4091097867001201</v>
      </c>
      <c r="B195" s="2">
        <f t="array" ref="B195:C195">csplinediff1d('Cubic Spline'!$A$3:$A$1002,'Cubic Spline'!$B$3:$B$1002,A195,2,0,2,0)</f>
        <v>-88.329694369717799</v>
      </c>
      <c r="C195" s="2">
        <v>-16.291155520284402</v>
      </c>
      <c r="D195" s="2">
        <f t="shared" si="10"/>
        <v>-16.291155520284402</v>
      </c>
      <c r="E195" s="2">
        <f>-'Cubic Spline'!C195+D195*A195</f>
        <v>48.708195686761364</v>
      </c>
      <c r="F195" s="5">
        <f t="shared" si="12"/>
        <v>1.4710093601277383</v>
      </c>
      <c r="G195" s="2">
        <f>'Calculation_Cubic Spline'!A195</f>
        <v>2.4091097867001201</v>
      </c>
      <c r="H195" s="2">
        <f t="array" ref="H195:I195">csplinediff1d('Cubic Spline'!$A$3:$A$1002,'Cubic Spline'!$C$3:$C$1002,G195,2,0,2,0)</f>
        <v>-87.955377887332205</v>
      </c>
      <c r="I195" s="2">
        <v>-16.399048765652015</v>
      </c>
      <c r="J195" s="2">
        <f t="shared" ref="J195:J258" si="13">I195</f>
        <v>-16.399048765652015</v>
      </c>
      <c r="K195" s="2">
        <f t="shared" si="11"/>
        <v>48.448269013427414</v>
      </c>
      <c r="R195">
        <f>ABS($E195-M$13)</f>
        <v>0.60661249256074257</v>
      </c>
      <c r="S195">
        <f>ABS($E195-M$14)</f>
        <v>1.1061548694190932</v>
      </c>
      <c r="T195">
        <f>ABS($E195-M$15)</f>
        <v>1.6056972462774439</v>
      </c>
      <c r="U195">
        <f>ABS($E195-M$16)</f>
        <v>2.1052396231357946</v>
      </c>
      <c r="V195">
        <f>ABS($E195-M$17)</f>
        <v>2.6047819999941453</v>
      </c>
      <c r="W195">
        <f>ABS($E195-M$18)</f>
        <v>3.104324376852496</v>
      </c>
      <c r="X195">
        <f>ABS($E195-M$19)</f>
        <v>3.6038667537108466</v>
      </c>
      <c r="Y195">
        <f>ABS($E195-M$20)</f>
        <v>4.1034091305691973</v>
      </c>
      <c r="Z195">
        <f>ABS($E195-M$21)</f>
        <v>4.602951507427548</v>
      </c>
    </row>
    <row r="196" spans="1:26" x14ac:dyDescent="0.25">
      <c r="A196" s="2">
        <f>'Cubic Spline'!A196</f>
        <v>2.4216567126725201</v>
      </c>
      <c r="B196" s="2">
        <f t="array" ref="B196:C196">csplinediff1d('Cubic Spline'!$A$3:$A$1002,'Cubic Spline'!$B$3:$B$1002,A196,2,0,2,0)</f>
        <v>-88.534057133495494</v>
      </c>
      <c r="C196" s="2">
        <v>-16.284704711992546</v>
      </c>
      <c r="D196" s="2">
        <f t="shared" ref="D196:D259" si="14">C196</f>
        <v>-16.284704711992546</v>
      </c>
      <c r="E196" s="2">
        <f>-'Cubic Spline'!C196+D196*A196</f>
        <v>48.725127735304632</v>
      </c>
      <c r="F196" s="5">
        <f t="shared" si="12"/>
        <v>1.3494977638757004</v>
      </c>
      <c r="G196" s="2">
        <f>'Calculation_Cubic Spline'!A196</f>
        <v>2.4216567126725201</v>
      </c>
      <c r="H196" s="2">
        <f t="array" ref="H196:I196">csplinediff1d('Cubic Spline'!$A$3:$A$1002,'Cubic Spline'!$C$3:$C$1002,G196,2,0,2,0)</f>
        <v>-88.1610922149912</v>
      </c>
      <c r="I196" s="2">
        <v>-16.392248815215421</v>
      </c>
      <c r="J196" s="2">
        <f t="shared" si="13"/>
        <v>-16.392248815215421</v>
      </c>
      <c r="K196" s="2">
        <f t="shared" ref="K196:K259" si="15">-H196+J196*G196</f>
        <v>48.464692835826611</v>
      </c>
      <c r="R196">
        <f>ABS($E196-M$13)</f>
        <v>0.58968044401747477</v>
      </c>
      <c r="S196">
        <f>ABS($E196-M$14)</f>
        <v>1.0892228208758254</v>
      </c>
      <c r="T196">
        <f>ABS($E196-M$15)</f>
        <v>1.5887651977341761</v>
      </c>
      <c r="U196">
        <f>ABS($E196-M$16)</f>
        <v>2.0883075745925268</v>
      </c>
      <c r="V196">
        <f>ABS($E196-M$17)</f>
        <v>2.5878499514508775</v>
      </c>
      <c r="W196">
        <f>ABS($E196-M$18)</f>
        <v>3.0873923283092282</v>
      </c>
      <c r="X196">
        <f>ABS($E196-M$19)</f>
        <v>3.5869347051675788</v>
      </c>
      <c r="Y196">
        <f>ABS($E196-M$20)</f>
        <v>4.0864770820259295</v>
      </c>
      <c r="Z196">
        <f>ABS($E196-M$21)</f>
        <v>4.5860194588842802</v>
      </c>
    </row>
    <row r="197" spans="1:26" x14ac:dyDescent="0.25">
      <c r="A197" s="2">
        <f>'Cubic Spline'!A197</f>
        <v>2.43420363864491</v>
      </c>
      <c r="B197" s="2">
        <f t="array" ref="B197:C197">csplinediff1d('Cubic Spline'!$A$3:$A$1002,'Cubic Spline'!$B$3:$B$1002,A197,2,0,2,0)</f>
        <v>-88.738343068989906</v>
      </c>
      <c r="C197" s="2">
        <v>-16.278906716529008</v>
      </c>
      <c r="D197" s="2">
        <f t="shared" si="14"/>
        <v>-16.278906716529008</v>
      </c>
      <c r="E197" s="2">
        <f>-'Cubic Spline'!C197+D197*A197</f>
        <v>48.740551218585225</v>
      </c>
      <c r="F197" s="5">
        <f t="shared" ref="F197:F260" si="16">ABS((E197-E196)/(A197-A196))</f>
        <v>1.2292639101029859</v>
      </c>
      <c r="G197" s="2">
        <f>'Calculation_Cubic Spline'!A197</f>
        <v>2.43420363864491</v>
      </c>
      <c r="H197" s="2">
        <f t="array" ref="H197:I197">csplinediff1d('Cubic Spline'!$A$3:$A$1002,'Cubic Spline'!$C$3:$C$1002,G197,2,0,2,0)</f>
        <v>-88.366725181121197</v>
      </c>
      <c r="I197" s="2">
        <v>-16.386077459661443</v>
      </c>
      <c r="J197" s="2">
        <f t="shared" si="13"/>
        <v>-16.386077459661443</v>
      </c>
      <c r="K197" s="2">
        <f t="shared" si="15"/>
        <v>48.479675805695969</v>
      </c>
      <c r="R197">
        <f>ABS($E197-M$13)</f>
        <v>0.57425696073688215</v>
      </c>
      <c r="S197">
        <f>ABS($E197-M$14)</f>
        <v>1.0737993375952328</v>
      </c>
      <c r="T197">
        <f>ABS($E197-M$15)</f>
        <v>1.5733417144535835</v>
      </c>
      <c r="U197">
        <f>ABS($E197-M$16)</f>
        <v>2.0728840913119342</v>
      </c>
      <c r="V197">
        <f>ABS($E197-M$17)</f>
        <v>2.5724264681702849</v>
      </c>
      <c r="W197">
        <f>ABS($E197-M$18)</f>
        <v>3.0719688450286355</v>
      </c>
      <c r="X197">
        <f>ABS($E197-M$19)</f>
        <v>3.5715112218869862</v>
      </c>
      <c r="Y197">
        <f>ABS($E197-M$20)</f>
        <v>4.0710535987453369</v>
      </c>
      <c r="Z197">
        <f>ABS($E197-M$21)</f>
        <v>4.5705959756036876</v>
      </c>
    </row>
    <row r="198" spans="1:26" x14ac:dyDescent="0.25">
      <c r="A198" s="2">
        <f>'Cubic Spline'!A198</f>
        <v>2.44675056461731</v>
      </c>
      <c r="B198" s="2">
        <f t="array" ref="B198:C198">csplinediff1d('Cubic Spline'!$A$3:$A$1002,'Cubic Spline'!$B$3:$B$1002,A198,2,0,2,0)</f>
        <v>-88.942560282603296</v>
      </c>
      <c r="C198" s="2">
        <v>-16.273748114375771</v>
      </c>
      <c r="D198" s="2">
        <f t="shared" si="14"/>
        <v>-16.273748114375771</v>
      </c>
      <c r="E198" s="2">
        <f>-'Cubic Spline'!C198+D198*A198</f>
        <v>48.754482204896995</v>
      </c>
      <c r="F198" s="5">
        <f t="shared" si="16"/>
        <v>1.1103107121548967</v>
      </c>
      <c r="G198" s="2">
        <f>'Calculation_Cubic Spline'!A198</f>
        <v>2.44675056461731</v>
      </c>
      <c r="H198" s="2">
        <f t="array" ref="H198:I198">csplinediff1d('Cubic Spline'!$A$3:$A$1002,'Cubic Spline'!$C$3:$C$1002,G198,2,0,2,0)</f>
        <v>-88.572284592185795</v>
      </c>
      <c r="I198" s="2">
        <v>-16.380521904184342</v>
      </c>
      <c r="J198" s="2">
        <f t="shared" si="13"/>
        <v>-16.380521904184342</v>
      </c>
      <c r="K198" s="2">
        <f t="shared" si="15"/>
        <v>48.493233374396546</v>
      </c>
      <c r="R198">
        <f>ABS($E198-M$13)</f>
        <v>0.56032597442511189</v>
      </c>
      <c r="S198">
        <f>ABS($E198-M$14)</f>
        <v>1.0598683512834626</v>
      </c>
      <c r="T198">
        <f>ABS($E198-M$15)</f>
        <v>1.5594107281418133</v>
      </c>
      <c r="U198">
        <f>ABS($E198-M$16)</f>
        <v>2.0589531050001639</v>
      </c>
      <c r="V198">
        <f>ABS($E198-M$17)</f>
        <v>2.5584954818585146</v>
      </c>
      <c r="W198">
        <f>ABS($E198-M$18)</f>
        <v>3.0580378587168653</v>
      </c>
      <c r="X198">
        <f>ABS($E198-M$19)</f>
        <v>3.557580235575216</v>
      </c>
      <c r="Y198">
        <f>ABS($E198-M$20)</f>
        <v>4.0571226124335666</v>
      </c>
      <c r="Z198">
        <f>ABS($E198-M$21)</f>
        <v>4.5566649892919173</v>
      </c>
    </row>
    <row r="199" spans="1:26" x14ac:dyDescent="0.25">
      <c r="A199" s="2">
        <f>'Cubic Spline'!A199</f>
        <v>2.45929749058971</v>
      </c>
      <c r="B199" s="2">
        <f t="array" ref="B199:C199">csplinediff1d('Cubic Spline'!$A$3:$A$1002,'Cubic Spline'!$B$3:$B$1002,A199,2,0,2,0)</f>
        <v>-89.146716713586599</v>
      </c>
      <c r="C199" s="2">
        <v>-16.26921568015824</v>
      </c>
      <c r="D199" s="2">
        <f t="shared" si="14"/>
        <v>-16.26921568015824</v>
      </c>
      <c r="E199" s="2">
        <f>-'Cubic Spline'!C199+D199*A199</f>
        <v>48.766936799241975</v>
      </c>
      <c r="F199" s="5">
        <f t="shared" si="16"/>
        <v>0.99264109570560677</v>
      </c>
      <c r="G199" s="2">
        <f>'Calculation_Cubic Spline'!A199</f>
        <v>2.45929749058971</v>
      </c>
      <c r="H199" s="2">
        <f t="array" ref="H199:I199">csplinediff1d('Cubic Spline'!$A$3:$A$1002,'Cubic Spline'!$C$3:$C$1002,G199,2,0,2,0)</f>
        <v>-88.777778095317899</v>
      </c>
      <c r="I199" s="2">
        <v>-16.375569545351077</v>
      </c>
      <c r="J199" s="2">
        <f t="shared" si="13"/>
        <v>-16.375569545351077</v>
      </c>
      <c r="K199" s="2">
        <f t="shared" si="15"/>
        <v>48.505381005458716</v>
      </c>
      <c r="R199">
        <f>ABS($E199-M$13)</f>
        <v>0.54787138008013159</v>
      </c>
      <c r="S199">
        <f>ABS($E199-M$14)</f>
        <v>1.0474137569384823</v>
      </c>
      <c r="T199">
        <f>ABS($E199-M$15)</f>
        <v>1.5469561337968329</v>
      </c>
      <c r="U199">
        <f>ABS($E199-M$16)</f>
        <v>2.0464985106551836</v>
      </c>
      <c r="V199">
        <f>ABS($E199-M$17)</f>
        <v>2.5460408875135343</v>
      </c>
      <c r="W199">
        <f>ABS($E199-M$18)</f>
        <v>3.045583264371885</v>
      </c>
      <c r="X199">
        <f>ABS($E199-M$19)</f>
        <v>3.5451256412302357</v>
      </c>
      <c r="Y199">
        <f>ABS($E199-M$20)</f>
        <v>4.0446680180885863</v>
      </c>
      <c r="Z199">
        <f>ABS($E199-M$21)</f>
        <v>4.544210394946937</v>
      </c>
    </row>
    <row r="200" spans="1:26" x14ac:dyDescent="0.25">
      <c r="A200" s="2">
        <f>'Cubic Spline'!A200</f>
        <v>2.4718444165620999</v>
      </c>
      <c r="B200" s="2">
        <f t="array" ref="B200:C200">csplinediff1d('Cubic Spline'!$A$3:$A$1002,'Cubic Spline'!$B$3:$B$1002,A200,2,0,2,0)</f>
        <v>-89.3508201364494</v>
      </c>
      <c r="C200" s="2">
        <v>-16.265296378679029</v>
      </c>
      <c r="D200" s="2">
        <f t="shared" si="14"/>
        <v>-16.265296378679029</v>
      </c>
      <c r="E200" s="2">
        <f>-'Cubic Spline'!C200+D200*A200</f>
        <v>48.777931143329205</v>
      </c>
      <c r="F200" s="5">
        <f t="shared" si="16"/>
        <v>0.87625798633255902</v>
      </c>
      <c r="G200" s="2">
        <f>'Calculation_Cubic Spline'!A200</f>
        <v>2.4718444165620999</v>
      </c>
      <c r="H200" s="2">
        <f t="array" ref="H200:I200">csplinediff1d('Cubic Spline'!$A$3:$A$1002,'Cubic Spline'!$C$3:$C$1002,G200,2,0,2,0)</f>
        <v>-88.983213180694705</v>
      </c>
      <c r="I200" s="2">
        <v>-16.371207966984283</v>
      </c>
      <c r="J200" s="2">
        <f t="shared" si="13"/>
        <v>-16.371207966984283</v>
      </c>
      <c r="K200" s="2">
        <f t="shared" si="15"/>
        <v>48.51613417512764</v>
      </c>
      <c r="R200">
        <f>ABS($E200-M$13)</f>
        <v>0.5368770359929016</v>
      </c>
      <c r="S200">
        <f>ABS($E200-M$14)</f>
        <v>1.0364194128512523</v>
      </c>
      <c r="T200">
        <f>ABS($E200-M$15)</f>
        <v>1.535961789709603</v>
      </c>
      <c r="U200">
        <f>ABS($E200-M$16)</f>
        <v>2.0355041665679536</v>
      </c>
      <c r="V200">
        <f>ABS($E200-M$17)</f>
        <v>2.5350465434263043</v>
      </c>
      <c r="W200">
        <f>ABS($E200-M$18)</f>
        <v>3.034588920284655</v>
      </c>
      <c r="X200">
        <f>ABS($E200-M$19)</f>
        <v>3.5341312971430057</v>
      </c>
      <c r="Y200">
        <f>ABS($E200-M$20)</f>
        <v>4.0336736740013563</v>
      </c>
      <c r="Z200">
        <f>ABS($E200-M$21)</f>
        <v>4.533216050859707</v>
      </c>
    </row>
    <row r="201" spans="1:26" x14ac:dyDescent="0.25">
      <c r="A201" s="2">
        <f>'Cubic Spline'!A201</f>
        <v>2.4843913425344999</v>
      </c>
      <c r="B201" s="2">
        <f t="array" ref="B201:C201">csplinediff1d('Cubic Spline'!$A$3:$A$1002,'Cubic Spline'!$B$3:$B$1002,A201,2,0,2,0)</f>
        <v>-89.554878163324403</v>
      </c>
      <c r="C201" s="2">
        <v>-16.261977361232283</v>
      </c>
      <c r="D201" s="2">
        <f t="shared" si="14"/>
        <v>-16.261977361232283</v>
      </c>
      <c r="E201" s="2">
        <f>-'Cubic Spline'!C201+D201*A201</f>
        <v>48.787481415126187</v>
      </c>
      <c r="F201" s="5">
        <f t="shared" si="16"/>
        <v>0.7611642738620048</v>
      </c>
      <c r="G201" s="2">
        <f>'Calculation_Cubic Spline'!A201</f>
        <v>2.4843913425344999</v>
      </c>
      <c r="H201" s="2">
        <f t="array" ref="H201:I201">csplinediff1d('Cubic Spline'!$A$3:$A$1002,'Cubic Spline'!$C$3:$C$1002,G201,2,0,2,0)</f>
        <v>-89.188597183863706</v>
      </c>
      <c r="I201" s="2">
        <v>-16.367424936289986</v>
      </c>
      <c r="J201" s="2">
        <f t="shared" si="13"/>
        <v>-16.367424936289986</v>
      </c>
      <c r="K201" s="2">
        <f t="shared" si="15"/>
        <v>48.525508372561575</v>
      </c>
      <c r="R201">
        <f>ABS($E201-M$13)</f>
        <v>0.5273267641959194</v>
      </c>
      <c r="S201">
        <f>ABS($E201-M$14)</f>
        <v>1.0268691410542701</v>
      </c>
      <c r="T201">
        <f>ABS($E201-M$15)</f>
        <v>1.5264115179126208</v>
      </c>
      <c r="U201">
        <f>ABS($E201-M$16)</f>
        <v>2.0259538947709714</v>
      </c>
      <c r="V201">
        <f>ABS($E201-M$17)</f>
        <v>2.5254962716293221</v>
      </c>
      <c r="W201">
        <f>ABS($E201-M$18)</f>
        <v>3.0250386484876728</v>
      </c>
      <c r="X201">
        <f>ABS($E201-M$19)</f>
        <v>3.5245810253460235</v>
      </c>
      <c r="Y201">
        <f>ABS($E201-M$20)</f>
        <v>4.0241234022043741</v>
      </c>
      <c r="Z201">
        <f>ABS($E201-M$21)</f>
        <v>4.5236657790627248</v>
      </c>
    </row>
    <row r="202" spans="1:26" x14ac:dyDescent="0.25">
      <c r="A202" s="2">
        <f>'Cubic Spline'!A202</f>
        <v>2.4969382685068999</v>
      </c>
      <c r="B202" s="2">
        <f t="array" ref="B202:C202">csplinediff1d('Cubic Spline'!$A$3:$A$1002,'Cubic Spline'!$B$3:$B$1002,A202,2,0,2,0)</f>
        <v>-89.758898246282001</v>
      </c>
      <c r="C202" s="2">
        <v>-16.259245961857093</v>
      </c>
      <c r="D202" s="2">
        <f t="shared" si="14"/>
        <v>-16.259245961857093</v>
      </c>
      <c r="E202" s="2">
        <f>-'Cubic Spline'!C202+D202*A202</f>
        <v>48.795603828790938</v>
      </c>
      <c r="F202" s="5">
        <f t="shared" si="16"/>
        <v>0.6473628427088699</v>
      </c>
      <c r="G202" s="2">
        <f>'Calculation_Cubic Spline'!A202</f>
        <v>2.4969382685068999</v>
      </c>
      <c r="H202" s="2">
        <f t="array" ref="H202:I202">csplinediff1d('Cubic Spline'!$A$3:$A$1002,'Cubic Spline'!$C$3:$C$1002,G202,2,0,2,0)</f>
        <v>-89.393937288018193</v>
      </c>
      <c r="I202" s="2">
        <v>-16.364208400035302</v>
      </c>
      <c r="J202" s="2">
        <f t="shared" si="13"/>
        <v>-16.364208400035302</v>
      </c>
      <c r="K202" s="2">
        <f t="shared" si="15"/>
        <v>48.533519100147977</v>
      </c>
      <c r="R202">
        <f>ABS($E202-M$13)</f>
        <v>0.51920435053116876</v>
      </c>
      <c r="S202">
        <f>ABS($E202-M$14)</f>
        <v>1.0187467273895194</v>
      </c>
      <c r="T202">
        <f>ABS($E202-M$15)</f>
        <v>1.5182891042478701</v>
      </c>
      <c r="U202">
        <f>ABS($E202-M$16)</f>
        <v>2.0178314811062208</v>
      </c>
      <c r="V202">
        <f>ABS($E202-M$17)</f>
        <v>2.5173738579645715</v>
      </c>
      <c r="W202">
        <f>ABS($E202-M$18)</f>
        <v>3.0169162348229221</v>
      </c>
      <c r="X202">
        <f>ABS($E202-M$19)</f>
        <v>3.5164586116812728</v>
      </c>
      <c r="Y202">
        <f>ABS($E202-M$20)</f>
        <v>4.0160009885396235</v>
      </c>
      <c r="Z202">
        <f>ABS($E202-M$21)</f>
        <v>4.5155433653979742</v>
      </c>
    </row>
    <row r="203" spans="1:26" x14ac:dyDescent="0.25">
      <c r="A203" s="2">
        <f>'Cubic Spline'!A203</f>
        <v>2.5094851944792902</v>
      </c>
      <c r="B203" s="2">
        <f t="array" ref="B203:C203">csplinediff1d('Cubic Spline'!$A$3:$A$1002,'Cubic Spline'!$B$3:$B$1002,A203,2,0,2,0)</f>
        <v>-89.962887679601394</v>
      </c>
      <c r="C203" s="2">
        <v>-16.257089693687256</v>
      </c>
      <c r="D203" s="2">
        <f t="shared" si="14"/>
        <v>-16.257089693687256</v>
      </c>
      <c r="E203" s="2">
        <f>-'Cubic Spline'!C203+D203*A203</f>
        <v>48.802314634597082</v>
      </c>
      <c r="F203" s="5">
        <f t="shared" si="16"/>
        <v>0.53485657131562192</v>
      </c>
      <c r="G203" s="2">
        <f>'Calculation_Cubic Spline'!A203</f>
        <v>2.5094851944792902</v>
      </c>
      <c r="H203" s="2">
        <f t="array" ref="H203:I203">csplinediff1d('Cubic Spline'!$A$3:$A$1002,'Cubic Spline'!$C$3:$C$1002,G203,2,0,2,0)</f>
        <v>-89.599240526227106</v>
      </c>
      <c r="I203" s="2">
        <v>-16.361546480718417</v>
      </c>
      <c r="J203" s="2">
        <f t="shared" si="13"/>
        <v>-16.361546480718417</v>
      </c>
      <c r="K203" s="2">
        <f t="shared" si="15"/>
        <v>48.540181874079501</v>
      </c>
      <c r="R203">
        <f>ABS($E203-M$13)</f>
        <v>0.51249354472502517</v>
      </c>
      <c r="S203">
        <f>ABS($E203-M$14)</f>
        <v>1.0120359215833759</v>
      </c>
      <c r="T203">
        <f>ABS($E203-M$15)</f>
        <v>1.5115782984417265</v>
      </c>
      <c r="U203">
        <f>ABS($E203-M$16)</f>
        <v>2.0111206753000772</v>
      </c>
      <c r="V203">
        <f>ABS($E203-M$17)</f>
        <v>2.5106630521584279</v>
      </c>
      <c r="W203">
        <f>ABS($E203-M$18)</f>
        <v>3.0102054290167786</v>
      </c>
      <c r="X203">
        <f>ABS($E203-M$19)</f>
        <v>3.5097478058751292</v>
      </c>
      <c r="Y203">
        <f>ABS($E203-M$20)</f>
        <v>4.0092901827334799</v>
      </c>
      <c r="Z203">
        <f>ABS($E203-M$21)</f>
        <v>4.5088325595918306</v>
      </c>
    </row>
    <row r="204" spans="1:26" x14ac:dyDescent="0.25">
      <c r="A204" s="2">
        <f>'Cubic Spline'!A204</f>
        <v>2.5220321204516898</v>
      </c>
      <c r="B204" s="2">
        <f t="array" ref="B204:C204">csplinediff1d('Cubic Spline'!$A$3:$A$1002,'Cubic Spline'!$B$3:$B$1002,A204,2,0,2,0)</f>
        <v>-90.1668536019953</v>
      </c>
      <c r="C204" s="2">
        <v>-16.255496245465409</v>
      </c>
      <c r="D204" s="2">
        <f t="shared" si="14"/>
        <v>-16.255496245465409</v>
      </c>
      <c r="E204" s="2">
        <f>-'Cubic Spline'!C204+D204*A204</f>
        <v>48.807630118671092</v>
      </c>
      <c r="F204" s="5">
        <f t="shared" si="16"/>
        <v>0.42364831718171281</v>
      </c>
      <c r="G204" s="2">
        <f>'Calculation_Cubic Spline'!A204</f>
        <v>2.5220321204516898</v>
      </c>
      <c r="H204" s="2">
        <f t="array" ref="H204:I204">csplinediff1d('Cubic Spline'!$A$3:$A$1002,'Cubic Spline'!$C$3:$C$1002,G204,2,0,2,0)</f>
        <v>-89.804513783616699</v>
      </c>
      <c r="I204" s="2">
        <v>-16.359427472923766</v>
      </c>
      <c r="J204" s="2">
        <f t="shared" si="13"/>
        <v>-16.359427472923766</v>
      </c>
      <c r="K204" s="2">
        <f t="shared" si="15"/>
        <v>48.545512224703145</v>
      </c>
      <c r="R204">
        <f>ABS($E204-M$13)</f>
        <v>0.50717806065101456</v>
      </c>
      <c r="S204">
        <f>ABS($E204-M$14)</f>
        <v>1.0067204375093652</v>
      </c>
      <c r="T204">
        <f>ABS($E204-M$15)</f>
        <v>1.5062628143677159</v>
      </c>
      <c r="U204">
        <f>ABS($E204-M$16)</f>
        <v>2.0058051912260666</v>
      </c>
      <c r="V204">
        <f>ABS($E204-M$17)</f>
        <v>2.5053475680844173</v>
      </c>
      <c r="W204">
        <f>ABS($E204-M$18)</f>
        <v>3.004889944942768</v>
      </c>
      <c r="X204">
        <f>ABS($E204-M$19)</f>
        <v>3.5044323218011186</v>
      </c>
      <c r="Y204">
        <f>ABS($E204-M$20)</f>
        <v>4.0039746986594693</v>
      </c>
      <c r="Z204">
        <f>ABS($E204-M$21)</f>
        <v>4.50351707551782</v>
      </c>
    </row>
    <row r="205" spans="1:26" x14ac:dyDescent="0.25">
      <c r="A205" s="2">
        <f>'Cubic Spline'!A205</f>
        <v>2.5345790464240898</v>
      </c>
      <c r="B205" s="2">
        <f t="array" ref="B205:C205">csplinediff1d('Cubic Spline'!$A$3:$A$1002,'Cubic Spline'!$B$3:$B$1002,A205,2,0,2,0)</f>
        <v>-90.370802998791902</v>
      </c>
      <c r="C205" s="2">
        <v>-16.254453478157199</v>
      </c>
      <c r="D205" s="2">
        <f t="shared" si="14"/>
        <v>-16.254453478157199</v>
      </c>
      <c r="E205" s="2">
        <f>-'Cubic Spline'!C205+D205*A205</f>
        <v>48.811566602695194</v>
      </c>
      <c r="F205" s="5">
        <f t="shared" si="16"/>
        <v>0.31374091412998767</v>
      </c>
      <c r="G205" s="2">
        <f>'Calculation_Cubic Spline'!A205</f>
        <v>2.5345790464240898</v>
      </c>
      <c r="H205" s="2">
        <f t="array" ref="H205:I205">csplinediff1d('Cubic Spline'!$A$3:$A$1002,'Cubic Spline'!$C$3:$C$1002,G205,2,0,2,0)</f>
        <v>-90.009763799507596</v>
      </c>
      <c r="I205" s="2">
        <v>-16.35783983988761</v>
      </c>
      <c r="J205" s="2">
        <f t="shared" si="13"/>
        <v>-16.35783983988761</v>
      </c>
      <c r="K205" s="2">
        <f t="shared" si="15"/>
        <v>48.549525696567272</v>
      </c>
      <c r="R205">
        <f>ABS($E205-M$13)</f>
        <v>0.50324157662691249</v>
      </c>
      <c r="S205">
        <f>ABS($E205-M$14)</f>
        <v>1.0027839534852632</v>
      </c>
      <c r="T205">
        <f>ABS($E205-M$15)</f>
        <v>1.5023263303436138</v>
      </c>
      <c r="U205">
        <f>ABS($E205-M$16)</f>
        <v>2.0018687072019645</v>
      </c>
      <c r="V205">
        <f>ABS($E205-M$17)</f>
        <v>2.5014110840603152</v>
      </c>
      <c r="W205">
        <f>ABS($E205-M$18)</f>
        <v>3.0009534609186659</v>
      </c>
      <c r="X205">
        <f>ABS($E205-M$19)</f>
        <v>3.5004958377770166</v>
      </c>
      <c r="Y205">
        <f>ABS($E205-M$20)</f>
        <v>4.0000382146353672</v>
      </c>
      <c r="Z205">
        <f>ABS($E205-M$21)</f>
        <v>4.4995805914937179</v>
      </c>
    </row>
    <row r="206" spans="1:26" x14ac:dyDescent="0.25">
      <c r="A206" s="2">
        <f>'Cubic Spline'!A206</f>
        <v>2.5471259723964801</v>
      </c>
      <c r="B206" s="2">
        <f t="array" ref="B206:C206">csplinediff1d('Cubic Spline'!$A$3:$A$1002,'Cubic Spline'!$B$3:$B$1002,A206,2,0,2,0)</f>
        <v>-90.574742704073998</v>
      </c>
      <c r="C206" s="2">
        <v>-16.253949421528752</v>
      </c>
      <c r="D206" s="2">
        <f t="shared" si="14"/>
        <v>-16.253949421528752</v>
      </c>
      <c r="E206" s="2">
        <f>-'Cubic Spline'!C206+D206*A206</f>
        <v>48.814140443913665</v>
      </c>
      <c r="F206" s="5">
        <f t="shared" si="16"/>
        <v>0.20513719648419076</v>
      </c>
      <c r="G206" s="2">
        <f>'Calculation_Cubic Spline'!A206</f>
        <v>2.5471259723964801</v>
      </c>
      <c r="H206" s="2">
        <f t="array" ref="H206:I206">csplinediff1d('Cubic Spline'!$A$3:$A$1002,'Cubic Spline'!$C$3:$C$1002,G206,2,0,2,0)</f>
        <v>-90.214997169508294</v>
      </c>
      <c r="I206" s="2">
        <v>-16.356772209807097</v>
      </c>
      <c r="J206" s="2">
        <f t="shared" si="13"/>
        <v>-16.356772209807097</v>
      </c>
      <c r="K206" s="2">
        <f t="shared" si="15"/>
        <v>48.552237849335668</v>
      </c>
      <c r="R206">
        <f>ABS($E206-M$13)</f>
        <v>0.50066773540844167</v>
      </c>
      <c r="S206">
        <f>ABS($E206-M$14)</f>
        <v>1.0002101122667924</v>
      </c>
      <c r="T206">
        <f>ABS($E206-M$15)</f>
        <v>1.499752489125143</v>
      </c>
      <c r="U206">
        <f>ABS($E206-M$16)</f>
        <v>1.9992948659834937</v>
      </c>
      <c r="V206">
        <f>ABS($E206-M$17)</f>
        <v>2.4988372428418444</v>
      </c>
      <c r="W206">
        <f>ABS($E206-M$18)</f>
        <v>2.9983796197001951</v>
      </c>
      <c r="X206">
        <f>ABS($E206-M$19)</f>
        <v>3.4979219965585457</v>
      </c>
      <c r="Y206">
        <f>ABS($E206-M$20)</f>
        <v>3.9974643734168964</v>
      </c>
      <c r="Z206">
        <f>ABS($E206-M$21)</f>
        <v>4.4970067502752471</v>
      </c>
    </row>
    <row r="207" spans="1:26" x14ac:dyDescent="0.25">
      <c r="A207" s="2">
        <f>'Cubic Spline'!A207</f>
        <v>2.5596728983688801</v>
      </c>
      <c r="B207" s="2">
        <f t="array" ref="B207:C207">csplinediff1d('Cubic Spline'!$A$3:$A$1002,'Cubic Spline'!$B$3:$B$1002,A207,2,0,2,0)</f>
        <v>-90.778679402777698</v>
      </c>
      <c r="C207" s="2">
        <v>-16.25397227097632</v>
      </c>
      <c r="D207" s="2">
        <f t="shared" si="14"/>
        <v>-16.25397227097632</v>
      </c>
      <c r="E207" s="2">
        <f>-'Cubic Spline'!C207+D207*A207</f>
        <v>48.81536803470663</v>
      </c>
      <c r="F207" s="5">
        <f t="shared" si="16"/>
        <v>9.7839964598917736E-2</v>
      </c>
      <c r="G207" s="2">
        <f>'Calculation_Cubic Spline'!A207</f>
        <v>2.5596728983688801</v>
      </c>
      <c r="H207" s="2">
        <f t="array" ref="H207:I207">csplinediff1d('Cubic Spline'!$A$3:$A$1002,'Cubic Spline'!$C$3:$C$1002,G207,2,0,2,0)</f>
        <v>-90.420220347563998</v>
      </c>
      <c r="I207" s="2">
        <v>-16.356213372600681</v>
      </c>
      <c r="J207" s="2">
        <f t="shared" si="13"/>
        <v>-16.356213372600681</v>
      </c>
      <c r="K207" s="2">
        <f t="shared" si="15"/>
        <v>48.553664257779374</v>
      </c>
      <c r="R207">
        <f>ABS($E207-M$13)</f>
        <v>0.49944014461547681</v>
      </c>
      <c r="S207">
        <f>ABS($E207-M$14)</f>
        <v>0.99898252147382749</v>
      </c>
      <c r="T207">
        <f>ABS($E207-M$15)</f>
        <v>1.4985248983321782</v>
      </c>
      <c r="U207">
        <f>ABS($E207-M$16)</f>
        <v>1.9980672751905288</v>
      </c>
      <c r="V207">
        <f>ABS($E207-M$17)</f>
        <v>2.4976096520488795</v>
      </c>
      <c r="W207">
        <f>ABS($E207-M$18)</f>
        <v>2.9971520289072302</v>
      </c>
      <c r="X207">
        <f>ABS($E207-M$19)</f>
        <v>3.4966944057655809</v>
      </c>
      <c r="Y207">
        <f>ABS($E207-M$20)</f>
        <v>3.9962367826239316</v>
      </c>
      <c r="Z207">
        <f>ABS($E207-M$21)</f>
        <v>4.4957791594822822</v>
      </c>
    </row>
    <row r="208" spans="1:26" x14ac:dyDescent="0.25">
      <c r="A208" s="2">
        <f>'Cubic Spline'!A208</f>
        <v>2.5722198243412802</v>
      </c>
      <c r="B208" s="2">
        <f t="array" ref="B208:C208">csplinediff1d('Cubic Spline'!$A$3:$A$1002,'Cubic Spline'!$B$3:$B$1002,A208,2,0,2,0)</f>
        <v>-90.982619632749405</v>
      </c>
      <c r="C208" s="2">
        <v>-16.254510384317019</v>
      </c>
      <c r="D208" s="2">
        <f t="shared" si="14"/>
        <v>-16.254510384317019</v>
      </c>
      <c r="E208" s="2">
        <f>-'Cubic Spline'!C208+D208*A208</f>
        <v>48.815265802463756</v>
      </c>
      <c r="F208" s="5">
        <f t="shared" si="16"/>
        <v>8.1479912369573099E-3</v>
      </c>
      <c r="G208" s="2">
        <f>'Calculation_Cubic Spline'!A208</f>
        <v>2.5722198243412802</v>
      </c>
      <c r="H208" s="2">
        <f t="array" ref="H208:I208">csplinediff1d('Cubic Spline'!$A$3:$A$1002,'Cubic Spline'!$C$3:$C$1002,G208,2,0,2,0)</f>
        <v>-90.625439647965194</v>
      </c>
      <c r="I208" s="2">
        <v>-16.356152276587096</v>
      </c>
      <c r="J208" s="2">
        <f t="shared" si="13"/>
        <v>-16.356152276587096</v>
      </c>
      <c r="K208" s="2">
        <f t="shared" si="15"/>
        <v>48.553820512183101</v>
      </c>
      <c r="R208">
        <f>ABS($E208-M$13)</f>
        <v>0.49954237685835068</v>
      </c>
      <c r="S208">
        <f>ABS($E208-M$14)</f>
        <v>0.99908475371670136</v>
      </c>
      <c r="T208">
        <f>ABS($E208-M$15)</f>
        <v>1.498627130575052</v>
      </c>
      <c r="U208">
        <f>ABS($E208-M$16)</f>
        <v>1.9981695074334027</v>
      </c>
      <c r="V208">
        <f>ABS($E208-M$17)</f>
        <v>2.4977118842917534</v>
      </c>
      <c r="W208">
        <f>ABS($E208-M$18)</f>
        <v>2.9972542611501041</v>
      </c>
      <c r="X208">
        <f>ABS($E208-M$19)</f>
        <v>3.4967966380084547</v>
      </c>
      <c r="Y208">
        <f>ABS($E208-M$20)</f>
        <v>3.9963390148668054</v>
      </c>
      <c r="Z208">
        <f>ABS($E208-M$21)</f>
        <v>4.4958813917251561</v>
      </c>
    </row>
    <row r="209" spans="1:26" x14ac:dyDescent="0.25">
      <c r="A209" s="2">
        <f>'Cubic Spline'!A209</f>
        <v>2.58476675031367</v>
      </c>
      <c r="B209" s="2">
        <f t="array" ref="B209:C209">csplinediff1d('Cubic Spline'!$A$3:$A$1002,'Cubic Spline'!$B$3:$B$1002,A209,2,0,2,0)</f>
        <v>-91.186569786764593</v>
      </c>
      <c r="C209" s="2">
        <v>-16.25555227869534</v>
      </c>
      <c r="D209" s="2">
        <f t="shared" si="14"/>
        <v>-16.25555227869534</v>
      </c>
      <c r="E209" s="2">
        <f>-'Cubic Spline'!C209+D209*A209</f>
        <v>48.813850209356076</v>
      </c>
      <c r="F209" s="5">
        <f t="shared" si="16"/>
        <v>0.11282389892114708</v>
      </c>
      <c r="G209" s="2">
        <f>'Calculation_Cubic Spline'!A209</f>
        <v>2.58476675031367</v>
      </c>
      <c r="H209" s="2">
        <f t="array" ref="H209:I209">csplinediff1d('Cubic Spline'!$A$3:$A$1002,'Cubic Spline'!$C$3:$C$1002,G209,2,0,2,0)</f>
        <v>-90.830661247313401</v>
      </c>
      <c r="I209" s="2">
        <v>-16.356578025150501</v>
      </c>
      <c r="J209" s="2">
        <f t="shared" si="13"/>
        <v>-16.356578025150501</v>
      </c>
      <c r="K209" s="2">
        <f t="shared" si="15"/>
        <v>48.552722218993154</v>
      </c>
      <c r="R209">
        <f>ABS($E209-M$13)</f>
        <v>0.5009579699660307</v>
      </c>
      <c r="S209">
        <f>ABS($E209-M$14)</f>
        <v>1.0005003468243814</v>
      </c>
      <c r="T209">
        <f>ABS($E209-M$15)</f>
        <v>1.5000427236827321</v>
      </c>
      <c r="U209">
        <f>ABS($E209-M$16)</f>
        <v>1.9995851005410827</v>
      </c>
      <c r="V209">
        <f>ABS($E209-M$17)</f>
        <v>2.4991274773994334</v>
      </c>
      <c r="W209">
        <f>ABS($E209-M$18)</f>
        <v>2.9986698542577841</v>
      </c>
      <c r="X209">
        <f>ABS($E209-M$19)</f>
        <v>3.4982122311161348</v>
      </c>
      <c r="Y209">
        <f>ABS($E209-M$20)</f>
        <v>3.9977546079744855</v>
      </c>
      <c r="Z209">
        <f>ABS($E209-M$21)</f>
        <v>4.4972969848328361</v>
      </c>
    </row>
    <row r="210" spans="1:26" x14ac:dyDescent="0.25">
      <c r="A210" s="2">
        <f>'Cubic Spline'!A210</f>
        <v>2.59731367628607</v>
      </c>
      <c r="B210" s="2">
        <f t="array" ref="B210:C210">csplinediff1d('Cubic Spline'!$A$3:$A$1002,'Cubic Spline'!$B$3:$B$1002,A210,2,0,2,0)</f>
        <v>-91.390536114508507</v>
      </c>
      <c r="C210" s="2">
        <v>-16.2570866275763</v>
      </c>
      <c r="D210" s="2">
        <f t="shared" si="14"/>
        <v>-16.2570866275763</v>
      </c>
      <c r="E210" s="2">
        <f>-'Cubic Spline'!C210+D210*A210</f>
        <v>48.811137752077485</v>
      </c>
      <c r="F210" s="5">
        <f t="shared" si="16"/>
        <v>0.21618500695369663</v>
      </c>
      <c r="G210" s="2">
        <f>'Calculation_Cubic Spline'!A210</f>
        <v>2.59731367628607</v>
      </c>
      <c r="H210" s="2">
        <f t="array" ref="H210:I210">csplinediff1d('Cubic Spline'!$A$3:$A$1002,'Cubic Spline'!$C$3:$C$1002,G210,2,0,2,0)</f>
        <v>-91.035891186448794</v>
      </c>
      <c r="I210" s="2">
        <v>-16.357479873694146</v>
      </c>
      <c r="J210" s="2">
        <f t="shared" si="13"/>
        <v>-16.357479873694146</v>
      </c>
      <c r="K210" s="2">
        <f t="shared" si="15"/>
        <v>48.550385000928848</v>
      </c>
      <c r="R210">
        <f>ABS($E210-M$13)</f>
        <v>0.50367042724462152</v>
      </c>
      <c r="S210">
        <f>ABS($E210-M$14)</f>
        <v>1.0032128041029722</v>
      </c>
      <c r="T210">
        <f>ABS($E210-M$15)</f>
        <v>1.5027551809613229</v>
      </c>
      <c r="U210">
        <f>ABS($E210-M$16)</f>
        <v>2.0022975578196736</v>
      </c>
      <c r="V210">
        <f>ABS($E210-M$17)</f>
        <v>2.5018399346780242</v>
      </c>
      <c r="W210">
        <f>ABS($E210-M$18)</f>
        <v>3.0013823115363749</v>
      </c>
      <c r="X210">
        <f>ABS($E210-M$19)</f>
        <v>3.5009246883947256</v>
      </c>
      <c r="Y210">
        <f>ABS($E210-M$20)</f>
        <v>4.0004670652530763</v>
      </c>
      <c r="Z210">
        <f>ABS($E210-M$21)</f>
        <v>4.5000094421114269</v>
      </c>
    </row>
    <row r="211" spans="1:26" x14ac:dyDescent="0.25">
      <c r="A211" s="2">
        <f>'Cubic Spline'!A211</f>
        <v>2.6098606022584701</v>
      </c>
      <c r="B211" s="2">
        <f t="array" ref="B211:C211">csplinediff1d('Cubic Spline'!$A$3:$A$1002,'Cubic Spline'!$B$3:$B$1002,A211,2,0,2,0)</f>
        <v>-91.594524724518095</v>
      </c>
      <c r="C211" s="2">
        <v>-16.259102257844589</v>
      </c>
      <c r="D211" s="2">
        <f t="shared" si="14"/>
        <v>-16.259102257844589</v>
      </c>
      <c r="E211" s="2">
        <f>-'Cubic Spline'!C211+D211*A211</f>
        <v>48.80714496149627</v>
      </c>
      <c r="F211" s="5">
        <f t="shared" si="16"/>
        <v>0.31822859160865624</v>
      </c>
      <c r="G211" s="2">
        <f>'Calculation_Cubic Spline'!A211</f>
        <v>2.6098606022584701</v>
      </c>
      <c r="H211" s="2">
        <f t="array" ref="H211:I211">csplinediff1d('Cubic Spline'!$A$3:$A$1002,'Cubic Spline'!$C$3:$C$1002,G211,2,0,2,0)</f>
        <v>-91.241135372336601</v>
      </c>
      <c r="I211" s="2">
        <v>-16.358847226539645</v>
      </c>
      <c r="J211" s="2">
        <f t="shared" si="13"/>
        <v>-16.358847226539645</v>
      </c>
      <c r="K211" s="2">
        <f t="shared" si="15"/>
        <v>48.54682449742554</v>
      </c>
      <c r="R211">
        <f>ABS($E211-M$13)</f>
        <v>0.50766321782583645</v>
      </c>
      <c r="S211">
        <f>ABS($E211-M$14)</f>
        <v>1.0072055946841871</v>
      </c>
      <c r="T211">
        <f>ABS($E211-M$15)</f>
        <v>1.5067479715425378</v>
      </c>
      <c r="U211">
        <f>ABS($E211-M$16)</f>
        <v>2.0062903484008885</v>
      </c>
      <c r="V211">
        <f>ABS($E211-M$17)</f>
        <v>2.5058327252592392</v>
      </c>
      <c r="W211">
        <f>ABS($E211-M$18)</f>
        <v>3.0053751021175898</v>
      </c>
      <c r="X211">
        <f>ABS($E211-M$19)</f>
        <v>3.5049174789759405</v>
      </c>
      <c r="Y211">
        <f>ABS($E211-M$20)</f>
        <v>4.0044598558342912</v>
      </c>
      <c r="Z211">
        <f>ABS($E211-M$21)</f>
        <v>4.5040022326926419</v>
      </c>
    </row>
    <row r="212" spans="1:26" x14ac:dyDescent="0.25">
      <c r="A212" s="2">
        <f>'Cubic Spline'!A212</f>
        <v>2.6224075282308599</v>
      </c>
      <c r="B212" s="2">
        <f t="array" ref="B212:C212">csplinediff1d('Cubic Spline'!$A$3:$A$1002,'Cubic Spline'!$B$3:$B$1002,A212,2,0,2,0)</f>
        <v>-91.7985415860893</v>
      </c>
      <c r="C212" s="2">
        <v>-16.261588146863183</v>
      </c>
      <c r="D212" s="2">
        <f t="shared" si="14"/>
        <v>-16.261588146863183</v>
      </c>
      <c r="E212" s="2">
        <f>-'Cubic Spline'!C212+D212*A212</f>
        <v>48.801888402593569</v>
      </c>
      <c r="F212" s="5">
        <f t="shared" si="16"/>
        <v>0.41895193406484549</v>
      </c>
      <c r="G212" s="2">
        <f>'Calculation_Cubic Spline'!A212</f>
        <v>2.6224075282308599</v>
      </c>
      <c r="H212" s="2">
        <f t="array" ref="H212:I212">csplinediff1d('Cubic Spline'!$A$3:$A$1002,'Cubic Spline'!$C$3:$C$1002,G212,2,0,2,0)</f>
        <v>-91.446399579917298</v>
      </c>
      <c r="I212" s="2">
        <v>-16.36066963386293</v>
      </c>
      <c r="J212" s="2">
        <f t="shared" si="13"/>
        <v>-16.36066963386293</v>
      </c>
      <c r="K212" s="2">
        <f t="shared" si="15"/>
        <v>48.542056365177125</v>
      </c>
      <c r="R212">
        <f>ABS($E212-M$13)</f>
        <v>0.51291977672853761</v>
      </c>
      <c r="S212">
        <f>ABS($E212-M$14)</f>
        <v>1.0124621535868883</v>
      </c>
      <c r="T212">
        <f>ABS($E212-M$15)</f>
        <v>1.512004530445239</v>
      </c>
      <c r="U212">
        <f>ABS($E212-M$16)</f>
        <v>2.0115469073035896</v>
      </c>
      <c r="V212">
        <f>ABS($E212-M$17)</f>
        <v>2.5110892841619403</v>
      </c>
      <c r="W212">
        <f>ABS($E212-M$18)</f>
        <v>3.010631661020291</v>
      </c>
      <c r="X212">
        <f>ABS($E212-M$19)</f>
        <v>3.5101740378786417</v>
      </c>
      <c r="Y212">
        <f>ABS($E212-M$20)</f>
        <v>4.0097164147369924</v>
      </c>
      <c r="Z212">
        <f>ABS($E212-M$21)</f>
        <v>4.509258791595343</v>
      </c>
    </row>
    <row r="213" spans="1:26" x14ac:dyDescent="0.25">
      <c r="A213" s="2">
        <f>'Cubic Spline'!A213</f>
        <v>2.6349544542032599</v>
      </c>
      <c r="B213" s="2">
        <f t="array" ref="B213:C213">csplinediff1d('Cubic Spline'!$A$3:$A$1002,'Cubic Spline'!$B$3:$B$1002,A213,2,0,2,0)</f>
        <v>-92.002592531147698</v>
      </c>
      <c r="C213" s="2">
        <v>-16.264533419735542</v>
      </c>
      <c r="D213" s="2">
        <f t="shared" si="14"/>
        <v>-16.264533419735542</v>
      </c>
      <c r="E213" s="2">
        <f>-'Cubic Spline'!C213+D213*A213</f>
        <v>48.79538467404835</v>
      </c>
      <c r="F213" s="5">
        <f t="shared" si="16"/>
        <v>0.51835234857730861</v>
      </c>
      <c r="G213" s="2">
        <f>'Calculation_Cubic Spline'!A213</f>
        <v>2.6349544542032599</v>
      </c>
      <c r="H213" s="2">
        <f t="array" ref="H213:I213">csplinediff1d('Cubic Spline'!$A$3:$A$1002,'Cubic Spline'!$C$3:$C$1002,G213,2,0,2,0)</f>
        <v>-91.651689453918294</v>
      </c>
      <c r="I213" s="2">
        <v>-16.362936788829302</v>
      </c>
      <c r="J213" s="2">
        <f t="shared" si="13"/>
        <v>-16.362936788829302</v>
      </c>
      <c r="K213" s="2">
        <f t="shared" si="15"/>
        <v>48.536096278346136</v>
      </c>
      <c r="R213">
        <f>ABS($E213-M$13)</f>
        <v>0.5194235052737568</v>
      </c>
      <c r="S213">
        <f>ABS($E213-M$14)</f>
        <v>1.0189658821321075</v>
      </c>
      <c r="T213">
        <f>ABS($E213-M$15)</f>
        <v>1.5185082589904582</v>
      </c>
      <c r="U213">
        <f>ABS($E213-M$16)</f>
        <v>2.0180506358488088</v>
      </c>
      <c r="V213">
        <f>ABS($E213-M$17)</f>
        <v>2.5175930127071595</v>
      </c>
      <c r="W213">
        <f>ABS($E213-M$18)</f>
        <v>3.0171353895655102</v>
      </c>
      <c r="X213">
        <f>ABS($E213-M$19)</f>
        <v>3.5166777664238609</v>
      </c>
      <c r="Y213">
        <f>ABS($E213-M$20)</f>
        <v>4.0162201432822116</v>
      </c>
      <c r="Z213">
        <f>ABS($E213-M$21)</f>
        <v>4.5157625201405622</v>
      </c>
    </row>
    <row r="214" spans="1:26" x14ac:dyDescent="0.25">
      <c r="A214" s="2">
        <f>'Cubic Spline'!A214</f>
        <v>2.6475013801756502</v>
      </c>
      <c r="B214" s="2">
        <f t="array" ref="B214:C214">csplinediff1d('Cubic Spline'!$A$3:$A$1002,'Cubic Spline'!$B$3:$B$1002,A214,2,0,2,0)</f>
        <v>-92.206683256084702</v>
      </c>
      <c r="C214" s="2">
        <v>-16.267927346597354</v>
      </c>
      <c r="D214" s="2">
        <f t="shared" si="14"/>
        <v>-16.267927346597354</v>
      </c>
      <c r="E214" s="2">
        <f>-'Cubic Spline'!C214+D214*A214</f>
        <v>48.787650407915912</v>
      </c>
      <c r="F214" s="5">
        <f t="shared" si="16"/>
        <v>0.6164271750273641</v>
      </c>
      <c r="G214" s="2">
        <f>'Calculation_Cubic Spline'!A214</f>
        <v>2.6475013801756502</v>
      </c>
      <c r="H214" s="2">
        <f t="array" ref="H214:I214">csplinediff1d('Cubic Spline'!$A$3:$A$1002,'Cubic Spline'!$C$3:$C$1002,G214,2,0,2,0)</f>
        <v>-91.857010510629607</v>
      </c>
      <c r="I214" s="2">
        <v>-16.365638524696575</v>
      </c>
      <c r="J214" s="2">
        <f t="shared" si="13"/>
        <v>-16.365638524696575</v>
      </c>
      <c r="K214" s="2">
        <f t="shared" si="15"/>
        <v>48.528959929039637</v>
      </c>
      <c r="R214">
        <f>ABS($E214-M$13)</f>
        <v>0.5271577714061948</v>
      </c>
      <c r="S214">
        <f>ABS($E214-M$14)</f>
        <v>1.0267001482645455</v>
      </c>
      <c r="T214">
        <f>ABS($E214-M$15)</f>
        <v>1.5262425251228962</v>
      </c>
      <c r="U214">
        <f>ABS($E214-M$16)</f>
        <v>2.0257849019812468</v>
      </c>
      <c r="V214">
        <f>ABS($E214-M$17)</f>
        <v>2.5253272788395975</v>
      </c>
      <c r="W214">
        <f>ABS($E214-M$18)</f>
        <v>3.0248696556979482</v>
      </c>
      <c r="X214">
        <f>ABS($E214-M$19)</f>
        <v>3.5244120325562989</v>
      </c>
      <c r="Y214">
        <f>ABS($E214-M$20)</f>
        <v>4.0239544094146495</v>
      </c>
      <c r="Z214">
        <f>ABS($E214-M$21)</f>
        <v>4.5234967862730002</v>
      </c>
    </row>
    <row r="215" spans="1:26" x14ac:dyDescent="0.25">
      <c r="A215" s="2">
        <f>'Cubic Spline'!A215</f>
        <v>2.6600483061480502</v>
      </c>
      <c r="B215" s="2">
        <f t="array" ref="B215:C215">csplinediff1d('Cubic Spline'!$A$3:$A$1002,'Cubic Spline'!$B$3:$B$1002,A215,2,0,2,0)</f>
        <v>-92.410819323560702</v>
      </c>
      <c r="C215" s="2">
        <v>-16.271759339856068</v>
      </c>
      <c r="D215" s="2">
        <f t="shared" si="14"/>
        <v>-16.271759339856068</v>
      </c>
      <c r="E215" s="2">
        <f>-'Cubic Spline'!C215+D215*A215</f>
        <v>48.778702269611358</v>
      </c>
      <c r="F215" s="5">
        <f t="shared" si="16"/>
        <v>0.71317375461027943</v>
      </c>
      <c r="G215" s="2">
        <f>'Calculation_Cubic Spline'!A215</f>
        <v>2.6600483061480502</v>
      </c>
      <c r="H215" s="2">
        <f t="array" ref="H215:I215">csplinediff1d('Cubic Spline'!$A$3:$A$1002,'Cubic Spline'!$C$3:$C$1002,G215,2,0,2,0)</f>
        <v>-92.062368139644207</v>
      </c>
      <c r="I215" s="2">
        <v>-16.36876481201751</v>
      </c>
      <c r="J215" s="2">
        <f t="shared" si="13"/>
        <v>-16.36876481201751</v>
      </c>
      <c r="K215" s="2">
        <f t="shared" si="15"/>
        <v>48.520663027701225</v>
      </c>
      <c r="R215">
        <f>ABS($E215-M$13)</f>
        <v>0.53610590971074856</v>
      </c>
      <c r="S215">
        <f>ABS($E215-M$14)</f>
        <v>1.0356482865690992</v>
      </c>
      <c r="T215">
        <f>ABS($E215-M$15)</f>
        <v>1.5351906634274499</v>
      </c>
      <c r="U215">
        <f>ABS($E215-M$16)</f>
        <v>2.0347330402858006</v>
      </c>
      <c r="V215">
        <f>ABS($E215-M$17)</f>
        <v>2.5342754171441513</v>
      </c>
      <c r="W215">
        <f>ABS($E215-M$18)</f>
        <v>3.033817794002502</v>
      </c>
      <c r="X215">
        <f>ABS($E215-M$19)</f>
        <v>3.5333601708608526</v>
      </c>
      <c r="Y215">
        <f>ABS($E215-M$20)</f>
        <v>4.0329025477192033</v>
      </c>
      <c r="Z215">
        <f>ABS($E215-M$21)</f>
        <v>4.532444924577554</v>
      </c>
    </row>
    <row r="216" spans="1:26" x14ac:dyDescent="0.25">
      <c r="A216" s="2">
        <f>'Cubic Spline'!A216</f>
        <v>2.6725952321204498</v>
      </c>
      <c r="B216" s="2">
        <f t="array" ref="B216:C216">csplinediff1d('Cubic Spline'!$A$3:$A$1002,'Cubic Spline'!$B$3:$B$1002,A216,2,0,2,0)</f>
        <v>-92.615006164273495</v>
      </c>
      <c r="C216" s="2">
        <v>-16.276018951729611</v>
      </c>
      <c r="D216" s="2">
        <f t="shared" si="14"/>
        <v>-16.276018951729611</v>
      </c>
      <c r="E216" s="2">
        <f>-'Cubic Spline'!C216+D216*A216</f>
        <v>48.768556957268963</v>
      </c>
      <c r="F216" s="5">
        <f t="shared" si="16"/>
        <v>0.80858947958348759</v>
      </c>
      <c r="G216" s="2">
        <f>'Calculation_Cubic Spline'!A216</f>
        <v>2.6725952321204498</v>
      </c>
      <c r="H216" s="2">
        <f t="array" ref="H216:I216">csplinediff1d('Cubic Spline'!$A$3:$A$1002,'Cubic Spline'!$C$3:$C$1002,G216,2,0,2,0)</f>
        <v>-92.267767605563606</v>
      </c>
      <c r="I216" s="2">
        <v>-16.372305755961719</v>
      </c>
      <c r="J216" s="2">
        <f t="shared" si="13"/>
        <v>-16.372305755961719</v>
      </c>
      <c r="K216" s="2">
        <f t="shared" si="15"/>
        <v>48.51122130336212</v>
      </c>
      <c r="R216">
        <f>ABS($E216-M$13)</f>
        <v>0.54625122205314369</v>
      </c>
      <c r="S216">
        <f>ABS($E216-M$14)</f>
        <v>1.0457935989114944</v>
      </c>
      <c r="T216">
        <f>ABS($E216-M$15)</f>
        <v>1.545335975769845</v>
      </c>
      <c r="U216">
        <f>ABS($E216-M$16)</f>
        <v>2.0448783526281957</v>
      </c>
      <c r="V216">
        <f>ABS($E216-M$17)</f>
        <v>2.5444207294865464</v>
      </c>
      <c r="W216">
        <f>ABS($E216-M$18)</f>
        <v>3.0439631063448971</v>
      </c>
      <c r="X216">
        <f>ABS($E216-M$19)</f>
        <v>3.5435054832032478</v>
      </c>
      <c r="Y216">
        <f>ABS($E216-M$20)</f>
        <v>4.0430478600615984</v>
      </c>
      <c r="Z216">
        <f>ABS($E216-M$21)</f>
        <v>4.5425902369199491</v>
      </c>
    </row>
    <row r="217" spans="1:26" x14ac:dyDescent="0.25">
      <c r="A217" s="2">
        <f>'Cubic Spline'!A217</f>
        <v>2.6851421580928401</v>
      </c>
      <c r="B217" s="2">
        <f t="array" ref="B217:C217">csplinediff1d('Cubic Spline'!$A$3:$A$1002,'Cubic Spline'!$B$3:$B$1002,A217,2,0,2,0)</f>
        <v>-92.819249078696799</v>
      </c>
      <c r="C217" s="2">
        <v>-16.28069587158874</v>
      </c>
      <c r="D217" s="2">
        <f t="shared" si="14"/>
        <v>-16.28069587158874</v>
      </c>
      <c r="E217" s="2">
        <f>-'Cubic Spline'!C217+D217*A217</f>
        <v>48.757231201778112</v>
      </c>
      <c r="F217" s="5">
        <f t="shared" si="16"/>
        <v>0.90267173933870259</v>
      </c>
      <c r="G217" s="2">
        <f>'Calculation_Cubic Spline'!A217</f>
        <v>2.6851421580928401</v>
      </c>
      <c r="H217" s="2">
        <f t="array" ref="H217:I217">csplinediff1d('Cubic Spline'!$A$3:$A$1002,'Cubic Spline'!$C$3:$C$1002,G217,2,0,2,0)</f>
        <v>-92.473214049669096</v>
      </c>
      <c r="I217" s="2">
        <v>-16.376251593493148</v>
      </c>
      <c r="J217" s="2">
        <f t="shared" si="13"/>
        <v>-16.376251593493148</v>
      </c>
      <c r="K217" s="2">
        <f t="shared" si="15"/>
        <v>48.500650504445595</v>
      </c>
      <c r="R217">
        <f>ABS($E217-M$13)</f>
        <v>0.55757697754399516</v>
      </c>
      <c r="S217">
        <f>ABS($E217-M$14)</f>
        <v>1.0571193544023458</v>
      </c>
      <c r="T217">
        <f>ABS($E217-M$15)</f>
        <v>1.5566617312606965</v>
      </c>
      <c r="U217">
        <f>ABS($E217-M$16)</f>
        <v>2.0562041081190472</v>
      </c>
      <c r="V217">
        <f>ABS($E217-M$17)</f>
        <v>2.5557464849773979</v>
      </c>
      <c r="W217">
        <f>ABS($E217-M$18)</f>
        <v>3.0552888618357485</v>
      </c>
      <c r="X217">
        <f>ABS($E217-M$19)</f>
        <v>3.5548312386940992</v>
      </c>
      <c r="Y217">
        <f>ABS($E217-M$20)</f>
        <v>4.0543736155524499</v>
      </c>
      <c r="Z217">
        <f>ABS($E217-M$21)</f>
        <v>4.5539159924108006</v>
      </c>
    </row>
    <row r="218" spans="1:26" x14ac:dyDescent="0.25">
      <c r="A218" s="2">
        <f>'Cubic Spline'!A218</f>
        <v>2.6976890840652401</v>
      </c>
      <c r="B218" s="2">
        <f t="array" ref="B218:C218">csplinediff1d('Cubic Spline'!$A$3:$A$1002,'Cubic Spline'!$B$3:$B$1002,A218,2,0,2,0)</f>
        <v>-93.023553238785397</v>
      </c>
      <c r="C218" s="2">
        <v>-16.285779923544986</v>
      </c>
      <c r="D218" s="2">
        <f t="shared" si="14"/>
        <v>-16.285779923544986</v>
      </c>
      <c r="E218" s="2">
        <f>-'Cubic Spline'!C218+D218*A218</f>
        <v>48.744741766324253</v>
      </c>
      <c r="F218" s="5">
        <f t="shared" si="16"/>
        <v>0.99541795985182169</v>
      </c>
      <c r="G218" s="2">
        <f>'Calculation_Cubic Spline'!A218</f>
        <v>2.6976890840652401</v>
      </c>
      <c r="H218" s="2">
        <f t="array" ref="H218:I218">csplinediff1d('Cubic Spline'!$A$3:$A$1002,'Cubic Spline'!$C$3:$C$1002,G218,2,0,2,0)</f>
        <v>-92.678712491560404</v>
      </c>
      <c r="I218" s="2">
        <v>-16.380592690958839</v>
      </c>
      <c r="J218" s="2">
        <f t="shared" si="13"/>
        <v>-16.380592690958839</v>
      </c>
      <c r="K218" s="2">
        <f t="shared" si="15"/>
        <v>48.488966398641885</v>
      </c>
      <c r="R218">
        <f>ABS($E218-M$13)</f>
        <v>0.57006641299785343</v>
      </c>
      <c r="S218">
        <f>ABS($E218-M$14)</f>
        <v>1.0696087898562041</v>
      </c>
      <c r="T218">
        <f>ABS($E218-M$15)</f>
        <v>1.5691511667145548</v>
      </c>
      <c r="U218">
        <f>ABS($E218-M$16)</f>
        <v>2.0686935435729055</v>
      </c>
      <c r="V218">
        <f>ABS($E218-M$17)</f>
        <v>2.5682359204312561</v>
      </c>
      <c r="W218">
        <f>ABS($E218-M$18)</f>
        <v>3.0677782972896068</v>
      </c>
      <c r="X218">
        <f>ABS($E218-M$19)</f>
        <v>3.5673206741479575</v>
      </c>
      <c r="Y218">
        <f>ABS($E218-M$20)</f>
        <v>4.0668630510063082</v>
      </c>
      <c r="Z218">
        <f>ABS($E218-M$21)</f>
        <v>4.5664054278646589</v>
      </c>
    </row>
    <row r="219" spans="1:26" x14ac:dyDescent="0.25">
      <c r="A219" s="2">
        <f>'Cubic Spline'!A219</f>
        <v>2.7102360100376401</v>
      </c>
      <c r="B219" s="2">
        <f t="array" ref="B219:C219">csplinediff1d('Cubic Spline'!$A$3:$A$1002,'Cubic Spline'!$B$3:$B$1002,A219,2,0,2,0)</f>
        <v>-93.227923689650794</v>
      </c>
      <c r="C219" s="2">
        <v>-16.291261064070053</v>
      </c>
      <c r="D219" s="2">
        <f t="shared" si="14"/>
        <v>-16.291261064070053</v>
      </c>
      <c r="E219" s="2">
        <f>-'Cubic Spline'!C219+D219*A219</f>
        <v>48.731105445995517</v>
      </c>
      <c r="F219" s="5">
        <f t="shared" si="16"/>
        <v>1.0868255984559334</v>
      </c>
      <c r="G219" s="2">
        <f>'Calculation_Cubic Spline'!A219</f>
        <v>2.7102360100376401</v>
      </c>
      <c r="H219" s="2">
        <f t="array" ref="H219:I219">csplinediff1d('Cubic Spline'!$A$3:$A$1002,'Cubic Spline'!$C$3:$C$1002,G219,2,0,2,0)</f>
        <v>-92.884267830762298</v>
      </c>
      <c r="I219" s="2">
        <v>-16.385319541447171</v>
      </c>
      <c r="J219" s="2">
        <f t="shared" si="13"/>
        <v>-16.385319541447171</v>
      </c>
      <c r="K219" s="2">
        <f t="shared" si="15"/>
        <v>48.476184773558742</v>
      </c>
      <c r="R219">
        <f>ABS($E219-M$13)</f>
        <v>0.5837027333265894</v>
      </c>
      <c r="S219">
        <f>ABS($E219-M$14)</f>
        <v>1.0832451101849401</v>
      </c>
      <c r="T219">
        <f>ABS($E219-M$15)</f>
        <v>1.5827874870432908</v>
      </c>
      <c r="U219">
        <f>ABS($E219-M$16)</f>
        <v>2.0823298639016414</v>
      </c>
      <c r="V219">
        <f>ABS($E219-M$17)</f>
        <v>2.5818722407599921</v>
      </c>
      <c r="W219">
        <f>ABS($E219-M$18)</f>
        <v>3.0814146176183428</v>
      </c>
      <c r="X219">
        <f>ABS($E219-M$19)</f>
        <v>3.5809569944766935</v>
      </c>
      <c r="Y219">
        <f>ABS($E219-M$20)</f>
        <v>4.0804993713350441</v>
      </c>
      <c r="Z219">
        <f>ABS($E219-M$21)</f>
        <v>4.5800417481933948</v>
      </c>
    </row>
    <row r="220" spans="1:26" x14ac:dyDescent="0.25">
      <c r="A220" s="2">
        <f>'Cubic Spline'!A220</f>
        <v>2.72278293601003</v>
      </c>
      <c r="B220" s="2">
        <f t="array" ref="B220:C220">csplinediff1d('Cubic Spline'!$A$3:$A$1002,'Cubic Spline'!$B$3:$B$1002,A220,2,0,2,0)</f>
        <v>-93.432365351206101</v>
      </c>
      <c r="C220" s="2">
        <v>-16.297129379513091</v>
      </c>
      <c r="D220" s="2">
        <f t="shared" si="14"/>
        <v>-16.297129379513091</v>
      </c>
      <c r="E220" s="2">
        <f>-'Cubic Spline'!C220+D220*A220</f>
        <v>48.716339067812328</v>
      </c>
      <c r="F220" s="5">
        <f t="shared" si="16"/>
        <v>1.1768921101219285</v>
      </c>
      <c r="G220" s="2">
        <f>'Calculation_Cubic Spline'!A220</f>
        <v>2.72278293601003</v>
      </c>
      <c r="H220" s="2">
        <f t="array" ref="H220:I220">csplinediff1d('Cubic Spline'!$A$3:$A$1002,'Cubic Spline'!$C$3:$C$1002,G220,2,0,2,0)</f>
        <v>-93.089884848298297</v>
      </c>
      <c r="I220" s="2">
        <v>-16.390422762231125</v>
      </c>
      <c r="J220" s="2">
        <f t="shared" si="13"/>
        <v>-16.390422762231125</v>
      </c>
      <c r="K220" s="2">
        <f t="shared" si="15"/>
        <v>48.462321437305008</v>
      </c>
      <c r="R220">
        <f>ABS($E220-M$13)</f>
        <v>0.59846911150977888</v>
      </c>
      <c r="S220">
        <f>ABS($E220-M$14)</f>
        <v>1.0980114883681296</v>
      </c>
      <c r="T220">
        <f>ABS($E220-M$15)</f>
        <v>1.5975538652264802</v>
      </c>
      <c r="U220">
        <f>ABS($E220-M$16)</f>
        <v>2.0970962420848309</v>
      </c>
      <c r="V220">
        <f>ABS($E220-M$17)</f>
        <v>2.5966386189431816</v>
      </c>
      <c r="W220">
        <f>ABS($E220-M$18)</f>
        <v>3.0961809958015323</v>
      </c>
      <c r="X220">
        <f>ABS($E220-M$19)</f>
        <v>3.595723372659883</v>
      </c>
      <c r="Y220">
        <f>ABS($E220-M$20)</f>
        <v>4.0952657495182336</v>
      </c>
      <c r="Z220">
        <f>ABS($E220-M$21)</f>
        <v>4.5948081263765843</v>
      </c>
    </row>
    <row r="221" spans="1:26" x14ac:dyDescent="0.25">
      <c r="A221" s="2">
        <f>'Cubic Spline'!A221</f>
        <v>2.73532986198243</v>
      </c>
      <c r="B221" s="2">
        <f t="array" ref="B221:C221">csplinediff1d('Cubic Spline'!$A$3:$A$1002,'Cubic Spline'!$B$3:$B$1002,A221,2,0,2,0)</f>
        <v>-93.636883019782402</v>
      </c>
      <c r="C221" s="2">
        <v>-16.303375083893982</v>
      </c>
      <c r="D221" s="2">
        <f t="shared" si="14"/>
        <v>-16.303375083893982</v>
      </c>
      <c r="E221" s="2">
        <f>-'Cubic Spline'!C221+D221*A221</f>
        <v>48.70045949015978</v>
      </c>
      <c r="F221" s="5">
        <f t="shared" si="16"/>
        <v>1.2656149950576676</v>
      </c>
      <c r="G221" s="2">
        <f>'Calculation_Cubic Spline'!A221</f>
        <v>2.73532986198243</v>
      </c>
      <c r="H221" s="2">
        <f t="array" ref="H221:I221">csplinediff1d('Cubic Spline'!$A$3:$A$1002,'Cubic Spline'!$C$3:$C$1002,G221,2,0,2,0)</f>
        <v>-93.295568208235295</v>
      </c>
      <c r="I221" s="2">
        <v>-16.395893092471063</v>
      </c>
      <c r="J221" s="2">
        <f t="shared" si="13"/>
        <v>-16.395893092471063</v>
      </c>
      <c r="K221" s="2">
        <f t="shared" si="15"/>
        <v>48.447392218527746</v>
      </c>
      <c r="R221">
        <f>ABS($E221-M$13)</f>
        <v>0.61434868916232688</v>
      </c>
      <c r="S221">
        <f>ABS($E221-M$14)</f>
        <v>1.1138910660206776</v>
      </c>
      <c r="T221">
        <f>ABS($E221-M$15)</f>
        <v>1.6134334428790282</v>
      </c>
      <c r="U221">
        <f>ABS($E221-M$16)</f>
        <v>2.1129758197373789</v>
      </c>
      <c r="V221">
        <f>ABS($E221-M$17)</f>
        <v>2.6125181965957296</v>
      </c>
      <c r="W221">
        <f>ABS($E221-M$18)</f>
        <v>3.1120605734540803</v>
      </c>
      <c r="X221">
        <f>ABS($E221-M$19)</f>
        <v>3.6116029503124309</v>
      </c>
      <c r="Y221">
        <f>ABS($E221-M$20)</f>
        <v>4.1111453271707816</v>
      </c>
      <c r="Z221">
        <f>ABS($E221-M$21)</f>
        <v>4.6106877040291323</v>
      </c>
    </row>
    <row r="222" spans="1:26" x14ac:dyDescent="0.25">
      <c r="A222" s="2">
        <f>'Cubic Spline'!A222</f>
        <v>2.74787678795483</v>
      </c>
      <c r="B222" s="2">
        <f t="array" ref="B222:C222">csplinediff1d('Cubic Spline'!$A$3:$A$1002,'Cubic Spline'!$B$3:$B$1002,A222,2,0,2,0)</f>
        <v>-93.841481369715495</v>
      </c>
      <c r="C222" s="2">
        <v>-16.309988516661747</v>
      </c>
      <c r="D222" s="2">
        <f t="shared" si="14"/>
        <v>-16.309988516661747</v>
      </c>
      <c r="E222" s="2">
        <f>-'Cubic Spline'!C222+D222*A222</f>
        <v>48.683483602451759</v>
      </c>
      <c r="F222" s="5">
        <f t="shared" si="16"/>
        <v>1.3529917802467155</v>
      </c>
      <c r="G222" s="2">
        <f>'Calculation_Cubic Spline'!A222</f>
        <v>2.74787678795483</v>
      </c>
      <c r="H222" s="2">
        <f t="array" ref="H222:I222">csplinediff1d('Cubic Spline'!$A$3:$A$1002,'Cubic Spline'!$C$3:$C$1002,G222,2,0,2,0)</f>
        <v>-93.501322459196402</v>
      </c>
      <c r="I222" s="2">
        <v>-16.401721390758894</v>
      </c>
      <c r="J222" s="2">
        <f t="shared" si="13"/>
        <v>-16.401721390758894</v>
      </c>
      <c r="K222" s="2">
        <f t="shared" si="15"/>
        <v>48.431412967027825</v>
      </c>
      <c r="R222">
        <f>ABS($E222-M$13)</f>
        <v>0.63132457687034815</v>
      </c>
      <c r="S222">
        <f>ABS($E222-M$14)</f>
        <v>1.1308669537286988</v>
      </c>
      <c r="T222">
        <f>ABS($E222-M$15)</f>
        <v>1.6304093305870495</v>
      </c>
      <c r="U222">
        <f>ABS($E222-M$16)</f>
        <v>2.1299517074454002</v>
      </c>
      <c r="V222">
        <f>ABS($E222-M$17)</f>
        <v>2.6294940843037509</v>
      </c>
      <c r="W222">
        <f>ABS($E222-M$18)</f>
        <v>3.1290364611621015</v>
      </c>
      <c r="X222">
        <f>ABS($E222-M$19)</f>
        <v>3.6285788380204522</v>
      </c>
      <c r="Y222">
        <f>ABS($E222-M$20)</f>
        <v>4.1281212148788029</v>
      </c>
      <c r="Z222">
        <f>ABS($E222-M$21)</f>
        <v>4.6276635917371536</v>
      </c>
    </row>
    <row r="223" spans="1:26" x14ac:dyDescent="0.25">
      <c r="A223" s="2">
        <f>'Cubic Spline'!A223</f>
        <v>2.7604237139272199</v>
      </c>
      <c r="B223" s="2">
        <f t="array" ref="B223:C223">csplinediff1d('Cubic Spline'!$A$3:$A$1002,'Cubic Spline'!$B$3:$B$1002,A223,2,0,2,0)</f>
        <v>-94.046164954905905</v>
      </c>
      <c r="C223" s="2">
        <v>-16.316960140393469</v>
      </c>
      <c r="D223" s="2">
        <f t="shared" si="14"/>
        <v>-16.316960140393469</v>
      </c>
      <c r="E223" s="2">
        <f>-'Cubic Spline'!C223+D223*A223</f>
        <v>48.66542832509775</v>
      </c>
      <c r="F223" s="5">
        <f t="shared" si="16"/>
        <v>1.4390199953152014</v>
      </c>
      <c r="G223" s="2">
        <f>'Calculation_Cubic Spline'!A223</f>
        <v>2.7604237139272199</v>
      </c>
      <c r="H223" s="2">
        <f t="array" ref="H223:I223">csplinediff1d('Cubic Spline'!$A$3:$A$1002,'Cubic Spline'!$C$3:$C$1002,G223,2,0,2,0)</f>
        <v>-93.707152035845098</v>
      </c>
      <c r="I223" s="2">
        <v>-16.407898632782413</v>
      </c>
      <c r="J223" s="2">
        <f t="shared" si="13"/>
        <v>-16.407898632782413</v>
      </c>
      <c r="K223" s="2">
        <f t="shared" si="15"/>
        <v>48.414399554198518</v>
      </c>
      <c r="R223">
        <f>ABS($E223-M$13)</f>
        <v>0.64937985422435673</v>
      </c>
      <c r="S223">
        <f>ABS($E223-M$14)</f>
        <v>1.1489222310827074</v>
      </c>
      <c r="T223">
        <f>ABS($E223-M$15)</f>
        <v>1.6484646079410581</v>
      </c>
      <c r="U223">
        <f>ABS($E223-M$16)</f>
        <v>2.1480069847994088</v>
      </c>
      <c r="V223">
        <f>ABS($E223-M$17)</f>
        <v>2.6475493616577594</v>
      </c>
      <c r="W223">
        <f>ABS($E223-M$18)</f>
        <v>3.1470917385161101</v>
      </c>
      <c r="X223">
        <f>ABS($E223-M$19)</f>
        <v>3.6466341153744608</v>
      </c>
      <c r="Y223">
        <f>ABS($E223-M$20)</f>
        <v>4.1461764922328115</v>
      </c>
      <c r="Z223">
        <f>ABS($E223-M$21)</f>
        <v>4.6457188690911622</v>
      </c>
    </row>
    <row r="224" spans="1:26" x14ac:dyDescent="0.25">
      <c r="A224" s="2">
        <f>'Cubic Spline'!A224</f>
        <v>2.7729706398996199</v>
      </c>
      <c r="B224" s="2">
        <f t="array" ref="B224:C224">csplinediff1d('Cubic Spline'!$A$3:$A$1002,'Cubic Spline'!$B$3:$B$1002,A224,2,0,2,0)</f>
        <v>-94.250938210350597</v>
      </c>
      <c r="C224" s="2">
        <v>-16.324280538725475</v>
      </c>
      <c r="D224" s="2">
        <f t="shared" si="14"/>
        <v>-16.324280538725475</v>
      </c>
      <c r="E224" s="2">
        <f>-'Cubic Spline'!C224+D224*A224</f>
        <v>48.646310608970403</v>
      </c>
      <c r="F224" s="5">
        <f t="shared" si="16"/>
        <v>1.5236972123212682</v>
      </c>
      <c r="G224" s="2">
        <f>'Calculation_Cubic Spline'!A224</f>
        <v>2.7729706398996199</v>
      </c>
      <c r="H224" s="2">
        <f t="array" ref="H224:I224">csplinediff1d('Cubic Spline'!$A$3:$A$1002,'Cubic Spline'!$C$3:$C$1002,G224,2,0,2,0)</f>
        <v>-93.913061260340896</v>
      </c>
      <c r="I224" s="2">
        <v>-16.414415909090597</v>
      </c>
      <c r="J224" s="2">
        <f t="shared" si="13"/>
        <v>-16.414415909090597</v>
      </c>
      <c r="K224" s="2">
        <f t="shared" si="15"/>
        <v>48.396367873331442</v>
      </c>
      <c r="R224">
        <f>ABS($E224-M$13)</f>
        <v>0.66849757035170398</v>
      </c>
      <c r="S224">
        <f>ABS($E224-M$14)</f>
        <v>1.1680399472100547</v>
      </c>
      <c r="T224">
        <f>ABS($E224-M$15)</f>
        <v>1.6675823240684053</v>
      </c>
      <c r="U224">
        <f>ABS($E224-M$16)</f>
        <v>2.167124700926756</v>
      </c>
      <c r="V224">
        <f>ABS($E224-M$17)</f>
        <v>2.6666670777851067</v>
      </c>
      <c r="W224">
        <f>ABS($E224-M$18)</f>
        <v>3.1662094546434574</v>
      </c>
      <c r="X224">
        <f>ABS($E224-M$19)</f>
        <v>3.6657518315018081</v>
      </c>
      <c r="Y224">
        <f>ABS($E224-M$20)</f>
        <v>4.1652942083601587</v>
      </c>
      <c r="Z224">
        <f>ABS($E224-M$21)</f>
        <v>4.6648365852185094</v>
      </c>
    </row>
    <row r="225" spans="1:26" x14ac:dyDescent="0.25">
      <c r="A225" s="2">
        <f>'Cubic Spline'!A225</f>
        <v>2.7855175658720199</v>
      </c>
      <c r="B225" s="2">
        <f t="array" ref="B225:C225">csplinediff1d('Cubic Spline'!$A$3:$A$1002,'Cubic Spline'!$B$3:$B$1002,A225,2,0,2,0)</f>
        <v>-94.455805453648495</v>
      </c>
      <c r="C225" s="2">
        <v>-16.331940414257268</v>
      </c>
      <c r="D225" s="2">
        <f t="shared" si="14"/>
        <v>-16.331940414257268</v>
      </c>
      <c r="E225" s="2">
        <f>-'Cubic Spline'!C225+D225*A225</f>
        <v>48.626147435076824</v>
      </c>
      <c r="F225" s="5">
        <f t="shared" si="16"/>
        <v>1.6070210295280711</v>
      </c>
      <c r="G225" s="2">
        <f>'Calculation_Cubic Spline'!A225</f>
        <v>2.7855175658720199</v>
      </c>
      <c r="H225" s="2">
        <f t="array" ref="H225:I225">csplinediff1d('Cubic Spline'!$A$3:$A$1002,'Cubic Spline'!$C$3:$C$1002,G225,2,0,2,0)</f>
        <v>-94.119054343765598</v>
      </c>
      <c r="I225" s="2">
        <v>-16.421264422885653</v>
      </c>
      <c r="J225" s="2">
        <f t="shared" si="13"/>
        <v>-16.421264422885653</v>
      </c>
      <c r="K225" s="2">
        <f t="shared" si="15"/>
        <v>48.377333839988353</v>
      </c>
      <c r="R225">
        <f>ABS($E225-M$13)</f>
        <v>0.68866074424528279</v>
      </c>
      <c r="S225">
        <f>ABS($E225-M$14)</f>
        <v>1.1882031211036335</v>
      </c>
      <c r="T225">
        <f>ABS($E225-M$15)</f>
        <v>1.6877454979619841</v>
      </c>
      <c r="U225">
        <f>ABS($E225-M$16)</f>
        <v>2.1872878748203348</v>
      </c>
      <c r="V225">
        <f>ABS($E225-M$17)</f>
        <v>2.6868302516786855</v>
      </c>
      <c r="W225">
        <f>ABS($E225-M$18)</f>
        <v>3.1863726285370362</v>
      </c>
      <c r="X225">
        <f>ABS($E225-M$19)</f>
        <v>3.6859150053953869</v>
      </c>
      <c r="Y225">
        <f>ABS($E225-M$20)</f>
        <v>4.1854573822537375</v>
      </c>
      <c r="Z225">
        <f>ABS($E225-M$21)</f>
        <v>4.6849997591120882</v>
      </c>
    </row>
    <row r="226" spans="1:26" x14ac:dyDescent="0.25">
      <c r="A226" s="2">
        <f>'Cubic Spline'!A226</f>
        <v>2.7980644918444102</v>
      </c>
      <c r="B226" s="2">
        <f t="array" ref="B226:C226">csplinediff1d('Cubic Spline'!$A$3:$A$1002,'Cubic Spline'!$B$3:$B$1002,A226,2,0,2,0)</f>
        <v>-94.660770886479398</v>
      </c>
      <c r="C226" s="2">
        <v>-16.339930586379978</v>
      </c>
      <c r="D226" s="2">
        <f t="shared" si="14"/>
        <v>-16.339930586379978</v>
      </c>
      <c r="E226" s="2">
        <f>-'Cubic Spline'!C226+D226*A226</f>
        <v>48.604955814571078</v>
      </c>
      <c r="F226" s="5">
        <f t="shared" si="16"/>
        <v>1.6889890441992594</v>
      </c>
      <c r="G226" s="2">
        <f>'Calculation_Cubic Spline'!A226</f>
        <v>2.7980644918444102</v>
      </c>
      <c r="H226" s="2">
        <f t="array" ref="H226:I226">csplinediff1d('Cubic Spline'!$A$3:$A$1002,'Cubic Spline'!$C$3:$C$1002,G226,2,0,2,0)</f>
        <v>-94.325135387523304</v>
      </c>
      <c r="I226" s="2">
        <v>-16.428435487781776</v>
      </c>
      <c r="J226" s="2">
        <f t="shared" si="13"/>
        <v>-16.428435487781776</v>
      </c>
      <c r="K226" s="2">
        <f t="shared" si="15"/>
        <v>48.35731339260451</v>
      </c>
      <c r="R226">
        <f>ABS($E226-M$13)</f>
        <v>0.70985236475102909</v>
      </c>
      <c r="S226">
        <f>ABS($E226-M$14)</f>
        <v>1.2093947416093798</v>
      </c>
      <c r="T226">
        <f>ABS($E226-M$15)</f>
        <v>1.7089371184677304</v>
      </c>
      <c r="U226">
        <f>ABS($E226-M$16)</f>
        <v>2.2084794953260811</v>
      </c>
      <c r="V226">
        <f>ABS($E226-M$17)</f>
        <v>2.7080218721844318</v>
      </c>
      <c r="W226">
        <f>ABS($E226-M$18)</f>
        <v>3.2075642490427825</v>
      </c>
      <c r="X226">
        <f>ABS($E226-M$19)</f>
        <v>3.7071066259011332</v>
      </c>
      <c r="Y226">
        <f>ABS($E226-M$20)</f>
        <v>4.2066490027594838</v>
      </c>
      <c r="Z226">
        <f>ABS($E226-M$21)</f>
        <v>4.7061913796178345</v>
      </c>
    </row>
    <row r="227" spans="1:26" x14ac:dyDescent="0.25">
      <c r="A227" s="2">
        <f>'Cubic Spline'!A227</f>
        <v>2.8106114178168098</v>
      </c>
      <c r="B227" s="2">
        <f t="array" ref="B227:C227">csplinediff1d('Cubic Spline'!$A$3:$A$1002,'Cubic Spline'!$B$3:$B$1002,A227,2,0,2,0)</f>
        <v>-94.865838596057898</v>
      </c>
      <c r="C227" s="2">
        <v>-16.348241989370894</v>
      </c>
      <c r="D227" s="2">
        <f t="shared" si="14"/>
        <v>-16.348241989370894</v>
      </c>
      <c r="E227" s="2">
        <f>-'Cubic Spline'!C227+D227*A227</f>
        <v>48.582752788154671</v>
      </c>
      <c r="F227" s="5">
        <f t="shared" si="16"/>
        <v>1.7695989013761457</v>
      </c>
      <c r="G227" s="2">
        <f>'Calculation_Cubic Spline'!A227</f>
        <v>2.8106114178168098</v>
      </c>
      <c r="H227" s="2">
        <f t="array" ref="H227:I227">csplinediff1d('Cubic Spline'!$A$3:$A$1002,'Cubic Spline'!$C$3:$C$1002,G227,2,0,2,0)</f>
        <v>-94.531308384712702</v>
      </c>
      <c r="I227" s="2">
        <v>-16.435920525721095</v>
      </c>
      <c r="J227" s="2">
        <f t="shared" si="13"/>
        <v>-16.435920525721095</v>
      </c>
      <c r="K227" s="2">
        <f t="shared" si="15"/>
        <v>48.336322492791332</v>
      </c>
      <c r="R227">
        <f>ABS($E227-M$13)</f>
        <v>0.73205539116743523</v>
      </c>
      <c r="S227">
        <f>ABS($E227-M$14)</f>
        <v>1.2315977680257859</v>
      </c>
      <c r="T227">
        <f>ABS($E227-M$15)</f>
        <v>1.7311401448841366</v>
      </c>
      <c r="U227">
        <f>ABS($E227-M$16)</f>
        <v>2.2306825217424873</v>
      </c>
      <c r="V227">
        <f>ABS($E227-M$17)</f>
        <v>2.7302248986008379</v>
      </c>
      <c r="W227">
        <f>ABS($E227-M$18)</f>
        <v>3.2297672754591886</v>
      </c>
      <c r="X227">
        <f>ABS($E227-M$19)</f>
        <v>3.7293096523175393</v>
      </c>
      <c r="Y227">
        <f>ABS($E227-M$20)</f>
        <v>4.22885202917589</v>
      </c>
      <c r="Z227">
        <f>ABS($E227-M$21)</f>
        <v>4.7283944060342407</v>
      </c>
    </row>
    <row r="228" spans="1:26" x14ac:dyDescent="0.25">
      <c r="A228" s="2">
        <f>'Cubic Spline'!A228</f>
        <v>2.8231583437892098</v>
      </c>
      <c r="B228" s="2">
        <f t="array" ref="B228:C228">csplinediff1d('Cubic Spline'!$A$3:$A$1002,'Cubic Spline'!$B$3:$B$1002,A228,2,0,2,0)</f>
        <v>-95.071012556561797</v>
      </c>
      <c r="C228" s="2">
        <v>-16.35686567045428</v>
      </c>
      <c r="D228" s="2">
        <f t="shared" si="14"/>
        <v>-16.35686567045428</v>
      </c>
      <c r="E228" s="2">
        <f>-'Cubic Spline'!C228+D228*A228</f>
        <v>48.559555425690718</v>
      </c>
      <c r="F228" s="5">
        <f t="shared" si="16"/>
        <v>1.8488482768593517</v>
      </c>
      <c r="G228" s="2">
        <f>'Calculation_Cubic Spline'!A228</f>
        <v>2.8231583437892098</v>
      </c>
      <c r="H228" s="2">
        <f t="array" ref="H228:I228">csplinediff1d('Cubic Spline'!$A$3:$A$1002,'Cubic Spline'!$C$3:$C$1002,G228,2,0,2,0)</f>
        <v>-94.737577221473003</v>
      </c>
      <c r="I228" s="2">
        <v>-16.443711064967474</v>
      </c>
      <c r="J228" s="2">
        <f t="shared" si="13"/>
        <v>-16.443711064967474</v>
      </c>
      <c r="K228" s="2">
        <f t="shared" si="15"/>
        <v>48.314377125551125</v>
      </c>
      <c r="R228">
        <f>ABS($E228-M$13)</f>
        <v>0.75525275363138888</v>
      </c>
      <c r="S228">
        <f>ABS($E228-M$14)</f>
        <v>1.2547951304897396</v>
      </c>
      <c r="T228">
        <f>ABS($E228-M$15)</f>
        <v>1.7543375073480902</v>
      </c>
      <c r="U228">
        <f>ABS($E228-M$16)</f>
        <v>2.2538798842064409</v>
      </c>
      <c r="V228">
        <f>ABS($E228-M$17)</f>
        <v>2.7534222610647916</v>
      </c>
      <c r="W228">
        <f>ABS($E228-M$18)</f>
        <v>3.2529646379231423</v>
      </c>
      <c r="X228">
        <f>ABS($E228-M$19)</f>
        <v>3.752507014781493</v>
      </c>
      <c r="Y228">
        <f>ABS($E228-M$20)</f>
        <v>4.2520493916398436</v>
      </c>
      <c r="Z228">
        <f>ABS($E228-M$21)</f>
        <v>4.7515917684981943</v>
      </c>
    </row>
    <row r="229" spans="1:26" x14ac:dyDescent="0.25">
      <c r="A229" s="2">
        <f>'Cubic Spline'!A229</f>
        <v>2.8357052697616001</v>
      </c>
      <c r="B229" s="2">
        <f t="array" ref="B229:C229">csplinediff1d('Cubic Spline'!$A$3:$A$1002,'Cubic Spline'!$B$3:$B$1002,A229,2,0,2,0)</f>
        <v>-95.276296630536805</v>
      </c>
      <c r="C229" s="2">
        <v>-16.365792787703715</v>
      </c>
      <c r="D229" s="2">
        <f t="shared" si="14"/>
        <v>-16.365792787703715</v>
      </c>
      <c r="E229" s="2">
        <f>-'Cubic Spline'!C229+D229*A229</f>
        <v>48.535380826386891</v>
      </c>
      <c r="F229" s="5">
        <f t="shared" si="16"/>
        <v>1.9267348318642445</v>
      </c>
      <c r="G229" s="2">
        <f>'Calculation_Cubic Spline'!A229</f>
        <v>2.8357052697616001</v>
      </c>
      <c r="H229" s="2">
        <f t="array" ref="H229:I229">csplinediff1d('Cubic Spline'!$A$3:$A$1002,'Cubic Spline'!$C$3:$C$1002,G229,2,0,2,0)</f>
        <v>-94.943945678304701</v>
      </c>
      <c r="I229" s="2">
        <v>-16.451798737901694</v>
      </c>
      <c r="J229" s="2">
        <f t="shared" si="13"/>
        <v>-16.451798737901694</v>
      </c>
      <c r="K229" s="2">
        <f t="shared" si="15"/>
        <v>48.291493300179624</v>
      </c>
      <c r="R229">
        <f>ABS($E229-M$13)</f>
        <v>0.77942735293521537</v>
      </c>
      <c r="S229">
        <f>ABS($E229-M$14)</f>
        <v>1.278969729793566</v>
      </c>
      <c r="T229">
        <f>ABS($E229-M$15)</f>
        <v>1.7785121066519167</v>
      </c>
      <c r="U229">
        <f>ABS($E229-M$16)</f>
        <v>2.2780544835102674</v>
      </c>
      <c r="V229">
        <f>ABS($E229-M$17)</f>
        <v>2.7775968603686181</v>
      </c>
      <c r="W229">
        <f>ABS($E229-M$18)</f>
        <v>3.2771392372269688</v>
      </c>
      <c r="X229">
        <f>ABS($E229-M$19)</f>
        <v>3.7766816140853194</v>
      </c>
      <c r="Y229">
        <f>ABS($E229-M$20)</f>
        <v>4.2762239909436701</v>
      </c>
      <c r="Z229">
        <f>ABS($E229-M$21)</f>
        <v>4.7757663678020208</v>
      </c>
    </row>
    <row r="230" spans="1:26" x14ac:dyDescent="0.25">
      <c r="A230" s="2">
        <f>'Cubic Spline'!A230</f>
        <v>2.8482521957340001</v>
      </c>
      <c r="B230" s="2">
        <f t="array" ref="B230:C230">csplinediff1d('Cubic Spline'!$A$3:$A$1002,'Cubic Spline'!$B$3:$B$1002,A230,2,0,2,0)</f>
        <v>-95.481694570276005</v>
      </c>
      <c r="C230" s="2">
        <v>-16.375014608322736</v>
      </c>
      <c r="D230" s="2">
        <f t="shared" si="14"/>
        <v>-16.375014608322736</v>
      </c>
      <c r="E230" s="2">
        <f>-'Cubic Spline'!C230+D230*A230</f>
        <v>48.510246118032541</v>
      </c>
      <c r="F230" s="5">
        <f t="shared" si="16"/>
        <v>2.0032562884040699</v>
      </c>
      <c r="G230" s="2">
        <f>'Calculation_Cubic Spline'!A230</f>
        <v>2.8482521957340001</v>
      </c>
      <c r="H230" s="2">
        <f t="array" ref="H230:I230">csplinediff1d('Cubic Spline'!$A$3:$A$1002,'Cubic Spline'!$C$3:$C$1002,G230,2,0,2,0)</f>
        <v>-95.150417431364104</v>
      </c>
      <c r="I230" s="2">
        <v>-16.46017527921148</v>
      </c>
      <c r="J230" s="2">
        <f t="shared" si="13"/>
        <v>-16.46017527921148</v>
      </c>
      <c r="K230" s="2">
        <f t="shared" si="15"/>
        <v>48.267687050183497</v>
      </c>
      <c r="R230">
        <f>ABS($E230-M$13)</f>
        <v>0.80456206128956609</v>
      </c>
      <c r="S230">
        <f>ABS($E230-M$14)</f>
        <v>1.3041044381479168</v>
      </c>
      <c r="T230">
        <f>ABS($E230-M$15)</f>
        <v>1.8036468150062674</v>
      </c>
      <c r="U230">
        <f>ABS($E230-M$16)</f>
        <v>2.3031891918646181</v>
      </c>
      <c r="V230">
        <f>ABS($E230-M$17)</f>
        <v>2.8027315687229688</v>
      </c>
      <c r="W230">
        <f>ABS($E230-M$18)</f>
        <v>3.3022739455813195</v>
      </c>
      <c r="X230">
        <f>ABS($E230-M$19)</f>
        <v>3.8018163224396702</v>
      </c>
      <c r="Y230">
        <f>ABS($E230-M$20)</f>
        <v>4.3013586992980208</v>
      </c>
      <c r="Z230">
        <f>ABS($E230-M$21)</f>
        <v>4.8009010761563715</v>
      </c>
    </row>
    <row r="231" spans="1:26" x14ac:dyDescent="0.25">
      <c r="A231" s="2">
        <f>'Cubic Spline'!A231</f>
        <v>2.8607991217063899</v>
      </c>
      <c r="B231" s="2">
        <f t="array" ref="B231:C231">csplinediff1d('Cubic Spline'!$A$3:$A$1002,'Cubic Spline'!$B$3:$B$1002,A231,2,0,2,0)</f>
        <v>-95.687210019177499</v>
      </c>
      <c r="C231" s="2">
        <v>-16.384522506744698</v>
      </c>
      <c r="D231" s="2">
        <f t="shared" si="14"/>
        <v>-16.384522506744698</v>
      </c>
      <c r="E231" s="2">
        <f>-'Cubic Spline'!C231+D231*A231</f>
        <v>48.484168456860694</v>
      </c>
      <c r="F231" s="5">
        <f t="shared" si="16"/>
        <v>2.0784103795011015</v>
      </c>
      <c r="G231" s="2">
        <f>'Calculation_Cubic Spline'!A231</f>
        <v>2.8607991217063899</v>
      </c>
      <c r="H231" s="2">
        <f t="array" ref="H231:I231">csplinediff1d('Cubic Spline'!$A$3:$A$1002,'Cubic Spline'!$C$3:$C$1002,G231,2,0,2,0)</f>
        <v>-95.356996053734505</v>
      </c>
      <c r="I231" s="2">
        <v>-16.468832523854761</v>
      </c>
      <c r="J231" s="2">
        <f t="shared" si="13"/>
        <v>-16.468832523854761</v>
      </c>
      <c r="K231" s="2">
        <f t="shared" si="15"/>
        <v>48.242974433961173</v>
      </c>
      <c r="R231">
        <f>ABS($E231-M$13)</f>
        <v>0.83063972246141304</v>
      </c>
      <c r="S231">
        <f>ABS($E231-M$14)</f>
        <v>1.3301820993197637</v>
      </c>
      <c r="T231">
        <f>ABS($E231-M$15)</f>
        <v>1.8297244761781144</v>
      </c>
      <c r="U231">
        <f>ABS($E231-M$16)</f>
        <v>2.3292668530364651</v>
      </c>
      <c r="V231">
        <f>ABS($E231-M$17)</f>
        <v>2.8288092298948158</v>
      </c>
      <c r="W231">
        <f>ABS($E231-M$18)</f>
        <v>3.3283516067531664</v>
      </c>
      <c r="X231">
        <f>ABS($E231-M$19)</f>
        <v>3.8278939836115171</v>
      </c>
      <c r="Y231">
        <f>ABS($E231-M$20)</f>
        <v>4.3274363604698678</v>
      </c>
      <c r="Z231">
        <f>ABS($E231-M$21)</f>
        <v>4.8269787373282185</v>
      </c>
    </row>
    <row r="232" spans="1:26" x14ac:dyDescent="0.25">
      <c r="A232" s="2">
        <f>'Cubic Spline'!A232</f>
        <v>2.87334604767879</v>
      </c>
      <c r="B232" s="2">
        <f t="array" ref="B232:C232">csplinediff1d('Cubic Spline'!$A$3:$A$1002,'Cubic Spline'!$B$3:$B$1002,A232,2,0,2,0)</f>
        <v>-95.8928465130777</v>
      </c>
      <c r="C232" s="2">
        <v>-16.394307962721864</v>
      </c>
      <c r="D232" s="2">
        <f t="shared" si="14"/>
        <v>-16.394307962721864</v>
      </c>
      <c r="E232" s="2">
        <f>-'Cubic Spline'!C232+D232*A232</f>
        <v>48.457165027556016</v>
      </c>
      <c r="F232" s="5">
        <f t="shared" si="16"/>
        <v>2.1521948375305788</v>
      </c>
      <c r="G232" s="2">
        <f>'Calculation_Cubic Spline'!A232</f>
        <v>2.87334604767879</v>
      </c>
      <c r="H232" s="2">
        <f t="array" ref="H232:I232">csplinediff1d('Cubic Spline'!$A$3:$A$1002,'Cubic Spline'!$C$3:$C$1002,G232,2,0,2,0)</f>
        <v>-95.563685016671798</v>
      </c>
      <c r="I232" s="2">
        <v>-16.477762405128988</v>
      </c>
      <c r="J232" s="2">
        <f t="shared" si="13"/>
        <v>-16.477762405128988</v>
      </c>
      <c r="K232" s="2">
        <f t="shared" si="15"/>
        <v>48.217371535304267</v>
      </c>
      <c r="R232">
        <f>ABS($E232-M$13)</f>
        <v>0.85764315176609074</v>
      </c>
      <c r="S232">
        <f>ABS($E232-M$14)</f>
        <v>1.3571855286244414</v>
      </c>
      <c r="T232">
        <f>ABS($E232-M$15)</f>
        <v>1.8567279054827921</v>
      </c>
      <c r="U232">
        <f>ABS($E232-M$16)</f>
        <v>2.3562702823411428</v>
      </c>
      <c r="V232">
        <f>ABS($E232-M$17)</f>
        <v>2.8558126591994935</v>
      </c>
      <c r="W232">
        <f>ABS($E232-M$18)</f>
        <v>3.3553550360578441</v>
      </c>
      <c r="X232">
        <f>ABS($E232-M$19)</f>
        <v>3.8548974129161948</v>
      </c>
      <c r="Y232">
        <f>ABS($E232-M$20)</f>
        <v>4.3544397897745455</v>
      </c>
      <c r="Z232">
        <f>ABS($E232-M$21)</f>
        <v>4.8539821666328962</v>
      </c>
    </row>
    <row r="233" spans="1:26" x14ac:dyDescent="0.25">
      <c r="A233" s="2">
        <f>'Cubic Spline'!A233</f>
        <v>2.88589297365119</v>
      </c>
      <c r="B233" s="2">
        <f t="array" ref="B233:C233">csplinediff1d('Cubic Spline'!$A$3:$A$1002,'Cubic Spline'!$B$3:$B$1002,A233,2,0,2,0)</f>
        <v>-96.098607481562595</v>
      </c>
      <c r="C233" s="2">
        <v>-16.404362559785749</v>
      </c>
      <c r="D233" s="2">
        <f t="shared" si="14"/>
        <v>-16.404362559785749</v>
      </c>
      <c r="E233" s="2">
        <f>-'Cubic Spline'!C233+D233*A233</f>
        <v>48.429253042315253</v>
      </c>
      <c r="F233" s="5">
        <f t="shared" si="16"/>
        <v>2.2246074697628968</v>
      </c>
      <c r="G233" s="2">
        <f>'Calculation_Cubic Spline'!A233</f>
        <v>2.88589297365119</v>
      </c>
      <c r="H233" s="2">
        <f t="array" ref="H233:I233">csplinediff1d('Cubic Spline'!$A$3:$A$1002,'Cubic Spline'!$C$3:$C$1002,G233,2,0,2,0)</f>
        <v>-95.770487690827593</v>
      </c>
      <c r="I233" s="2">
        <v>-16.486956952949665</v>
      </c>
      <c r="J233" s="2">
        <f t="shared" si="13"/>
        <v>-16.486956952949665</v>
      </c>
      <c r="K233" s="2">
        <f t="shared" si="15"/>
        <v>48.19089446342052</v>
      </c>
      <c r="R233">
        <f>ABS($E233-M$13)</f>
        <v>0.88555513700685395</v>
      </c>
      <c r="S233">
        <f>ABS($E233-M$14)</f>
        <v>1.3850975138652046</v>
      </c>
      <c r="T233">
        <f>ABS($E233-M$15)</f>
        <v>1.8846398907235553</v>
      </c>
      <c r="U233">
        <f>ABS($E233-M$16)</f>
        <v>2.384182267581906</v>
      </c>
      <c r="V233">
        <f>ABS($E233-M$17)</f>
        <v>2.8837246444402567</v>
      </c>
      <c r="W233">
        <f>ABS($E233-M$18)</f>
        <v>3.3832670212986073</v>
      </c>
      <c r="X233">
        <f>ABS($E233-M$19)</f>
        <v>3.882809398156958</v>
      </c>
      <c r="Y233">
        <f>ABS($E233-M$20)</f>
        <v>4.3823517750153087</v>
      </c>
      <c r="Z233">
        <f>ABS($E233-M$21)</f>
        <v>4.8818941518736594</v>
      </c>
    </row>
    <row r="234" spans="1:26" x14ac:dyDescent="0.25">
      <c r="A234" s="2">
        <f>'Cubic Spline'!A234</f>
        <v>2.8984398996235798</v>
      </c>
      <c r="B234" s="2">
        <f t="array" ref="B234:C234">csplinediff1d('Cubic Spline'!$A$3:$A$1002,'Cubic Spline'!$B$3:$B$1002,A234,2,0,2,0)</f>
        <v>-96.304496249258094</v>
      </c>
      <c r="C234" s="2">
        <v>-16.414677983241354</v>
      </c>
      <c r="D234" s="2">
        <f t="shared" si="14"/>
        <v>-16.414677983241354</v>
      </c>
      <c r="E234" s="2">
        <f>-'Cubic Spline'!C234+D234*A234</f>
        <v>48.400449741349249</v>
      </c>
      <c r="F234" s="5">
        <f t="shared" si="16"/>
        <v>2.2956460434521753</v>
      </c>
      <c r="G234" s="2">
        <f>'Calculation_Cubic Spline'!A234</f>
        <v>2.8984398996235798</v>
      </c>
      <c r="H234" s="2">
        <f t="array" ref="H234:I234">csplinediff1d('Cubic Spline'!$A$3:$A$1002,'Cubic Spline'!$C$3:$C$1002,G234,2,0,2,0)</f>
        <v>-95.977407347448704</v>
      </c>
      <c r="I234" s="2">
        <v>-16.496408291828015</v>
      </c>
      <c r="J234" s="2">
        <f t="shared" si="13"/>
        <v>-16.496408291828015</v>
      </c>
      <c r="K234" s="2">
        <f t="shared" si="15"/>
        <v>48.163559353933124</v>
      </c>
      <c r="R234">
        <f>ABS($E234-M$13)</f>
        <v>0.91435843797285798</v>
      </c>
      <c r="S234">
        <f>ABS($E234-M$14)</f>
        <v>1.4139008148312087</v>
      </c>
      <c r="T234">
        <f>ABS($E234-M$15)</f>
        <v>1.9134431916895593</v>
      </c>
      <c r="U234">
        <f>ABS($E234-M$16)</f>
        <v>2.41298556854791</v>
      </c>
      <c r="V234">
        <f>ABS($E234-M$17)</f>
        <v>2.9125279454062607</v>
      </c>
      <c r="W234">
        <f>ABS($E234-M$18)</f>
        <v>3.4120703222646114</v>
      </c>
      <c r="X234">
        <f>ABS($E234-M$19)</f>
        <v>3.9116126991229621</v>
      </c>
      <c r="Y234">
        <f>ABS($E234-M$20)</f>
        <v>4.4111550759813127</v>
      </c>
      <c r="Z234">
        <f>ABS($E234-M$21)</f>
        <v>4.9106974528396634</v>
      </c>
    </row>
    <row r="235" spans="1:26" x14ac:dyDescent="0.25">
      <c r="A235" s="2">
        <f>'Cubic Spline'!A235</f>
        <v>2.9109868255959799</v>
      </c>
      <c r="B235" s="2">
        <f t="array" ref="B235:C235">csplinediff1d('Cubic Spline'!$A$3:$A$1002,'Cubic Spline'!$B$3:$B$1002,A235,2,0,2,0)</f>
        <v>-96.510516037096394</v>
      </c>
      <c r="C235" s="2">
        <v>-16.425246018597477</v>
      </c>
      <c r="D235" s="2">
        <f t="shared" si="14"/>
        <v>-16.425246018597477</v>
      </c>
      <c r="E235" s="2">
        <f>-'Cubic Spline'!C235+D235*A235</f>
        <v>48.370772392243822</v>
      </c>
      <c r="F235" s="5">
        <f t="shared" si="16"/>
        <v>2.36530837678561</v>
      </c>
      <c r="G235" s="2">
        <f>'Calculation_Cubic Spline'!A235</f>
        <v>2.9109868255959799</v>
      </c>
      <c r="H235" s="2">
        <f t="array" ref="H235:I235">csplinediff1d('Cubic Spline'!$A$3:$A$1002,'Cubic Spline'!$C$3:$C$1002,G235,2,0,2,0)</f>
        <v>-96.184447159553898</v>
      </c>
      <c r="I235" s="2">
        <v>-16.506108639197478</v>
      </c>
      <c r="J235" s="2">
        <f t="shared" si="13"/>
        <v>-16.506108639197478</v>
      </c>
      <c r="K235" s="2">
        <f t="shared" si="15"/>
        <v>48.135382368994051</v>
      </c>
      <c r="R235">
        <f>ABS($E235-M$13)</f>
        <v>0.94403578707828473</v>
      </c>
      <c r="S235">
        <f>ABS($E235-M$14)</f>
        <v>1.4435781639366354</v>
      </c>
      <c r="T235">
        <f>ABS($E235-M$15)</f>
        <v>1.9431205407949861</v>
      </c>
      <c r="U235">
        <f>ABS($E235-M$16)</f>
        <v>2.4426629176533368</v>
      </c>
      <c r="V235">
        <f>ABS($E235-M$17)</f>
        <v>2.9422052945116874</v>
      </c>
      <c r="W235">
        <f>ABS($E235-M$18)</f>
        <v>3.4417476713700381</v>
      </c>
      <c r="X235">
        <f>ABS($E235-M$19)</f>
        <v>3.9412900482283888</v>
      </c>
      <c r="Y235">
        <f>ABS($E235-M$20)</f>
        <v>4.4408324250867395</v>
      </c>
      <c r="Z235">
        <f>ABS($E235-M$21)</f>
        <v>4.9403748019450902</v>
      </c>
    </row>
    <row r="236" spans="1:26" x14ac:dyDescent="0.25">
      <c r="A236" s="2">
        <f>'Cubic Spline'!A236</f>
        <v>2.9235337515683799</v>
      </c>
      <c r="B236" s="2">
        <f t="array" ref="B236:C236">csplinediff1d('Cubic Spline'!$A$3:$A$1002,'Cubic Spline'!$B$3:$B$1002,A236,2,0,2,0)</f>
        <v>-96.716669963563703</v>
      </c>
      <c r="C236" s="2">
        <v>-16.436058550018164</v>
      </c>
      <c r="D236" s="2">
        <f t="shared" si="14"/>
        <v>-16.436058550018164</v>
      </c>
      <c r="E236" s="2">
        <f>-'Cubic Spline'!C236+D236*A236</f>
        <v>48.340238289356357</v>
      </c>
      <c r="F236" s="5">
        <f t="shared" si="16"/>
        <v>2.4335923360536369</v>
      </c>
      <c r="G236" s="2">
        <f>'Calculation_Cubic Spline'!A236</f>
        <v>2.9235337515683799</v>
      </c>
      <c r="H236" s="2">
        <f t="array" ref="H236:I236">csplinediff1d('Cubic Spline'!$A$3:$A$1002,'Cubic Spline'!$C$3:$C$1002,G236,2,0,2,0)</f>
        <v>-96.391610203088504</v>
      </c>
      <c r="I236" s="2">
        <v>-16.516050303761833</v>
      </c>
      <c r="J236" s="2">
        <f t="shared" si="13"/>
        <v>-16.516050303761833</v>
      </c>
      <c r="K236" s="2">
        <f t="shared" si="15"/>
        <v>48.106379697439593</v>
      </c>
      <c r="R236">
        <f>ABS($E236-M$13)</f>
        <v>0.97456988996574978</v>
      </c>
      <c r="S236">
        <f>ABS($E236-M$14)</f>
        <v>1.4741122668241005</v>
      </c>
      <c r="T236">
        <f>ABS($E236-M$15)</f>
        <v>1.9736546436824511</v>
      </c>
      <c r="U236">
        <f>ABS($E236-M$16)</f>
        <v>2.4731970205408018</v>
      </c>
      <c r="V236">
        <f>ABS($E236-M$17)</f>
        <v>2.9727393973991525</v>
      </c>
      <c r="W236">
        <f>ABS($E236-M$18)</f>
        <v>3.4722817742575032</v>
      </c>
      <c r="X236">
        <f>ABS($E236-M$19)</f>
        <v>3.9718241511158539</v>
      </c>
      <c r="Y236">
        <f>ABS($E236-M$20)</f>
        <v>4.4713665279742045</v>
      </c>
      <c r="Z236">
        <f>ABS($E236-M$21)</f>
        <v>4.9709089048325552</v>
      </c>
    </row>
    <row r="237" spans="1:26" x14ac:dyDescent="0.25">
      <c r="A237" s="2">
        <f>'Cubic Spline'!A237</f>
        <v>2.9360806775407702</v>
      </c>
      <c r="B237" s="2">
        <f t="array" ref="B237:C237">csplinediff1d('Cubic Spline'!$A$3:$A$1002,'Cubic Spline'!$B$3:$B$1002,A237,2,0,2,0)</f>
        <v>-96.922961045926101</v>
      </c>
      <c r="C237" s="2">
        <v>-16.447107558401015</v>
      </c>
      <c r="D237" s="2">
        <f t="shared" si="14"/>
        <v>-16.447107558401015</v>
      </c>
      <c r="E237" s="2">
        <f>-'Cubic Spline'!C237+D237*A237</f>
        <v>48.308864754402521</v>
      </c>
      <c r="F237" s="5">
        <f t="shared" si="16"/>
        <v>2.5004957407793937</v>
      </c>
      <c r="G237" s="2">
        <f>'Calculation_Cubic Spline'!A237</f>
        <v>2.9360806775407702</v>
      </c>
      <c r="H237" s="2">
        <f t="array" ref="H237:I237">csplinediff1d('Cubic Spline'!$A$3:$A$1002,'Cubic Spline'!$C$3:$C$1002,G237,2,0,2,0)</f>
        <v>-96.598899458058497</v>
      </c>
      <c r="I237" s="2">
        <v>-16.526225683570878</v>
      </c>
      <c r="J237" s="2">
        <f t="shared" si="13"/>
        <v>-16.526225683570878</v>
      </c>
      <c r="K237" s="2">
        <f t="shared" si="15"/>
        <v>48.076567555848037</v>
      </c>
      <c r="R237">
        <f>ABS($E237-M$13)</f>
        <v>1.005943424919586</v>
      </c>
      <c r="S237">
        <f>ABS($E237-M$14)</f>
        <v>1.5054858017779367</v>
      </c>
      <c r="T237">
        <f>ABS($E237-M$15)</f>
        <v>2.0050281786362874</v>
      </c>
      <c r="U237">
        <f>ABS($E237-M$16)</f>
        <v>2.504570555494638</v>
      </c>
      <c r="V237">
        <f>ABS($E237-M$17)</f>
        <v>3.0041129323529887</v>
      </c>
      <c r="W237">
        <f>ABS($E237-M$18)</f>
        <v>3.5036553092113394</v>
      </c>
      <c r="X237">
        <f>ABS($E237-M$19)</f>
        <v>4.0031976860696901</v>
      </c>
      <c r="Y237">
        <f>ABS($E237-M$20)</f>
        <v>4.5027400629280407</v>
      </c>
      <c r="Z237">
        <f>ABS($E237-M$21)</f>
        <v>5.0022824397863914</v>
      </c>
    </row>
    <row r="238" spans="1:26" x14ac:dyDescent="0.25">
      <c r="A238" s="2">
        <f>'Cubic Spline'!A238</f>
        <v>2.9486276035131702</v>
      </c>
      <c r="B238" s="2">
        <f t="array" ref="B238:C238">csplinediff1d('Cubic Spline'!$A$3:$A$1002,'Cubic Spline'!$B$3:$B$1002,A238,2,0,2,0)</f>
        <v>-97.1293922014343</v>
      </c>
      <c r="C238" s="2">
        <v>-16.45838511998695</v>
      </c>
      <c r="D238" s="2">
        <f t="shared" si="14"/>
        <v>-16.45838511998695</v>
      </c>
      <c r="E238" s="2">
        <f>-'Cubic Spline'!C238+D238*A238</f>
        <v>48.276669135597061</v>
      </c>
      <c r="F238" s="5">
        <f t="shared" si="16"/>
        <v>2.5660164789592224</v>
      </c>
      <c r="G238" s="2">
        <f>'Calculation_Cubic Spline'!A238</f>
        <v>2.9486276035131702</v>
      </c>
      <c r="H238" s="2">
        <f t="array" ref="H238:I238">csplinediff1d('Cubic Spline'!$A$3:$A$1002,'Cubic Spline'!$C$3:$C$1002,G238,2,0,2,0)</f>
        <v>-96.806317809641001</v>
      </c>
      <c r="I238" s="2">
        <v>-16.536627264470262</v>
      </c>
      <c r="J238" s="2">
        <f t="shared" si="13"/>
        <v>-16.536627264470262</v>
      </c>
      <c r="K238" s="2">
        <f t="shared" si="15"/>
        <v>48.045962188615505</v>
      </c>
      <c r="R238">
        <f>ABS($E238-M$13)</f>
        <v>1.038139043725046</v>
      </c>
      <c r="S238">
        <f>ABS($E238-M$14)</f>
        <v>1.5376814205833966</v>
      </c>
      <c r="T238">
        <f>ABS($E238-M$15)</f>
        <v>2.0372237974417473</v>
      </c>
      <c r="U238">
        <f>ABS($E238-M$16)</f>
        <v>2.536766174300098</v>
      </c>
      <c r="V238">
        <f>ABS($E238-M$17)</f>
        <v>3.0363085511584487</v>
      </c>
      <c r="W238">
        <f>ABS($E238-M$18)</f>
        <v>3.5358509280167993</v>
      </c>
      <c r="X238">
        <f>ABS($E238-M$19)</f>
        <v>4.03539330487515</v>
      </c>
      <c r="Y238">
        <f>ABS($E238-M$20)</f>
        <v>4.5349356817335007</v>
      </c>
      <c r="Z238">
        <f>ABS($E238-M$21)</f>
        <v>5.0344780585918514</v>
      </c>
    </row>
    <row r="239" spans="1:26" x14ac:dyDescent="0.25">
      <c r="A239" s="2">
        <f>'Cubic Spline'!A239</f>
        <v>2.9611745294855698</v>
      </c>
      <c r="B239" s="2">
        <f t="array" ref="B239:C239">csplinediff1d('Cubic Spline'!$A$3:$A$1002,'Cubic Spline'!$B$3:$B$1002,A239,2,0,2,0)</f>
        <v>-97.335966248510204</v>
      </c>
      <c r="C239" s="2">
        <v>-16.46988340479832</v>
      </c>
      <c r="D239" s="2">
        <f t="shared" si="14"/>
        <v>-16.46988340479832</v>
      </c>
      <c r="E239" s="2">
        <f>-'Cubic Spline'!C239+D239*A239</f>
        <v>48.243668807390534</v>
      </c>
      <c r="F239" s="5">
        <f t="shared" si="16"/>
        <v>2.6301524595840924</v>
      </c>
      <c r="G239" s="2">
        <f>'Calculation_Cubic Spline'!A239</f>
        <v>2.9611745294855698</v>
      </c>
      <c r="H239" s="2">
        <f t="array" ref="H239:I239">csplinediff1d('Cubic Spline'!$A$3:$A$1002,'Cubic Spline'!$C$3:$C$1002,G239,2,0,2,0)</f>
        <v>-97.013868049276397</v>
      </c>
      <c r="I239" s="2">
        <v>-16.547247618545139</v>
      </c>
      <c r="J239" s="2">
        <f t="shared" si="13"/>
        <v>-16.547247618545139</v>
      </c>
      <c r="K239" s="2">
        <f t="shared" si="15"/>
        <v>48.014579868149781</v>
      </c>
      <c r="R239">
        <f>ABS($E239-M$13)</f>
        <v>1.0711393719315723</v>
      </c>
      <c r="S239">
        <f>ABS($E239-M$14)</f>
        <v>1.5706817487899229</v>
      </c>
      <c r="T239">
        <f>ABS($E239-M$15)</f>
        <v>2.0702241256482736</v>
      </c>
      <c r="U239">
        <f>ABS($E239-M$16)</f>
        <v>2.5697665025066243</v>
      </c>
      <c r="V239">
        <f>ABS($E239-M$17)</f>
        <v>3.069308879364975</v>
      </c>
      <c r="W239">
        <f>ABS($E239-M$18)</f>
        <v>3.5688512562233257</v>
      </c>
      <c r="X239">
        <f>ABS($E239-M$19)</f>
        <v>4.0683936330816763</v>
      </c>
      <c r="Y239">
        <f>ABS($E239-M$20)</f>
        <v>4.567936009940027</v>
      </c>
      <c r="Z239">
        <f>ABS($E239-M$21)</f>
        <v>5.0674783867983777</v>
      </c>
    </row>
    <row r="240" spans="1:26" x14ac:dyDescent="0.25">
      <c r="A240" s="2">
        <f>'Cubic Spline'!A240</f>
        <v>2.9737214554579601</v>
      </c>
      <c r="B240" s="2">
        <f t="array" ref="B240:C240">csplinediff1d('Cubic Spline'!$A$3:$A$1002,'Cubic Spline'!$B$3:$B$1002,A240,2,0,2,0)</f>
        <v>-97.542685907912499</v>
      </c>
      <c r="C240" s="2">
        <v>-16.481594674903771</v>
      </c>
      <c r="D240" s="2">
        <f t="shared" si="14"/>
        <v>-16.481594674903771</v>
      </c>
      <c r="E240" s="2">
        <f>-'Cubic Spline'!C240+D240*A240</f>
        <v>48.209881170815684</v>
      </c>
      <c r="F240" s="5">
        <f t="shared" si="16"/>
        <v>2.6929015640325167</v>
      </c>
      <c r="G240" s="2">
        <f>'Calculation_Cubic Spline'!A240</f>
        <v>2.9737214554579601</v>
      </c>
      <c r="H240" s="2">
        <f t="array" ref="H240:I240">csplinediff1d('Cubic Spline'!$A$3:$A$1002,'Cubic Spline'!$C$3:$C$1002,G240,2,0,2,0)</f>
        <v>-97.221552875738695</v>
      </c>
      <c r="I240" s="2">
        <v>-16.558079402291465</v>
      </c>
      <c r="J240" s="2">
        <f t="shared" si="13"/>
        <v>-16.558079402291465</v>
      </c>
      <c r="K240" s="2">
        <f t="shared" si="15"/>
        <v>47.98243689596805</v>
      </c>
      <c r="R240">
        <f>ABS($E240-M$13)</f>
        <v>1.1049270085064222</v>
      </c>
      <c r="S240">
        <f>ABS($E240-M$14)</f>
        <v>1.6044693853647729</v>
      </c>
      <c r="T240">
        <f>ABS($E240-M$15)</f>
        <v>2.1040117622231236</v>
      </c>
      <c r="U240">
        <f>ABS($E240-M$16)</f>
        <v>2.6035541390814743</v>
      </c>
      <c r="V240">
        <f>ABS($E240-M$17)</f>
        <v>3.1030965159398249</v>
      </c>
      <c r="W240">
        <f>ABS($E240-M$18)</f>
        <v>3.6026388927981756</v>
      </c>
      <c r="X240">
        <f>ABS($E240-M$19)</f>
        <v>4.1021812696565263</v>
      </c>
      <c r="Y240">
        <f>ABS($E240-M$20)</f>
        <v>4.601723646514877</v>
      </c>
      <c r="Z240">
        <f>ABS($E240-M$21)</f>
        <v>5.1012660233732277</v>
      </c>
    </row>
    <row r="241" spans="1:26" x14ac:dyDescent="0.25">
      <c r="A241" s="2">
        <f>'Cubic Spline'!A241</f>
        <v>2.9862683814303601</v>
      </c>
      <c r="B241" s="2">
        <f t="array" ref="B241:C241">csplinediff1d('Cubic Spline'!$A$3:$A$1002,'Cubic Spline'!$B$3:$B$1002,A241,2,0,2,0)</f>
        <v>-97.7495538038836</v>
      </c>
      <c r="C241" s="2">
        <v>-16.493511283110141</v>
      </c>
      <c r="D241" s="2">
        <f t="shared" si="14"/>
        <v>-16.493511283110141</v>
      </c>
      <c r="E241" s="2">
        <f>-'Cubic Spline'!C241+D241*A241</f>
        <v>48.175323652669398</v>
      </c>
      <c r="F241" s="5">
        <f t="shared" si="16"/>
        <v>2.7542617388756252</v>
      </c>
      <c r="G241" s="2">
        <f>'Calculation_Cubic Spline'!A241</f>
        <v>2.9862683814303601</v>
      </c>
      <c r="H241" s="2">
        <f t="array" ref="H241:I241">csplinediff1d('Cubic Spline'!$A$3:$A$1002,'Cubic Spline'!$C$3:$C$1002,G241,2,0,2,0)</f>
        <v>-97.429374896186104</v>
      </c>
      <c r="I241" s="2">
        <v>-16.569115355216443</v>
      </c>
      <c r="J241" s="2">
        <f t="shared" si="13"/>
        <v>-16.569115355216443</v>
      </c>
      <c r="K241" s="2">
        <f t="shared" si="15"/>
        <v>47.949549602630974</v>
      </c>
      <c r="R241">
        <f>ABS($E241-M$13)</f>
        <v>1.1394845266527085</v>
      </c>
      <c r="S241">
        <f>ABS($E241-M$14)</f>
        <v>1.6390269035110592</v>
      </c>
      <c r="T241">
        <f>ABS($E241-M$15)</f>
        <v>2.1385692803694099</v>
      </c>
      <c r="U241">
        <f>ABS($E241-M$16)</f>
        <v>2.6381116572277605</v>
      </c>
      <c r="V241">
        <f>ABS($E241-M$17)</f>
        <v>3.1376540340861112</v>
      </c>
      <c r="W241">
        <f>ABS($E241-M$18)</f>
        <v>3.6371964109444619</v>
      </c>
      <c r="X241">
        <f>ABS($E241-M$19)</f>
        <v>4.1367387878028126</v>
      </c>
      <c r="Y241">
        <f>ABS($E241-M$20)</f>
        <v>4.6362811646611632</v>
      </c>
      <c r="Z241">
        <f>ABS($E241-M$21)</f>
        <v>5.1358235415195139</v>
      </c>
    </row>
    <row r="242" spans="1:26" x14ac:dyDescent="0.25">
      <c r="A242" s="2">
        <f>'Cubic Spline'!A242</f>
        <v>2.9988153074027601</v>
      </c>
      <c r="B242" s="2">
        <f t="array" ref="B242:C242">csplinediff1d('Cubic Spline'!$A$3:$A$1002,'Cubic Spline'!$B$3:$B$1002,A242,2,0,2,0)</f>
        <v>-97.9565724652781</v>
      </c>
      <c r="C242" s="2">
        <v>-16.505625671397546</v>
      </c>
      <c r="D242" s="2">
        <f t="shared" si="14"/>
        <v>-16.505625671397546</v>
      </c>
      <c r="E242" s="2">
        <f>-'Cubic Spline'!C242+D242*A242</f>
        <v>48.140013705545677</v>
      </c>
      <c r="F242" s="5">
        <f t="shared" si="16"/>
        <v>2.8142309280690871</v>
      </c>
      <c r="G242" s="2">
        <f>'Calculation_Cubic Spline'!A242</f>
        <v>2.9988153074027601</v>
      </c>
      <c r="H242" s="2">
        <f t="array" ref="H242:I242">csplinediff1d('Cubic Spline'!$A$3:$A$1002,'Cubic Spline'!$C$3:$C$1002,G242,2,0,2,0)</f>
        <v>-97.637336627192596</v>
      </c>
      <c r="I242" s="2">
        <v>-16.580348298333611</v>
      </c>
      <c r="J242" s="2">
        <f t="shared" si="13"/>
        <v>-16.580348298333611</v>
      </c>
      <c r="K242" s="2">
        <f t="shared" si="15"/>
        <v>47.915934348080455</v>
      </c>
      <c r="R242">
        <f>ABS($E242-M$13)</f>
        <v>1.17479447377643</v>
      </c>
      <c r="S242">
        <f>ABS($E242-M$14)</f>
        <v>1.6743368506347807</v>
      </c>
      <c r="T242">
        <f>ABS($E242-M$15)</f>
        <v>2.1738792274931313</v>
      </c>
      <c r="U242">
        <f>ABS($E242-M$16)</f>
        <v>2.673421604351482</v>
      </c>
      <c r="V242">
        <f>ABS($E242-M$17)</f>
        <v>3.1729639812098327</v>
      </c>
      <c r="W242">
        <f>ABS($E242-M$18)</f>
        <v>3.6725063580681834</v>
      </c>
      <c r="X242">
        <f>ABS($E242-M$19)</f>
        <v>4.1720487349265341</v>
      </c>
      <c r="Y242">
        <f>ABS($E242-M$20)</f>
        <v>4.6715911117848847</v>
      </c>
      <c r="Z242">
        <f>ABS($E242-M$21)</f>
        <v>5.1711334886432354</v>
      </c>
    </row>
    <row r="243" spans="1:26" x14ac:dyDescent="0.25">
      <c r="A243" s="2">
        <f>'Cubic Spline'!A243</f>
        <v>3.01136223337515</v>
      </c>
      <c r="B243" s="2">
        <f t="array" ref="B243:C243">csplinediff1d('Cubic Spline'!$A$3:$A$1002,'Cubic Spline'!$B$3:$B$1002,A243,2,0,2,0)</f>
        <v>-98.163744326671605</v>
      </c>
      <c r="C243" s="2">
        <v>-16.51793036936726</v>
      </c>
      <c r="D243" s="2">
        <f t="shared" si="14"/>
        <v>-16.51793036936726</v>
      </c>
      <c r="E243" s="2">
        <f>-'Cubic Spline'!C243+D243*A243</f>
        <v>48.103968807927295</v>
      </c>
      <c r="F243" s="5">
        <f t="shared" si="16"/>
        <v>2.8728070682572389</v>
      </c>
      <c r="G243" s="2">
        <f>'Calculation_Cubic Spline'!A243</f>
        <v>3.01136223337515</v>
      </c>
      <c r="H243" s="2">
        <f t="array" ref="H243:I243">csplinediff1d('Cubic Spline'!$A$3:$A$1002,'Cubic Spline'!$C$3:$C$1002,G243,2,0,2,0)</f>
        <v>-97.8454404957603</v>
      </c>
      <c r="I243" s="2">
        <v>-16.591771132448606</v>
      </c>
      <c r="J243" s="2">
        <f t="shared" si="13"/>
        <v>-16.591771132448606</v>
      </c>
      <c r="K243" s="2">
        <f t="shared" si="15"/>
        <v>47.881607522700527</v>
      </c>
      <c r="R243">
        <f>ABS($E243-M$13)</f>
        <v>1.2108393713948118</v>
      </c>
      <c r="S243">
        <f>ABS($E243-M$14)</f>
        <v>1.7103817482531625</v>
      </c>
      <c r="T243">
        <f>ABS($E243-M$15)</f>
        <v>2.2099241251115131</v>
      </c>
      <c r="U243">
        <f>ABS($E243-M$16)</f>
        <v>2.7094665019698638</v>
      </c>
      <c r="V243">
        <f>ABS($E243-M$17)</f>
        <v>3.2090088788282145</v>
      </c>
      <c r="W243">
        <f>ABS($E243-M$18)</f>
        <v>3.7085512556865652</v>
      </c>
      <c r="X243">
        <f>ABS($E243-M$19)</f>
        <v>4.2080936325449159</v>
      </c>
      <c r="Y243">
        <f>ABS($E243-M$20)</f>
        <v>4.7076360094032665</v>
      </c>
      <c r="Z243">
        <f>ABS($E243-M$21)</f>
        <v>5.2071783862616172</v>
      </c>
    </row>
    <row r="244" spans="1:26" x14ac:dyDescent="0.25">
      <c r="A244" s="2">
        <f>'Cubic Spline'!A244</f>
        <v>3.02390915934755</v>
      </c>
      <c r="B244" s="2">
        <f t="array" ref="B244:C244">csplinediff1d('Cubic Spline'!$A$3:$A$1002,'Cubic Spline'!$B$3:$B$1002,A244,2,0,2,0)</f>
        <v>-98.371071729452794</v>
      </c>
      <c r="C244" s="2">
        <v>-16.530417992966413</v>
      </c>
      <c r="D244" s="2">
        <f t="shared" si="14"/>
        <v>-16.530417992966413</v>
      </c>
      <c r="E244" s="2">
        <f>-'Cubic Spline'!C244+D244*A244</f>
        <v>48.067206463537424</v>
      </c>
      <c r="F244" s="5">
        <f t="shared" si="16"/>
        <v>2.929988147753352</v>
      </c>
      <c r="G244" s="2">
        <f>'Calculation_Cubic Spline'!A244</f>
        <v>3.02390915934755</v>
      </c>
      <c r="H244" s="2">
        <f t="array" ref="H244:I244">csplinediff1d('Cubic Spline'!$A$3:$A$1002,'Cubic Spline'!$C$3:$C$1002,G244,2,0,2,0)</f>
        <v>-98.053688840312105</v>
      </c>
      <c r="I244" s="2">
        <v>-16.603376836855649</v>
      </c>
      <c r="J244" s="2">
        <f t="shared" si="13"/>
        <v>-16.603376836855649</v>
      </c>
      <c r="K244" s="2">
        <f t="shared" si="15"/>
        <v>47.846585547245354</v>
      </c>
      <c r="R244">
        <f>ABS($E244-M$13)</f>
        <v>1.2476017157846826</v>
      </c>
      <c r="S244">
        <f>ABS($E244-M$14)</f>
        <v>1.7471440926430333</v>
      </c>
      <c r="T244">
        <f>ABS($E244-M$15)</f>
        <v>2.246686469501384</v>
      </c>
      <c r="U244">
        <f>ABS($E244-M$16)</f>
        <v>2.7462288463597346</v>
      </c>
      <c r="V244">
        <f>ABS($E244-M$17)</f>
        <v>3.2457712232180853</v>
      </c>
      <c r="W244">
        <f>ABS($E244-M$18)</f>
        <v>3.745313600076436</v>
      </c>
      <c r="X244">
        <f>ABS($E244-M$19)</f>
        <v>4.2448559769347867</v>
      </c>
      <c r="Y244">
        <f>ABS($E244-M$20)</f>
        <v>4.7443983537931373</v>
      </c>
      <c r="Z244">
        <f>ABS($E244-M$21)</f>
        <v>5.243940730651488</v>
      </c>
    </row>
    <row r="245" spans="1:26" x14ac:dyDescent="0.25">
      <c r="A245" s="2">
        <f>'Cubic Spline'!A245</f>
        <v>3.03645608531995</v>
      </c>
      <c r="B245" s="2">
        <f t="array" ref="B245:C245">csplinediff1d('Cubic Spline'!$A$3:$A$1002,'Cubic Spline'!$B$3:$B$1002,A245,2,0,2,0)</f>
        <v>-98.578556922896695</v>
      </c>
      <c r="C245" s="2">
        <v>-16.543081242993935</v>
      </c>
      <c r="D245" s="2">
        <f t="shared" si="14"/>
        <v>-16.543081242993935</v>
      </c>
      <c r="E245" s="2">
        <f>-'Cubic Spline'!C245+D245*A245</f>
        <v>48.029744201436344</v>
      </c>
      <c r="F245" s="5">
        <f t="shared" si="16"/>
        <v>2.9857721471767076</v>
      </c>
      <c r="G245" s="2">
        <f>'Calculation_Cubic Spline'!A245</f>
        <v>3.03645608531995</v>
      </c>
      <c r="H245" s="2">
        <f t="array" ref="H245:I245">csplinediff1d('Cubic Spline'!$A$3:$A$1002,'Cubic Spline'!$C$3:$C$1002,G245,2,0,2,0)</f>
        <v>-98.262083911667602</v>
      </c>
      <c r="I245" s="2">
        <v>-16.615158467906006</v>
      </c>
      <c r="J245" s="2">
        <f t="shared" si="13"/>
        <v>-16.615158467906006</v>
      </c>
      <c r="K245" s="2">
        <f t="shared" si="15"/>
        <v>47.810884873239111</v>
      </c>
      <c r="R245">
        <f>ABS($E245-M$13)</f>
        <v>1.2850639778857627</v>
      </c>
      <c r="S245">
        <f>ABS($E245-M$14)</f>
        <v>1.7846063547441133</v>
      </c>
      <c r="T245">
        <f>ABS($E245-M$15)</f>
        <v>2.284148731602464</v>
      </c>
      <c r="U245">
        <f>ABS($E245-M$16)</f>
        <v>2.7836911084608147</v>
      </c>
      <c r="V245">
        <f>ABS($E245-M$17)</f>
        <v>3.2832334853191654</v>
      </c>
      <c r="W245">
        <f>ABS($E245-M$18)</f>
        <v>3.782775862177516</v>
      </c>
      <c r="X245">
        <f>ABS($E245-M$19)</f>
        <v>4.2823182390358667</v>
      </c>
      <c r="Y245">
        <f>ABS($E245-M$20)</f>
        <v>4.7818606158942174</v>
      </c>
      <c r="Z245">
        <f>ABS($E245-M$21)</f>
        <v>5.2814029927525681</v>
      </c>
    </row>
    <row r="246" spans="1:26" x14ac:dyDescent="0.25">
      <c r="A246" s="2">
        <f>'Cubic Spline'!A246</f>
        <v>3.0490030112923399</v>
      </c>
      <c r="B246" s="2">
        <f t="array" ref="B246:C246">csplinediff1d('Cubic Spline'!$A$3:$A$1002,'Cubic Spline'!$B$3:$B$1002,A246,2,0,2,0)</f>
        <v>-98.786202065220493</v>
      </c>
      <c r="C246" s="2">
        <v>-16.555912903685819</v>
      </c>
      <c r="D246" s="2">
        <f t="shared" si="14"/>
        <v>-16.555912903685819</v>
      </c>
      <c r="E246" s="2">
        <f>-'Cubic Spline'!C246+D246*A246</f>
        <v>47.991599575967733</v>
      </c>
      <c r="F246" s="5">
        <f t="shared" si="16"/>
        <v>3.0401570514204326</v>
      </c>
      <c r="G246" s="2">
        <f>'Calculation_Cubic Spline'!A246</f>
        <v>3.0490030112923399</v>
      </c>
      <c r="H246" s="2">
        <f t="array" ref="H246:I246">csplinediff1d('Cubic Spline'!$A$3:$A$1002,'Cubic Spline'!$C$3:$C$1002,G246,2,0,2,0)</f>
        <v>-98.470627873999504</v>
      </c>
      <c r="I246" s="2">
        <v>-16.627109157388436</v>
      </c>
      <c r="J246" s="2">
        <f t="shared" si="13"/>
        <v>-16.627109157388436</v>
      </c>
      <c r="K246" s="2">
        <f t="shared" si="15"/>
        <v>47.774521984035722</v>
      </c>
      <c r="R246">
        <f>ABS($E246-M$13)</f>
        <v>1.3232086033543737</v>
      </c>
      <c r="S246">
        <f>ABS($E246-M$14)</f>
        <v>1.8227509802127244</v>
      </c>
      <c r="T246">
        <f>ABS($E246-M$15)</f>
        <v>2.3222933570710751</v>
      </c>
      <c r="U246">
        <f>ABS($E246-M$16)</f>
        <v>2.8218357339294258</v>
      </c>
      <c r="V246">
        <f>ABS($E246-M$17)</f>
        <v>3.3213781107877764</v>
      </c>
      <c r="W246">
        <f>ABS($E246-M$18)</f>
        <v>3.8209204876461271</v>
      </c>
      <c r="X246">
        <f>ABS($E246-M$19)</f>
        <v>4.3204628645044778</v>
      </c>
      <c r="Y246">
        <f>ABS($E246-M$20)</f>
        <v>4.8200052413628285</v>
      </c>
      <c r="Z246">
        <f>ABS($E246-M$21)</f>
        <v>5.3195476182211792</v>
      </c>
    </row>
    <row r="247" spans="1:26" x14ac:dyDescent="0.25">
      <c r="A247" s="2">
        <f>'Cubic Spline'!A247</f>
        <v>3.0615499372647399</v>
      </c>
      <c r="B247" s="2">
        <f t="array" ref="B247:C247">csplinediff1d('Cubic Spline'!$A$3:$A$1002,'Cubic Spline'!$B$3:$B$1002,A247,2,0,2,0)</f>
        <v>-98.994009224622999</v>
      </c>
      <c r="C247" s="2">
        <v>-16.568905841421511</v>
      </c>
      <c r="D247" s="2">
        <f t="shared" si="14"/>
        <v>-16.568905841421511</v>
      </c>
      <c r="E247" s="2">
        <f>-'Cubic Spline'!C247+D247*A247</f>
        <v>47.952790166423789</v>
      </c>
      <c r="F247" s="5">
        <f t="shared" si="16"/>
        <v>3.0931408720601969</v>
      </c>
      <c r="G247" s="2">
        <f>'Calculation_Cubic Spline'!A247</f>
        <v>3.0615499372647399</v>
      </c>
      <c r="H247" s="2">
        <f t="array" ref="H247:I247">csplinediff1d('Cubic Spline'!$A$3:$A$1002,'Cubic Spline'!$C$3:$C$1002,G247,2,0,2,0)</f>
        <v>-98.679322805773197</v>
      </c>
      <c r="I247" s="2">
        <v>-16.63922211137228</v>
      </c>
      <c r="J247" s="2">
        <f t="shared" si="13"/>
        <v>-16.63922211137228</v>
      </c>
      <c r="K247" s="2">
        <f t="shared" si="15"/>
        <v>47.737513394567316</v>
      </c>
      <c r="R247">
        <f>ABS($E247-M$13)</f>
        <v>1.3620180128983179</v>
      </c>
      <c r="S247">
        <f>ABS($E247-M$14)</f>
        <v>1.8615603897566686</v>
      </c>
      <c r="T247">
        <f>ABS($E247-M$15)</f>
        <v>2.3611027666150193</v>
      </c>
      <c r="U247">
        <f>ABS($E247-M$16)</f>
        <v>2.86064514347337</v>
      </c>
      <c r="V247">
        <f>ABS($E247-M$17)</f>
        <v>3.3601875203317206</v>
      </c>
      <c r="W247">
        <f>ABS($E247-M$18)</f>
        <v>3.8597298971900713</v>
      </c>
      <c r="X247">
        <f>ABS($E247-M$19)</f>
        <v>4.359272274048422</v>
      </c>
      <c r="Y247">
        <f>ABS($E247-M$20)</f>
        <v>4.8588146509067727</v>
      </c>
      <c r="Z247">
        <f>ABS($E247-M$21)</f>
        <v>5.3583570277651233</v>
      </c>
    </row>
    <row r="248" spans="1:26" x14ac:dyDescent="0.25">
      <c r="A248" s="2">
        <f>'Cubic Spline'!A248</f>
        <v>3.0740968632371399</v>
      </c>
      <c r="B248" s="2">
        <f t="array" ref="B248:C248">csplinediff1d('Cubic Spline'!$A$3:$A$1002,'Cubic Spline'!$B$3:$B$1002,A248,2,0,2,0)</f>
        <v>-99.201980380305699</v>
      </c>
      <c r="C248" s="2">
        <v>-16.582053003365374</v>
      </c>
      <c r="D248" s="2">
        <f t="shared" si="14"/>
        <v>-16.582053003365374</v>
      </c>
      <c r="E248" s="2">
        <f>-'Cubic Spline'!C248+D248*A248</f>
        <v>47.913333576991917</v>
      </c>
      <c r="F248" s="5">
        <f t="shared" si="16"/>
        <v>3.1447216249355336</v>
      </c>
      <c r="G248" s="2">
        <f>'Calculation_Cubic Spline'!A248</f>
        <v>3.0740968632371399</v>
      </c>
      <c r="H248" s="2">
        <f t="array" ref="H248:I248">csplinediff1d('Cubic Spline'!$A$3:$A$1002,'Cubic Spline'!$C$3:$C$1002,G248,2,0,2,0)</f>
        <v>-98.888170700669406</v>
      </c>
      <c r="I248" s="2">
        <v>-16.651490608749771</v>
      </c>
      <c r="J248" s="2">
        <f t="shared" si="13"/>
        <v>-16.651490608749771</v>
      </c>
      <c r="K248" s="2">
        <f t="shared" si="15"/>
        <v>47.699875652089041</v>
      </c>
      <c r="R248">
        <f>ABS($E248-M$13)</f>
        <v>1.4014746023301896</v>
      </c>
      <c r="S248">
        <f>ABS($E248-M$14)</f>
        <v>1.9010169791885403</v>
      </c>
      <c r="T248">
        <f>ABS($E248-M$15)</f>
        <v>2.400559356046891</v>
      </c>
      <c r="U248">
        <f>ABS($E248-M$16)</f>
        <v>2.9001017329052416</v>
      </c>
      <c r="V248">
        <f>ABS($E248-M$17)</f>
        <v>3.3996441097635923</v>
      </c>
      <c r="W248">
        <f>ABS($E248-M$18)</f>
        <v>3.899186486621943</v>
      </c>
      <c r="X248">
        <f>ABS($E248-M$19)</f>
        <v>4.3987288634802937</v>
      </c>
      <c r="Y248">
        <f>ABS($E248-M$20)</f>
        <v>4.8982712403386444</v>
      </c>
      <c r="Z248">
        <f>ABS($E248-M$21)</f>
        <v>5.397813617196995</v>
      </c>
    </row>
    <row r="249" spans="1:26" x14ac:dyDescent="0.25">
      <c r="A249" s="2">
        <f>'Cubic Spline'!A249</f>
        <v>3.0866437892095302</v>
      </c>
      <c r="B249" s="2">
        <f t="array" ref="B249:C249">csplinediff1d('Cubic Spline'!$A$3:$A$1002,'Cubic Spline'!$B$3:$B$1002,A249,2,0,2,0)</f>
        <v>-99.410117423478397</v>
      </c>
      <c r="C249" s="2">
        <v>-16.595347416105845</v>
      </c>
      <c r="D249" s="2">
        <f t="shared" si="14"/>
        <v>-16.595347416105845</v>
      </c>
      <c r="E249" s="2">
        <f>-'Cubic Spline'!C249+D249*A249</f>
        <v>47.873247436790976</v>
      </c>
      <c r="F249" s="5">
        <f t="shared" si="16"/>
        <v>3.194897322989823</v>
      </c>
      <c r="G249" s="2">
        <f>'Calculation_Cubic Spline'!A249</f>
        <v>3.0866437892095302</v>
      </c>
      <c r="H249" s="2">
        <f t="array" ref="H249:I249">csplinediff1d('Cubic Spline'!$A$3:$A$1002,'Cubic Spline'!$C$3:$C$1002,G249,2,0,2,0)</f>
        <v>-99.097173468488506</v>
      </c>
      <c r="I249" s="2">
        <v>-16.663907999795335</v>
      </c>
      <c r="J249" s="2">
        <f t="shared" si="13"/>
        <v>-16.663907999795335</v>
      </c>
      <c r="K249" s="2">
        <f t="shared" si="15"/>
        <v>47.661625336961229</v>
      </c>
      <c r="R249">
        <f>ABS($E249-M$13)</f>
        <v>1.4415607425311308</v>
      </c>
      <c r="S249">
        <f>ABS($E249-M$14)</f>
        <v>1.9411031193894814</v>
      </c>
      <c r="T249">
        <f>ABS($E249-M$15)</f>
        <v>2.4406454962478321</v>
      </c>
      <c r="U249">
        <f>ABS($E249-M$16)</f>
        <v>2.9401878731061828</v>
      </c>
      <c r="V249">
        <f>ABS($E249-M$17)</f>
        <v>3.4397302499645335</v>
      </c>
      <c r="W249">
        <f>ABS($E249-M$18)</f>
        <v>3.9392726268228841</v>
      </c>
      <c r="X249">
        <f>ABS($E249-M$19)</f>
        <v>4.4388150036812348</v>
      </c>
      <c r="Y249">
        <f>ABS($E249-M$20)</f>
        <v>4.9383573805395855</v>
      </c>
      <c r="Z249">
        <f>ABS($E249-M$21)</f>
        <v>5.4378997573979362</v>
      </c>
    </row>
    <row r="250" spans="1:26" x14ac:dyDescent="0.25">
      <c r="A250" s="2">
        <f>'Cubic Spline'!A250</f>
        <v>3.0991907151819298</v>
      </c>
      <c r="B250" s="2">
        <f t="array" ref="B250:C250">csplinediff1d('Cubic Spline'!$A$3:$A$1002,'Cubic Spline'!$B$3:$B$1002,A250,2,0,2,0)</f>
        <v>-99.618422158348295</v>
      </c>
      <c r="C250" s="2">
        <v>-16.608782184456906</v>
      </c>
      <c r="D250" s="2">
        <f t="shared" si="14"/>
        <v>-16.608782184456906</v>
      </c>
      <c r="E250" s="2">
        <f>-'Cubic Spline'!C250+D250*A250</f>
        <v>47.832549399492002</v>
      </c>
      <c r="F250" s="5">
        <f t="shared" si="16"/>
        <v>3.2436660093874861</v>
      </c>
      <c r="G250" s="2">
        <f>'Calculation_Cubic Spline'!A250</f>
        <v>3.0991907151819298</v>
      </c>
      <c r="H250" s="2">
        <f t="array" ref="H250:I250">csplinediff1d('Cubic Spline'!$A$3:$A$1002,'Cubic Spline'!$C$3:$C$1002,G250,2,0,2,0)</f>
        <v>-99.306332936039894</v>
      </c>
      <c r="I250" s="2">
        <v>-16.676467705068124</v>
      </c>
      <c r="J250" s="2">
        <f t="shared" si="13"/>
        <v>-16.676467705068124</v>
      </c>
      <c r="K250" s="2">
        <f t="shared" si="15"/>
        <v>47.622779062461461</v>
      </c>
      <c r="R250">
        <f>ABS($E250-M$13)</f>
        <v>1.4822587798301043</v>
      </c>
      <c r="S250">
        <f>ABS($E250-M$14)</f>
        <v>1.981801156688455</v>
      </c>
      <c r="T250">
        <f>ABS($E250-M$15)</f>
        <v>2.4813435335468057</v>
      </c>
      <c r="U250">
        <f>ABS($E250-M$16)</f>
        <v>2.9808859104051564</v>
      </c>
      <c r="V250">
        <f>ABS($E250-M$17)</f>
        <v>3.4804282872635071</v>
      </c>
      <c r="W250">
        <f>ABS($E250-M$18)</f>
        <v>3.9799706641218577</v>
      </c>
      <c r="X250">
        <f>ABS($E250-M$19)</f>
        <v>4.4795130409802084</v>
      </c>
      <c r="Y250">
        <f>ABS($E250-M$20)</f>
        <v>4.9790554178385591</v>
      </c>
      <c r="Z250">
        <f>ABS($E250-M$21)</f>
        <v>5.4785977946969098</v>
      </c>
    </row>
    <row r="251" spans="1:26" x14ac:dyDescent="0.25">
      <c r="A251" s="2">
        <f>'Cubic Spline'!A251</f>
        <v>3.1117376411543201</v>
      </c>
      <c r="B251" s="2">
        <f t="array" ref="B251:C251">csplinediff1d('Cubic Spline'!$A$3:$A$1002,'Cubic Spline'!$B$3:$B$1002,A251,2,0,2,0)</f>
        <v>-99.826896303092198</v>
      </c>
      <c r="C251" s="2">
        <v>-16.622350490005239</v>
      </c>
      <c r="D251" s="2">
        <f t="shared" si="14"/>
        <v>-16.622350490005239</v>
      </c>
      <c r="E251" s="2">
        <f>-'Cubic Spline'!C251+D251*A251</f>
        <v>47.791257143804849</v>
      </c>
      <c r="F251" s="5">
        <f t="shared" si="16"/>
        <v>3.2910256885246554</v>
      </c>
      <c r="G251" s="2">
        <f>'Calculation_Cubic Spline'!A251</f>
        <v>3.1117376411543201</v>
      </c>
      <c r="H251" s="2">
        <f t="array" ref="H251:I251">csplinediff1d('Cubic Spline'!$A$3:$A$1002,'Cubic Spline'!$C$3:$C$1002,G251,2,0,2,0)</f>
        <v>-99.515650848014104</v>
      </c>
      <c r="I251" s="2">
        <v>-16.689163213935398</v>
      </c>
      <c r="J251" s="2">
        <f t="shared" si="13"/>
        <v>-16.689163213935398</v>
      </c>
      <c r="K251" s="2">
        <f t="shared" si="15"/>
        <v>47.583353475843317</v>
      </c>
      <c r="R251">
        <f>ABS($E251-M$13)</f>
        <v>1.5235510355172579</v>
      </c>
      <c r="S251">
        <f>ABS($E251-M$14)</f>
        <v>2.0230934123756086</v>
      </c>
      <c r="T251">
        <f>ABS($E251-M$15)</f>
        <v>2.5226357892339593</v>
      </c>
      <c r="U251">
        <f>ABS($E251-M$16)</f>
        <v>3.0221781660923099</v>
      </c>
      <c r="V251">
        <f>ABS($E251-M$17)</f>
        <v>3.5217205429506606</v>
      </c>
      <c r="W251">
        <f>ABS($E251-M$18)</f>
        <v>4.0212629198090113</v>
      </c>
      <c r="X251">
        <f>ABS($E251-M$19)</f>
        <v>4.520805296667362</v>
      </c>
      <c r="Y251">
        <f>ABS($E251-M$20)</f>
        <v>5.0203476735257127</v>
      </c>
      <c r="Z251">
        <f>ABS($E251-M$21)</f>
        <v>5.5198900503840633</v>
      </c>
    </row>
    <row r="252" spans="1:26" x14ac:dyDescent="0.25">
      <c r="A252" s="2">
        <f>'Cubic Spline'!A252</f>
        <v>3.1242845671267201</v>
      </c>
      <c r="B252" s="2">
        <f t="array" ref="B252:C252">csplinediff1d('Cubic Spline'!$A$3:$A$1002,'Cubic Spline'!$B$3:$B$1002,A252,2,0,2,0)</f>
        <v>-100.035541490813</v>
      </c>
      <c r="C252" s="2">
        <v>-16.636045590141713</v>
      </c>
      <c r="D252" s="2">
        <f t="shared" si="14"/>
        <v>-16.636045590141713</v>
      </c>
      <c r="E252" s="2">
        <f>-'Cubic Spline'!C252+D252*A252</f>
        <v>47.749388372542526</v>
      </c>
      <c r="F252" s="5">
        <f t="shared" si="16"/>
        <v>3.3369744393505503</v>
      </c>
      <c r="G252" s="2">
        <f>'Calculation_Cubic Spline'!A252</f>
        <v>3.1242845671267201</v>
      </c>
      <c r="H252" s="2">
        <f t="array" ref="H252:I252">csplinediff1d('Cubic Spline'!$A$3:$A$1002,'Cubic Spline'!$C$3:$C$1002,G252,2,0,2,0)</f>
        <v>-99.725128867838805</v>
      </c>
      <c r="I252" s="2">
        <v>-16.701988083407027</v>
      </c>
      <c r="J252" s="2">
        <f t="shared" si="13"/>
        <v>-16.701988083407027</v>
      </c>
      <c r="K252" s="2">
        <f t="shared" si="15"/>
        <v>47.543365258515841</v>
      </c>
      <c r="R252">
        <f>ABS($E252-M$13)</f>
        <v>1.5654198067795804</v>
      </c>
      <c r="S252">
        <f>ABS($E252-M$14)</f>
        <v>2.064962183637931</v>
      </c>
      <c r="T252">
        <f>ABS($E252-M$15)</f>
        <v>2.5645045604962817</v>
      </c>
      <c r="U252">
        <f>ABS($E252-M$16)</f>
        <v>3.0640469373546324</v>
      </c>
      <c r="V252">
        <f>ABS($E252-M$17)</f>
        <v>3.5635893142129831</v>
      </c>
      <c r="W252">
        <f>ABS($E252-M$18)</f>
        <v>4.0631316910713338</v>
      </c>
      <c r="X252">
        <f>ABS($E252-M$19)</f>
        <v>4.5626740679296844</v>
      </c>
      <c r="Y252">
        <f>ABS($E252-M$20)</f>
        <v>5.0622164447880351</v>
      </c>
      <c r="Z252">
        <f>ABS($E252-M$21)</f>
        <v>5.5617588216463858</v>
      </c>
    </row>
    <row r="253" spans="1:26" x14ac:dyDescent="0.25">
      <c r="A253" s="2">
        <f>'Cubic Spline'!A253</f>
        <v>3.1368314930991201</v>
      </c>
      <c r="B253" s="2">
        <f t="array" ref="B253:C253">csplinediff1d('Cubic Spline'!$A$3:$A$1002,'Cubic Spline'!$B$3:$B$1002,A253,2,0,2,0)</f>
        <v>-100.244359270484</v>
      </c>
      <c r="C253" s="2">
        <v>-16.64986081671551</v>
      </c>
      <c r="D253" s="2">
        <f t="shared" si="14"/>
        <v>-16.64986081671551</v>
      </c>
      <c r="E253" s="2">
        <f>-'Cubic Spline'!C253+D253*A253</f>
        <v>47.706960812930056</v>
      </c>
      <c r="F253" s="5">
        <f t="shared" si="16"/>
        <v>3.3815103162160751</v>
      </c>
      <c r="G253" s="2">
        <f>'Calculation_Cubic Spline'!A253</f>
        <v>3.1368314930991201</v>
      </c>
      <c r="H253" s="2">
        <f t="array" ref="H253:I253">csplinediff1d('Cubic Spline'!$A$3:$A$1002,'Cubic Spline'!$C$3:$C$1002,G253,2,0,2,0)</f>
        <v>-99.934768578520305</v>
      </c>
      <c r="I253" s="2">
        <v>-16.714935936955708</v>
      </c>
      <c r="J253" s="2">
        <f t="shared" si="13"/>
        <v>-16.714935936955708</v>
      </c>
      <c r="K253" s="2">
        <f t="shared" si="15"/>
        <v>47.502831126343388</v>
      </c>
      <c r="R253">
        <f>ABS($E253-M$13)</f>
        <v>1.6078473663920505</v>
      </c>
      <c r="S253">
        <f>ABS($E253-M$14)</f>
        <v>2.1073897432504012</v>
      </c>
      <c r="T253">
        <f>ABS($E253-M$15)</f>
        <v>2.6069321201087519</v>
      </c>
      <c r="U253">
        <f>ABS($E253-M$16)</f>
        <v>3.1064744969671025</v>
      </c>
      <c r="V253">
        <f>ABS($E253-M$17)</f>
        <v>3.6060168738254532</v>
      </c>
      <c r="W253">
        <f>ABS($E253-M$18)</f>
        <v>4.1055592506838039</v>
      </c>
      <c r="X253">
        <f>ABS($E253-M$19)</f>
        <v>4.6051016275421546</v>
      </c>
      <c r="Y253">
        <f>ABS($E253-M$20)</f>
        <v>5.1046440044005053</v>
      </c>
      <c r="Z253">
        <f>ABS($E253-M$21)</f>
        <v>5.6041863812588559</v>
      </c>
    </row>
    <row r="254" spans="1:26" x14ac:dyDescent="0.25">
      <c r="A254" s="2">
        <f>'Cubic Spline'!A254</f>
        <v>3.1493784190715099</v>
      </c>
      <c r="B254" s="2">
        <f t="array" ref="B254:C254">csplinediff1d('Cubic Spline'!$A$3:$A$1002,'Cubic Spline'!$B$3:$B$1002,A254,2,0,2,0)</f>
        <v>-100.453351107871</v>
      </c>
      <c r="C254" s="2">
        <v>-16.663789574360237</v>
      </c>
      <c r="D254" s="2">
        <f t="shared" si="14"/>
        <v>-16.663789574360237</v>
      </c>
      <c r="E254" s="2">
        <f>-'Cubic Spline'!C254+D254*A254</f>
        <v>47.663992218029044</v>
      </c>
      <c r="F254" s="5">
        <f t="shared" si="16"/>
        <v>3.4246312599250848</v>
      </c>
      <c r="G254" s="2">
        <f>'Calculation_Cubic Spline'!A254</f>
        <v>3.1493784190715099</v>
      </c>
      <c r="H254" s="2">
        <f t="array" ref="H254:I254">csplinediff1d('Cubic Spline'!$A$3:$A$1002,'Cubic Spline'!$C$3:$C$1002,G254,2,0,2,0)</f>
        <v>-100.144571483468</v>
      </c>
      <c r="I254" s="2">
        <v>-16.728000463045827</v>
      </c>
      <c r="J254" s="2">
        <f t="shared" si="13"/>
        <v>-16.728000463045827</v>
      </c>
      <c r="K254" s="2">
        <f t="shared" si="15"/>
        <v>47.461767830933248</v>
      </c>
      <c r="R254">
        <f>ABS($E254-M$13)</f>
        <v>1.6508159612930626</v>
      </c>
      <c r="S254">
        <f>ABS($E254-M$14)</f>
        <v>2.1503583381514133</v>
      </c>
      <c r="T254">
        <f>ABS($E254-M$15)</f>
        <v>2.649900715009764</v>
      </c>
      <c r="U254">
        <f>ABS($E254-M$16)</f>
        <v>3.1494430918681147</v>
      </c>
      <c r="V254">
        <f>ABS($E254-M$17)</f>
        <v>3.6489854687264653</v>
      </c>
      <c r="W254">
        <f>ABS($E254-M$18)</f>
        <v>4.148527845584816</v>
      </c>
      <c r="X254">
        <f>ABS($E254-M$19)</f>
        <v>4.6480702224431667</v>
      </c>
      <c r="Y254">
        <f>ABS($E254-M$20)</f>
        <v>5.1476125993015174</v>
      </c>
      <c r="Z254">
        <f>ABS($E254-M$21)</f>
        <v>5.6471549761598681</v>
      </c>
    </row>
    <row r="255" spans="1:26" x14ac:dyDescent="0.25">
      <c r="A255" s="2">
        <f>'Cubic Spline'!A255</f>
        <v>3.16192534504391</v>
      </c>
      <c r="B255" s="2">
        <f t="array" ref="B255:C255">csplinediff1d('Cubic Spline'!$A$3:$A$1002,'Cubic Spline'!$B$3:$B$1002,A255,2,0,2,0)</f>
        <v>-100.662518386443</v>
      </c>
      <c r="C255" s="2">
        <v>-16.677825340097346</v>
      </c>
      <c r="D255" s="2">
        <f t="shared" si="14"/>
        <v>-16.677825340097346</v>
      </c>
      <c r="E255" s="2">
        <f>-'Cubic Spline'!C255+D255*A255</f>
        <v>47.620500364235625</v>
      </c>
      <c r="F255" s="5">
        <f t="shared" si="16"/>
        <v>3.4663354106886577</v>
      </c>
      <c r="G255" s="2">
        <f>'Calculation_Cubic Spline'!A255</f>
        <v>3.16192534504391</v>
      </c>
      <c r="H255" s="2">
        <f t="array" ref="H255:I255">csplinediff1d('Cubic Spline'!$A$3:$A$1002,'Cubic Spline'!$C$3:$C$1002,G255,2,0,2,0)</f>
        <v>-100.35453900730499</v>
      </c>
      <c r="I255" s="2">
        <v>-16.741175414424241</v>
      </c>
      <c r="J255" s="2">
        <f t="shared" si="13"/>
        <v>-16.741175414424241</v>
      </c>
      <c r="K255" s="2">
        <f t="shared" si="15"/>
        <v>47.420192158611002</v>
      </c>
      <c r="R255">
        <f>ABS($E255-M$13)</f>
        <v>1.6943078150864821</v>
      </c>
      <c r="S255">
        <f>ABS($E255-M$14)</f>
        <v>2.1938501919448328</v>
      </c>
      <c r="T255">
        <f>ABS($E255-M$15)</f>
        <v>2.6933925688031835</v>
      </c>
      <c r="U255">
        <f>ABS($E255-M$16)</f>
        <v>3.1929349456615341</v>
      </c>
      <c r="V255">
        <f>ABS($E255-M$17)</f>
        <v>3.6924773225198848</v>
      </c>
      <c r="W255">
        <f>ABS($E255-M$18)</f>
        <v>4.1920196993782355</v>
      </c>
      <c r="X255">
        <f>ABS($E255-M$19)</f>
        <v>4.6915620762365862</v>
      </c>
      <c r="Y255">
        <f>ABS($E255-M$20)</f>
        <v>5.1911044530949368</v>
      </c>
      <c r="Z255">
        <f>ABS($E255-M$21)</f>
        <v>5.6906468299532875</v>
      </c>
    </row>
    <row r="256" spans="1:26" x14ac:dyDescent="0.25">
      <c r="A256" s="2">
        <f>'Cubic Spline'!A256</f>
        <v>3.17447227101631</v>
      </c>
      <c r="B256" s="2">
        <f t="array" ref="B256:C256">csplinediff1d('Cubic Spline'!$A$3:$A$1002,'Cubic Spline'!$B$3:$B$1002,A256,2,0,2,0)</f>
        <v>-100.871862408273</v>
      </c>
      <c r="C256" s="2">
        <v>-16.691961661866827</v>
      </c>
      <c r="D256" s="2">
        <f t="shared" si="14"/>
        <v>-16.691961661866827</v>
      </c>
      <c r="E256" s="2">
        <f>-'Cubic Spline'!C256+D256*A256</f>
        <v>47.57650305220244</v>
      </c>
      <c r="F256" s="5">
        <f t="shared" si="16"/>
        <v>3.5066208352521451</v>
      </c>
      <c r="G256" s="2">
        <f>'Calculation_Cubic Spline'!A256</f>
        <v>3.17447227101631</v>
      </c>
      <c r="H256" s="2">
        <f t="array" ref="H256:I256">csplinediff1d('Cubic Spline'!$A$3:$A$1002,'Cubic Spline'!$C$3:$C$1002,G256,2,0,2,0)</f>
        <v>-100.56467249666601</v>
      </c>
      <c r="I256" s="2">
        <v>-16.754454606439538</v>
      </c>
      <c r="J256" s="2">
        <f t="shared" si="13"/>
        <v>-16.754454606439538</v>
      </c>
      <c r="K256" s="2">
        <f t="shared" si="15"/>
        <v>47.378120932522208</v>
      </c>
      <c r="R256">
        <f>ABS($E256-M$13)</f>
        <v>1.7383051271196663</v>
      </c>
      <c r="S256">
        <f>ABS($E256-M$14)</f>
        <v>2.237847503978017</v>
      </c>
      <c r="T256">
        <f>ABS($E256-M$15)</f>
        <v>2.7373898808363677</v>
      </c>
      <c r="U256">
        <f>ABS($E256-M$16)</f>
        <v>3.2369322576947184</v>
      </c>
      <c r="V256">
        <f>ABS($E256-M$17)</f>
        <v>3.7364746345530691</v>
      </c>
      <c r="W256">
        <f>ABS($E256-M$18)</f>
        <v>4.2360170114114197</v>
      </c>
      <c r="X256">
        <f>ABS($E256-M$19)</f>
        <v>4.7355593882697704</v>
      </c>
      <c r="Y256">
        <f>ABS($E256-M$20)</f>
        <v>5.2351017651281211</v>
      </c>
      <c r="Z256">
        <f>ABS($E256-M$21)</f>
        <v>5.7346441419864718</v>
      </c>
    </row>
    <row r="257" spans="1:26" x14ac:dyDescent="0.25">
      <c r="A257" s="2">
        <f>'Cubic Spline'!A257</f>
        <v>3.1870191969886998</v>
      </c>
      <c r="B257" s="2">
        <f t="array" ref="B257:C257">csplinediff1d('Cubic Spline'!$A$3:$A$1002,'Cubic Spline'!$B$3:$B$1002,A257,2,0,2,0)</f>
        <v>-101.08138439491501</v>
      </c>
      <c r="C257" s="2">
        <v>-16.706192156746447</v>
      </c>
      <c r="D257" s="2">
        <f t="shared" si="14"/>
        <v>-16.706192156746447</v>
      </c>
      <c r="E257" s="2">
        <f>-'Cubic Spline'!C257+D257*A257</f>
        <v>47.53201810884002</v>
      </c>
      <c r="F257" s="5">
        <f t="shared" si="16"/>
        <v>3.5454854408411598</v>
      </c>
      <c r="G257" s="2">
        <f>'Calculation_Cubic Spline'!A257</f>
        <v>3.1870191969886998</v>
      </c>
      <c r="H257" s="2">
        <f t="array" ref="H257:I257">csplinediff1d('Cubic Spline'!$A$3:$A$1002,'Cubic Spline'!$C$3:$C$1002,G257,2,0,2,0)</f>
        <v>-100.774973220973</v>
      </c>
      <c r="I257" s="2">
        <v>-16.767831916107102</v>
      </c>
      <c r="J257" s="2">
        <f t="shared" si="13"/>
        <v>-16.767831916107102</v>
      </c>
      <c r="K257" s="2">
        <f t="shared" si="15"/>
        <v>47.335571012459845</v>
      </c>
      <c r="R257">
        <f>ABS($E257-M$13)</f>
        <v>1.7827900704820863</v>
      </c>
      <c r="S257">
        <f>ABS($E257-M$14)</f>
        <v>2.2823324473404369</v>
      </c>
      <c r="T257">
        <f>ABS($E257-M$15)</f>
        <v>2.7818748241987876</v>
      </c>
      <c r="U257">
        <f>ABS($E257-M$16)</f>
        <v>3.2814172010571383</v>
      </c>
      <c r="V257">
        <f>ABS($E257-M$17)</f>
        <v>3.780959577915489</v>
      </c>
      <c r="W257">
        <f>ABS($E257-M$18)</f>
        <v>4.2805019547738397</v>
      </c>
      <c r="X257">
        <f>ABS($E257-M$19)</f>
        <v>4.7800443316321903</v>
      </c>
      <c r="Y257">
        <f>ABS($E257-M$20)</f>
        <v>5.279586708490541</v>
      </c>
      <c r="Z257">
        <f>ABS($E257-M$21)</f>
        <v>5.7791290853488917</v>
      </c>
    </row>
    <row r="258" spans="1:26" x14ac:dyDescent="0.25">
      <c r="A258" s="2">
        <f>'Cubic Spline'!A258</f>
        <v>3.1995661229610999</v>
      </c>
      <c r="B258" s="2">
        <f t="array" ref="B258:C258">csplinediff1d('Cubic Spline'!$A$3:$A$1002,'Cubic Spline'!$B$3:$B$1002,A258,2,0,2,0)</f>
        <v>-101.29108548827</v>
      </c>
      <c r="C258" s="2">
        <v>-16.720510510849603</v>
      </c>
      <c r="D258" s="2">
        <f t="shared" si="14"/>
        <v>-16.720510510849603</v>
      </c>
      <c r="E258" s="2">
        <f>-'Cubic Spline'!C258+D258*A258</f>
        <v>47.487063384078617</v>
      </c>
      <c r="F258" s="5">
        <f t="shared" si="16"/>
        <v>3.5829273927567726</v>
      </c>
      <c r="G258" s="2">
        <f>'Calculation_Cubic Spline'!A258</f>
        <v>3.1995661229610999</v>
      </c>
      <c r="H258" s="2">
        <f t="array" ref="H258:I258">csplinediff1d('Cubic Spline'!$A$3:$A$1002,'Cubic Spline'!$C$3:$C$1002,G258,2,0,2,0)</f>
        <v>-100.985442373208</v>
      </c>
      <c r="I258" s="2">
        <v>-16.781301281171348</v>
      </c>
      <c r="J258" s="2">
        <f t="shared" si="13"/>
        <v>-16.781301281171348</v>
      </c>
      <c r="K258" s="2">
        <f t="shared" si="15"/>
        <v>47.292559294768452</v>
      </c>
      <c r="R258">
        <f>ABS($E258-M$13)</f>
        <v>1.8277447952434898</v>
      </c>
      <c r="S258">
        <f>ABS($E258-M$14)</f>
        <v>2.3272871721018404</v>
      </c>
      <c r="T258">
        <f>ABS($E258-M$15)</f>
        <v>2.8268295489601911</v>
      </c>
      <c r="U258">
        <f>ABS($E258-M$16)</f>
        <v>3.3263719258185418</v>
      </c>
      <c r="V258">
        <f>ABS($E258-M$17)</f>
        <v>3.8259143026768925</v>
      </c>
      <c r="W258">
        <f>ABS($E258-M$18)</f>
        <v>4.3254566795352432</v>
      </c>
      <c r="X258">
        <f>ABS($E258-M$19)</f>
        <v>4.8249990563935938</v>
      </c>
      <c r="Y258">
        <f>ABS($E258-M$20)</f>
        <v>5.3245414332519445</v>
      </c>
      <c r="Z258">
        <f>ABS($E258-M$21)</f>
        <v>5.8240838101102952</v>
      </c>
    </row>
    <row r="259" spans="1:26" x14ac:dyDescent="0.25">
      <c r="A259" s="2">
        <f>'Cubic Spline'!A259</f>
        <v>3.2121130489334999</v>
      </c>
      <c r="B259" s="2">
        <f t="array" ref="B259:C259">csplinediff1d('Cubic Spline'!$A$3:$A$1002,'Cubic Spline'!$B$3:$B$1002,A259,2,0,2,0)</f>
        <v>-101.50096675144501</v>
      </c>
      <c r="C259" s="2">
        <v>-16.734910477596621</v>
      </c>
      <c r="D259" s="2">
        <f t="shared" si="14"/>
        <v>-16.734910477596621</v>
      </c>
      <c r="E259" s="2">
        <f>-'Cubic Spline'!C259+D259*A259</f>
        <v>47.441656752839947</v>
      </c>
      <c r="F259" s="5">
        <f t="shared" si="16"/>
        <v>3.6189446991679719</v>
      </c>
      <c r="G259" s="2">
        <f>'Calculation_Cubic Spline'!A259</f>
        <v>3.2121130489334999</v>
      </c>
      <c r="H259" s="2">
        <f t="array" ref="H259:I259">csplinediff1d('Cubic Spline'!$A$3:$A$1002,'Cubic Spline'!$C$3:$C$1002,G259,2,0,2,0)</f>
        <v>-101.196081070662</v>
      </c>
      <c r="I259" s="2">
        <v>-16.794856698758274</v>
      </c>
      <c r="J259" s="2">
        <f t="shared" ref="J259:J322" si="17">I259</f>
        <v>-16.794856698758274</v>
      </c>
      <c r="K259" s="2">
        <f t="shared" si="15"/>
        <v>47.249102713612352</v>
      </c>
      <c r="R259">
        <f>ABS($E259-M$13)</f>
        <v>1.8731514264821598</v>
      </c>
      <c r="S259">
        <f>ABS($E259-M$14)</f>
        <v>2.3726938033405105</v>
      </c>
      <c r="T259">
        <f>ABS($E259-M$15)</f>
        <v>2.8722361801988612</v>
      </c>
      <c r="U259">
        <f>ABS($E259-M$16)</f>
        <v>3.3717785570572119</v>
      </c>
      <c r="V259">
        <f>ABS($E259-M$17)</f>
        <v>3.8713209339155625</v>
      </c>
      <c r="W259">
        <f>ABS($E259-M$18)</f>
        <v>4.3708633107739132</v>
      </c>
      <c r="X259">
        <f>ABS($E259-M$19)</f>
        <v>4.8704056876322639</v>
      </c>
      <c r="Y259">
        <f>ABS($E259-M$20)</f>
        <v>5.3699480644906146</v>
      </c>
      <c r="Z259">
        <f>ABS($E259-M$21)</f>
        <v>5.8694904413489652</v>
      </c>
    </row>
    <row r="260" spans="1:26" x14ac:dyDescent="0.25">
      <c r="A260" s="2">
        <f>'Cubic Spline'!A260</f>
        <v>3.2246599749058902</v>
      </c>
      <c r="B260" s="2">
        <f t="array" ref="B260:C260">csplinediff1d('Cubic Spline'!$A$3:$A$1002,'Cubic Spline'!$B$3:$B$1002,A260,2,0,2,0)</f>
        <v>-101.71102916958399</v>
      </c>
      <c r="C260" s="2">
        <v>-16.749385876333907</v>
      </c>
      <c r="D260" s="2">
        <f t="shared" ref="D260:D323" si="18">C260</f>
        <v>-16.749385876333907</v>
      </c>
      <c r="E260" s="2">
        <f>-'Cubic Spline'!C260+D260*A260</f>
        <v>47.395816116009037</v>
      </c>
      <c r="F260" s="5">
        <f t="shared" si="16"/>
        <v>3.6535352907782372</v>
      </c>
      <c r="G260" s="2">
        <f>'Calculation_Cubic Spline'!A260</f>
        <v>3.2246599749058902</v>
      </c>
      <c r="H260" s="2">
        <f t="array" ref="H260:I260">csplinediff1d('Cubic Spline'!$A$3:$A$1002,'Cubic Spline'!$C$3:$C$1002,G260,2,0,2,0)</f>
        <v>-101.40689035567701</v>
      </c>
      <c r="I260" s="2">
        <v>-16.808492224348303</v>
      </c>
      <c r="J260" s="2">
        <f t="shared" si="17"/>
        <v>-16.808492224348303</v>
      </c>
      <c r="K260" s="2">
        <f t="shared" ref="K260:K323" si="19">-H260+J260*G260</f>
        <v>47.205218241304159</v>
      </c>
      <c r="R260">
        <f>ABS($E260-M$13)</f>
        <v>1.9189920633130697</v>
      </c>
      <c r="S260">
        <f>ABS($E260-M$14)</f>
        <v>2.4185344401714204</v>
      </c>
      <c r="T260">
        <f>ABS($E260-M$15)</f>
        <v>2.9180768170297711</v>
      </c>
      <c r="U260">
        <f>ABS($E260-M$16)</f>
        <v>3.4176191938881217</v>
      </c>
      <c r="V260">
        <f>ABS($E260-M$17)</f>
        <v>3.9171615707464724</v>
      </c>
      <c r="W260">
        <f>ABS($E260-M$18)</f>
        <v>4.4167039476048231</v>
      </c>
      <c r="X260">
        <f>ABS($E260-M$19)</f>
        <v>4.9162463244631738</v>
      </c>
      <c r="Y260">
        <f>ABS($E260-M$20)</f>
        <v>5.4157887013215245</v>
      </c>
      <c r="Z260">
        <f>ABS($E260-M$21)</f>
        <v>5.9153310781798751</v>
      </c>
    </row>
    <row r="261" spans="1:26" x14ac:dyDescent="0.25">
      <c r="A261" s="2">
        <f>'Cubic Spline'!A261</f>
        <v>3.2372069008782902</v>
      </c>
      <c r="B261" s="2">
        <f t="array" ref="B261:C261">csplinediff1d('Cubic Spline'!$A$3:$A$1002,'Cubic Spline'!$B$3:$B$1002,A261,2,0,2,0)</f>
        <v>-101.921273650697</v>
      </c>
      <c r="C261" s="2">
        <v>-16.763930592076747</v>
      </c>
      <c r="D261" s="2">
        <f t="shared" si="18"/>
        <v>-16.763930592076747</v>
      </c>
      <c r="E261" s="2">
        <f>-'Cubic Spline'!C261+D261*A261</f>
        <v>47.349559397853469</v>
      </c>
      <c r="F261" s="5">
        <f t="shared" ref="F261:F324" si="20">ABS((E261-E260)/(A261-A260))</f>
        <v>3.6866973039708002</v>
      </c>
      <c r="G261" s="2">
        <f>'Calculation_Cubic Spline'!A261</f>
        <v>3.2372069008782902</v>
      </c>
      <c r="H261" s="2">
        <f t="array" ref="H261:I261">csplinediff1d('Cubic Spline'!$A$3:$A$1002,'Cubic Spline'!$C$3:$C$1002,G261,2,0,2,0)</f>
        <v>-101.61787119636899</v>
      </c>
      <c r="I261" s="2">
        <v>-16.822201970676485</v>
      </c>
      <c r="J261" s="2">
        <f t="shared" si="17"/>
        <v>-16.822201970676485</v>
      </c>
      <c r="K261" s="2">
        <f t="shared" si="19"/>
        <v>47.160922888926706</v>
      </c>
      <c r="R261">
        <f>ABS($E261-M$13)</f>
        <v>1.9652487814686381</v>
      </c>
      <c r="S261">
        <f>ABS($E261-M$14)</f>
        <v>2.4647911583269888</v>
      </c>
      <c r="T261">
        <f>ABS($E261-M$15)</f>
        <v>2.9643335351853395</v>
      </c>
      <c r="U261">
        <f>ABS($E261-M$16)</f>
        <v>3.4638759120436902</v>
      </c>
      <c r="V261">
        <f>ABS($E261-M$17)</f>
        <v>3.9634182889020408</v>
      </c>
      <c r="W261">
        <f>ABS($E261-M$18)</f>
        <v>4.4629606657603915</v>
      </c>
      <c r="X261">
        <f>ABS($E261-M$19)</f>
        <v>4.9625030426187422</v>
      </c>
      <c r="Y261">
        <f>ABS($E261-M$20)</f>
        <v>5.4620454194770929</v>
      </c>
      <c r="Z261">
        <f>ABS($E261-M$21)</f>
        <v>5.9615877963354436</v>
      </c>
    </row>
    <row r="262" spans="1:26" x14ac:dyDescent="0.25">
      <c r="A262" s="2">
        <f>'Cubic Spline'!A262</f>
        <v>3.2497538268506898</v>
      </c>
      <c r="B262" s="2">
        <f t="array" ref="B262:C262">csplinediff1d('Cubic Spline'!$A$3:$A$1002,'Cubic Spline'!$B$3:$B$1002,A262,2,0,2,0)</f>
        <v>-102.131701026472</v>
      </c>
      <c r="C262" s="2">
        <v>-16.778538573722933</v>
      </c>
      <c r="D262" s="2">
        <f t="shared" si="18"/>
        <v>-16.778538573722933</v>
      </c>
      <c r="E262" s="2">
        <f>-'Cubic Spline'!C262+D262*A262</f>
        <v>47.302904548424991</v>
      </c>
      <c r="F262" s="5">
        <f t="shared" si="20"/>
        <v>3.7184286837356115</v>
      </c>
      <c r="G262" s="2">
        <f>'Calculation_Cubic Spline'!A262</f>
        <v>3.2497538268506898</v>
      </c>
      <c r="H262" s="2">
        <f t="array" ref="H262:I262">csplinediff1d('Cubic Spline'!$A$3:$A$1002,'Cubic Spline'!$C$3:$C$1002,G262,2,0,2,0)</f>
        <v>-101.82902448734301</v>
      </c>
      <c r="I262" s="2">
        <v>-16.835980107061435</v>
      </c>
      <c r="J262" s="2">
        <f t="shared" si="17"/>
        <v>-16.835980107061435</v>
      </c>
      <c r="K262" s="2">
        <f t="shared" si="19"/>
        <v>47.116233705638024</v>
      </c>
      <c r="R262">
        <f>ABS($E262-M$13)</f>
        <v>2.0119036308971161</v>
      </c>
      <c r="S262">
        <f>ABS($E262-M$14)</f>
        <v>2.5114460077554668</v>
      </c>
      <c r="T262">
        <f>ABS($E262-M$15)</f>
        <v>3.0109883846138175</v>
      </c>
      <c r="U262">
        <f>ABS($E262-M$16)</f>
        <v>3.5105307614721681</v>
      </c>
      <c r="V262">
        <f>ABS($E262-M$17)</f>
        <v>4.0100731383305188</v>
      </c>
      <c r="W262">
        <f>ABS($E262-M$18)</f>
        <v>4.5096155151888695</v>
      </c>
      <c r="X262">
        <f>ABS($E262-M$19)</f>
        <v>5.0091578920472202</v>
      </c>
      <c r="Y262">
        <f>ABS($E262-M$20)</f>
        <v>5.5087002689055709</v>
      </c>
      <c r="Z262">
        <f>ABS($E262-M$21)</f>
        <v>6.0082426457639215</v>
      </c>
    </row>
    <row r="263" spans="1:26" x14ac:dyDescent="0.25">
      <c r="A263" s="2">
        <f>'Cubic Spline'!A263</f>
        <v>3.2623007528230801</v>
      </c>
      <c r="B263" s="2">
        <f t="array" ref="B263:C263">csplinediff1d('Cubic Spline'!$A$3:$A$1002,'Cubic Spline'!$B$3:$B$1002,A263,2,0,2,0)</f>
        <v>-102.34231205306899</v>
      </c>
      <c r="C263" s="2">
        <v>-16.793203833074312</v>
      </c>
      <c r="D263" s="2">
        <f t="shared" si="18"/>
        <v>-16.793203833074312</v>
      </c>
      <c r="E263" s="2">
        <f>-'Cubic Spline'!C263+D263*A263</f>
        <v>47.255869543443239</v>
      </c>
      <c r="F263" s="5">
        <f t="shared" si="20"/>
        <v>3.7487273843212701</v>
      </c>
      <c r="G263" s="2">
        <f>'Calculation_Cubic Spline'!A263</f>
        <v>3.2623007528230801</v>
      </c>
      <c r="H263" s="2">
        <f t="array" ref="H263:I263">csplinediff1d('Cubic Spline'!$A$3:$A$1002,'Cubic Spline'!$C$3:$C$1002,G263,2,0,2,0)</f>
        <v>-102.040351050393</v>
      </c>
      <c r="I263" s="2">
        <v>-16.849820857662383</v>
      </c>
      <c r="J263" s="2">
        <f t="shared" si="17"/>
        <v>-16.849820857662383</v>
      </c>
      <c r="K263" s="2">
        <f t="shared" si="19"/>
        <v>47.071167781506972</v>
      </c>
      <c r="R263">
        <f>ABS($E263-M$13)</f>
        <v>2.0589386358788673</v>
      </c>
      <c r="S263">
        <f>ABS($E263-M$14)</f>
        <v>2.558481012737218</v>
      </c>
      <c r="T263">
        <f>ABS($E263-M$15)</f>
        <v>3.0580233895955686</v>
      </c>
      <c r="U263">
        <f>ABS($E263-M$16)</f>
        <v>3.5575657664539193</v>
      </c>
      <c r="V263">
        <f>ABS($E263-M$17)</f>
        <v>4.05710814331227</v>
      </c>
      <c r="W263">
        <f>ABS($E263-M$18)</f>
        <v>4.5566505201706207</v>
      </c>
      <c r="X263">
        <f>ABS($E263-M$19)</f>
        <v>5.0561928970289713</v>
      </c>
      <c r="Y263">
        <f>ABS($E263-M$20)</f>
        <v>5.555735273887322</v>
      </c>
      <c r="Z263">
        <f>ABS($E263-M$21)</f>
        <v>6.0552776507456727</v>
      </c>
    </row>
    <row r="264" spans="1:26" x14ac:dyDescent="0.25">
      <c r="A264" s="2">
        <f>'Cubic Spline'!A264</f>
        <v>3.2748476787954801</v>
      </c>
      <c r="B264" s="2">
        <f t="array" ref="B264:C264">csplinediff1d('Cubic Spline'!$A$3:$A$1002,'Cubic Spline'!$B$3:$B$1002,A264,2,0,2,0)</f>
        <v>-102.55310741190701</v>
      </c>
      <c r="C264" s="2">
        <v>-16.807920444243923</v>
      </c>
      <c r="D264" s="2">
        <f t="shared" si="18"/>
        <v>-16.807920444243923</v>
      </c>
      <c r="E264" s="2">
        <f>-'Cubic Spline'!C264+D264*A264</f>
        <v>47.208472382973703</v>
      </c>
      <c r="F264" s="5">
        <f t="shared" si="20"/>
        <v>3.7775914653356404</v>
      </c>
      <c r="G264" s="2">
        <f>'Calculation_Cubic Spline'!A264</f>
        <v>3.2748476787954801</v>
      </c>
      <c r="H264" s="2">
        <f t="array" ref="H264:I264">csplinediff1d('Cubic Spline'!$A$3:$A$1002,'Cubic Spline'!$C$3:$C$1002,G264,2,0,2,0)</f>
        <v>-102.25185163518501</v>
      </c>
      <c r="I264" s="2">
        <v>-16.863718501142319</v>
      </c>
      <c r="J264" s="2">
        <f t="shared" si="17"/>
        <v>-16.863718501142319</v>
      </c>
      <c r="K264" s="2">
        <f t="shared" si="19"/>
        <v>47.025742245858687</v>
      </c>
      <c r="R264">
        <f>ABS($E264-M$13)</f>
        <v>2.1063357963484037</v>
      </c>
      <c r="S264">
        <f>ABS($E264-M$14)</f>
        <v>2.6058781732067544</v>
      </c>
      <c r="T264">
        <f>ABS($E264-M$15)</f>
        <v>3.1054205500651051</v>
      </c>
      <c r="U264">
        <f>ABS($E264-M$16)</f>
        <v>3.6049629269234558</v>
      </c>
      <c r="V264">
        <f>ABS($E264-M$17)</f>
        <v>4.1045053037818064</v>
      </c>
      <c r="W264">
        <f>ABS($E264-M$18)</f>
        <v>4.6040476806401571</v>
      </c>
      <c r="X264">
        <f>ABS($E264-M$19)</f>
        <v>5.1035900574985078</v>
      </c>
      <c r="Y264">
        <f>ABS($E264-M$20)</f>
        <v>5.6031324343568585</v>
      </c>
      <c r="Z264">
        <f>ABS($E264-M$21)</f>
        <v>6.1026748112152092</v>
      </c>
    </row>
    <row r="265" spans="1:26" x14ac:dyDescent="0.25">
      <c r="A265" s="2">
        <f>'Cubic Spline'!A265</f>
        <v>3.2873946047678801</v>
      </c>
      <c r="B265" s="2">
        <f t="array" ref="B265:C265">csplinediff1d('Cubic Spline'!$A$3:$A$1002,'Cubic Spline'!$B$3:$B$1002,A265,2,0,2,0)</f>
        <v>-102.764087710437</v>
      </c>
      <c r="C265" s="2">
        <v>-16.822682542292284</v>
      </c>
      <c r="D265" s="2">
        <f t="shared" si="18"/>
        <v>-16.822682542292284</v>
      </c>
      <c r="E265" s="2">
        <f>-'Cubic Spline'!C265+D265*A265</f>
        <v>47.160731092683541</v>
      </c>
      <c r="F265" s="5">
        <f t="shared" si="20"/>
        <v>3.8050188863136936</v>
      </c>
      <c r="G265" s="2">
        <f>'Calculation_Cubic Spline'!A265</f>
        <v>3.2873946047678801</v>
      </c>
      <c r="H265" s="2">
        <f t="array" ref="H265:I265">csplinediff1d('Cubic Spline'!$A$3:$A$1002,'Cubic Spline'!$C$3:$C$1002,G265,2,0,2,0)</f>
        <v>-102.463526919938</v>
      </c>
      <c r="I265" s="2">
        <v>-16.87766736957283</v>
      </c>
      <c r="J265" s="2">
        <f t="shared" si="17"/>
        <v>-16.87766736957283</v>
      </c>
      <c r="K265" s="2">
        <f t="shared" si="19"/>
        <v>46.979974268137383</v>
      </c>
      <c r="R265">
        <f>ABS($E265-M$13)</f>
        <v>2.1540770866385657</v>
      </c>
      <c r="S265">
        <f>ABS($E265-M$14)</f>
        <v>2.6536194634969164</v>
      </c>
      <c r="T265">
        <f>ABS($E265-M$15)</f>
        <v>3.153161840355267</v>
      </c>
      <c r="U265">
        <f>ABS($E265-M$16)</f>
        <v>3.6527042172136177</v>
      </c>
      <c r="V265">
        <f>ABS($E265-M$17)</f>
        <v>4.1522465940719684</v>
      </c>
      <c r="W265">
        <f>ABS($E265-M$18)</f>
        <v>4.6517889709303191</v>
      </c>
      <c r="X265">
        <f>ABS($E265-M$19)</f>
        <v>5.1513313477886697</v>
      </c>
      <c r="Y265">
        <f>ABS($E265-M$20)</f>
        <v>5.6508737246470204</v>
      </c>
      <c r="Z265">
        <f>ABS($E265-M$21)</f>
        <v>6.1504161015053711</v>
      </c>
    </row>
    <row r="266" spans="1:26" x14ac:dyDescent="0.25">
      <c r="A266" s="2">
        <f>'Cubic Spline'!A266</f>
        <v>3.29994153074027</v>
      </c>
      <c r="B266" s="2">
        <f t="array" ref="B266:C266">csplinediff1d('Cubic Spline'!$A$3:$A$1002,'Cubic Spline'!$B$3:$B$1002,A266,2,0,2,0)</f>
        <v>-102.975253482898</v>
      </c>
      <c r="C266" s="2">
        <v>-16.837484321894689</v>
      </c>
      <c r="D266" s="2">
        <f t="shared" si="18"/>
        <v>-16.837484321894689</v>
      </c>
      <c r="E266" s="2">
        <f>-'Cubic Spline'!C266+D266*A266</f>
        <v>47.112663725072544</v>
      </c>
      <c r="F266" s="5">
        <f t="shared" si="20"/>
        <v>3.8310075086736051</v>
      </c>
      <c r="G266" s="2">
        <f>'Calculation_Cubic Spline'!A266</f>
        <v>3.29994153074027</v>
      </c>
      <c r="H266" s="2">
        <f t="array" ref="H266:I266">csplinediff1d('Cubic Spline'!$A$3:$A$1002,'Cubic Spline'!$C$3:$C$1002,G266,2,0,2,0)</f>
        <v>-102.675377512081</v>
      </c>
      <c r="I266" s="2">
        <v>-16.891661846909322</v>
      </c>
      <c r="J266" s="2">
        <f t="shared" si="17"/>
        <v>-16.891661846909322</v>
      </c>
      <c r="K266" s="2">
        <f t="shared" si="19"/>
        <v>46.933881060244033</v>
      </c>
      <c r="R266">
        <f>ABS($E266-M$13)</f>
        <v>2.202144454249563</v>
      </c>
      <c r="S266">
        <f>ABS($E266-M$14)</f>
        <v>2.7016868311079136</v>
      </c>
      <c r="T266">
        <f>ABS($E266-M$15)</f>
        <v>3.2012292079662643</v>
      </c>
      <c r="U266">
        <f>ABS($E266-M$16)</f>
        <v>3.700771584824615</v>
      </c>
      <c r="V266">
        <f>ABS($E266-M$17)</f>
        <v>4.2003139616829657</v>
      </c>
      <c r="W266">
        <f>ABS($E266-M$18)</f>
        <v>4.6998563385413163</v>
      </c>
      <c r="X266">
        <f>ABS($E266-M$19)</f>
        <v>5.199398715399667</v>
      </c>
      <c r="Y266">
        <f>ABS($E266-M$20)</f>
        <v>5.6989410922580177</v>
      </c>
      <c r="Z266">
        <f>ABS($E266-M$21)</f>
        <v>6.1984834691163684</v>
      </c>
    </row>
    <row r="267" spans="1:26" x14ac:dyDescent="0.25">
      <c r="A267" s="2">
        <f>'Cubic Spline'!A267</f>
        <v>3.31248845671267</v>
      </c>
      <c r="B267" s="2">
        <f t="array" ref="B267:C267">csplinediff1d('Cubic Spline'!$A$3:$A$1002,'Cubic Spline'!$B$3:$B$1002,A267,2,0,2,0)</f>
        <v>-103.186605191062</v>
      </c>
      <c r="C267" s="2">
        <v>-16.852320036978565</v>
      </c>
      <c r="D267" s="2">
        <f t="shared" si="18"/>
        <v>-16.852320036978565</v>
      </c>
      <c r="E267" s="2">
        <f>-'Cubic Spline'!C267+D267*A267</f>
        <v>47.064288357585873</v>
      </c>
      <c r="F267" s="5">
        <f t="shared" si="20"/>
        <v>3.8555553442399892</v>
      </c>
      <c r="G267" s="2">
        <f>'Calculation_Cubic Spline'!A267</f>
        <v>3.31248845671267</v>
      </c>
      <c r="H267" s="2">
        <f t="array" ref="H267:I267">csplinediff1d('Cubic Spline'!$A$3:$A$1002,'Cubic Spline'!$C$3:$C$1002,G267,2,0,2,0)</f>
        <v>-102.887403948905</v>
      </c>
      <c r="I267" s="2">
        <v>-16.905696368923081</v>
      </c>
      <c r="J267" s="2">
        <f t="shared" si="17"/>
        <v>-16.905696368923081</v>
      </c>
      <c r="K267" s="2">
        <f t="shared" si="19"/>
        <v>46.887479874157997</v>
      </c>
      <c r="R267">
        <f>ABS($E267-M$13)</f>
        <v>2.2505198217362334</v>
      </c>
      <c r="S267">
        <f>ABS($E267-M$14)</f>
        <v>2.7500621985945841</v>
      </c>
      <c r="T267">
        <f>ABS($E267-M$15)</f>
        <v>3.2496045754529348</v>
      </c>
      <c r="U267">
        <f>ABS($E267-M$16)</f>
        <v>3.7491469523112855</v>
      </c>
      <c r="V267">
        <f>ABS($E267-M$17)</f>
        <v>4.2486893291696362</v>
      </c>
      <c r="W267">
        <f>ABS($E267-M$18)</f>
        <v>4.7482317060279868</v>
      </c>
      <c r="X267">
        <f>ABS($E267-M$19)</f>
        <v>5.2477740828863375</v>
      </c>
      <c r="Y267">
        <f>ABS($E267-M$20)</f>
        <v>5.7473164597446882</v>
      </c>
      <c r="Z267">
        <f>ABS($E267-M$21)</f>
        <v>6.2468588366030389</v>
      </c>
    </row>
    <row r="268" spans="1:26" x14ac:dyDescent="0.25">
      <c r="A268" s="2">
        <f>'Cubic Spline'!A268</f>
        <v>3.3250353826850598</v>
      </c>
      <c r="B268" s="2">
        <f t="array" ref="B268:C268">csplinediff1d('Cubic Spline'!$A$3:$A$1002,'Cubic Spline'!$B$3:$B$1002,A268,2,0,2,0)</f>
        <v>-103.39814322497099</v>
      </c>
      <c r="C268" s="2">
        <v>-16.867183999341776</v>
      </c>
      <c r="D268" s="2">
        <f t="shared" si="18"/>
        <v>-16.867183999341776</v>
      </c>
      <c r="E268" s="2">
        <f>-'Cubic Spline'!C268+D268*A268</f>
        <v>47.015623094133296</v>
      </c>
      <c r="F268" s="5">
        <f t="shared" si="20"/>
        <v>3.8786602837752708</v>
      </c>
      <c r="G268" s="2">
        <f>'Calculation_Cubic Spline'!A268</f>
        <v>3.3250353826850598</v>
      </c>
      <c r="H268" s="2">
        <f t="array" ref="H268:I268">csplinediff1d('Cubic Spline'!$A$3:$A$1002,'Cubic Spline'!$C$3:$C$1002,G268,2,0,2,0)</f>
        <v>-103.099606698204</v>
      </c>
      <c r="I268" s="2">
        <v>-16.919765421547737</v>
      </c>
      <c r="J268" s="2">
        <f t="shared" si="17"/>
        <v>-16.919765421547737</v>
      </c>
      <c r="K268" s="2">
        <f t="shared" si="19"/>
        <v>46.840788004826578</v>
      </c>
      <c r="R268">
        <f>ABS($E268-M$13)</f>
        <v>2.2991850851888103</v>
      </c>
      <c r="S268">
        <f>ABS($E268-M$14)</f>
        <v>2.7987274620471609</v>
      </c>
      <c r="T268">
        <f>ABS($E268-M$15)</f>
        <v>3.2982698389055116</v>
      </c>
      <c r="U268">
        <f>ABS($E268-M$16)</f>
        <v>3.7978122157638623</v>
      </c>
      <c r="V268">
        <f>ABS($E268-M$17)</f>
        <v>4.297354592622213</v>
      </c>
      <c r="W268">
        <f>ABS($E268-M$18)</f>
        <v>4.7968969694805637</v>
      </c>
      <c r="X268">
        <f>ABS($E268-M$19)</f>
        <v>5.2964393463389143</v>
      </c>
      <c r="Y268">
        <f>ABS($E268-M$20)</f>
        <v>5.795981723197265</v>
      </c>
      <c r="Z268">
        <f>ABS($E268-M$21)</f>
        <v>6.2955241000556157</v>
      </c>
    </row>
    <row r="269" spans="1:26" x14ac:dyDescent="0.25">
      <c r="A269" s="2">
        <f>'Cubic Spline'!A269</f>
        <v>3.3375823086574599</v>
      </c>
      <c r="B269" s="2">
        <f t="array" ref="B269:C269">csplinediff1d('Cubic Spline'!$A$3:$A$1002,'Cubic Spline'!$B$3:$B$1002,A269,2,0,2,0)</f>
        <v>-103.60986790365401</v>
      </c>
      <c r="C269" s="2">
        <v>-16.882070577681642</v>
      </c>
      <c r="D269" s="2">
        <f t="shared" si="18"/>
        <v>-16.882070577681642</v>
      </c>
      <c r="E269" s="2">
        <f>-'Cubic Spline'!C269+D269*A269</f>
        <v>46.966686065320125</v>
      </c>
      <c r="F269" s="5">
        <f t="shared" si="20"/>
        <v>3.9003201996106189</v>
      </c>
      <c r="G269" s="2">
        <f>'Calculation_Cubic Spline'!A269</f>
        <v>3.3375823086574599</v>
      </c>
      <c r="H269" s="2">
        <f t="array" ref="H269:I269">csplinediff1d('Cubic Spline'!$A$3:$A$1002,'Cubic Spline'!$C$3:$C$1002,G269,2,0,2,0)</f>
        <v>-103.311986158897</v>
      </c>
      <c r="I269" s="2">
        <v>-16.933863540200807</v>
      </c>
      <c r="J269" s="2">
        <f t="shared" si="17"/>
        <v>-16.933863540200807</v>
      </c>
      <c r="K269" s="2">
        <f t="shared" si="19"/>
        <v>46.793822789903203</v>
      </c>
      <c r="R269">
        <f>ABS($E269-M$13)</f>
        <v>2.3481221140019812</v>
      </c>
      <c r="S269">
        <f>ABS($E269-M$14)</f>
        <v>2.8476644908603319</v>
      </c>
      <c r="T269">
        <f>ABS($E269-M$15)</f>
        <v>3.3472068677186826</v>
      </c>
      <c r="U269">
        <f>ABS($E269-M$16)</f>
        <v>3.8467492445770333</v>
      </c>
      <c r="V269">
        <f>ABS($E269-M$17)</f>
        <v>4.3462916214353839</v>
      </c>
      <c r="W269">
        <f>ABS($E269-M$18)</f>
        <v>4.8458339982937346</v>
      </c>
      <c r="X269">
        <f>ABS($E269-M$19)</f>
        <v>5.3453763751520853</v>
      </c>
      <c r="Y269">
        <f>ABS($E269-M$20)</f>
        <v>5.844918752010436</v>
      </c>
      <c r="Z269">
        <f>ABS($E269-M$21)</f>
        <v>6.3444611288687867</v>
      </c>
    </row>
    <row r="270" spans="1:26" x14ac:dyDescent="0.25">
      <c r="A270" s="2">
        <f>'Cubic Spline'!A270</f>
        <v>3.3501292346298599</v>
      </c>
      <c r="B270" s="2">
        <f t="array" ref="B270:C270">csplinediff1d('Cubic Spline'!$A$3:$A$1002,'Cubic Spline'!$B$3:$B$1002,A270,2,0,2,0)</f>
        <v>-103.82177947583899</v>
      </c>
      <c r="C270" s="2">
        <v>-16.89697419684693</v>
      </c>
      <c r="D270" s="2">
        <f t="shared" si="18"/>
        <v>-16.89697419684693</v>
      </c>
      <c r="E270" s="2">
        <f>-'Cubic Spline'!C270+D270*A270</f>
        <v>46.917495428004699</v>
      </c>
      <c r="F270" s="5">
        <f t="shared" si="20"/>
        <v>3.9205329993683766</v>
      </c>
      <c r="G270" s="2">
        <f>'Calculation_Cubic Spline'!A270</f>
        <v>3.3501292346298599</v>
      </c>
      <c r="H270" s="2">
        <f t="array" ref="H270:I270">csplinediff1d('Cubic Spline'!$A$3:$A$1002,'Cubic Spline'!$C$3:$C$1002,G270,2,0,2,0)</f>
        <v>-103.524542661648</v>
      </c>
      <c r="I270" s="2">
        <v>-16.947985309129539</v>
      </c>
      <c r="J270" s="2">
        <f t="shared" si="17"/>
        <v>-16.947985309129539</v>
      </c>
      <c r="K270" s="2">
        <f t="shared" si="19"/>
        <v>46.746601609455745</v>
      </c>
      <c r="R270">
        <f>ABS($E270-M$13)</f>
        <v>2.3973127513174077</v>
      </c>
      <c r="S270">
        <f>ABS($E270-M$14)</f>
        <v>2.8968551281757584</v>
      </c>
      <c r="T270">
        <f>ABS($E270-M$15)</f>
        <v>3.3963975050341091</v>
      </c>
      <c r="U270">
        <f>ABS($E270-M$16)</f>
        <v>3.8959398818924598</v>
      </c>
      <c r="V270">
        <f>ABS($E270-M$17)</f>
        <v>4.3954822587508104</v>
      </c>
      <c r="W270">
        <f>ABS($E270-M$18)</f>
        <v>4.8950246356091611</v>
      </c>
      <c r="X270">
        <f>ABS($E270-M$19)</f>
        <v>5.3945670124675118</v>
      </c>
      <c r="Y270">
        <f>ABS($E270-M$20)</f>
        <v>5.8941093893258625</v>
      </c>
      <c r="Z270">
        <f>ABS($E270-M$21)</f>
        <v>6.3936517661842132</v>
      </c>
    </row>
    <row r="271" spans="1:26" x14ac:dyDescent="0.25">
      <c r="A271" s="2">
        <f>'Cubic Spline'!A271</f>
        <v>3.3626761606022502</v>
      </c>
      <c r="B271" s="2">
        <f t="array" ref="B271:C271">csplinediff1d('Cubic Spline'!$A$3:$A$1002,'Cubic Spline'!$B$3:$B$1002,A271,2,0,2,0)</f>
        <v>-104.033878120647</v>
      </c>
      <c r="C271" s="2">
        <v>-16.911889336534024</v>
      </c>
      <c r="D271" s="2">
        <f t="shared" si="18"/>
        <v>-16.911889336534024</v>
      </c>
      <c r="E271" s="2">
        <f>-'Cubic Spline'!C271+D271*A271</f>
        <v>46.868069366761631</v>
      </c>
      <c r="F271" s="5">
        <f t="shared" si="20"/>
        <v>3.9392964740392067</v>
      </c>
      <c r="G271" s="2">
        <f>'Calculation_Cubic Spline'!A271</f>
        <v>3.3626761606022502</v>
      </c>
      <c r="H271" s="2">
        <f t="array" ref="H271:I271">csplinediff1d('Cubic Spline'!$A$3:$A$1002,'Cubic Spline'!$C$3:$C$1002,G271,2,0,2,0)</f>
        <v>-103.737276469468</v>
      </c>
      <c r="I271" s="2">
        <v>-16.962125360119458</v>
      </c>
      <c r="J271" s="2">
        <f t="shared" si="17"/>
        <v>-16.962125360119458</v>
      </c>
      <c r="K271" s="2">
        <f t="shared" si="19"/>
        <v>46.699141887847439</v>
      </c>
      <c r="R271">
        <f>ABS($E271-M$13)</f>
        <v>2.4467388125604757</v>
      </c>
      <c r="S271">
        <f>ABS($E271-M$14)</f>
        <v>2.9462811894188263</v>
      </c>
      <c r="T271">
        <f>ABS($E271-M$15)</f>
        <v>3.445823566277177</v>
      </c>
      <c r="U271">
        <f>ABS($E271-M$16)</f>
        <v>3.9453659431355277</v>
      </c>
      <c r="V271">
        <f>ABS($E271-M$17)</f>
        <v>4.4449083199938784</v>
      </c>
      <c r="W271">
        <f>ABS($E271-M$18)</f>
        <v>4.944450696852229</v>
      </c>
      <c r="X271">
        <f>ABS($E271-M$19)</f>
        <v>5.4439930737105797</v>
      </c>
      <c r="Y271">
        <f>ABS($E271-M$20)</f>
        <v>5.9435354505689304</v>
      </c>
      <c r="Z271">
        <f>ABS($E271-M$21)</f>
        <v>6.4430778274272811</v>
      </c>
    </row>
    <row r="272" spans="1:26" x14ac:dyDescent="0.25">
      <c r="A272" s="2">
        <f>'Cubic Spline'!A272</f>
        <v>3.3752230865746502</v>
      </c>
      <c r="B272" s="2">
        <f t="array" ref="B272:C272">csplinediff1d('Cubic Spline'!$A$3:$A$1002,'Cubic Spline'!$B$3:$B$1002,A272,2,0,2,0)</f>
        <v>-104.246163948278</v>
      </c>
      <c r="C272" s="2">
        <v>-16.926810530613778</v>
      </c>
      <c r="D272" s="2">
        <f t="shared" si="18"/>
        <v>-16.926810530613778</v>
      </c>
      <c r="E272" s="2">
        <f>-'Cubic Spline'!C272+D272*A272</f>
        <v>46.818426093307465</v>
      </c>
      <c r="F272" s="5">
        <f t="shared" si="20"/>
        <v>3.9566084603804859</v>
      </c>
      <c r="G272" s="2">
        <f>'Calculation_Cubic Spline'!A272</f>
        <v>3.3752230865746502</v>
      </c>
      <c r="H272" s="2">
        <f t="array" ref="H272:I272">csplinediff1d('Cubic Spline'!$A$3:$A$1002,'Cubic Spline'!$C$3:$C$1002,G272,2,0,2,0)</f>
        <v>-103.95018777831</v>
      </c>
      <c r="I272" s="2">
        <v>-16.97627837193809</v>
      </c>
      <c r="J272" s="2">
        <f t="shared" si="17"/>
        <v>-16.97627837193809</v>
      </c>
      <c r="K272" s="2">
        <f t="shared" si="19"/>
        <v>46.651461093226636</v>
      </c>
      <c r="R272">
        <f>ABS($E272-M$13)</f>
        <v>2.4963820860146413</v>
      </c>
      <c r="S272">
        <f>ABS($E272-M$14)</f>
        <v>2.995924462872992</v>
      </c>
      <c r="T272">
        <f>ABS($E272-M$15)</f>
        <v>3.4954668397313426</v>
      </c>
      <c r="U272">
        <f>ABS($E272-M$16)</f>
        <v>3.9950092165896933</v>
      </c>
      <c r="V272">
        <f>ABS($E272-M$17)</f>
        <v>4.494551593448044</v>
      </c>
      <c r="W272">
        <f>ABS($E272-M$18)</f>
        <v>4.9940939703063947</v>
      </c>
      <c r="X272">
        <f>ABS($E272-M$19)</f>
        <v>5.4936363471647454</v>
      </c>
      <c r="Y272">
        <f>ABS($E272-M$20)</f>
        <v>5.993178724023096</v>
      </c>
      <c r="Z272">
        <f>ABS($E272-M$21)</f>
        <v>6.4927211008814467</v>
      </c>
    </row>
    <row r="273" spans="1:26" x14ac:dyDescent="0.25">
      <c r="A273" s="2">
        <f>'Cubic Spline'!A273</f>
        <v>3.3877700125470498</v>
      </c>
      <c r="B273" s="2">
        <f t="array" ref="B273:C273">csplinediff1d('Cubic Spline'!$A$3:$A$1002,'Cubic Spline'!$B$3:$B$1002,A273,2,0,2,0)</f>
        <v>-104.458637000683</v>
      </c>
      <c r="C273" s="2">
        <v>-16.941732366228582</v>
      </c>
      <c r="D273" s="2">
        <f t="shared" si="18"/>
        <v>-16.941732366228582</v>
      </c>
      <c r="E273" s="2">
        <f>-'Cubic Spline'!C273+D273*A273</f>
        <v>46.768583846743041</v>
      </c>
      <c r="F273" s="5">
        <f t="shared" si="20"/>
        <v>3.9724667758513625</v>
      </c>
      <c r="G273" s="2">
        <f>'Calculation_Cubic Spline'!A273</f>
        <v>3.3877700125470498</v>
      </c>
      <c r="H273" s="2">
        <f t="array" ref="H273:I273">csplinediff1d('Cubic Spline'!$A$3:$A$1002,'Cubic Spline'!$C$3:$C$1002,G273,2,0,2,0)</f>
        <v>-104.16327671765001</v>
      </c>
      <c r="I273" s="2">
        <v>-16.990439069198132</v>
      </c>
      <c r="J273" s="2">
        <f t="shared" si="17"/>
        <v>-16.990439069198132</v>
      </c>
      <c r="K273" s="2">
        <f t="shared" si="19"/>
        <v>46.603576739012766</v>
      </c>
      <c r="R273">
        <f>ABS($E273-M$13)</f>
        <v>2.5462243325790652</v>
      </c>
      <c r="S273">
        <f>ABS($E273-M$14)</f>
        <v>3.0457667094374159</v>
      </c>
      <c r="T273">
        <f>ABS($E273-M$15)</f>
        <v>3.5453090862957666</v>
      </c>
      <c r="U273">
        <f>ABS($E273-M$16)</f>
        <v>4.0448514631541173</v>
      </c>
      <c r="V273">
        <f>ABS($E273-M$17)</f>
        <v>4.5443938400124679</v>
      </c>
      <c r="W273">
        <f>ABS($E273-M$18)</f>
        <v>5.0439362168708186</v>
      </c>
      <c r="X273">
        <f>ABS($E273-M$19)</f>
        <v>5.5434785937291693</v>
      </c>
      <c r="Y273">
        <f>ABS($E273-M$20)</f>
        <v>6.04302097058752</v>
      </c>
      <c r="Z273">
        <f>ABS($E273-M$21)</f>
        <v>6.5425633474458706</v>
      </c>
    </row>
    <row r="274" spans="1:26" x14ac:dyDescent="0.25">
      <c r="A274" s="2">
        <f>'Cubic Spline'!A274</f>
        <v>3.4003169385194401</v>
      </c>
      <c r="B274" s="2">
        <f t="array" ref="B274:C274">csplinediff1d('Cubic Spline'!$A$3:$A$1002,'Cubic Spline'!$B$3:$B$1002,A274,2,0,2,0)</f>
        <v>-104.67129725222701</v>
      </c>
      <c r="C274" s="2">
        <v>-16.956649482587768</v>
      </c>
      <c r="D274" s="2">
        <f t="shared" si="18"/>
        <v>-16.956649482587768</v>
      </c>
      <c r="E274" s="2">
        <f>-'Cubic Spline'!C274+D274*A274</f>
        <v>46.718560894878912</v>
      </c>
      <c r="F274" s="5">
        <f t="shared" si="20"/>
        <v>3.9868691322643874</v>
      </c>
      <c r="G274" s="2">
        <f>'Calculation_Cubic Spline'!A274</f>
        <v>3.4003169385194401</v>
      </c>
      <c r="H274" s="2">
        <f t="array" ref="H274:I274">csplinediff1d('Cubic Spline'!$A$3:$A$1002,'Cubic Spline'!$C$3:$C$1002,G274,2,0,2,0)</f>
        <v>-104.376543351059</v>
      </c>
      <c r="I274" s="2">
        <v>-17.004602221937386</v>
      </c>
      <c r="J274" s="2">
        <f t="shared" si="17"/>
        <v>-17.004602221937386</v>
      </c>
      <c r="K274" s="2">
        <f t="shared" si="19"/>
        <v>46.555506383019996</v>
      </c>
      <c r="R274">
        <f>ABS($E274-M$13)</f>
        <v>2.5962472844431943</v>
      </c>
      <c r="S274">
        <f>ABS($E274-M$14)</f>
        <v>3.095789661301545</v>
      </c>
      <c r="T274">
        <f>ABS($E274-M$15)</f>
        <v>3.5953320381598957</v>
      </c>
      <c r="U274">
        <f>ABS($E274-M$16)</f>
        <v>4.0948744150182463</v>
      </c>
      <c r="V274">
        <f>ABS($E274-M$17)</f>
        <v>4.594416791876597</v>
      </c>
      <c r="W274">
        <f>ABS($E274-M$18)</f>
        <v>5.0939591687349477</v>
      </c>
      <c r="X274">
        <f>ABS($E274-M$19)</f>
        <v>5.5935015455932984</v>
      </c>
      <c r="Y274">
        <f>ABS($E274-M$20)</f>
        <v>6.0930439224516491</v>
      </c>
      <c r="Z274">
        <f>ABS($E274-M$21)</f>
        <v>6.5925862993099997</v>
      </c>
    </row>
    <row r="275" spans="1:26" x14ac:dyDescent="0.25">
      <c r="A275" s="2">
        <f>'Cubic Spline'!A275</f>
        <v>3.4128638644918401</v>
      </c>
      <c r="B275" s="2">
        <f t="array" ref="B275:C275">csplinediff1d('Cubic Spline'!$A$3:$A$1002,'Cubic Spline'!$B$3:$B$1002,A275,2,0,2,0)</f>
        <v>-104.88414461033599</v>
      </c>
      <c r="C275" s="2">
        <v>-16.971556570331209</v>
      </c>
      <c r="D275" s="2">
        <f t="shared" si="18"/>
        <v>-16.971556570331209</v>
      </c>
      <c r="E275" s="2">
        <f>-'Cubic Spline'!C275+D275*A275</f>
        <v>46.66837553370555</v>
      </c>
      <c r="F275" s="5">
        <f t="shared" si="20"/>
        <v>3.9998132836486766</v>
      </c>
      <c r="G275" s="2">
        <f>'Calculation_Cubic Spline'!A275</f>
        <v>3.4128638644918401</v>
      </c>
      <c r="H275" s="2">
        <f t="array" ref="H275:I275">csplinediff1d('Cubic Spline'!$A$3:$A$1002,'Cubic Spline'!$C$3:$C$1002,G275,2,0,2,0)</f>
        <v>-104.589987676768</v>
      </c>
      <c r="I275" s="2">
        <v>-17.018762644282347</v>
      </c>
      <c r="J275" s="2">
        <f t="shared" si="17"/>
        <v>-17.018762644282347</v>
      </c>
      <c r="K275" s="2">
        <f t="shared" si="19"/>
        <v>46.507267629733185</v>
      </c>
      <c r="R275">
        <f>ABS($E275-M$13)</f>
        <v>2.6464326456165566</v>
      </c>
      <c r="S275">
        <f>ABS($E275-M$14)</f>
        <v>3.1459750224749072</v>
      </c>
      <c r="T275">
        <f>ABS($E275-M$15)</f>
        <v>3.6455173993332579</v>
      </c>
      <c r="U275">
        <f>ABS($E275-M$16)</f>
        <v>4.1450597761916086</v>
      </c>
      <c r="V275">
        <f>ABS($E275-M$17)</f>
        <v>4.6446021530499593</v>
      </c>
      <c r="W275">
        <f>ABS($E275-M$18)</f>
        <v>5.1441445299083099</v>
      </c>
      <c r="X275">
        <f>ABS($E275-M$19)</f>
        <v>5.6436869067666606</v>
      </c>
      <c r="Y275">
        <f>ABS($E275-M$20)</f>
        <v>6.1432292836250113</v>
      </c>
      <c r="Z275">
        <f>ABS($E275-M$21)</f>
        <v>6.642771660483362</v>
      </c>
    </row>
    <row r="276" spans="1:26" x14ac:dyDescent="0.25">
      <c r="A276" s="2">
        <f>'Cubic Spline'!A276</f>
        <v>3.4254107904642401</v>
      </c>
      <c r="B276" s="2">
        <f t="array" ref="B276:C276">csplinediff1d('Cubic Spline'!$A$3:$A$1002,'Cubic Spline'!$B$3:$B$1002,A276,2,0,2,0)</f>
        <v>-105.097178916139</v>
      </c>
      <c r="C276" s="2">
        <v>-16.986448370657751</v>
      </c>
      <c r="D276" s="2">
        <f t="shared" si="18"/>
        <v>-16.986448370657751</v>
      </c>
      <c r="E276" s="2">
        <f>-'Cubic Spline'!C276+D276*A276</f>
        <v>46.618046087698225</v>
      </c>
      <c r="F276" s="5">
        <f t="shared" si="20"/>
        <v>4.0112969597522588</v>
      </c>
      <c r="G276" s="2">
        <f>'Calculation_Cubic Spline'!A276</f>
        <v>3.4254107904642401</v>
      </c>
      <c r="H276" s="2">
        <f t="array" ref="H276:I276">csplinediff1d('Cubic Spline'!$A$3:$A$1002,'Cubic Spline'!$C$3:$C$1002,G276,2,0,2,0)</f>
        <v>-104.803609628213</v>
      </c>
      <c r="I276" s="2">
        <v>-17.032915194105076</v>
      </c>
      <c r="J276" s="2">
        <f t="shared" si="17"/>
        <v>-17.032915194105076</v>
      </c>
      <c r="K276" s="2">
        <f t="shared" si="19"/>
        <v>46.458878129263162</v>
      </c>
      <c r="R276">
        <f>ABS($E276-M$13)</f>
        <v>2.6967620916238815</v>
      </c>
      <c r="S276">
        <f>ABS($E276-M$14)</f>
        <v>3.1963044684822322</v>
      </c>
      <c r="T276">
        <f>ABS($E276-M$15)</f>
        <v>3.6958468453405828</v>
      </c>
      <c r="U276">
        <f>ABS($E276-M$16)</f>
        <v>4.1953892221989335</v>
      </c>
      <c r="V276">
        <f>ABS($E276-M$17)</f>
        <v>4.6949315990572842</v>
      </c>
      <c r="W276">
        <f>ABS($E276-M$18)</f>
        <v>5.1944739759156349</v>
      </c>
      <c r="X276">
        <f>ABS($E276-M$19)</f>
        <v>5.6940163527739855</v>
      </c>
      <c r="Y276">
        <f>ABS($E276-M$20)</f>
        <v>6.1935587296323362</v>
      </c>
      <c r="Z276">
        <f>ABS($E276-M$21)</f>
        <v>6.6931011064906869</v>
      </c>
    </row>
    <row r="277" spans="1:26" x14ac:dyDescent="0.25">
      <c r="A277" s="2">
        <f>'Cubic Spline'!A277</f>
        <v>3.43795771643663</v>
      </c>
      <c r="B277" s="2">
        <f t="array" ref="B277:C277">csplinediff1d('Cubic Spline'!$A$3:$A$1002,'Cubic Spline'!$B$3:$B$1002,A277,2,0,2,0)</f>
        <v>-105.310399945092</v>
      </c>
      <c r="C277" s="2">
        <v>-17.001319673909052</v>
      </c>
      <c r="D277" s="2">
        <f t="shared" si="18"/>
        <v>-17.001319673909052</v>
      </c>
      <c r="E277" s="2">
        <f>-'Cubic Spline'!C277+D277*A277</f>
        <v>46.567590912062478</v>
      </c>
      <c r="F277" s="5">
        <f t="shared" si="20"/>
        <v>4.021317711348301</v>
      </c>
      <c r="G277" s="2">
        <f>'Calculation_Cubic Spline'!A277</f>
        <v>3.43795771643663</v>
      </c>
      <c r="H277" s="2">
        <f t="array" ref="H277:I277">csplinediff1d('Cubic Spline'!$A$3:$A$1002,'Cubic Spline'!$C$3:$C$1002,G277,2,0,2,0)</f>
        <v>-105.01740907458399</v>
      </c>
      <c r="I277" s="2">
        <v>-17.04705477189535</v>
      </c>
      <c r="J277" s="2">
        <f t="shared" si="17"/>
        <v>-17.04705477189535</v>
      </c>
      <c r="K277" s="2">
        <f t="shared" si="19"/>
        <v>46.410355579028497</v>
      </c>
      <c r="R277">
        <f>ABS($E277-M$13)</f>
        <v>2.7472172672596287</v>
      </c>
      <c r="S277">
        <f>ABS($E277-M$14)</f>
        <v>3.2467596441179793</v>
      </c>
      <c r="T277">
        <f>ABS($E277-M$15)</f>
        <v>3.74630202097633</v>
      </c>
      <c r="U277">
        <f>ABS($E277-M$16)</f>
        <v>4.2458443978346807</v>
      </c>
      <c r="V277">
        <f>ABS($E277-M$17)</f>
        <v>4.7453867746930314</v>
      </c>
      <c r="W277">
        <f>ABS($E277-M$18)</f>
        <v>5.2449291515513821</v>
      </c>
      <c r="X277">
        <f>ABS($E277-M$19)</f>
        <v>5.7444715284097327</v>
      </c>
      <c r="Y277">
        <f>ABS($E277-M$20)</f>
        <v>6.2440139052680834</v>
      </c>
      <c r="Z277">
        <f>ABS($E277-M$21)</f>
        <v>6.7435562821264341</v>
      </c>
    </row>
    <row r="278" spans="1:26" x14ac:dyDescent="0.25">
      <c r="A278" s="2">
        <f>'Cubic Spline'!A278</f>
        <v>3.45050464240903</v>
      </c>
      <c r="B278" s="2">
        <f t="array" ref="B278:C278">csplinediff1d('Cubic Spline'!$A$3:$A$1002,'Cubic Spline'!$B$3:$B$1002,A278,2,0,2,0)</f>
        <v>-105.52380740759401</v>
      </c>
      <c r="C278" s="2">
        <v>-17.016165319534387</v>
      </c>
      <c r="D278" s="2">
        <f t="shared" si="18"/>
        <v>-17.016165319534387</v>
      </c>
      <c r="E278" s="2">
        <f>-'Cubic Spline'!C278+D278*A278</f>
        <v>46.51702839029506</v>
      </c>
      <c r="F278" s="5">
        <f t="shared" si="20"/>
        <v>4.0298732835949052</v>
      </c>
      <c r="G278" s="2">
        <f>'Calculation_Cubic Spline'!A278</f>
        <v>3.45050464240903</v>
      </c>
      <c r="H278" s="2">
        <f t="array" ref="H278:I278">csplinediff1d('Cubic Spline'!$A$3:$A$1002,'Cubic Spline'!$C$3:$C$1002,G278,2,0,2,0)</f>
        <v>-105.231385821348</v>
      </c>
      <c r="I278" s="2">
        <v>-17.061176320011377</v>
      </c>
      <c r="J278" s="2">
        <f t="shared" si="17"/>
        <v>-17.061176320011377</v>
      </c>
      <c r="K278" s="2">
        <f t="shared" si="19"/>
        <v>46.361717724189731</v>
      </c>
      <c r="R278">
        <f>ABS($E278-M$13)</f>
        <v>2.7977797890270466</v>
      </c>
      <c r="S278">
        <f>ABS($E278-M$14)</f>
        <v>3.2973221658853973</v>
      </c>
      <c r="T278">
        <f>ABS($E278-M$15)</f>
        <v>3.796864542743748</v>
      </c>
      <c r="U278">
        <f>ABS($E278-M$16)</f>
        <v>4.2964069196020986</v>
      </c>
      <c r="V278">
        <f>ABS($E278-M$17)</f>
        <v>4.7959492964604493</v>
      </c>
      <c r="W278">
        <f>ABS($E278-M$18)</f>
        <v>5.2954916733188</v>
      </c>
      <c r="X278">
        <f>ABS($E278-M$19)</f>
        <v>5.7950340501771507</v>
      </c>
      <c r="Y278">
        <f>ABS($E278-M$20)</f>
        <v>6.2945764270355014</v>
      </c>
      <c r="Z278">
        <f>ABS($E278-M$21)</f>
        <v>6.794118803893852</v>
      </c>
    </row>
    <row r="279" spans="1:26" x14ac:dyDescent="0.25">
      <c r="A279" s="2">
        <f>'Cubic Spline'!A279</f>
        <v>3.46305156838143</v>
      </c>
      <c r="B279" s="2">
        <f t="array" ref="B279:C279">csplinediff1d('Cubic Spline'!$A$3:$A$1002,'Cubic Spline'!$B$3:$B$1002,A279,2,0,2,0)</f>
        <v>-105.737400949597</v>
      </c>
      <c r="C279" s="2">
        <v>-17.030980194681831</v>
      </c>
      <c r="D279" s="2">
        <f t="shared" si="18"/>
        <v>-17.030980194681831</v>
      </c>
      <c r="E279" s="2">
        <f>-'Cubic Spline'!C279+D279*A279</f>
        <v>46.466376936512013</v>
      </c>
      <c r="F279" s="5">
        <f t="shared" si="20"/>
        <v>4.0369612361200584</v>
      </c>
      <c r="G279" s="2">
        <f>'Calculation_Cubic Spline'!A279</f>
        <v>3.46305156838143</v>
      </c>
      <c r="H279" s="2">
        <f t="array" ref="H279:I279">csplinediff1d('Cubic Spline'!$A$3:$A$1002,'Cubic Spline'!$C$3:$C$1002,G279,2,0,2,0)</f>
        <v>-105.445539610778</v>
      </c>
      <c r="I279" s="2">
        <v>-17.07527482236533</v>
      </c>
      <c r="J279" s="2">
        <f t="shared" si="17"/>
        <v>-17.07527482236533</v>
      </c>
      <c r="K279" s="2">
        <f t="shared" si="19"/>
        <v>46.312982356641797</v>
      </c>
      <c r="R279">
        <f>ABS($E279-M$13)</f>
        <v>2.8484312428100935</v>
      </c>
      <c r="S279">
        <f>ABS($E279-M$14)</f>
        <v>3.3479736196684442</v>
      </c>
      <c r="T279">
        <f>ABS($E279-M$15)</f>
        <v>3.8475159965267949</v>
      </c>
      <c r="U279">
        <f>ABS($E279-M$16)</f>
        <v>4.3470583733851456</v>
      </c>
      <c r="V279">
        <f>ABS($E279-M$17)</f>
        <v>4.8466007502434962</v>
      </c>
      <c r="W279">
        <f>ABS($E279-M$18)</f>
        <v>5.3461431271018469</v>
      </c>
      <c r="X279">
        <f>ABS($E279-M$19)</f>
        <v>5.8456855039601976</v>
      </c>
      <c r="Y279">
        <f>ABS($E279-M$20)</f>
        <v>6.3452278808185483</v>
      </c>
      <c r="Z279">
        <f>ABS($E279-M$21)</f>
        <v>6.844770257676899</v>
      </c>
    </row>
    <row r="280" spans="1:26" x14ac:dyDescent="0.25">
      <c r="A280" s="2">
        <f>'Cubic Spline'!A280</f>
        <v>3.4755984943538198</v>
      </c>
      <c r="B280" s="2">
        <f t="array" ref="B280:C280">csplinediff1d('Cubic Spline'!$A$3:$A$1002,'Cubic Spline'!$B$3:$B$1002,A280,2,0,2,0)</f>
        <v>-105.951180153195</v>
      </c>
      <c r="C280" s="2">
        <v>-17.045759233401217</v>
      </c>
      <c r="D280" s="2">
        <f t="shared" si="18"/>
        <v>-17.045759233401217</v>
      </c>
      <c r="E280" s="2">
        <f>-'Cubic Spline'!C280+D280*A280</f>
        <v>46.415654995735004</v>
      </c>
      <c r="F280" s="5">
        <f t="shared" si="20"/>
        <v>4.042579105720856</v>
      </c>
      <c r="G280" s="2">
        <f>'Calculation_Cubic Spline'!A280</f>
        <v>3.4755984943538198</v>
      </c>
      <c r="H280" s="2">
        <f t="array" ref="H280:I280">csplinediff1d('Cubic Spline'!$A$3:$A$1002,'Cubic Spline'!$C$3:$C$1002,G280,2,0,2,0)</f>
        <v>-105.659870122462</v>
      </c>
      <c r="I280" s="2">
        <v>-17.08934530310583</v>
      </c>
      <c r="J280" s="2">
        <f t="shared" si="17"/>
        <v>-17.08934530310583</v>
      </c>
      <c r="K280" s="2">
        <f t="shared" si="19"/>
        <v>46.264167317494852</v>
      </c>
      <c r="R280">
        <f>ABS($E280-M$13)</f>
        <v>2.8991531835871029</v>
      </c>
      <c r="S280">
        <f>ABS($E280-M$14)</f>
        <v>3.3986955604454536</v>
      </c>
      <c r="T280">
        <f>ABS($E280-M$15)</f>
        <v>3.8982379373038043</v>
      </c>
      <c r="U280">
        <f>ABS($E280-M$16)</f>
        <v>4.397780314162155</v>
      </c>
      <c r="V280">
        <f>ABS($E280-M$17)</f>
        <v>4.8973226910205057</v>
      </c>
      <c r="W280">
        <f>ABS($E280-M$18)</f>
        <v>5.3968650678788563</v>
      </c>
      <c r="X280">
        <f>ABS($E280-M$19)</f>
        <v>5.896407444737207</v>
      </c>
      <c r="Y280">
        <f>ABS($E280-M$20)</f>
        <v>6.3959498215955577</v>
      </c>
      <c r="Z280">
        <f>ABS($E280-M$21)</f>
        <v>6.8954921984539084</v>
      </c>
    </row>
    <row r="281" spans="1:26" x14ac:dyDescent="0.25">
      <c r="A281" s="2">
        <f>'Cubic Spline'!A281</f>
        <v>3.4881454203262199</v>
      </c>
      <c r="B281" s="2">
        <f t="array" ref="B281:C281">csplinediff1d('Cubic Spline'!$A$3:$A$1002,'Cubic Spline'!$B$3:$B$1002,A281,2,0,2,0)</f>
        <v>-106.16514453721101</v>
      </c>
      <c r="C281" s="2">
        <v>-17.060497415379579</v>
      </c>
      <c r="D281" s="2">
        <f t="shared" si="18"/>
        <v>-17.060497415379579</v>
      </c>
      <c r="E281" s="2">
        <f>-'Cubic Spline'!C281+D281*A281</f>
        <v>46.364881045862404</v>
      </c>
      <c r="F281" s="5">
        <f t="shared" si="20"/>
        <v>4.0467242720877676</v>
      </c>
      <c r="G281" s="2">
        <f>'Calculation_Cubic Spline'!A281</f>
        <v>3.4881454203262199</v>
      </c>
      <c r="H281" s="2">
        <f t="array" ref="H281:I281">csplinediff1d('Cubic Spline'!$A$3:$A$1002,'Cubic Spline'!$C$3:$C$1002,G281,2,0,2,0)</f>
        <v>-105.87437697380599</v>
      </c>
      <c r="I281" s="2">
        <v>-17.103382825606239</v>
      </c>
      <c r="J281" s="2">
        <f t="shared" si="17"/>
        <v>-17.103382825606239</v>
      </c>
      <c r="K281" s="2">
        <f t="shared" si="19"/>
        <v>46.215290498581467</v>
      </c>
      <c r="R281">
        <f>ABS($E281-M$13)</f>
        <v>2.9499271334597026</v>
      </c>
      <c r="S281">
        <f>ABS($E281-M$14)</f>
        <v>3.4494695103180533</v>
      </c>
      <c r="T281">
        <f>ABS($E281-M$15)</f>
        <v>3.9490118871764039</v>
      </c>
      <c r="U281">
        <f>ABS($E281-M$16)</f>
        <v>4.4485542640347546</v>
      </c>
      <c r="V281">
        <f>ABS($E281-M$17)</f>
        <v>4.9480966408931053</v>
      </c>
      <c r="W281">
        <f>ABS($E281-M$18)</f>
        <v>5.447639017751456</v>
      </c>
      <c r="X281">
        <f>ABS($E281-M$19)</f>
        <v>5.9471813946098067</v>
      </c>
      <c r="Y281">
        <f>ABS($E281-M$20)</f>
        <v>6.4467237714681573</v>
      </c>
      <c r="Z281">
        <f>ABS($E281-M$21)</f>
        <v>6.946266148326508</v>
      </c>
    </row>
    <row r="282" spans="1:26" x14ac:dyDescent="0.25">
      <c r="A282" s="2">
        <f>'Cubic Spline'!A282</f>
        <v>3.5006923462986199</v>
      </c>
      <c r="B282" s="2">
        <f t="array" ref="B282:C282">csplinediff1d('Cubic Spline'!$A$3:$A$1002,'Cubic Spline'!$B$3:$B$1002,A282,2,0,2,0)</f>
        <v>-106.379293557762</v>
      </c>
      <c r="C282" s="2">
        <v>-17.075189766407853</v>
      </c>
      <c r="D282" s="2">
        <f t="shared" si="18"/>
        <v>-17.075189766407853</v>
      </c>
      <c r="E282" s="2">
        <f>-'Cubic Spline'!C282+D282*A282</f>
        <v>46.314073593660517</v>
      </c>
      <c r="F282" s="5">
        <f t="shared" si="20"/>
        <v>4.0493944344336184</v>
      </c>
      <c r="G282" s="2">
        <f>'Calculation_Cubic Spline'!A282</f>
        <v>3.5006923462986199</v>
      </c>
      <c r="H282" s="2">
        <f t="array" ref="H282:I282">csplinediff1d('Cubic Spline'!$A$3:$A$1002,'Cubic Spline'!$C$3:$C$1002,G282,2,0,2,0)</f>
        <v>-106.08905972052101</v>
      </c>
      <c r="I282" s="2">
        <v>-17.117382492940756</v>
      </c>
      <c r="J282" s="2">
        <f t="shared" si="17"/>
        <v>-17.117382492940756</v>
      </c>
      <c r="K282" s="2">
        <f t="shared" si="19"/>
        <v>46.16636983881731</v>
      </c>
      <c r="R282">
        <f>ABS($E282-M$13)</f>
        <v>3.0007345856615899</v>
      </c>
      <c r="S282">
        <f>ABS($E282-M$14)</f>
        <v>3.5002769625199406</v>
      </c>
      <c r="T282">
        <f>ABS($E282-M$15)</f>
        <v>3.9998193393782913</v>
      </c>
      <c r="U282">
        <f>ABS($E282-M$16)</f>
        <v>4.4993617162366419</v>
      </c>
      <c r="V282">
        <f>ABS($E282-M$17)</f>
        <v>4.9989040930949926</v>
      </c>
      <c r="W282">
        <f>ABS($E282-M$18)</f>
        <v>5.4984464699533433</v>
      </c>
      <c r="X282">
        <f>ABS($E282-M$19)</f>
        <v>5.997988846811694</v>
      </c>
      <c r="Y282">
        <f>ABS($E282-M$20)</f>
        <v>6.4975312236700447</v>
      </c>
      <c r="Z282">
        <f>ABS($E282-M$21)</f>
        <v>6.9970736005283953</v>
      </c>
    </row>
    <row r="283" spans="1:26" x14ac:dyDescent="0.25">
      <c r="A283" s="2">
        <f>'Cubic Spline'!A283</f>
        <v>3.5132392722710102</v>
      </c>
      <c r="B283" s="2">
        <f t="array" ref="B283:C283">csplinediff1d('Cubic Spline'!$A$3:$A$1002,'Cubic Spline'!$B$3:$B$1002,A283,2,0,2,0)</f>
        <v>-106.59362660884101</v>
      </c>
      <c r="C283" s="2">
        <v>-17.089831356611423</v>
      </c>
      <c r="D283" s="2">
        <f t="shared" si="18"/>
        <v>-17.089831356611423</v>
      </c>
      <c r="E283" s="2">
        <f>-'Cubic Spline'!C283+D283*A283</f>
        <v>46.263251178588199</v>
      </c>
      <c r="F283" s="5">
        <f t="shared" si="20"/>
        <v>4.0505869871356239</v>
      </c>
      <c r="G283" s="2">
        <f>'Calculation_Cubic Spline'!A283</f>
        <v>3.5132392722710102</v>
      </c>
      <c r="H283" s="2">
        <f t="array" ref="H283:I283">csplinediff1d('Cubic Spline'!$A$3:$A$1002,'Cubic Spline'!$C$3:$C$1002,G283,2,0,2,0)</f>
        <v>-106.30391785712401</v>
      </c>
      <c r="I283" s="2">
        <v>-17.131339446500782</v>
      </c>
      <c r="J283" s="2">
        <f t="shared" si="17"/>
        <v>-17.131339446500782</v>
      </c>
      <c r="K283" s="2">
        <f t="shared" si="19"/>
        <v>46.117423327071947</v>
      </c>
      <c r="R283">
        <f>ABS($E283-M$13)</f>
        <v>3.0515570007339079</v>
      </c>
      <c r="S283">
        <f>ABS($E283-M$14)</f>
        <v>3.5510993775922586</v>
      </c>
      <c r="T283">
        <f>ABS($E283-M$15)</f>
        <v>4.0506417544506093</v>
      </c>
      <c r="U283">
        <f>ABS($E283-M$16)</f>
        <v>4.5501841313089599</v>
      </c>
      <c r="V283">
        <f>ABS($E283-M$17)</f>
        <v>5.0497265081673106</v>
      </c>
      <c r="W283">
        <f>ABS($E283-M$18)</f>
        <v>5.5492688850256613</v>
      </c>
      <c r="X283">
        <f>ABS($E283-M$19)</f>
        <v>6.048811261884012</v>
      </c>
      <c r="Y283">
        <f>ABS($E283-M$20)</f>
        <v>6.5483536387423626</v>
      </c>
      <c r="Z283">
        <f>ABS($E283-M$21)</f>
        <v>7.0478960156007133</v>
      </c>
    </row>
    <row r="284" spans="1:26" x14ac:dyDescent="0.25">
      <c r="A284" s="2">
        <f>'Cubic Spline'!A284</f>
        <v>3.5257861982434102</v>
      </c>
      <c r="B284" s="2">
        <f t="array" ref="B284:C284">csplinediff1d('Cubic Spline'!$A$3:$A$1002,'Cubic Spline'!$B$3:$B$1002,A284,2,0,2,0)</f>
        <v>-106.80814302284899</v>
      </c>
      <c r="C284" s="2">
        <v>-17.104417298783442</v>
      </c>
      <c r="D284" s="2">
        <f t="shared" si="18"/>
        <v>-17.104417298783442</v>
      </c>
      <c r="E284" s="2">
        <f>-'Cubic Spline'!C284+D284*A284</f>
        <v>46.212432376351501</v>
      </c>
      <c r="F284" s="5">
        <f t="shared" si="20"/>
        <v>4.0502990412540969</v>
      </c>
      <c r="G284" s="2">
        <f>'Calculation_Cubic Spline'!A284</f>
        <v>3.5257861982434102</v>
      </c>
      <c r="H284" s="2">
        <f t="array" ref="H284:I284">csplinediff1d('Cubic Spline'!$A$3:$A$1002,'Cubic Spline'!$C$3:$C$1002,G284,2,0,2,0)</f>
        <v>-106.51895081739799</v>
      </c>
      <c r="I284" s="2">
        <v>-17.145248864245819</v>
      </c>
      <c r="J284" s="2">
        <f t="shared" si="17"/>
        <v>-17.145248864245819</v>
      </c>
      <c r="K284" s="2">
        <f t="shared" si="19"/>
        <v>46.068469006391581</v>
      </c>
      <c r="R284">
        <f>ABS($E284-M$13)</f>
        <v>3.1023758029706059</v>
      </c>
      <c r="S284">
        <f>ABS($E284-M$14)</f>
        <v>3.6019181798289566</v>
      </c>
      <c r="T284">
        <f>ABS($E284-M$15)</f>
        <v>4.1014605566873072</v>
      </c>
      <c r="U284">
        <f>ABS($E284-M$16)</f>
        <v>4.6010029335456579</v>
      </c>
      <c r="V284">
        <f>ABS($E284-M$17)</f>
        <v>5.1005453104040086</v>
      </c>
      <c r="W284">
        <f>ABS($E284-M$18)</f>
        <v>5.6000876872623593</v>
      </c>
      <c r="X284">
        <f>ABS($E284-M$19)</f>
        <v>6.09963006412071</v>
      </c>
      <c r="Y284">
        <f>ABS($E284-M$20)</f>
        <v>6.5991724409790606</v>
      </c>
      <c r="Z284">
        <f>ABS($E284-M$21)</f>
        <v>7.0987148178374113</v>
      </c>
    </row>
    <row r="285" spans="1:26" x14ac:dyDescent="0.25">
      <c r="A285" s="2">
        <f>'Cubic Spline'!A285</f>
        <v>3.5383331242158098</v>
      </c>
      <c r="B285" s="2">
        <f t="array" ref="B285:C285">csplinediff1d('Cubic Spline'!$A$3:$A$1002,'Cubic Spline'!$B$3:$B$1002,A285,2,0,2,0)</f>
        <v>-107.02284207114199</v>
      </c>
      <c r="C285" s="2">
        <v>-17.118942748826793</v>
      </c>
      <c r="D285" s="2">
        <f t="shared" si="18"/>
        <v>-17.118942748826793</v>
      </c>
      <c r="E285" s="2">
        <f>-'Cubic Spline'!C285+D285*A285</f>
        <v>46.161635795130103</v>
      </c>
      <c r="F285" s="5">
        <f t="shared" si="20"/>
        <v>4.0485280086245199</v>
      </c>
      <c r="G285" s="2">
        <f>'Calculation_Cubic Spline'!A285</f>
        <v>3.5383331242158098</v>
      </c>
      <c r="H285" s="2">
        <f t="array" ref="H285:I285">csplinediff1d('Cubic Spline'!$A$3:$A$1002,'Cubic Spline'!$C$3:$C$1002,G285,2,0,2,0)</f>
        <v>-106.73415797485799</v>
      </c>
      <c r="I285" s="2">
        <v>-17.159105961093697</v>
      </c>
      <c r="J285" s="2">
        <f t="shared" si="17"/>
        <v>-17.159105961093697</v>
      </c>
      <c r="K285" s="2">
        <f t="shared" si="19"/>
        <v>46.019524970791203</v>
      </c>
      <c r="R285">
        <f>ABS($E285-M$13)</f>
        <v>3.1531723841920041</v>
      </c>
      <c r="S285">
        <f>ABS($E285-M$14)</f>
        <v>3.6527147610503548</v>
      </c>
      <c r="T285">
        <f>ABS($E285-M$15)</f>
        <v>4.1522571379087054</v>
      </c>
      <c r="U285">
        <f>ABS($E285-M$16)</f>
        <v>4.6517995147670561</v>
      </c>
      <c r="V285">
        <f>ABS($E285-M$17)</f>
        <v>5.1513418916254068</v>
      </c>
      <c r="W285">
        <f>ABS($E285-M$18)</f>
        <v>5.6508842684837575</v>
      </c>
      <c r="X285">
        <f>ABS($E285-M$19)</f>
        <v>6.1504266453421081</v>
      </c>
      <c r="Y285">
        <f>ABS($E285-M$20)</f>
        <v>6.6499690222004588</v>
      </c>
      <c r="Z285">
        <f>ABS($E285-M$21)</f>
        <v>7.1495113990588095</v>
      </c>
    </row>
    <row r="286" spans="1:26" x14ac:dyDescent="0.25">
      <c r="A286" s="2">
        <f>'Cubic Spline'!A286</f>
        <v>3.5508800501882001</v>
      </c>
      <c r="B286" s="2">
        <f t="array" ref="B286:C286">csplinediff1d('Cubic Spline'!$A$3:$A$1002,'Cubic Spline'!$B$3:$B$1002,A286,2,0,2,0)</f>
        <v>-107.237722964567</v>
      </c>
      <c r="C286" s="2">
        <v>-17.133402906608808</v>
      </c>
      <c r="D286" s="2">
        <f t="shared" si="18"/>
        <v>-17.133402906608808</v>
      </c>
      <c r="E286" s="2">
        <f>-'Cubic Spline'!C286+D286*A286</f>
        <v>46.110880070302265</v>
      </c>
      <c r="F286" s="5">
        <f t="shared" si="20"/>
        <v>4.045271721497862</v>
      </c>
      <c r="G286" s="2">
        <f>'Calculation_Cubic Spline'!A286</f>
        <v>3.5508800501882001</v>
      </c>
      <c r="H286" s="2">
        <f t="array" ref="H286:I286">csplinediff1d('Cubic Spline'!$A$3:$A$1002,'Cubic Spline'!$C$3:$C$1002,G286,2,0,2,0)</f>
        <v>-106.949538643216</v>
      </c>
      <c r="I286" s="2">
        <v>-17.172905990265079</v>
      </c>
      <c r="J286" s="2">
        <f t="shared" si="17"/>
        <v>-17.172905990265079</v>
      </c>
      <c r="K286" s="2">
        <f t="shared" si="19"/>
        <v>45.970609358626298</v>
      </c>
      <c r="R286">
        <f>ABS($E286-M$13)</f>
        <v>3.2039281090198415</v>
      </c>
      <c r="S286">
        <f>ABS($E286-M$14)</f>
        <v>3.7034704858781922</v>
      </c>
      <c r="T286">
        <f>ABS($E286-M$15)</f>
        <v>4.2030128627365428</v>
      </c>
      <c r="U286">
        <f>ABS($E286-M$16)</f>
        <v>4.7025552395948935</v>
      </c>
      <c r="V286">
        <f>ABS($E286-M$17)</f>
        <v>5.2020976164532442</v>
      </c>
      <c r="W286">
        <f>ABS($E286-M$18)</f>
        <v>5.7016399933115949</v>
      </c>
      <c r="X286">
        <f>ABS($E286-M$19)</f>
        <v>6.2011823701699456</v>
      </c>
      <c r="Y286">
        <f>ABS($E286-M$20)</f>
        <v>6.7007247470282962</v>
      </c>
      <c r="Z286">
        <f>ABS($E286-M$21)</f>
        <v>7.2002671238866469</v>
      </c>
    </row>
    <row r="287" spans="1:26" x14ac:dyDescent="0.25">
      <c r="A287" s="2">
        <f>'Cubic Spline'!A287</f>
        <v>3.5634269761606001</v>
      </c>
      <c r="B287" s="2">
        <f t="array" ref="B287:C287">csplinediff1d('Cubic Spline'!$A$3:$A$1002,'Cubic Spline'!$B$3:$B$1002,A287,2,0,2,0)</f>
        <v>-107.45278485400399</v>
      </c>
      <c r="C287" s="2">
        <v>-17.147793010526886</v>
      </c>
      <c r="D287" s="2">
        <f t="shared" si="18"/>
        <v>-17.147793010526886</v>
      </c>
      <c r="E287" s="2">
        <f>-'Cubic Spline'!C287+D287*A287</f>
        <v>46.060183881519315</v>
      </c>
      <c r="F287" s="5">
        <f t="shared" si="20"/>
        <v>4.0405266512665214</v>
      </c>
      <c r="G287" s="2">
        <f>'Calculation_Cubic Spline'!A287</f>
        <v>3.5634269761606001</v>
      </c>
      <c r="H287" s="2">
        <f t="array" ref="H287:I287">csplinediff1d('Cubic Spline'!$A$3:$A$1002,'Cubic Spline'!$C$3:$C$1002,G287,2,0,2,0)</f>
        <v>-107.16509207684901</v>
      </c>
      <c r="I287" s="2">
        <v>-17.18664423764988</v>
      </c>
      <c r="J287" s="2">
        <f t="shared" si="17"/>
        <v>-17.18664423764988</v>
      </c>
      <c r="K287" s="2">
        <f t="shared" si="19"/>
        <v>45.921740370732294</v>
      </c>
      <c r="R287">
        <f>ABS($E287-M$13)</f>
        <v>3.2546242978027919</v>
      </c>
      <c r="S287">
        <f>ABS($E287-M$14)</f>
        <v>3.7541666746611426</v>
      </c>
      <c r="T287">
        <f>ABS($E287-M$15)</f>
        <v>4.2537090515194933</v>
      </c>
      <c r="U287">
        <f>ABS($E287-M$16)</f>
        <v>4.753251428377844</v>
      </c>
      <c r="V287">
        <f>ABS($E287-M$17)</f>
        <v>5.2527938052361947</v>
      </c>
      <c r="W287">
        <f>ABS($E287-M$18)</f>
        <v>5.7523361820945453</v>
      </c>
      <c r="X287">
        <f>ABS($E287-M$19)</f>
        <v>6.251878558952896</v>
      </c>
      <c r="Y287">
        <f>ABS($E287-M$20)</f>
        <v>6.7514209358112467</v>
      </c>
      <c r="Z287">
        <f>ABS($E287-M$21)</f>
        <v>7.2509633126695974</v>
      </c>
    </row>
    <row r="288" spans="1:26" x14ac:dyDescent="0.25">
      <c r="A288" s="2">
        <f>'Cubic Spline'!A288</f>
        <v>3.5759739021329899</v>
      </c>
      <c r="B288" s="2">
        <f t="array" ref="B288:C288">csplinediff1d('Cubic Spline'!$A$3:$A$1002,'Cubic Spline'!$B$3:$B$1002,A288,2,0,2,0)</f>
        <v>-107.668026830822</v>
      </c>
      <c r="C288" s="2">
        <v>-17.16210833970036</v>
      </c>
      <c r="D288" s="2">
        <f t="shared" si="18"/>
        <v>-17.16210833970036</v>
      </c>
      <c r="E288" s="2">
        <f>-'Cubic Spline'!C288+D288*A288</f>
        <v>46.009565942836574</v>
      </c>
      <c r="F288" s="5">
        <f t="shared" si="20"/>
        <v>4.0342900559171779</v>
      </c>
      <c r="G288" s="2">
        <f>'Calculation_Cubic Spline'!A288</f>
        <v>3.5759739021329899</v>
      </c>
      <c r="H288" s="2">
        <f t="array" ref="H288:I288">csplinediff1d('Cubic Spline'!$A$3:$A$1002,'Cubic Spline'!$C$3:$C$1002,G288,2,0,2,0)</f>
        <v>-107.380817471184</v>
      </c>
      <c r="I288" s="2">
        <v>-17.200316024286831</v>
      </c>
      <c r="J288" s="2">
        <f t="shared" si="17"/>
        <v>-17.200316024286831</v>
      </c>
      <c r="K288" s="2">
        <f t="shared" si="19"/>
        <v>45.872936259894431</v>
      </c>
      <c r="R288">
        <f>ABS($E288-M$13)</f>
        <v>3.3052422364855332</v>
      </c>
      <c r="S288">
        <f>ABS($E288-M$14)</f>
        <v>3.8047846133438838</v>
      </c>
      <c r="T288">
        <f>ABS($E288-M$15)</f>
        <v>4.3043269902022345</v>
      </c>
      <c r="U288">
        <f>ABS($E288-M$16)</f>
        <v>4.8038693670605852</v>
      </c>
      <c r="V288">
        <f>ABS($E288-M$17)</f>
        <v>5.3034117439189359</v>
      </c>
      <c r="W288">
        <f>ABS($E288-M$18)</f>
        <v>5.8029541207772866</v>
      </c>
      <c r="X288">
        <f>ABS($E288-M$19)</f>
        <v>6.3024964976356372</v>
      </c>
      <c r="Y288">
        <f>ABS($E288-M$20)</f>
        <v>6.8020388744939879</v>
      </c>
      <c r="Z288">
        <f>ABS($E288-M$21)</f>
        <v>7.3015812513523386</v>
      </c>
    </row>
    <row r="289" spans="1:26" x14ac:dyDescent="0.25">
      <c r="A289" s="2">
        <f>'Cubic Spline'!A289</f>
        <v>3.58852082810539</v>
      </c>
      <c r="B289" s="2">
        <f t="array" ref="B289:C289">csplinediff1d('Cubic Spline'!$A$3:$A$1002,'Cubic Spline'!$B$3:$B$1002,A289,2,0,2,0)</f>
        <v>-107.883447927445</v>
      </c>
      <c r="C289" s="2">
        <v>-17.176344216135927</v>
      </c>
      <c r="D289" s="2">
        <f t="shared" si="18"/>
        <v>-17.176344216135927</v>
      </c>
      <c r="E289" s="2">
        <f>-'Cubic Spline'!C289+D289*A289</f>
        <v>45.959044992882681</v>
      </c>
      <c r="F289" s="5">
        <f t="shared" si="20"/>
        <v>4.0265599769238314</v>
      </c>
      <c r="G289" s="2">
        <f>'Calculation_Cubic Spline'!A289</f>
        <v>3.58852082810539</v>
      </c>
      <c r="H289" s="2">
        <f t="array" ref="H289:I289">csplinediff1d('Cubic Spline'!$A$3:$A$1002,'Cubic Spline'!$C$3:$C$1002,G289,2,0,2,0)</f>
        <v>-107.59671396319401</v>
      </c>
      <c r="I289" s="2">
        <v>-17.213916708555271</v>
      </c>
      <c r="J289" s="2">
        <f t="shared" si="17"/>
        <v>-17.213916708555271</v>
      </c>
      <c r="K289" s="2">
        <f t="shared" si="19"/>
        <v>45.824215321272035</v>
      </c>
      <c r="R289">
        <f>ABS($E289-M$13)</f>
        <v>3.3557631864394253</v>
      </c>
      <c r="S289">
        <f>ABS($E289-M$14)</f>
        <v>3.855305563297776</v>
      </c>
      <c r="T289">
        <f>ABS($E289-M$15)</f>
        <v>4.3548479401561266</v>
      </c>
      <c r="U289">
        <f>ABS($E289-M$16)</f>
        <v>4.8543903170144773</v>
      </c>
      <c r="V289">
        <f>ABS($E289-M$17)</f>
        <v>5.353932693872828</v>
      </c>
      <c r="W289">
        <f>ABS($E289-M$18)</f>
        <v>5.8534750707311787</v>
      </c>
      <c r="X289">
        <f>ABS($E289-M$19)</f>
        <v>6.3530174475895294</v>
      </c>
      <c r="Y289">
        <f>ABS($E289-M$20)</f>
        <v>6.85255982444788</v>
      </c>
      <c r="Z289">
        <f>ABS($E289-M$21)</f>
        <v>7.3521022013062307</v>
      </c>
    </row>
    <row r="290" spans="1:26" x14ac:dyDescent="0.25">
      <c r="A290" s="2">
        <f>'Cubic Spline'!A290</f>
        <v>3.60106775407779</v>
      </c>
      <c r="B290" s="2">
        <f t="array" ref="B290:C290">csplinediff1d('Cubic Spline'!$A$3:$A$1002,'Cubic Spline'!$B$3:$B$1002,A290,2,0,2,0)</f>
        <v>-108.099047117818</v>
      </c>
      <c r="C290" s="2">
        <v>-17.190495996282937</v>
      </c>
      <c r="D290" s="2">
        <f t="shared" si="18"/>
        <v>-17.190495996282937</v>
      </c>
      <c r="E290" s="2">
        <f>-'Cubic Spline'!C290+D290*A290</f>
        <v>45.908639822978166</v>
      </c>
      <c r="F290" s="5">
        <f t="shared" si="20"/>
        <v>4.0173322147108514</v>
      </c>
      <c r="G290" s="2">
        <f>'Calculation_Cubic Spline'!A290</f>
        <v>3.60106775407779</v>
      </c>
      <c r="H290" s="2">
        <f t="array" ref="H290:I290">csplinediff1d('Cubic Spline'!$A$3:$A$1002,'Cubic Spline'!$C$3:$C$1002,G290,2,0,2,0)</f>
        <v>-107.812780631796</v>
      </c>
      <c r="I290" s="2">
        <v>-17.22744167803739</v>
      </c>
      <c r="J290" s="2">
        <f t="shared" si="17"/>
        <v>-17.22744167803739</v>
      </c>
      <c r="K290" s="2">
        <f t="shared" si="19"/>
        <v>45.77559591975978</v>
      </c>
      <c r="R290">
        <f>ABS($E290-M$13)</f>
        <v>3.4061683563439402</v>
      </c>
      <c r="S290">
        <f>ABS($E290-M$14)</f>
        <v>3.9057107332022909</v>
      </c>
      <c r="T290">
        <f>ABS($E290-M$15)</f>
        <v>4.4052531100606416</v>
      </c>
      <c r="U290">
        <f>ABS($E290-M$16)</f>
        <v>4.9047954869189923</v>
      </c>
      <c r="V290">
        <f>ABS($E290-M$17)</f>
        <v>5.4043378637773429</v>
      </c>
      <c r="W290">
        <f>ABS($E290-M$18)</f>
        <v>5.9038802406356936</v>
      </c>
      <c r="X290">
        <f>ABS($E290-M$19)</f>
        <v>6.4034226174940443</v>
      </c>
      <c r="Y290">
        <f>ABS($E290-M$20)</f>
        <v>6.902964994352395</v>
      </c>
      <c r="Z290">
        <f>ABS($E290-M$21)</f>
        <v>7.4025073712107456</v>
      </c>
    </row>
    <row r="291" spans="1:26" x14ac:dyDescent="0.25">
      <c r="A291" s="2">
        <f>'Cubic Spline'!A291</f>
        <v>3.6136146800501798</v>
      </c>
      <c r="B291" s="2">
        <f t="array" ref="B291:C291">csplinediff1d('Cubic Spline'!$A$3:$A$1002,'Cubic Spline'!$B$3:$B$1002,A291,2,0,2,0)</f>
        <v>-108.31482331786501</v>
      </c>
      <c r="C291" s="2">
        <v>-17.204559077040244</v>
      </c>
      <c r="D291" s="2">
        <f t="shared" si="18"/>
        <v>-17.204559077040244</v>
      </c>
      <c r="E291" s="2">
        <f>-'Cubic Spline'!C291+D291*A291</f>
        <v>45.858369253659795</v>
      </c>
      <c r="F291" s="5">
        <f t="shared" si="20"/>
        <v>4.006604440720734</v>
      </c>
      <c r="G291" s="2">
        <f>'Calculation_Cubic Spline'!A291</f>
        <v>3.6136146800501798</v>
      </c>
      <c r="H291" s="2">
        <f t="array" ref="H291:I291">csplinediff1d('Cubic Spline'!$A$3:$A$1002,'Cubic Spline'!$C$3:$C$1002,G291,2,0,2,0)</f>
        <v>-108.029016498243</v>
      </c>
      <c r="I291" s="2">
        <v>-17.240886355219292</v>
      </c>
      <c r="J291" s="2">
        <f t="shared" si="17"/>
        <v>-17.240886355219292</v>
      </c>
      <c r="K291" s="2">
        <f t="shared" si="19"/>
        <v>45.727096467945721</v>
      </c>
      <c r="R291">
        <f>ABS($E291-M$13)</f>
        <v>3.4564389256623116</v>
      </c>
      <c r="S291">
        <f>ABS($E291-M$14)</f>
        <v>3.9559813025206623</v>
      </c>
      <c r="T291">
        <f>ABS($E291-M$15)</f>
        <v>4.4555236793790129</v>
      </c>
      <c r="U291">
        <f>ABS($E291-M$16)</f>
        <v>4.9550660562373636</v>
      </c>
      <c r="V291">
        <f>ABS($E291-M$17)</f>
        <v>5.4546084330957143</v>
      </c>
      <c r="W291">
        <f>ABS($E291-M$18)</f>
        <v>5.954150809954065</v>
      </c>
      <c r="X291">
        <f>ABS($E291-M$19)</f>
        <v>6.4536931868124157</v>
      </c>
      <c r="Y291">
        <f>ABS($E291-M$20)</f>
        <v>6.9532355636707663</v>
      </c>
      <c r="Z291">
        <f>ABS($E291-M$21)</f>
        <v>7.452777940529117</v>
      </c>
    </row>
    <row r="292" spans="1:26" x14ac:dyDescent="0.25">
      <c r="A292" s="2">
        <f>'Cubic Spline'!A292</f>
        <v>3.6261616060225799</v>
      </c>
      <c r="B292" s="2">
        <f t="array" ref="B292:C292">csplinediff1d('Cubic Spline'!$A$3:$A$1002,'Cubic Spline'!$B$3:$B$1002,A292,2,0,2,0)</f>
        <v>-108.530775386011</v>
      </c>
      <c r="C292" s="2">
        <v>-17.218528893126699</v>
      </c>
      <c r="D292" s="2">
        <f t="shared" si="18"/>
        <v>-17.218528893126699</v>
      </c>
      <c r="E292" s="2">
        <f>-'Cubic Spline'!C292+D292*A292</f>
        <v>45.808252142130499</v>
      </c>
      <c r="F292" s="5">
        <f t="shared" si="20"/>
        <v>3.9943737326211042</v>
      </c>
      <c r="G292" s="2">
        <f>'Calculation_Cubic Spline'!A292</f>
        <v>3.6261616060225799</v>
      </c>
      <c r="H292" s="2">
        <f t="array" ref="H292:I292">csplinediff1d('Cubic Spline'!$A$3:$A$1002,'Cubic Spline'!$C$3:$C$1002,G292,2,0,2,0)</f>
        <v>-108.24542052657701</v>
      </c>
      <c r="I292" s="2">
        <v>-17.254246195569454</v>
      </c>
      <c r="J292" s="2">
        <f t="shared" si="17"/>
        <v>-17.254246195569454</v>
      </c>
      <c r="K292" s="2">
        <f t="shared" si="19"/>
        <v>45.678735431341885</v>
      </c>
      <c r="R292">
        <f>ABS($E292-M$13)</f>
        <v>3.5065560371916078</v>
      </c>
      <c r="S292">
        <f>ABS($E292-M$14)</f>
        <v>4.0060984140499585</v>
      </c>
      <c r="T292">
        <f>ABS($E292-M$15)</f>
        <v>4.5056407909083092</v>
      </c>
      <c r="U292">
        <f>ABS($E292-M$16)</f>
        <v>5.0051831677666598</v>
      </c>
      <c r="V292">
        <f>ABS($E292-M$17)</f>
        <v>5.5047255446250105</v>
      </c>
      <c r="W292">
        <f>ABS($E292-M$18)</f>
        <v>6.0042679214833612</v>
      </c>
      <c r="X292">
        <f>ABS($E292-M$19)</f>
        <v>6.5038102983417119</v>
      </c>
      <c r="Y292">
        <f>ABS($E292-M$20)</f>
        <v>7.0033526752000625</v>
      </c>
      <c r="Z292">
        <f>ABS($E292-M$21)</f>
        <v>7.5028950520584132</v>
      </c>
    </row>
    <row r="293" spans="1:26" x14ac:dyDescent="0.25">
      <c r="A293" s="2">
        <f>'Cubic Spline'!A293</f>
        <v>3.6387085319949799</v>
      </c>
      <c r="B293" s="2">
        <f t="array" ref="B293:C293">csplinediff1d('Cubic Spline'!$A$3:$A$1002,'Cubic Spline'!$B$3:$B$1002,A293,2,0,2,0)</f>
        <v>-108.74690212361099</v>
      </c>
      <c r="C293" s="2">
        <v>-17.232400915045076</v>
      </c>
      <c r="D293" s="2">
        <f t="shared" si="18"/>
        <v>-17.232400915045076</v>
      </c>
      <c r="E293" s="2">
        <f>-'Cubic Spline'!C293+D293*A293</f>
        <v>45.758307387668381</v>
      </c>
      <c r="F293" s="5">
        <f t="shared" si="20"/>
        <v>3.9806367369970213</v>
      </c>
      <c r="G293" s="2">
        <f>'Calculation_Cubic Spline'!A293</f>
        <v>3.6387085319949799</v>
      </c>
      <c r="H293" s="2">
        <f t="array" ref="H293:I293">csplinediff1d('Cubic Spline'!$A$3:$A$1002,'Cubic Spline'!$C$3:$C$1002,G293,2,0,2,0)</f>
        <v>-108.461991624001</v>
      </c>
      <c r="I293" s="2">
        <v>-17.267516685090985</v>
      </c>
      <c r="J293" s="2">
        <f t="shared" si="17"/>
        <v>-17.267516685090985</v>
      </c>
      <c r="K293" s="2">
        <f t="shared" si="19"/>
        <v>45.63053133559476</v>
      </c>
      <c r="R293">
        <f>ABS($E293-M$13)</f>
        <v>3.5565007916537255</v>
      </c>
      <c r="S293">
        <f>ABS($E293-M$14)</f>
        <v>4.0560431685120761</v>
      </c>
      <c r="T293">
        <f>ABS($E293-M$15)</f>
        <v>4.5555855453704268</v>
      </c>
      <c r="U293">
        <f>ABS($E293-M$16)</f>
        <v>5.0551279222287775</v>
      </c>
      <c r="V293">
        <f>ABS($E293-M$17)</f>
        <v>5.5546702990871282</v>
      </c>
      <c r="W293">
        <f>ABS($E293-M$18)</f>
        <v>6.0542126759454788</v>
      </c>
      <c r="X293">
        <f>ABS($E293-M$19)</f>
        <v>6.5537550528038295</v>
      </c>
      <c r="Y293">
        <f>ABS($E293-M$20)</f>
        <v>7.0532974296621802</v>
      </c>
      <c r="Z293">
        <f>ABS($E293-M$21)</f>
        <v>7.5528398065205309</v>
      </c>
    </row>
    <row r="294" spans="1:26" x14ac:dyDescent="0.25">
      <c r="A294" s="2">
        <f>'Cubic Spline'!A294</f>
        <v>3.6512554579673702</v>
      </c>
      <c r="B294" s="2">
        <f t="array" ref="B294:C294">csplinediff1d('Cubic Spline'!$A$3:$A$1002,'Cubic Spline'!$B$3:$B$1002,A294,2,0,2,0)</f>
        <v>-108.963202275431</v>
      </c>
      <c r="C294" s="2">
        <v>-17.246170650058133</v>
      </c>
      <c r="D294" s="2">
        <f t="shared" si="18"/>
        <v>-17.246170650058133</v>
      </c>
      <c r="E294" s="2">
        <f>-'Cubic Spline'!C294+D294*A294</f>
        <v>45.708553926227573</v>
      </c>
      <c r="F294" s="5">
        <f t="shared" si="20"/>
        <v>3.9653905307396844</v>
      </c>
      <c r="G294" s="2">
        <f>'Calculation_Cubic Spline'!A294</f>
        <v>3.6512554579673702</v>
      </c>
      <c r="H294" s="2">
        <f t="array" ref="H294:I294">csplinediff1d('Cubic Spline'!$A$3:$A$1002,'Cubic Spline'!$C$3:$C$1002,G294,2,0,2,0)</f>
        <v>-108.678728641289</v>
      </c>
      <c r="I294" s="2">
        <v>-17.280693341777543</v>
      </c>
      <c r="J294" s="2">
        <f t="shared" si="17"/>
        <v>-17.280693341777543</v>
      </c>
      <c r="K294" s="2">
        <f t="shared" si="19"/>
        <v>45.582502759663356</v>
      </c>
      <c r="R294">
        <f>ABS($E294-M$13)</f>
        <v>3.6062542530945336</v>
      </c>
      <c r="S294">
        <f>ABS($E294-M$14)</f>
        <v>4.1057966299528843</v>
      </c>
      <c r="T294">
        <f>ABS($E294-M$15)</f>
        <v>4.605339006811235</v>
      </c>
      <c r="U294">
        <f>ABS($E294-M$16)</f>
        <v>5.1048813836695857</v>
      </c>
      <c r="V294">
        <f>ABS($E294-M$17)</f>
        <v>5.6044237605279363</v>
      </c>
      <c r="W294">
        <f>ABS($E294-M$18)</f>
        <v>6.103966137386287</v>
      </c>
      <c r="X294">
        <f>ABS($E294-M$19)</f>
        <v>6.6035085142446377</v>
      </c>
      <c r="Y294">
        <f>ABS($E294-M$20)</f>
        <v>7.1030508911029884</v>
      </c>
      <c r="Z294">
        <f>ABS($E294-M$21)</f>
        <v>7.6025932679613391</v>
      </c>
    </row>
    <row r="295" spans="1:26" x14ac:dyDescent="0.25">
      <c r="A295" s="2">
        <f>'Cubic Spline'!A295</f>
        <v>3.6638023839397702</v>
      </c>
      <c r="B295" s="2">
        <f t="array" ref="B295:C295">csplinediff1d('Cubic Spline'!$A$3:$A$1002,'Cubic Spline'!$B$3:$B$1002,A295,2,0,2,0)</f>
        <v>-109.17967453007699</v>
      </c>
      <c r="C295" s="2">
        <v>-17.259833639925613</v>
      </c>
      <c r="D295" s="2">
        <f t="shared" si="18"/>
        <v>-17.259833639925613</v>
      </c>
      <c r="E295" s="2">
        <f>-'Cubic Spline'!C295+D295*A295</f>
        <v>45.659010736800695</v>
      </c>
      <c r="F295" s="5">
        <f t="shared" si="20"/>
        <v>3.9486316836378665</v>
      </c>
      <c r="G295" s="2">
        <f>'Calculation_Cubic Spline'!A295</f>
        <v>3.6638023839397702</v>
      </c>
      <c r="H295" s="2">
        <f t="array" ref="H295:I295">csplinediff1d('Cubic Spline'!$A$3:$A$1002,'Cubic Spline'!$C$3:$C$1002,G295,2,0,2,0)</f>
        <v>-108.895630373164</v>
      </c>
      <c r="I295" s="2">
        <v>-17.293771713299606</v>
      </c>
      <c r="J295" s="2">
        <f t="shared" si="17"/>
        <v>-17.293771713299606</v>
      </c>
      <c r="K295" s="2">
        <f t="shared" si="19"/>
        <v>45.534668342666734</v>
      </c>
      <c r="R295">
        <f>ABS($E295-M$13)</f>
        <v>3.6557974425214113</v>
      </c>
      <c r="S295">
        <f>ABS($E295-M$14)</f>
        <v>4.1553398193797619</v>
      </c>
      <c r="T295">
        <f>ABS($E295-M$15)</f>
        <v>4.6548821962381126</v>
      </c>
      <c r="U295">
        <f>ABS($E295-M$16)</f>
        <v>5.1544245730964633</v>
      </c>
      <c r="V295">
        <f>ABS($E295-M$17)</f>
        <v>5.653966949954814</v>
      </c>
      <c r="W295">
        <f>ABS($E295-M$18)</f>
        <v>6.1535093268131646</v>
      </c>
      <c r="X295">
        <f>ABS($E295-M$19)</f>
        <v>6.6530517036715153</v>
      </c>
      <c r="Y295">
        <f>ABS($E295-M$20)</f>
        <v>7.152594080529866</v>
      </c>
      <c r="Z295">
        <f>ABS($E295-M$21)</f>
        <v>7.6521364573882167</v>
      </c>
    </row>
    <row r="296" spans="1:26" x14ac:dyDescent="0.25">
      <c r="A296" s="2">
        <f>'Cubic Spline'!A296</f>
        <v>3.6763493099121698</v>
      </c>
      <c r="B296" s="2">
        <f t="array" ref="B296:C296">csplinediff1d('Cubic Spline'!$A$3:$A$1002,'Cubic Spline'!$B$3:$B$1002,A296,2,0,2,0)</f>
        <v>-109.39631752043501</v>
      </c>
      <c r="C296" s="2">
        <v>-17.273385459575909</v>
      </c>
      <c r="D296" s="2">
        <f t="shared" si="18"/>
        <v>-17.273385459575909</v>
      </c>
      <c r="E296" s="2">
        <f>-'Cubic Spline'!C296+D296*A296</f>
        <v>45.609696844510204</v>
      </c>
      <c r="F296" s="5">
        <f t="shared" si="20"/>
        <v>3.9303565191164211</v>
      </c>
      <c r="G296" s="2">
        <f>'Calculation_Cubic Spline'!A296</f>
        <v>3.6763493099121698</v>
      </c>
      <c r="H296" s="2">
        <f t="array" ref="H296:I296">csplinediff1d('Cubic Spline'!$A$3:$A$1002,'Cubic Spline'!$C$3:$C$1002,G296,2,0,2,0)</f>
        <v>-109.112695558669</v>
      </c>
      <c r="I296" s="2">
        <v>-17.30674737583135</v>
      </c>
      <c r="J296" s="2">
        <f t="shared" si="17"/>
        <v>-17.30674737583135</v>
      </c>
      <c r="K296" s="2">
        <f t="shared" si="19"/>
        <v>45.487046786707168</v>
      </c>
      <c r="R296">
        <f>ABS($E296-M$13)</f>
        <v>3.7051113348119031</v>
      </c>
      <c r="S296">
        <f>ABS($E296-M$14)</f>
        <v>4.2046537116702538</v>
      </c>
      <c r="T296">
        <f>ABS($E296-M$15)</f>
        <v>4.7041960885286045</v>
      </c>
      <c r="U296">
        <f>ABS($E296-M$16)</f>
        <v>5.2037384653869552</v>
      </c>
      <c r="V296">
        <f>ABS($E296-M$17)</f>
        <v>5.7032808422453058</v>
      </c>
      <c r="W296">
        <f>ABS($E296-M$18)</f>
        <v>6.2028232191036565</v>
      </c>
      <c r="X296">
        <f>ABS($E296-M$19)</f>
        <v>6.7023655959620072</v>
      </c>
      <c r="Y296">
        <f>ABS($E296-M$20)</f>
        <v>7.2019079728203579</v>
      </c>
      <c r="Z296">
        <f>ABS($E296-M$21)</f>
        <v>7.7014503496787086</v>
      </c>
    </row>
    <row r="297" spans="1:26" x14ac:dyDescent="0.25">
      <c r="A297" s="2">
        <f>'Cubic Spline'!A297</f>
        <v>3.6888962358845601</v>
      </c>
      <c r="B297" s="2">
        <f t="array" ref="B297:C297">csplinediff1d('Cubic Spline'!$A$3:$A$1002,'Cubic Spline'!$B$3:$B$1002,A297,2,0,2,0)</f>
        <v>-109.613129824084</v>
      </c>
      <c r="C297" s="2">
        <v>-17.2868217208303</v>
      </c>
      <c r="D297" s="2">
        <f t="shared" si="18"/>
        <v>-17.2868217208303</v>
      </c>
      <c r="E297" s="2">
        <f>-'Cubic Spline'!C297+D297*A297</f>
        <v>45.560631305153649</v>
      </c>
      <c r="F297" s="5">
        <f t="shared" si="20"/>
        <v>3.9105625923452694</v>
      </c>
      <c r="G297" s="2">
        <f>'Calculation_Cubic Spline'!A297</f>
        <v>3.6888962358845601</v>
      </c>
      <c r="H297" s="2">
        <f t="array" ref="H297:I297">csplinediff1d('Cubic Spline'!$A$3:$A$1002,'Cubic Spline'!$C$3:$C$1002,G297,2,0,2,0)</f>
        <v>-109.329922881532</v>
      </c>
      <c r="I297" s="2">
        <v>-17.319615937948978</v>
      </c>
      <c r="J297" s="2">
        <f t="shared" si="17"/>
        <v>-17.319615937948978</v>
      </c>
      <c r="K297" s="2">
        <f t="shared" si="19"/>
        <v>45.439656841065784</v>
      </c>
      <c r="R297">
        <f>ABS($E297-M$13)</f>
        <v>3.7541768741684578</v>
      </c>
      <c r="S297">
        <f>ABS($E297-M$14)</f>
        <v>4.2537192510268085</v>
      </c>
      <c r="T297">
        <f>ABS($E297-M$15)</f>
        <v>4.7532616278851592</v>
      </c>
      <c r="U297">
        <f>ABS($E297-M$16)</f>
        <v>5.2528040047435098</v>
      </c>
      <c r="V297">
        <f>ABS($E297-M$17)</f>
        <v>5.7523463816018605</v>
      </c>
      <c r="W297">
        <f>ABS($E297-M$18)</f>
        <v>6.2518887584602112</v>
      </c>
      <c r="X297">
        <f>ABS($E297-M$19)</f>
        <v>6.7514311353185619</v>
      </c>
      <c r="Y297">
        <f>ABS($E297-M$20)</f>
        <v>7.2509735121769125</v>
      </c>
      <c r="Z297">
        <f>ABS($E297-M$21)</f>
        <v>7.7505158890352632</v>
      </c>
    </row>
    <row r="298" spans="1:26" x14ac:dyDescent="0.25">
      <c r="A298" s="2">
        <f>'Cubic Spline'!A298</f>
        <v>3.7014431618569601</v>
      </c>
      <c r="B298" s="2">
        <f t="array" ref="B298:C298">csplinediff1d('Cubic Spline'!$A$3:$A$1002,'Cubic Spline'!$B$3:$B$1002,A298,2,0,2,0)</f>
        <v>-109.83010996378</v>
      </c>
      <c r="C298" s="2">
        <v>-17.300138069007154</v>
      </c>
      <c r="D298" s="2">
        <f t="shared" si="18"/>
        <v>-17.300138069007154</v>
      </c>
      <c r="E298" s="2">
        <f>-'Cubic Spline'!C298+D298*A298</f>
        <v>45.511833215877203</v>
      </c>
      <c r="F298" s="5">
        <f t="shared" si="20"/>
        <v>3.8892466077976815</v>
      </c>
      <c r="G298" s="2">
        <f>'Calculation_Cubic Spline'!A298</f>
        <v>3.7014431618569601</v>
      </c>
      <c r="H298" s="2">
        <f t="array" ref="H298:I298">csplinediff1d('Cubic Spline'!$A$3:$A$1002,'Cubic Spline'!$C$3:$C$1002,G298,2,0,2,0)</f>
        <v>-109.547310970585</v>
      </c>
      <c r="I298" s="2">
        <v>-17.332373037340798</v>
      </c>
      <c r="J298" s="2">
        <f t="shared" si="17"/>
        <v>-17.332373037340798</v>
      </c>
      <c r="K298" s="2">
        <f t="shared" si="19"/>
        <v>45.39251731276596</v>
      </c>
      <c r="R298">
        <f>ABS($E298-M$13)</f>
        <v>3.8029749634449033</v>
      </c>
      <c r="S298">
        <f>ABS($E298-M$14)</f>
        <v>4.3025173403032539</v>
      </c>
      <c r="T298">
        <f>ABS($E298-M$15)</f>
        <v>4.8020597171616046</v>
      </c>
      <c r="U298">
        <f>ABS($E298-M$16)</f>
        <v>5.3016020940199553</v>
      </c>
      <c r="V298">
        <f>ABS($E298-M$17)</f>
        <v>5.801144470878306</v>
      </c>
      <c r="W298">
        <f>ABS($E298-M$18)</f>
        <v>6.3006868477366567</v>
      </c>
      <c r="X298">
        <f>ABS($E298-M$19)</f>
        <v>6.8002292245950073</v>
      </c>
      <c r="Y298">
        <f>ABS($E298-M$20)</f>
        <v>7.299771601453358</v>
      </c>
      <c r="Z298">
        <f>ABS($E298-M$21)</f>
        <v>7.7993139783117087</v>
      </c>
    </row>
    <row r="299" spans="1:26" x14ac:dyDescent="0.25">
      <c r="A299" s="2">
        <f>'Cubic Spline'!A299</f>
        <v>3.7139900878293601</v>
      </c>
      <c r="B299" s="2">
        <f t="array" ref="B299:C299">csplinediff1d('Cubic Spline'!$A$3:$A$1002,'Cubic Spline'!$B$3:$B$1002,A299,2,0,2,0)</f>
        <v>-110.047256407793</v>
      </c>
      <c r="C299" s="2">
        <v>-17.313330174975839</v>
      </c>
      <c r="D299" s="2">
        <f t="shared" si="18"/>
        <v>-17.313330174975839</v>
      </c>
      <c r="E299" s="2">
        <f>-'Cubic Spline'!C299+D299*A299</f>
        <v>45.463321742879771</v>
      </c>
      <c r="F299" s="5">
        <f t="shared" si="20"/>
        <v>3.8664030619249155</v>
      </c>
      <c r="G299" s="2">
        <f>'Calculation_Cubic Spline'!A299</f>
        <v>3.7139900878293601</v>
      </c>
      <c r="H299" s="2">
        <f t="array" ref="H299:I299">csplinediff1d('Cubic Spline'!$A$3:$A$1002,'Cubic Spline'!$C$3:$C$1002,G299,2,0,2,0)</f>
        <v>-109.76485840005699</v>
      </c>
      <c r="I299" s="2">
        <v>-17.34501433320888</v>
      </c>
      <c r="J299" s="2">
        <f t="shared" si="17"/>
        <v>-17.34501433320888</v>
      </c>
      <c r="K299" s="2">
        <f t="shared" si="19"/>
        <v>45.345647093261036</v>
      </c>
      <c r="R299">
        <f>ABS($E299-M$13)</f>
        <v>3.851486436442336</v>
      </c>
      <c r="S299">
        <f>ABS($E299-M$14)</f>
        <v>4.3510288133006867</v>
      </c>
      <c r="T299">
        <f>ABS($E299-M$15)</f>
        <v>4.8505711901590374</v>
      </c>
      <c r="U299">
        <f>ABS($E299-M$16)</f>
        <v>5.350113567017388</v>
      </c>
      <c r="V299">
        <f>ABS($E299-M$17)</f>
        <v>5.8496559438757387</v>
      </c>
      <c r="W299">
        <f>ABS($E299-M$18)</f>
        <v>6.3491983207340894</v>
      </c>
      <c r="X299">
        <f>ABS($E299-M$19)</f>
        <v>6.8487406975924401</v>
      </c>
      <c r="Y299">
        <f>ABS($E299-M$20)</f>
        <v>7.3482830744507908</v>
      </c>
      <c r="Z299">
        <f>ABS($E299-M$21)</f>
        <v>7.8478254513091414</v>
      </c>
    </row>
    <row r="300" spans="1:26" x14ac:dyDescent="0.25">
      <c r="A300" s="2">
        <f>'Cubic Spline'!A300</f>
        <v>3.72653701380175</v>
      </c>
      <c r="B300" s="2">
        <f t="array" ref="B300:C300">csplinediff1d('Cubic Spline'!$A$3:$A$1002,'Cubic Spline'!$B$3:$B$1002,A300,2,0,2,0)</f>
        <v>-110.264567570309</v>
      </c>
      <c r="C300" s="2">
        <v>-17.326393750710125</v>
      </c>
      <c r="D300" s="2">
        <f t="shared" si="18"/>
        <v>-17.326393750710125</v>
      </c>
      <c r="E300" s="2">
        <f>-'Cubic Spline'!C300+D300*A300</f>
        <v>45.415116062189398</v>
      </c>
      <c r="F300" s="5">
        <f t="shared" si="20"/>
        <v>3.8420311713364654</v>
      </c>
      <c r="G300" s="2">
        <f>'Calculation_Cubic Spline'!A300</f>
        <v>3.72653701380175</v>
      </c>
      <c r="H300" s="2">
        <f t="array" ref="H300:I300">csplinediff1d('Cubic Spline'!$A$3:$A$1002,'Cubic Spline'!$C$3:$C$1002,G300,2,0,2,0)</f>
        <v>-109.982563689914</v>
      </c>
      <c r="I300" s="2">
        <v>-17.357535521059461</v>
      </c>
      <c r="J300" s="2">
        <f t="shared" si="17"/>
        <v>-17.357535521059461</v>
      </c>
      <c r="K300" s="2">
        <f t="shared" si="19"/>
        <v>45.299065102307281</v>
      </c>
      <c r="R300">
        <f>ABS($E300-M$13)</f>
        <v>3.8996921171327088</v>
      </c>
      <c r="S300">
        <f>ABS($E300-M$14)</f>
        <v>4.3992344939910595</v>
      </c>
      <c r="T300">
        <f>ABS($E300-M$15)</f>
        <v>4.8987768708494102</v>
      </c>
      <c r="U300">
        <f>ABS($E300-M$16)</f>
        <v>5.3983192477077608</v>
      </c>
      <c r="V300">
        <f>ABS($E300-M$17)</f>
        <v>5.8978616245661115</v>
      </c>
      <c r="W300">
        <f>ABS($E300-M$18)</f>
        <v>6.3974040014244622</v>
      </c>
      <c r="X300">
        <f>ABS($E300-M$19)</f>
        <v>6.8969463782828129</v>
      </c>
      <c r="Y300">
        <f>ABS($E300-M$20)</f>
        <v>7.3964887551411636</v>
      </c>
      <c r="Z300">
        <f>ABS($E300-M$21)</f>
        <v>7.8960311319995142</v>
      </c>
    </row>
    <row r="301" spans="1:26" x14ac:dyDescent="0.25">
      <c r="A301" s="2">
        <f>'Cubic Spline'!A301</f>
        <v>3.73908393977415</v>
      </c>
      <c r="B301" s="2">
        <f t="array" ref="B301:C301">csplinediff1d('Cubic Spline'!$A$3:$A$1002,'Cubic Spline'!$B$3:$B$1002,A301,2,0,2,0)</f>
        <v>-110.48204181192899</v>
      </c>
      <c r="C301" s="2">
        <v>-17.339324533409755</v>
      </c>
      <c r="D301" s="2">
        <f t="shared" si="18"/>
        <v>-17.339324533409755</v>
      </c>
      <c r="E301" s="2">
        <f>-'Cubic Spline'!C301+D301*A301</f>
        <v>45.367235416904677</v>
      </c>
      <c r="F301" s="5">
        <f t="shared" si="20"/>
        <v>3.8161255904470819</v>
      </c>
      <c r="G301" s="2">
        <f>'Calculation_Cubic Spline'!A301</f>
        <v>3.73908393977415</v>
      </c>
      <c r="H301" s="2">
        <f t="array" ref="H301:I301">csplinediff1d('Cubic Spline'!$A$3:$A$1002,'Cubic Spline'!$C$3:$C$1002,G301,2,0,2,0)</f>
        <v>-110.200425306309</v>
      </c>
      <c r="I301" s="2">
        <v>-17.36993231830828</v>
      </c>
      <c r="J301" s="2">
        <f t="shared" si="17"/>
        <v>-17.36993231830828</v>
      </c>
      <c r="K301" s="2">
        <f t="shared" si="19"/>
        <v>45.252790339958537</v>
      </c>
      <c r="R301">
        <f>ABS($E301-M$13)</f>
        <v>3.9475727624174297</v>
      </c>
      <c r="S301">
        <f>ABS($E301-M$14)</f>
        <v>4.4471151392757804</v>
      </c>
      <c r="T301">
        <f>ABS($E301-M$15)</f>
        <v>4.9466575161341311</v>
      </c>
      <c r="U301">
        <f>ABS($E301-M$16)</f>
        <v>5.4461998929924818</v>
      </c>
      <c r="V301">
        <f>ABS($E301-M$17)</f>
        <v>5.9457422698508324</v>
      </c>
      <c r="W301">
        <f>ABS($E301-M$18)</f>
        <v>6.4452846467091831</v>
      </c>
      <c r="X301">
        <f>ABS($E301-M$19)</f>
        <v>6.9448270235675338</v>
      </c>
      <c r="Y301">
        <f>ABS($E301-M$20)</f>
        <v>7.4443694004258845</v>
      </c>
      <c r="Z301">
        <f>ABS($E301-M$21)</f>
        <v>7.9439117772842351</v>
      </c>
    </row>
    <row r="302" spans="1:26" x14ac:dyDescent="0.25">
      <c r="A302" s="2">
        <f>'Cubic Spline'!A302</f>
        <v>3.75163086574655</v>
      </c>
      <c r="B302" s="2">
        <f t="array" ref="B302:C302">csplinediff1d('Cubic Spline'!$A$3:$A$1002,'Cubic Spline'!$B$3:$B$1002,A302,2,0,2,0)</f>
        <v>-110.699677439894</v>
      </c>
      <c r="C302" s="2">
        <v>-17.352118291498002</v>
      </c>
      <c r="D302" s="2">
        <f t="shared" si="18"/>
        <v>-17.352118291498002</v>
      </c>
      <c r="E302" s="2">
        <f>-'Cubic Spline'!C302+D302*A302</f>
        <v>45.319699093293806</v>
      </c>
      <c r="F302" s="5">
        <f t="shared" si="20"/>
        <v>3.7886828786140989</v>
      </c>
      <c r="G302" s="2">
        <f>'Calculation_Cubic Spline'!A302</f>
        <v>3.75163086574655</v>
      </c>
      <c r="H302" s="2">
        <f t="array" ref="H302:I302">csplinediff1d('Cubic Spline'!$A$3:$A$1002,'Cubic Spline'!$C$3:$C$1002,G302,2,0,2,0)</f>
        <v>-110.418441661763</v>
      </c>
      <c r="I302" s="2">
        <v>-17.382200469425424</v>
      </c>
      <c r="J302" s="2">
        <f t="shared" si="17"/>
        <v>-17.382200469425424</v>
      </c>
      <c r="K302" s="2">
        <f t="shared" si="19"/>
        <v>45.206841866072409</v>
      </c>
      <c r="R302">
        <f>ABS($E302-M$13)</f>
        <v>3.9951090860283003</v>
      </c>
      <c r="S302">
        <f>ABS($E302-M$14)</f>
        <v>4.494651462886651</v>
      </c>
      <c r="T302">
        <f>ABS($E302-M$15)</f>
        <v>4.9941938397450016</v>
      </c>
      <c r="U302">
        <f>ABS($E302-M$16)</f>
        <v>5.4937362166033523</v>
      </c>
      <c r="V302">
        <f>ABS($E302-M$17)</f>
        <v>5.993278593461703</v>
      </c>
      <c r="W302">
        <f>ABS($E302-M$18)</f>
        <v>6.4928209703200537</v>
      </c>
      <c r="X302">
        <f>ABS($E302-M$19)</f>
        <v>6.9923633471784044</v>
      </c>
      <c r="Y302">
        <f>ABS($E302-M$20)</f>
        <v>7.491905724036755</v>
      </c>
      <c r="Z302">
        <f>ABS($E302-M$21)</f>
        <v>7.9914481008951057</v>
      </c>
    </row>
    <row r="303" spans="1:26" x14ac:dyDescent="0.25">
      <c r="A303" s="2">
        <f>'Cubic Spline'!A303</f>
        <v>3.7641777917189398</v>
      </c>
      <c r="B303" s="2">
        <f t="array" ref="B303:C303">csplinediff1d('Cubic Spline'!$A$3:$A$1002,'Cubic Spline'!$B$3:$B$1002,A303,2,0,2,0)</f>
        <v>-110.917472708619</v>
      </c>
      <c r="C303" s="2">
        <v>-17.364770824877297</v>
      </c>
      <c r="D303" s="2">
        <f t="shared" si="18"/>
        <v>-17.364770824877297</v>
      </c>
      <c r="E303" s="2">
        <f>-'Cubic Spline'!C303+D303*A303</f>
        <v>45.272526418351902</v>
      </c>
      <c r="F303" s="5">
        <f t="shared" si="20"/>
        <v>3.7596997898697087</v>
      </c>
      <c r="G303" s="2">
        <f>'Calculation_Cubic Spline'!A303</f>
        <v>3.7641777917189398</v>
      </c>
      <c r="H303" s="2">
        <f t="array" ref="H303:I303">csplinediff1d('Cubic Spline'!$A$3:$A$1002,'Cubic Spline'!$C$3:$C$1002,G303,2,0,2,0)</f>
        <v>-110.636611115644</v>
      </c>
      <c r="I303" s="2">
        <v>-17.394335746701124</v>
      </c>
      <c r="J303" s="2">
        <f t="shared" si="17"/>
        <v>-17.394335746701124</v>
      </c>
      <c r="K303" s="2">
        <f t="shared" si="19"/>
        <v>45.16123879620875</v>
      </c>
      <c r="R303">
        <f>ABS($E303-M$13)</f>
        <v>4.0422817609702051</v>
      </c>
      <c r="S303">
        <f>ABS($E303-M$14)</f>
        <v>4.5418241378285558</v>
      </c>
      <c r="T303">
        <f>ABS($E303-M$15)</f>
        <v>5.0413665146869064</v>
      </c>
      <c r="U303">
        <f>ABS($E303-M$16)</f>
        <v>5.5409088915452571</v>
      </c>
      <c r="V303">
        <f>ABS($E303-M$17)</f>
        <v>6.0404512684036078</v>
      </c>
      <c r="W303">
        <f>ABS($E303-M$18)</f>
        <v>6.5399936452619585</v>
      </c>
      <c r="X303">
        <f>ABS($E303-M$19)</f>
        <v>7.0395360221203092</v>
      </c>
      <c r="Y303">
        <f>ABS($E303-M$20)</f>
        <v>7.5390783989786598</v>
      </c>
      <c r="Z303">
        <f>ABS($E303-M$21)</f>
        <v>8.0386207758370105</v>
      </c>
    </row>
    <row r="304" spans="1:26" x14ac:dyDescent="0.25">
      <c r="A304" s="2">
        <f>'Cubic Spline'!A304</f>
        <v>3.7767247176913399</v>
      </c>
      <c r="B304" s="2">
        <f t="array" ref="B304:C304">csplinediff1d('Cubic Spline'!$A$3:$A$1002,'Cubic Spline'!$B$3:$B$1002,A304,2,0,2,0)</f>
        <v>-111.135425819931</v>
      </c>
      <c r="C304" s="2">
        <v>-17.37727796064739</v>
      </c>
      <c r="D304" s="2">
        <f t="shared" si="18"/>
        <v>-17.37727796064739</v>
      </c>
      <c r="E304" s="2">
        <f>-'Cubic Spline'!C304+D304*A304</f>
        <v>45.225736774195042</v>
      </c>
      <c r="F304" s="5">
        <f t="shared" si="20"/>
        <v>3.7291719310199833</v>
      </c>
      <c r="G304" s="2">
        <f>'Calculation_Cubic Spline'!A304</f>
        <v>3.7767247176913399</v>
      </c>
      <c r="H304" s="2">
        <f t="array" ref="H304:I304">csplinediff1d('Cubic Spline'!$A$3:$A$1002,'Cubic Spline'!$C$3:$C$1002,G304,2,0,2,0)</f>
        <v>-110.854931974365</v>
      </c>
      <c r="I304" s="2">
        <v>-17.406333945696158</v>
      </c>
      <c r="J304" s="2">
        <f t="shared" si="17"/>
        <v>-17.406333945696158</v>
      </c>
      <c r="K304" s="2">
        <f t="shared" si="19"/>
        <v>45.116000317264493</v>
      </c>
      <c r="R304">
        <f>ABS($E304-M$13)</f>
        <v>4.0890714051270649</v>
      </c>
      <c r="S304">
        <f>ABS($E304-M$14)</f>
        <v>4.5886137819854156</v>
      </c>
      <c r="T304">
        <f>ABS($E304-M$15)</f>
        <v>5.0881561588437663</v>
      </c>
      <c r="U304">
        <f>ABS($E304-M$16)</f>
        <v>5.5876985357021169</v>
      </c>
      <c r="V304">
        <f>ABS($E304-M$17)</f>
        <v>6.0872409125604676</v>
      </c>
      <c r="W304">
        <f>ABS($E304-M$18)</f>
        <v>6.5867832894188183</v>
      </c>
      <c r="X304">
        <f>ABS($E304-M$19)</f>
        <v>7.086325666277169</v>
      </c>
      <c r="Y304">
        <f>ABS($E304-M$20)</f>
        <v>7.5858680431355197</v>
      </c>
      <c r="Z304">
        <f>ABS($E304-M$21)</f>
        <v>8.0854104199938703</v>
      </c>
    </row>
    <row r="305" spans="1:26" x14ac:dyDescent="0.25">
      <c r="A305" s="2">
        <f>'Cubic Spline'!A305</f>
        <v>3.7892716436637399</v>
      </c>
      <c r="B305" s="2">
        <f t="array" ref="B305:C305">csplinediff1d('Cubic Spline'!$A$3:$A$1002,'Cubic Spline'!$B$3:$B$1002,A305,2,0,2,0)</f>
        <v>-111.353534923553</v>
      </c>
      <c r="C305" s="2">
        <v>-17.389635558404699</v>
      </c>
      <c r="D305" s="2">
        <f t="shared" si="18"/>
        <v>-17.389635558404699</v>
      </c>
      <c r="E305" s="2">
        <f>-'Cubic Spline'!C305+D305*A305</f>
        <v>45.179349576704396</v>
      </c>
      <c r="F305" s="5">
        <f t="shared" si="20"/>
        <v>3.6970966109694983</v>
      </c>
      <c r="G305" s="2">
        <f>'Calculation_Cubic Spline'!A305</f>
        <v>3.7892716436637399</v>
      </c>
      <c r="H305" s="2">
        <f t="array" ref="H305:I305">csplinediff1d('Cubic Spline'!$A$3:$A$1002,'Cubic Spline'!$C$3:$C$1002,G305,2,0,2,0)</f>
        <v>-111.07340249181399</v>
      </c>
      <c r="I305" s="2">
        <v>-17.418190891354104</v>
      </c>
      <c r="J305" s="2">
        <f t="shared" si="17"/>
        <v>-17.418190891354104</v>
      </c>
      <c r="K305" s="2">
        <f t="shared" si="19"/>
        <v>45.071145663283843</v>
      </c>
      <c r="R305">
        <f>ABS($E305-M$13)</f>
        <v>4.1354586026177103</v>
      </c>
      <c r="S305">
        <f>ABS($E305-M$14)</f>
        <v>4.6350009794760609</v>
      </c>
      <c r="T305">
        <f>ABS($E305-M$15)</f>
        <v>5.1345433563344116</v>
      </c>
      <c r="U305">
        <f>ABS($E305-M$16)</f>
        <v>5.6340857331927623</v>
      </c>
      <c r="V305">
        <f>ABS($E305-M$17)</f>
        <v>6.133628110051113</v>
      </c>
      <c r="W305">
        <f>ABS($E305-M$18)</f>
        <v>6.6331704869094636</v>
      </c>
      <c r="X305">
        <f>ABS($E305-M$19)</f>
        <v>7.1327128637678143</v>
      </c>
      <c r="Y305">
        <f>ABS($E305-M$20)</f>
        <v>7.632255240626165</v>
      </c>
      <c r="Z305">
        <f>ABS($E305-M$21)</f>
        <v>8.1317976174845157</v>
      </c>
    </row>
    <row r="306" spans="1:26" x14ac:dyDescent="0.25">
      <c r="A306" s="2">
        <f>'Cubic Spline'!A306</f>
        <v>3.8018185696361302</v>
      </c>
      <c r="B306" s="2">
        <f t="array" ref="B306:C306">csplinediff1d('Cubic Spline'!$A$3:$A$1002,'Cubic Spline'!$B$3:$B$1002,A306,2,0,2,0)</f>
        <v>-111.571798117363</v>
      </c>
      <c r="C306" s="2">
        <v>-17.401839498333377</v>
      </c>
      <c r="D306" s="2">
        <f t="shared" si="18"/>
        <v>-17.401839498333377</v>
      </c>
      <c r="E306" s="2">
        <f>-'Cubic Spline'!C306+D306*A306</f>
        <v>45.133384318992682</v>
      </c>
      <c r="F306" s="5">
        <f t="shared" si="20"/>
        <v>3.6634676743021655</v>
      </c>
      <c r="G306" s="2">
        <f>'Calculation_Cubic Spline'!A306</f>
        <v>3.8018185696361302</v>
      </c>
      <c r="H306" s="2">
        <f t="array" ref="H306:I306">csplinediff1d('Cubic Spline'!$A$3:$A$1002,'Cubic Spline'!$C$3:$C$1002,G306,2,0,2,0)</f>
        <v>-111.29202086958399</v>
      </c>
      <c r="I306" s="2">
        <v>-17.429902425758815</v>
      </c>
      <c r="J306" s="2">
        <f t="shared" si="17"/>
        <v>-17.429902425758815</v>
      </c>
      <c r="K306" s="2">
        <f t="shared" si="19"/>
        <v>45.026694160388303</v>
      </c>
      <c r="R306">
        <f>ABS($E306-M$13)</f>
        <v>4.1814238603294243</v>
      </c>
      <c r="S306">
        <f>ABS($E306-M$14)</f>
        <v>4.6809662371877749</v>
      </c>
      <c r="T306">
        <f>ABS($E306-M$15)</f>
        <v>5.1805086140461256</v>
      </c>
      <c r="U306">
        <f>ABS($E306-M$16)</f>
        <v>5.6800509909044763</v>
      </c>
      <c r="V306">
        <f>ABS($E306-M$17)</f>
        <v>6.179593367762827</v>
      </c>
      <c r="W306">
        <f>ABS($E306-M$18)</f>
        <v>6.6791357446211777</v>
      </c>
      <c r="X306">
        <f>ABS($E306-M$19)</f>
        <v>7.1786781214795283</v>
      </c>
      <c r="Y306">
        <f>ABS($E306-M$20)</f>
        <v>7.678220498337879</v>
      </c>
      <c r="Z306">
        <f>ABS($E306-M$21)</f>
        <v>8.1777628751962297</v>
      </c>
    </row>
    <row r="307" spans="1:26" x14ac:dyDescent="0.25">
      <c r="A307" s="2">
        <f>'Cubic Spline'!A307</f>
        <v>3.8143654956085302</v>
      </c>
      <c r="B307" s="2">
        <f t="array" ref="B307:C307">csplinediff1d('Cubic Spline'!$A$3:$A$1002,'Cubic Spline'!$B$3:$B$1002,A307,2,0,2,0)</f>
        <v>-111.790213447749</v>
      </c>
      <c r="C307" s="2">
        <v>-17.413885692328289</v>
      </c>
      <c r="D307" s="2">
        <f t="shared" si="18"/>
        <v>-17.413885692328289</v>
      </c>
      <c r="E307" s="2">
        <f>-'Cubic Spline'!C307+D307*A307</f>
        <v>45.087860527982912</v>
      </c>
      <c r="F307" s="5">
        <f t="shared" si="20"/>
        <v>3.6282824263019675</v>
      </c>
      <c r="G307" s="2">
        <f>'Calculation_Cubic Spline'!A307</f>
        <v>3.8143654956085302</v>
      </c>
      <c r="H307" s="2">
        <f t="array" ref="H307:I307">csplinediff1d('Cubic Spline'!$A$3:$A$1002,'Cubic Spline'!$C$3:$C$1002,G307,2,0,2,0)</f>
        <v>-111.510785257271</v>
      </c>
      <c r="I307" s="2">
        <v>-17.44146441904109</v>
      </c>
      <c r="J307" s="2">
        <f t="shared" si="17"/>
        <v>-17.44146441904109</v>
      </c>
      <c r="K307" s="2">
        <f t="shared" si="19"/>
        <v>44.98266518439678</v>
      </c>
      <c r="R307">
        <f>ABS($E307-M$13)</f>
        <v>4.226947651339195</v>
      </c>
      <c r="S307">
        <f>ABS($E307-M$14)</f>
        <v>4.7264900281975457</v>
      </c>
      <c r="T307">
        <f>ABS($E307-M$15)</f>
        <v>5.2260324050558964</v>
      </c>
      <c r="U307">
        <f>ABS($E307-M$16)</f>
        <v>5.7255747819142471</v>
      </c>
      <c r="V307">
        <f>ABS($E307-M$17)</f>
        <v>6.2251171587725977</v>
      </c>
      <c r="W307">
        <f>ABS($E307-M$18)</f>
        <v>6.7246595356309484</v>
      </c>
      <c r="X307">
        <f>ABS($E307-M$19)</f>
        <v>7.2242019124892991</v>
      </c>
      <c r="Y307">
        <f>ABS($E307-M$20)</f>
        <v>7.7237442893476498</v>
      </c>
      <c r="Z307">
        <f>ABS($E307-M$21)</f>
        <v>8.2232866662060005</v>
      </c>
    </row>
    <row r="308" spans="1:26" x14ac:dyDescent="0.25">
      <c r="A308" s="2">
        <f>'Cubic Spline'!A308</f>
        <v>3.82691242158092</v>
      </c>
      <c r="B308" s="2">
        <f t="array" ref="B308:C308">csplinediff1d('Cubic Spline'!$A$3:$A$1002,'Cubic Spline'!$B$3:$B$1002,A308,2,0,2,0)</f>
        <v>-112.008778909992</v>
      </c>
      <c r="C308" s="2">
        <v>-17.425770081484046</v>
      </c>
      <c r="D308" s="2">
        <f t="shared" si="18"/>
        <v>-17.425770081484046</v>
      </c>
      <c r="E308" s="2">
        <f>-'Cubic Spline'!C308+D308*A308</f>
        <v>45.042797772383537</v>
      </c>
      <c r="F308" s="5">
        <f t="shared" si="20"/>
        <v>3.5915375366474445</v>
      </c>
      <c r="G308" s="2">
        <f>'Calculation_Cubic Spline'!A308</f>
        <v>3.82691242158092</v>
      </c>
      <c r="H308" s="2">
        <f t="array" ref="H308:I308">csplinediff1d('Cubic Spline'!$A$3:$A$1002,'Cubic Spline'!$C$3:$C$1002,G308,2,0,2,0)</f>
        <v>-111.729693752828</v>
      </c>
      <c r="I308" s="2">
        <v>-17.452872768060161</v>
      </c>
      <c r="J308" s="2">
        <f t="shared" si="17"/>
        <v>-17.452872768060161</v>
      </c>
      <c r="K308" s="2">
        <f t="shared" si="19"/>
        <v>44.93907816446719</v>
      </c>
      <c r="R308">
        <f>ABS($E308-M$13)</f>
        <v>4.2720104069385698</v>
      </c>
      <c r="S308">
        <f>ABS($E308-M$14)</f>
        <v>4.7715527837969205</v>
      </c>
      <c r="T308">
        <f>ABS($E308-M$15)</f>
        <v>5.2710951606552712</v>
      </c>
      <c r="U308">
        <f>ABS($E308-M$16)</f>
        <v>5.7706375375136219</v>
      </c>
      <c r="V308">
        <f>ABS($E308-M$17)</f>
        <v>6.2701799143719725</v>
      </c>
      <c r="W308">
        <f>ABS($E308-M$18)</f>
        <v>6.7697222912303232</v>
      </c>
      <c r="X308">
        <f>ABS($E308-M$19)</f>
        <v>7.2692646680886739</v>
      </c>
      <c r="Y308">
        <f>ABS($E308-M$20)</f>
        <v>7.7688070449470246</v>
      </c>
      <c r="Z308">
        <f>ABS($E308-M$21)</f>
        <v>8.2683494218053752</v>
      </c>
    </row>
    <row r="309" spans="1:26" x14ac:dyDescent="0.25">
      <c r="A309" s="2">
        <f>'Cubic Spline'!A309</f>
        <v>3.8394593475533201</v>
      </c>
      <c r="B309" s="2">
        <f t="array" ref="B309:C309">csplinediff1d('Cubic Spline'!$A$3:$A$1002,'Cubic Spline'!$B$3:$B$1002,A309,2,0,2,0)</f>
        <v>-112.227492448604</v>
      </c>
      <c r="C309" s="2">
        <v>-17.437488630725429</v>
      </c>
      <c r="D309" s="2">
        <f t="shared" si="18"/>
        <v>-17.437488630725429</v>
      </c>
      <c r="E309" s="2">
        <f>-'Cubic Spline'!C309+D309*A309</f>
        <v>44.998215681767505</v>
      </c>
      <c r="F309" s="5">
        <f t="shared" si="20"/>
        <v>3.5532281543782998</v>
      </c>
      <c r="G309" s="2">
        <f>'Calculation_Cubic Spline'!A309</f>
        <v>3.8394593475533201</v>
      </c>
      <c r="H309" s="2">
        <f t="array" ref="H309:I309">csplinediff1d('Cubic Spline'!$A$3:$A$1002,'Cubic Spline'!$C$3:$C$1002,G309,2,0,2,0)</f>
        <v>-111.948744402861</v>
      </c>
      <c r="I309" s="2">
        <v>-17.464123390089007</v>
      </c>
      <c r="J309" s="2">
        <f t="shared" si="17"/>
        <v>-17.464123390089007</v>
      </c>
      <c r="K309" s="2">
        <f t="shared" si="19"/>
        <v>44.895952605959181</v>
      </c>
      <c r="R309">
        <f>ABS($E309-M$13)</f>
        <v>4.3165924975546019</v>
      </c>
      <c r="S309">
        <f>ABS($E309-M$14)</f>
        <v>4.8161348744129526</v>
      </c>
      <c r="T309">
        <f>ABS($E309-M$15)</f>
        <v>5.3156772512713033</v>
      </c>
      <c r="U309">
        <f>ABS($E309-M$16)</f>
        <v>5.815219628129654</v>
      </c>
      <c r="V309">
        <f>ABS($E309-M$17)</f>
        <v>6.3147620049880047</v>
      </c>
      <c r="W309">
        <f>ABS($E309-M$18)</f>
        <v>6.8143043818463553</v>
      </c>
      <c r="X309">
        <f>ABS($E309-M$19)</f>
        <v>7.313846758704706</v>
      </c>
      <c r="Y309">
        <f>ABS($E309-M$20)</f>
        <v>7.8133891355630567</v>
      </c>
      <c r="Z309">
        <f>ABS($E309-M$21)</f>
        <v>8.3129315124214074</v>
      </c>
    </row>
    <row r="310" spans="1:26" x14ac:dyDescent="0.25">
      <c r="A310" s="2">
        <f>'Cubic Spline'!A310</f>
        <v>3.8520062735257201</v>
      </c>
      <c r="B310" s="2">
        <f t="array" ref="B310:C310">csplinediff1d('Cubic Spline'!$A$3:$A$1002,'Cubic Spline'!$B$3:$B$1002,A310,2,0,2,0)</f>
        <v>-112.446351957594</v>
      </c>
      <c r="C310" s="2">
        <v>-17.449037324842369</v>
      </c>
      <c r="D310" s="2">
        <f t="shared" si="18"/>
        <v>-17.449037324842369</v>
      </c>
      <c r="E310" s="2">
        <f>-'Cubic Spline'!C310+D310*A310</f>
        <v>44.954133960579739</v>
      </c>
      <c r="F310" s="5">
        <f t="shared" si="20"/>
        <v>3.513348312147059</v>
      </c>
      <c r="G310" s="2">
        <f>'Calculation_Cubic Spline'!A310</f>
        <v>3.8520062735257201</v>
      </c>
      <c r="H310" s="2">
        <f t="array" ref="H310:I310">csplinediff1d('Cubic Spline'!$A$3:$A$1002,'Cubic Spline'!$C$3:$C$1002,G310,2,0,2,0)</f>
        <v>-112.167935202857</v>
      </c>
      <c r="I310" s="2">
        <v>-17.475212219272784</v>
      </c>
      <c r="J310" s="2">
        <f t="shared" si="17"/>
        <v>-17.475212219272784</v>
      </c>
      <c r="K310" s="2">
        <f t="shared" si="19"/>
        <v>44.853308103024915</v>
      </c>
      <c r="R310">
        <f>ABS($E310-M$13)</f>
        <v>4.3606742187423677</v>
      </c>
      <c r="S310">
        <f>ABS($E310-M$14)</f>
        <v>4.8602165956007184</v>
      </c>
      <c r="T310">
        <f>ABS($E310-M$15)</f>
        <v>5.3597589724590691</v>
      </c>
      <c r="U310">
        <f>ABS($E310-M$16)</f>
        <v>5.8593013493174197</v>
      </c>
      <c r="V310">
        <f>ABS($E310-M$17)</f>
        <v>6.3588437261757704</v>
      </c>
      <c r="W310">
        <f>ABS($E310-M$18)</f>
        <v>6.8583861030341211</v>
      </c>
      <c r="X310">
        <f>ABS($E310-M$19)</f>
        <v>7.3579284798924718</v>
      </c>
      <c r="Y310">
        <f>ABS($E310-M$20)</f>
        <v>7.8574708567508225</v>
      </c>
      <c r="Z310">
        <f>ABS($E310-M$21)</f>
        <v>8.3570132336091731</v>
      </c>
    </row>
    <row r="311" spans="1:26" x14ac:dyDescent="0.25">
      <c r="A311" s="2">
        <f>'Cubic Spline'!A311</f>
        <v>3.8645531994981099</v>
      </c>
      <c r="B311" s="2">
        <f t="array" ref="B311:C311">csplinediff1d('Cubic Spline'!$A$3:$A$1002,'Cubic Spline'!$B$3:$B$1002,A311,2,0,2,0)</f>
        <v>-112.665355280771</v>
      </c>
      <c r="C311" s="2">
        <v>-17.460412181548755</v>
      </c>
      <c r="D311" s="2">
        <f t="shared" si="18"/>
        <v>-17.460412181548755</v>
      </c>
      <c r="E311" s="2">
        <f>-'Cubic Spline'!C311+D311*A311</f>
        <v>44.910572336689981</v>
      </c>
      <c r="F311" s="5">
        <f t="shared" si="20"/>
        <v>3.4718961429769899</v>
      </c>
      <c r="G311" s="2">
        <f>'Calculation_Cubic Spline'!A311</f>
        <v>3.8645531994981099</v>
      </c>
      <c r="H311" s="2">
        <f t="array" ref="H311:I311">csplinediff1d('Cubic Spline'!$A$3:$A$1002,'Cubic Spline'!$C$3:$C$1002,G311,2,0,2,0)</f>
        <v>-112.38726409745</v>
      </c>
      <c r="I311" s="2">
        <v>-17.486135220138728</v>
      </c>
      <c r="J311" s="2">
        <f t="shared" si="17"/>
        <v>-17.486135220138728</v>
      </c>
      <c r="K311" s="2">
        <f t="shared" si="19"/>
        <v>44.811164285606296</v>
      </c>
      <c r="R311">
        <f>ABS($E311-M$13)</f>
        <v>4.4042358426321258</v>
      </c>
      <c r="S311">
        <f>ABS($E311-M$14)</f>
        <v>4.9037782194904764</v>
      </c>
      <c r="T311">
        <f>ABS($E311-M$15)</f>
        <v>5.4033205963488271</v>
      </c>
      <c r="U311">
        <f>ABS($E311-M$16)</f>
        <v>5.9028629732071778</v>
      </c>
      <c r="V311">
        <f>ABS($E311-M$17)</f>
        <v>6.4024053500655285</v>
      </c>
      <c r="W311">
        <f>ABS($E311-M$18)</f>
        <v>6.9019477269238791</v>
      </c>
      <c r="X311">
        <f>ABS($E311-M$19)</f>
        <v>7.4014901037822298</v>
      </c>
      <c r="Y311">
        <f>ABS($E311-M$20)</f>
        <v>7.9010324806405805</v>
      </c>
      <c r="Z311">
        <f>ABS($E311-M$21)</f>
        <v>8.4005748574989312</v>
      </c>
    </row>
    <row r="312" spans="1:26" x14ac:dyDescent="0.25">
      <c r="A312" s="2">
        <f>'Cubic Spline'!A312</f>
        <v>3.87710012547051</v>
      </c>
      <c r="B312" s="2">
        <f t="array" ref="B312:C312">csplinediff1d('Cubic Spline'!$A$3:$A$1002,'Cubic Spline'!$B$3:$B$1002,A312,2,0,2,0)</f>
        <v>-112.884500212166</v>
      </c>
      <c r="C312" s="2">
        <v>-17.471609240093478</v>
      </c>
      <c r="D312" s="2">
        <f t="shared" si="18"/>
        <v>-17.471609240093478</v>
      </c>
      <c r="E312" s="2">
        <f>-'Cubic Spline'!C312+D312*A312</f>
        <v>44.867550603876865</v>
      </c>
      <c r="F312" s="5">
        <f t="shared" si="20"/>
        <v>3.4288663938683448</v>
      </c>
      <c r="G312" s="2">
        <f>'Calculation_Cubic Spline'!A312</f>
        <v>3.87710012547051</v>
      </c>
      <c r="H312" s="2">
        <f t="array" ref="H312:I312">csplinediff1d('Cubic Spline'!$A$3:$A$1002,'Cubic Spline'!$C$3:$C$1002,G312,2,0,2,0)</f>
        <v>-112.60672898081501</v>
      </c>
      <c r="I312" s="2">
        <v>-17.496888376360591</v>
      </c>
      <c r="J312" s="2">
        <f t="shared" si="17"/>
        <v>-17.496888376360591</v>
      </c>
      <c r="K312" s="2">
        <f t="shared" si="19"/>
        <v>44.769540861483847</v>
      </c>
      <c r="R312">
        <f>ABS($E312-M$13)</f>
        <v>4.4472575754452421</v>
      </c>
      <c r="S312">
        <f>ABS($E312-M$14)</f>
        <v>4.9467999523035928</v>
      </c>
      <c r="T312">
        <f>ABS($E312-M$15)</f>
        <v>5.4463423291619435</v>
      </c>
      <c r="U312">
        <f>ABS($E312-M$16)</f>
        <v>5.9458847060202942</v>
      </c>
      <c r="V312">
        <f>ABS($E312-M$17)</f>
        <v>6.4454270828786449</v>
      </c>
      <c r="W312">
        <f>ABS($E312-M$18)</f>
        <v>6.9449694597369955</v>
      </c>
      <c r="X312">
        <f>ABS($E312-M$19)</f>
        <v>7.4445118365953462</v>
      </c>
      <c r="Y312">
        <f>ABS($E312-M$20)</f>
        <v>7.9440542134536969</v>
      </c>
      <c r="Z312">
        <f>ABS($E312-M$21)</f>
        <v>8.4435965903120476</v>
      </c>
    </row>
    <row r="313" spans="1:26" x14ac:dyDescent="0.25">
      <c r="A313" s="2">
        <f>'Cubic Spline'!A313</f>
        <v>3.88964705144291</v>
      </c>
      <c r="B313" s="2">
        <f t="array" ref="B313:C313">csplinediff1d('Cubic Spline'!$A$3:$A$1002,'Cubic Spline'!$B$3:$B$1002,A313,2,0,2,0)</f>
        <v>-113.103784496193</v>
      </c>
      <c r="C313" s="2">
        <v>-17.48262456018605</v>
      </c>
      <c r="D313" s="2">
        <f t="shared" si="18"/>
        <v>-17.48262456018605</v>
      </c>
      <c r="E313" s="2">
        <f>-'Cubic Spline'!C313+D313*A313</f>
        <v>44.825088624782921</v>
      </c>
      <c r="F313" s="5">
        <f t="shared" si="20"/>
        <v>3.384253576322072</v>
      </c>
      <c r="G313" s="2">
        <f>'Calculation_Cubic Spline'!A313</f>
        <v>3.88964705144291</v>
      </c>
      <c r="H313" s="2">
        <f t="array" ref="H313:I313">csplinediff1d('Cubic Spline'!$A$3:$A$1002,'Cubic Spline'!$C$3:$C$1002,G313,2,0,2,0)</f>
        <v>-112.826327696794</v>
      </c>
      <c r="I313" s="2">
        <v>-17.507467689102736</v>
      </c>
      <c r="J313" s="2">
        <f t="shared" si="17"/>
        <v>-17.507467689102736</v>
      </c>
      <c r="K313" s="2">
        <f t="shared" si="19"/>
        <v>44.728457621643528</v>
      </c>
      <c r="R313">
        <f>ABS($E313-M$13)</f>
        <v>4.4897195545391853</v>
      </c>
      <c r="S313">
        <f>ABS($E313-M$14)</f>
        <v>4.9892619313975359</v>
      </c>
      <c r="T313">
        <f>ABS($E313-M$15)</f>
        <v>5.4888043082558866</v>
      </c>
      <c r="U313">
        <f>ABS($E313-M$16)</f>
        <v>5.9883466851142373</v>
      </c>
      <c r="V313">
        <f>ABS($E313-M$17)</f>
        <v>6.487889061972588</v>
      </c>
      <c r="W313">
        <f>ABS($E313-M$18)</f>
        <v>6.9874314388309386</v>
      </c>
      <c r="X313">
        <f>ABS($E313-M$19)</f>
        <v>7.4869738156892893</v>
      </c>
      <c r="Y313">
        <f>ABS($E313-M$20)</f>
        <v>7.98651619254764</v>
      </c>
      <c r="Z313">
        <f>ABS($E313-M$21)</f>
        <v>8.4860585694059907</v>
      </c>
    </row>
    <row r="314" spans="1:26" x14ac:dyDescent="0.25">
      <c r="A314" s="2">
        <f>'Cubic Spline'!A314</f>
        <v>3.9021939774152998</v>
      </c>
      <c r="B314" s="2">
        <f t="array" ref="B314:C314">csplinediff1d('Cubic Spline'!$A$3:$A$1002,'Cubic Spline'!$B$3:$B$1002,A314,2,0,2,0)</f>
        <v>-113.32320582803899</v>
      </c>
      <c r="C314" s="2">
        <v>-17.493454230024508</v>
      </c>
      <c r="D314" s="2">
        <f t="shared" si="18"/>
        <v>-17.493454230024508</v>
      </c>
      <c r="E314" s="2">
        <f>-'Cubic Spline'!C314+D314*A314</f>
        <v>44.783206298660161</v>
      </c>
      <c r="F314" s="5">
        <f t="shared" si="20"/>
        <v>3.338054772533479</v>
      </c>
      <c r="G314" s="2">
        <f>'Calculation_Cubic Spline'!A314</f>
        <v>3.9021939774152998</v>
      </c>
      <c r="H314" s="2">
        <f t="array" ref="H314:I314">csplinediff1d('Cubic Spline'!$A$3:$A$1002,'Cubic Spline'!$C$3:$C$1002,G314,2,0,2,0)</f>
        <v>-113.046058039252</v>
      </c>
      <c r="I314" s="2">
        <v>-17.51786918581055</v>
      </c>
      <c r="J314" s="2">
        <f t="shared" si="17"/>
        <v>-17.51786918581055</v>
      </c>
      <c r="K314" s="2">
        <f t="shared" si="19"/>
        <v>44.687934405233008</v>
      </c>
      <c r="R314">
        <f>ABS($E314-M$13)</f>
        <v>4.5316018806619454</v>
      </c>
      <c r="S314">
        <f>ABS($E314-M$14)</f>
        <v>5.031144257520296</v>
      </c>
      <c r="T314">
        <f>ABS($E314-M$15)</f>
        <v>5.5306866343786467</v>
      </c>
      <c r="U314">
        <f>ABS($E314-M$16)</f>
        <v>6.0302290112369974</v>
      </c>
      <c r="V314">
        <f>ABS($E314-M$17)</f>
        <v>6.5297713880953481</v>
      </c>
      <c r="W314">
        <f>ABS($E314-M$18)</f>
        <v>7.0293137649536988</v>
      </c>
      <c r="X314">
        <f>ABS($E314-M$19)</f>
        <v>7.5288561418120494</v>
      </c>
      <c r="Y314">
        <f>ABS($E314-M$20)</f>
        <v>8.0283985186704001</v>
      </c>
      <c r="Z314">
        <f>ABS($E314-M$21)</f>
        <v>8.5279408955287508</v>
      </c>
    </row>
    <row r="315" spans="1:26" x14ac:dyDescent="0.25">
      <c r="A315" s="2">
        <f>'Cubic Spline'!A315</f>
        <v>3.9147409033876999</v>
      </c>
      <c r="B315" s="2">
        <f t="array" ref="B315:C315">csplinediff1d('Cubic Spline'!$A$3:$A$1002,'Cubic Spline'!$B$3:$B$1002,A315,2,0,2,0)</f>
        <v>-113.542761853909</v>
      </c>
      <c r="C315" s="2">
        <v>-17.504094354982545</v>
      </c>
      <c r="D315" s="2">
        <f t="shared" si="18"/>
        <v>-17.504094354982545</v>
      </c>
      <c r="E315" s="2">
        <f>-'Cubic Spline'!C315+D315*A315</f>
        <v>44.741923604089095</v>
      </c>
      <c r="F315" s="5">
        <f t="shared" si="20"/>
        <v>3.2902636599496495</v>
      </c>
      <c r="G315" s="2">
        <f>'Calculation_Cubic Spline'!A315</f>
        <v>3.9147409033876999</v>
      </c>
      <c r="H315" s="2">
        <f t="array" ref="H315:I315">csplinediff1d('Cubic Spline'!$A$3:$A$1002,'Cubic Spline'!$C$3:$C$1002,G315,2,0,2,0)</f>
        <v>-113.265917752297</v>
      </c>
      <c r="I315" s="2">
        <v>-17.528088908769739</v>
      </c>
      <c r="J315" s="2">
        <f t="shared" si="17"/>
        <v>-17.528088908769739</v>
      </c>
      <c r="K315" s="2">
        <f t="shared" si="19"/>
        <v>44.647991142919835</v>
      </c>
      <c r="R315">
        <f>ABS($E315-M$13)</f>
        <v>4.5728845752330116</v>
      </c>
      <c r="S315">
        <f>ABS($E315-M$14)</f>
        <v>5.0724269520913623</v>
      </c>
      <c r="T315">
        <f>ABS($E315-M$15)</f>
        <v>5.571969328949713</v>
      </c>
      <c r="U315">
        <f>ABS($E315-M$16)</f>
        <v>6.0715117058080637</v>
      </c>
      <c r="V315">
        <f>ABS($E315-M$17)</f>
        <v>6.5710540826664143</v>
      </c>
      <c r="W315">
        <f>ABS($E315-M$18)</f>
        <v>7.070596459524765</v>
      </c>
      <c r="X315">
        <f>ABS($E315-M$19)</f>
        <v>7.5701388363831157</v>
      </c>
      <c r="Y315">
        <f>ABS($E315-M$20)</f>
        <v>8.0696812132414664</v>
      </c>
      <c r="Z315">
        <f>ABS($E315-M$21)</f>
        <v>8.569223590099817</v>
      </c>
    </row>
    <row r="316" spans="1:26" x14ac:dyDescent="0.25">
      <c r="A316" s="2">
        <f>'Cubic Spline'!A316</f>
        <v>3.9272878293600999</v>
      </c>
      <c r="B316" s="2">
        <f t="array" ref="B316:C316">csplinediff1d('Cubic Spline'!$A$3:$A$1002,'Cubic Spline'!$B$3:$B$1002,A316,2,0,2,0)</f>
        <v>-113.76245017130201</v>
      </c>
      <c r="C316" s="2">
        <v>-17.514541067929205</v>
      </c>
      <c r="D316" s="2">
        <f t="shared" si="18"/>
        <v>-17.514541067929205</v>
      </c>
      <c r="E316" s="2">
        <f>-'Cubic Spline'!C316+D316*A316</f>
        <v>44.701260557617985</v>
      </c>
      <c r="F316" s="5">
        <f t="shared" si="20"/>
        <v>3.2408772125186727</v>
      </c>
      <c r="G316" s="2">
        <f>'Calculation_Cubic Spline'!A316</f>
        <v>3.9272878293600999</v>
      </c>
      <c r="H316" s="2">
        <f t="array" ref="H316:I316">csplinediff1d('Cubic Spline'!$A$3:$A$1002,'Cubic Spline'!$C$3:$C$1002,G316,2,0,2,0)</f>
        <v>-113.485904530524</v>
      </c>
      <c r="I316" s="2">
        <v>-17.538122925691745</v>
      </c>
      <c r="J316" s="2">
        <f t="shared" si="17"/>
        <v>-17.538122925691745</v>
      </c>
      <c r="K316" s="2">
        <f t="shared" si="19"/>
        <v>44.608647814633457</v>
      </c>
      <c r="R316">
        <f>ABS($E316-M$13)</f>
        <v>4.6135476217041216</v>
      </c>
      <c r="S316">
        <f>ABS($E316-M$14)</f>
        <v>5.1130899985624723</v>
      </c>
      <c r="T316">
        <f>ABS($E316-M$15)</f>
        <v>5.6126323754208229</v>
      </c>
      <c r="U316">
        <f>ABS($E316-M$16)</f>
        <v>6.1121747522791736</v>
      </c>
      <c r="V316">
        <f>ABS($E316-M$17)</f>
        <v>6.6117171291375243</v>
      </c>
      <c r="W316">
        <f>ABS($E316-M$18)</f>
        <v>7.111259505995875</v>
      </c>
      <c r="X316">
        <f>ABS($E316-M$19)</f>
        <v>7.6108018828542257</v>
      </c>
      <c r="Y316">
        <f>ABS($E316-M$20)</f>
        <v>8.1103442597125763</v>
      </c>
      <c r="Z316">
        <f>ABS($E316-M$21)</f>
        <v>8.609886636570927</v>
      </c>
    </row>
    <row r="317" spans="1:26" x14ac:dyDescent="0.25">
      <c r="A317" s="2">
        <f>'Cubic Spline'!A317</f>
        <v>3.9398347553324902</v>
      </c>
      <c r="B317" s="2">
        <f t="array" ref="B317:C317">csplinediff1d('Cubic Spline'!$A$3:$A$1002,'Cubic Spline'!$B$3:$B$1002,A317,2,0,2,0)</f>
        <v>-113.982268329333</v>
      </c>
      <c r="C317" s="2">
        <v>-17.524790517680913</v>
      </c>
      <c r="D317" s="2">
        <f t="shared" si="18"/>
        <v>-17.524790517680913</v>
      </c>
      <c r="E317" s="2">
        <f>-'Cubic Spline'!C317+D317*A317</f>
        <v>44.661237257835467</v>
      </c>
      <c r="F317" s="5">
        <f t="shared" si="20"/>
        <v>3.1898888915572221</v>
      </c>
      <c r="G317" s="2">
        <f>'Calculation_Cubic Spline'!A317</f>
        <v>3.9398347553324902</v>
      </c>
      <c r="H317" s="2">
        <f t="array" ref="H317:I317">csplinediff1d('Cubic Spline'!$A$3:$A$1002,'Cubic Spline'!$C$3:$C$1002,G317,2,0,2,0)</f>
        <v>-113.706016019316</v>
      </c>
      <c r="I317" s="2">
        <v>-17.547967318195766</v>
      </c>
      <c r="J317" s="2">
        <f t="shared" si="17"/>
        <v>-17.547967318195766</v>
      </c>
      <c r="K317" s="2">
        <f t="shared" si="19"/>
        <v>44.569924493649651</v>
      </c>
      <c r="R317">
        <f>ABS($E317-M$13)</f>
        <v>4.6535709214866401</v>
      </c>
      <c r="S317">
        <f>ABS($E317-M$14)</f>
        <v>5.1531132983449908</v>
      </c>
      <c r="T317">
        <f>ABS($E317-M$15)</f>
        <v>5.6526556752033414</v>
      </c>
      <c r="U317">
        <f>ABS($E317-M$16)</f>
        <v>6.1521980520616921</v>
      </c>
      <c r="V317">
        <f>ABS($E317-M$17)</f>
        <v>6.6517404289200428</v>
      </c>
      <c r="W317">
        <f>ABS($E317-M$18)</f>
        <v>7.1512828057783935</v>
      </c>
      <c r="X317">
        <f>ABS($E317-M$19)</f>
        <v>7.6508251826367442</v>
      </c>
      <c r="Y317">
        <f>ABS($E317-M$20)</f>
        <v>8.1503675594950948</v>
      </c>
      <c r="Z317">
        <f>ABS($E317-M$21)</f>
        <v>8.6499099363534455</v>
      </c>
    </row>
    <row r="318" spans="1:26" x14ac:dyDescent="0.25">
      <c r="A318" s="2">
        <f>'Cubic Spline'!A318</f>
        <v>3.9523816813048902</v>
      </c>
      <c r="B318" s="2">
        <f t="array" ref="B318:C318">csplinediff1d('Cubic Spline'!$A$3:$A$1002,'Cubic Spline'!$B$3:$B$1002,A318,2,0,2,0)</f>
        <v>-114.202213828889</v>
      </c>
      <c r="C318" s="2">
        <v>-17.534838875828711</v>
      </c>
      <c r="D318" s="2">
        <f t="shared" si="18"/>
        <v>-17.534838875828711</v>
      </c>
      <c r="E318" s="2">
        <f>-'Cubic Spline'!C318+D318*A318</f>
        <v>44.621873857511773</v>
      </c>
      <c r="F318" s="5">
        <f t="shared" si="20"/>
        <v>3.1372943787413123</v>
      </c>
      <c r="G318" s="2">
        <f>'Calculation_Cubic Spline'!A318</f>
        <v>3.9523816813048902</v>
      </c>
      <c r="H318" s="2">
        <f t="array" ref="H318:I318">csplinediff1d('Cubic Spline'!$A$3:$A$1002,'Cubic Spline'!$C$3:$C$1002,G318,2,0,2,0)</f>
        <v>-113.92624981497001</v>
      </c>
      <c r="I318" s="2">
        <v>-17.557618188681381</v>
      </c>
      <c r="J318" s="2">
        <f t="shared" si="17"/>
        <v>-17.557618188681381</v>
      </c>
      <c r="K318" s="2">
        <f t="shared" si="19"/>
        <v>44.531841318680165</v>
      </c>
      <c r="R318">
        <f>ABS($E318-M$13)</f>
        <v>4.6929343218103341</v>
      </c>
      <c r="S318">
        <f>ABS($E318-M$14)</f>
        <v>5.1924766986686848</v>
      </c>
      <c r="T318">
        <f>ABS($E318-M$15)</f>
        <v>5.6920190755270355</v>
      </c>
      <c r="U318">
        <f>ABS($E318-M$16)</f>
        <v>6.1915614523853861</v>
      </c>
      <c r="V318">
        <f>ABS($E318-M$17)</f>
        <v>6.6911038292437368</v>
      </c>
      <c r="W318">
        <f>ABS($E318-M$18)</f>
        <v>7.1906462061020875</v>
      </c>
      <c r="X318">
        <f>ABS($E318-M$19)</f>
        <v>7.6901885829604382</v>
      </c>
      <c r="Y318">
        <f>ABS($E318-M$20)</f>
        <v>8.1897309598187888</v>
      </c>
      <c r="Z318">
        <f>ABS($E318-M$21)</f>
        <v>8.6892733366771395</v>
      </c>
    </row>
    <row r="319" spans="1:26" x14ac:dyDescent="0.25">
      <c r="A319" s="2">
        <f>'Cubic Spline'!A319</f>
        <v>3.9649286072772898</v>
      </c>
      <c r="B319" s="2">
        <f t="array" ref="B319:C319">csplinediff1d('Cubic Spline'!$A$3:$A$1002,'Cubic Spline'!$B$3:$B$1002,A319,2,0,2,0)</f>
        <v>-114.42228412302001</v>
      </c>
      <c r="C319" s="2">
        <v>-17.544682337824071</v>
      </c>
      <c r="D319" s="2">
        <f t="shared" si="18"/>
        <v>-17.544682337824071</v>
      </c>
      <c r="E319" s="2">
        <f>-'Cubic Spline'!C319+D319*A319</f>
        <v>44.583190558236737</v>
      </c>
      <c r="F319" s="5">
        <f t="shared" si="20"/>
        <v>3.0830897831174107</v>
      </c>
      <c r="G319" s="2">
        <f>'Calculation_Cubic Spline'!A319</f>
        <v>3.9649286072772898</v>
      </c>
      <c r="H319" s="2">
        <f t="array" ref="H319:I319">csplinediff1d('Cubic Spline'!$A$3:$A$1002,'Cubic Spline'!$C$3:$C$1002,G319,2,0,2,0)</f>
        <v>-114.146603465068</v>
      </c>
      <c r="I319" s="2">
        <v>-17.56707166147164</v>
      </c>
      <c r="J319" s="2">
        <f t="shared" si="17"/>
        <v>-17.56707166147164</v>
      </c>
      <c r="K319" s="2">
        <f t="shared" si="19"/>
        <v>44.494418488408897</v>
      </c>
      <c r="R319">
        <f>ABS($E319-M$13)</f>
        <v>4.7316176210853698</v>
      </c>
      <c r="S319">
        <f>ABS($E319-M$14)</f>
        <v>5.2311599979437204</v>
      </c>
      <c r="T319">
        <f>ABS($E319-M$15)</f>
        <v>5.7307023748020711</v>
      </c>
      <c r="U319">
        <f>ABS($E319-M$16)</f>
        <v>6.2302447516604218</v>
      </c>
      <c r="V319">
        <f>ABS($E319-M$17)</f>
        <v>6.7297871285187725</v>
      </c>
      <c r="W319">
        <f>ABS($E319-M$18)</f>
        <v>7.2293295053771232</v>
      </c>
      <c r="X319">
        <f>ABS($E319-M$19)</f>
        <v>7.7288718822354738</v>
      </c>
      <c r="Y319">
        <f>ABS($E319-M$20)</f>
        <v>8.2284142590938245</v>
      </c>
      <c r="Z319">
        <f>ABS($E319-M$21)</f>
        <v>8.7279566359521752</v>
      </c>
    </row>
    <row r="320" spans="1:26" x14ac:dyDescent="0.25">
      <c r="A320" s="2">
        <f>'Cubic Spline'!A320</f>
        <v>3.9774755332496801</v>
      </c>
      <c r="B320" s="2">
        <f t="array" ref="B320:C320">csplinediff1d('Cubic Spline'!$A$3:$A$1002,'Cubic Spline'!$B$3:$B$1002,A320,2,0,2,0)</f>
        <v>-114.64247661711001</v>
      </c>
      <c r="C320" s="2">
        <v>-17.554317115383927</v>
      </c>
      <c r="D320" s="2">
        <f t="shared" si="18"/>
        <v>-17.554317115383927</v>
      </c>
      <c r="E320" s="2">
        <f>-'Cubic Spline'!C320+D320*A320</f>
        <v>44.545207639275333</v>
      </c>
      <c r="F320" s="5">
        <f t="shared" si="20"/>
        <v>3.0272689139145599</v>
      </c>
      <c r="G320" s="2">
        <f>'Calculation_Cubic Spline'!A320</f>
        <v>3.9774755332496801</v>
      </c>
      <c r="H320" s="2">
        <f t="array" ref="H320:I320">csplinediff1d('Cubic Spline'!$A$3:$A$1002,'Cubic Spline'!$C$3:$C$1002,G320,2,0,2,0)</f>
        <v>-114.367074468621</v>
      </c>
      <c r="I320" s="2">
        <v>-17.576323875684466</v>
      </c>
      <c r="J320" s="2">
        <f t="shared" si="17"/>
        <v>-17.576323875684466</v>
      </c>
      <c r="K320" s="2">
        <f t="shared" si="19"/>
        <v>44.45767628861384</v>
      </c>
      <c r="R320">
        <f>ABS($E320-M$13)</f>
        <v>4.769600540046774</v>
      </c>
      <c r="S320">
        <f>ABS($E320-M$14)</f>
        <v>5.2691429169051247</v>
      </c>
      <c r="T320">
        <f>ABS($E320-M$15)</f>
        <v>5.7686852937634754</v>
      </c>
      <c r="U320">
        <f>ABS($E320-M$16)</f>
        <v>6.2682276706218261</v>
      </c>
      <c r="V320">
        <f>ABS($E320-M$17)</f>
        <v>6.7677700474801767</v>
      </c>
      <c r="W320">
        <f>ABS($E320-M$18)</f>
        <v>7.2673124243385274</v>
      </c>
      <c r="X320">
        <f>ABS($E320-M$19)</f>
        <v>7.7668548011968781</v>
      </c>
      <c r="Y320">
        <f>ABS($E320-M$20)</f>
        <v>8.2663971780552288</v>
      </c>
      <c r="Z320">
        <f>ABS($E320-M$21)</f>
        <v>8.7659395549135795</v>
      </c>
    </row>
    <row r="321" spans="1:26" x14ac:dyDescent="0.25">
      <c r="A321" s="2">
        <f>'Cubic Spline'!A321</f>
        <v>3.9900224592220801</v>
      </c>
      <c r="B321" s="2">
        <f t="array" ref="B321:C321">csplinediff1d('Cubic Spline'!$A$3:$A$1002,'Cubic Spline'!$B$3:$B$1002,A321,2,0,2,0)</f>
        <v>-114.86278866915301</v>
      </c>
      <c r="C321" s="2">
        <v>-17.563739437953881</v>
      </c>
      <c r="D321" s="2">
        <f t="shared" si="18"/>
        <v>-17.563739437953881</v>
      </c>
      <c r="E321" s="2">
        <f>-'Cubic Spline'!C321+D321*A321</f>
        <v>44.50794545097142</v>
      </c>
      <c r="F321" s="5">
        <f t="shared" si="20"/>
        <v>2.9698261060820896</v>
      </c>
      <c r="G321" s="2">
        <f>'Calculation_Cubic Spline'!A321</f>
        <v>3.9900224592220801</v>
      </c>
      <c r="H321" s="2">
        <f t="array" ref="H321:I321">csplinediff1d('Cubic Spline'!$A$3:$A$1002,'Cubic Spline'!$C$3:$C$1002,G321,2,0,2,0)</f>
        <v>-114.587660276332</v>
      </c>
      <c r="I321" s="2">
        <v>-17.585370986406804</v>
      </c>
      <c r="J321" s="2">
        <f t="shared" si="17"/>
        <v>-17.585370986406804</v>
      </c>
      <c r="K321" s="2">
        <f t="shared" si="19"/>
        <v>44.421635086816508</v>
      </c>
      <c r="R321">
        <f>ABS($E321-M$13)</f>
        <v>4.8068627283506871</v>
      </c>
      <c r="S321">
        <f>ABS($E321-M$14)</f>
        <v>5.3064051052090377</v>
      </c>
      <c r="T321">
        <f>ABS($E321-M$15)</f>
        <v>5.8059474820673884</v>
      </c>
      <c r="U321">
        <f>ABS($E321-M$16)</f>
        <v>6.3054898589257391</v>
      </c>
      <c r="V321">
        <f>ABS($E321-M$17)</f>
        <v>6.8050322357840898</v>
      </c>
      <c r="W321">
        <f>ABS($E321-M$18)</f>
        <v>7.3045746126424405</v>
      </c>
      <c r="X321">
        <f>ABS($E321-M$19)</f>
        <v>7.8041169895007911</v>
      </c>
      <c r="Y321">
        <f>ABS($E321-M$20)</f>
        <v>8.3036593663591418</v>
      </c>
      <c r="Z321">
        <f>ABS($E321-M$21)</f>
        <v>8.8032017432174925</v>
      </c>
    </row>
    <row r="322" spans="1:26" x14ac:dyDescent="0.25">
      <c r="A322" s="2">
        <f>'Cubic Spline'!A322</f>
        <v>4.0025693851944801</v>
      </c>
      <c r="B322" s="2">
        <f t="array" ref="B322:C322">csplinediff1d('Cubic Spline'!$A$3:$A$1002,'Cubic Spline'!$B$3:$B$1002,A322,2,0,2,0)</f>
        <v>-115.08321758991499</v>
      </c>
      <c r="C322" s="2">
        <v>-17.572945552647671</v>
      </c>
      <c r="D322" s="2">
        <f t="shared" si="18"/>
        <v>-17.572945552647671</v>
      </c>
      <c r="E322" s="2">
        <f>-'Cubic Spline'!C322+D322*A322</f>
        <v>44.471424414011949</v>
      </c>
      <c r="F322" s="5">
        <f t="shared" si="20"/>
        <v>2.9107557532265176</v>
      </c>
      <c r="G322" s="2">
        <f>'Calculation_Cubic Spline'!A322</f>
        <v>4.0025693851944801</v>
      </c>
      <c r="H322" s="2">
        <f t="array" ref="H322:I322">csplinediff1d('Cubic Spline'!$A$3:$A$1002,'Cubic Spline'!$C$3:$C$1002,G322,2,0,2,0)</f>
        <v>-114.808358290729</v>
      </c>
      <c r="I322" s="2">
        <v>-17.594209164852355</v>
      </c>
      <c r="J322" s="2">
        <f t="shared" si="17"/>
        <v>-17.594209164852355</v>
      </c>
      <c r="K322" s="2">
        <f t="shared" si="19"/>
        <v>44.386315330782821</v>
      </c>
      <c r="R322">
        <f>ABS($E322-M$13)</f>
        <v>4.8433837653101577</v>
      </c>
      <c r="S322">
        <f>ABS($E322-M$14)</f>
        <v>5.3429261421685084</v>
      </c>
      <c r="T322">
        <f>ABS($E322-M$15)</f>
        <v>5.842468519026859</v>
      </c>
      <c r="U322">
        <f>ABS($E322-M$16)</f>
        <v>6.3420108958852097</v>
      </c>
      <c r="V322">
        <f>ABS($E322-M$17)</f>
        <v>6.8415532727435604</v>
      </c>
      <c r="W322">
        <f>ABS($E322-M$18)</f>
        <v>7.3410956496019111</v>
      </c>
      <c r="X322">
        <f>ABS($E322-M$19)</f>
        <v>7.8406380264602618</v>
      </c>
      <c r="Y322">
        <f>ABS($E322-M$20)</f>
        <v>8.3401804033186124</v>
      </c>
      <c r="Z322">
        <f>ABS($E322-M$21)</f>
        <v>8.8397227801769631</v>
      </c>
    </row>
    <row r="323" spans="1:26" x14ac:dyDescent="0.25">
      <c r="A323" s="2">
        <f>'Cubic Spline'!A323</f>
        <v>4.01511631116687</v>
      </c>
      <c r="B323" s="2">
        <f t="array" ref="B323:C323">csplinediff1d('Cubic Spline'!$A$3:$A$1002,'Cubic Spline'!$B$3:$B$1002,A323,2,0,2,0)</f>
        <v>-115.303760643272</v>
      </c>
      <c r="C323" s="2">
        <v>-17.581931737853996</v>
      </c>
      <c r="D323" s="2">
        <f t="shared" si="18"/>
        <v>-17.581931737853996</v>
      </c>
      <c r="E323" s="2">
        <f>-'Cubic Spline'!C323+D323*A323</f>
        <v>44.435664964013952</v>
      </c>
      <c r="F323" s="5">
        <f t="shared" si="20"/>
        <v>2.8500566654085082</v>
      </c>
      <c r="G323" s="2">
        <f>'Calculation_Cubic Spline'!A323</f>
        <v>4.01511631116687</v>
      </c>
      <c r="H323" s="2">
        <f t="array" ref="H323:I323">csplinediff1d('Cubic Spline'!$A$3:$A$1002,'Cubic Spline'!$C$3:$C$1002,G323,2,0,2,0)</f>
        <v>-115.029165866494</v>
      </c>
      <c r="I323" s="2">
        <v>-17.602834612352503</v>
      </c>
      <c r="J323" s="2">
        <f t="shared" ref="J323:J380" si="21">I323</f>
        <v>-17.602834612352503</v>
      </c>
      <c r="K323" s="2">
        <f t="shared" si="19"/>
        <v>44.351737491664721</v>
      </c>
      <c r="R323">
        <f>ABS($E323-M$13)</f>
        <v>4.8791432153081544</v>
      </c>
      <c r="S323">
        <f>ABS($E323-M$14)</f>
        <v>5.3786855921665051</v>
      </c>
      <c r="T323">
        <f>ABS($E323-M$15)</f>
        <v>5.8782279690248558</v>
      </c>
      <c r="U323">
        <f>ABS($E323-M$16)</f>
        <v>6.3777703458832065</v>
      </c>
      <c r="V323">
        <f>ABS($E323-M$17)</f>
        <v>6.8773127227415571</v>
      </c>
      <c r="W323">
        <f>ABS($E323-M$18)</f>
        <v>7.3768550995999078</v>
      </c>
      <c r="X323">
        <f>ABS($E323-M$19)</f>
        <v>7.8763974764582585</v>
      </c>
      <c r="Y323">
        <f>ABS($E323-M$20)</f>
        <v>8.3759398533166092</v>
      </c>
      <c r="Z323">
        <f>ABS($E323-M$21)</f>
        <v>8.8754822301749599</v>
      </c>
    </row>
    <row r="324" spans="1:26" x14ac:dyDescent="0.25">
      <c r="A324" s="2">
        <f>'Cubic Spline'!A324</f>
        <v>4.0276632371392704</v>
      </c>
      <c r="B324" s="2">
        <f t="array" ref="B324:C324">csplinediff1d('Cubic Spline'!$A$3:$A$1002,'Cubic Spline'!$B$3:$B$1002,A324,2,0,2,0)</f>
        <v>-115.52441504647101</v>
      </c>
      <c r="C324" s="2">
        <v>-17.590694272157684</v>
      </c>
      <c r="D324" s="2">
        <f t="shared" ref="D324:D387" si="22">C324</f>
        <v>-17.590694272157684</v>
      </c>
      <c r="E324" s="2">
        <f>-'Cubic Spline'!C324+D324*A324</f>
        <v>44.400687674974165</v>
      </c>
      <c r="F324" s="5">
        <f t="shared" si="20"/>
        <v>2.7877178136482934</v>
      </c>
      <c r="G324" s="2">
        <f>'Calculation_Cubic Spline'!A324</f>
        <v>4.0276632371392704</v>
      </c>
      <c r="H324" s="2">
        <f t="array" ref="H324:I324">csplinediff1d('Cubic Spline'!$A$3:$A$1002,'Cubic Spline'!$C$3:$C$1002,G324,2,0,2,0)</f>
        <v>-115.2500803107</v>
      </c>
      <c r="I324" s="2">
        <v>-17.611243528725424</v>
      </c>
      <c r="J324" s="2">
        <f t="shared" si="21"/>
        <v>-17.611243528725424</v>
      </c>
      <c r="K324" s="2">
        <f t="shared" ref="K324:K387" si="23">-H324+J324*G324</f>
        <v>44.31792218974573</v>
      </c>
      <c r="R324">
        <f>ABS($E324-M$13)</f>
        <v>4.9141205043479417</v>
      </c>
      <c r="S324">
        <f>ABS($E324-M$14)</f>
        <v>5.4136628812062924</v>
      </c>
      <c r="T324">
        <f>ABS($E324-M$15)</f>
        <v>5.913205258064643</v>
      </c>
      <c r="U324">
        <f>ABS($E324-M$16)</f>
        <v>6.4127476349229937</v>
      </c>
      <c r="V324">
        <f>ABS($E324-M$17)</f>
        <v>6.9122900117813444</v>
      </c>
      <c r="W324">
        <f>ABS($E324-M$18)</f>
        <v>7.4118323886396951</v>
      </c>
      <c r="X324">
        <f>ABS($E324-M$19)</f>
        <v>7.9113747654980457</v>
      </c>
      <c r="Y324">
        <f>ABS($E324-M$20)</f>
        <v>8.4109171423563964</v>
      </c>
      <c r="Z324">
        <f>ABS($E324-M$21)</f>
        <v>8.9104595192147471</v>
      </c>
    </row>
    <row r="325" spans="1:26" x14ac:dyDescent="0.25">
      <c r="A325" s="2">
        <f>'Cubic Spline'!A325</f>
        <v>4.0402101631116603</v>
      </c>
      <c r="B325" s="2">
        <f t="array" ref="B325:C325">csplinediff1d('Cubic Spline'!$A$3:$A$1002,'Cubic Spline'!$B$3:$B$1002,A325,2,0,2,0)</f>
        <v>-115.745177970104</v>
      </c>
      <c r="C325" s="2">
        <v>-17.599229458439527</v>
      </c>
      <c r="D325" s="2">
        <f t="shared" si="22"/>
        <v>-17.599229458439527</v>
      </c>
      <c r="E325" s="2">
        <f>-'Cubic Spline'!C325+D325*A325</f>
        <v>44.366513161851501</v>
      </c>
      <c r="F325" s="5">
        <f t="shared" ref="F325:F388" si="24">ABS((E325-E324)/(A325-A324))</f>
        <v>2.7237359332371405</v>
      </c>
      <c r="G325" s="2">
        <f>'Calculation_Cubic Spline'!A325</f>
        <v>4.0402101631116603</v>
      </c>
      <c r="H325" s="2">
        <f t="array" ref="H325:I325">csplinediff1d('Cubic Spline'!$A$3:$A$1002,'Cubic Spline'!$C$3:$C$1002,G325,2,0,2,0)</f>
        <v>-115.47109888277301</v>
      </c>
      <c r="I325" s="2">
        <v>-17.619432137476753</v>
      </c>
      <c r="J325" s="2">
        <f t="shared" si="21"/>
        <v>-17.619432137476753</v>
      </c>
      <c r="K325" s="2">
        <f t="shared" si="23"/>
        <v>44.284890092683227</v>
      </c>
      <c r="R325">
        <f>ABS($E325-M$13)</f>
        <v>4.9482950174706062</v>
      </c>
      <c r="S325">
        <f>ABS($E325-M$14)</f>
        <v>5.4478373943289569</v>
      </c>
      <c r="T325">
        <f>ABS($E325-M$15)</f>
        <v>5.9473797711873075</v>
      </c>
      <c r="U325">
        <f>ABS($E325-M$16)</f>
        <v>6.4469221480456582</v>
      </c>
      <c r="V325">
        <f>ABS($E325-M$17)</f>
        <v>6.9464645249040089</v>
      </c>
      <c r="W325">
        <f>ABS($E325-M$18)</f>
        <v>7.4460069017623596</v>
      </c>
      <c r="X325">
        <f>ABS($E325-M$19)</f>
        <v>7.9455492786207103</v>
      </c>
      <c r="Y325">
        <f>ABS($E325-M$20)</f>
        <v>8.4450916554790609</v>
      </c>
      <c r="Z325">
        <f>ABS($E325-M$21)</f>
        <v>8.9446340323374116</v>
      </c>
    </row>
    <row r="326" spans="1:26" x14ac:dyDescent="0.25">
      <c r="A326" s="2">
        <f>'Cubic Spline'!A326</f>
        <v>4.0527570890840598</v>
      </c>
      <c r="B326" s="2">
        <f t="array" ref="B326:C326">csplinediff1d('Cubic Spline'!$A$3:$A$1002,'Cubic Spline'!$B$3:$B$1002,A326,2,0,2,0)</f>
        <v>-115.966046538643</v>
      </c>
      <c r="C326" s="2">
        <v>-17.607533623880013</v>
      </c>
      <c r="D326" s="2">
        <f t="shared" si="22"/>
        <v>-17.607533623880013</v>
      </c>
      <c r="E326" s="2">
        <f>-'Cubic Spline'!C326+D326*A326</f>
        <v>44.333162079549325</v>
      </c>
      <c r="F326" s="5">
        <f t="shared" si="24"/>
        <v>2.6581078405611294</v>
      </c>
      <c r="G326" s="2">
        <f>'Calculation_Cubic Spline'!A326</f>
        <v>4.0527570890840598</v>
      </c>
      <c r="H326" s="2">
        <f t="array" ref="H326:I326">csplinediff1d('Cubic Spline'!$A$3:$A$1002,'Cubic Spline'!$C$3:$C$1002,G326,2,0,2,0)</f>
        <v>-115.69221879501499</v>
      </c>
      <c r="I326" s="2">
        <v>-17.627396684785523</v>
      </c>
      <c r="J326" s="2">
        <f t="shared" si="21"/>
        <v>-17.627396684785523</v>
      </c>
      <c r="K326" s="2">
        <f t="shared" si="23"/>
        <v>44.252661918653615</v>
      </c>
      <c r="R326">
        <f>ABS($E326-M$13)</f>
        <v>4.9816460997727816</v>
      </c>
      <c r="S326">
        <f>ABS($E326-M$14)</f>
        <v>5.4811884766311323</v>
      </c>
      <c r="T326">
        <f>ABS($E326-M$15)</f>
        <v>5.980730853489483</v>
      </c>
      <c r="U326">
        <f>ABS($E326-M$16)</f>
        <v>6.4802732303478336</v>
      </c>
      <c r="V326">
        <f>ABS($E326-M$17)</f>
        <v>6.9798156072061843</v>
      </c>
      <c r="W326">
        <f>ABS($E326-M$18)</f>
        <v>7.479357984064535</v>
      </c>
      <c r="X326">
        <f>ABS($E326-M$19)</f>
        <v>7.9789003609228857</v>
      </c>
      <c r="Y326">
        <f>ABS($E326-M$20)</f>
        <v>8.4784427377812364</v>
      </c>
      <c r="Z326">
        <f>ABS($E326-M$21)</f>
        <v>8.977985114639587</v>
      </c>
    </row>
    <row r="327" spans="1:26" x14ac:dyDescent="0.25">
      <c r="A327" s="2">
        <f>'Cubic Spline'!A327</f>
        <v>4.0653040150564603</v>
      </c>
      <c r="B327" s="2">
        <f t="array" ref="B327:C327">csplinediff1d('Cubic Spline'!$A$3:$A$1002,'Cubic Spline'!$B$3:$B$1002,A327,2,0,2,0)</f>
        <v>-116.187017830432</v>
      </c>
      <c r="C327" s="2">
        <v>-17.615603100106469</v>
      </c>
      <c r="D327" s="2">
        <f t="shared" si="22"/>
        <v>-17.615603100106469</v>
      </c>
      <c r="E327" s="2">
        <f>-'Cubic Spline'!C327+D327*A327</f>
        <v>44.300655202071141</v>
      </c>
      <c r="F327" s="5">
        <f t="shared" si="24"/>
        <v>2.5908240432508758</v>
      </c>
      <c r="G327" s="2">
        <f>'Calculation_Cubic Spline'!A327</f>
        <v>4.0653040150564603</v>
      </c>
      <c r="H327" s="2">
        <f t="array" ref="H327:I327">csplinediff1d('Cubic Spline'!$A$3:$A$1002,'Cubic Spline'!$C$3:$C$1002,G327,2,0,2,0)</f>
        <v>-115.913437212575</v>
      </c>
      <c r="I327" s="2">
        <v>-17.635133420532043</v>
      </c>
      <c r="J327" s="2">
        <f t="shared" si="21"/>
        <v>-17.635133420532043</v>
      </c>
      <c r="K327" s="2">
        <f t="shared" si="23"/>
        <v>44.221258512029721</v>
      </c>
      <c r="R327">
        <f>ABS($E327-M$13)</f>
        <v>5.0141529772509656</v>
      </c>
      <c r="S327">
        <f>ABS($E327-M$14)</f>
        <v>5.5136953541093163</v>
      </c>
      <c r="T327">
        <f>ABS($E327-M$15)</f>
        <v>6.013237730967667</v>
      </c>
      <c r="U327">
        <f>ABS($E327-M$16)</f>
        <v>6.5127801078260177</v>
      </c>
      <c r="V327">
        <f>ABS($E327-M$17)</f>
        <v>7.0123224846843684</v>
      </c>
      <c r="W327">
        <f>ABS($E327-M$18)</f>
        <v>7.511864861542719</v>
      </c>
      <c r="X327">
        <f>ABS($E327-M$19)</f>
        <v>8.0114072384010697</v>
      </c>
      <c r="Y327">
        <f>ABS($E327-M$20)</f>
        <v>8.5109496152594204</v>
      </c>
      <c r="Z327">
        <f>ABS($E327-M$21)</f>
        <v>9.0104919921177711</v>
      </c>
    </row>
    <row r="328" spans="1:26" x14ac:dyDescent="0.25">
      <c r="A328" s="2">
        <f>'Cubic Spline'!A328</f>
        <v>4.0778509410288502</v>
      </c>
      <c r="B328" s="2">
        <f t="array" ref="B328:C328">csplinediff1d('Cubic Spline'!$A$3:$A$1002,'Cubic Spline'!$B$3:$B$1002,A328,2,0,2,0)</f>
        <v>-116.408088877941</v>
      </c>
      <c r="C328" s="2">
        <v>-17.623434235659392</v>
      </c>
      <c r="D328" s="2">
        <f t="shared" si="22"/>
        <v>-17.623434235659392</v>
      </c>
      <c r="E328" s="2">
        <f>-'Cubic Spline'!C328+D328*A328</f>
        <v>44.269013371657294</v>
      </c>
      <c r="F328" s="5">
        <f t="shared" si="24"/>
        <v>2.5218791027759417</v>
      </c>
      <c r="G328" s="2">
        <f>'Calculation_Cubic Spline'!A328</f>
        <v>4.0778509410288502</v>
      </c>
      <c r="H328" s="2">
        <f t="array" ref="H328:I328">csplinediff1d('Cubic Spline'!$A$3:$A$1002,'Cubic Spline'!$C$3:$C$1002,G328,2,0,2,0)</f>
        <v>-116.134751253701</v>
      </c>
      <c r="I328" s="2">
        <v>-17.642638610610646</v>
      </c>
      <c r="J328" s="2">
        <f t="shared" si="21"/>
        <v>-17.642638610610646</v>
      </c>
      <c r="K328" s="2">
        <f t="shared" si="23"/>
        <v>44.190700793190445</v>
      </c>
      <c r="R328">
        <f>ABS($E328-M$13)</f>
        <v>5.0457948076648123</v>
      </c>
      <c r="S328">
        <f>ABS($E328-M$14)</f>
        <v>5.5453371845231629</v>
      </c>
      <c r="T328">
        <f>ABS($E328-M$15)</f>
        <v>6.0448795613815136</v>
      </c>
      <c r="U328">
        <f>ABS($E328-M$16)</f>
        <v>6.5444219382398643</v>
      </c>
      <c r="V328">
        <f>ABS($E328-M$17)</f>
        <v>7.043964315098215</v>
      </c>
      <c r="W328">
        <f>ABS($E328-M$18)</f>
        <v>7.5435066919565656</v>
      </c>
      <c r="X328">
        <f>ABS($E328-M$19)</f>
        <v>8.0430490688149163</v>
      </c>
      <c r="Y328">
        <f>ABS($E328-M$20)</f>
        <v>8.542591445673267</v>
      </c>
      <c r="Z328">
        <f>ABS($E328-M$21)</f>
        <v>9.0421338225316177</v>
      </c>
    </row>
    <row r="329" spans="1:26" x14ac:dyDescent="0.25">
      <c r="A329" s="2">
        <f>'Cubic Spline'!A329</f>
        <v>4.0903978670012497</v>
      </c>
      <c r="B329" s="2">
        <f t="array" ref="B329:C329">csplinediff1d('Cubic Spline'!$A$3:$A$1002,'Cubic Spline'!$B$3:$B$1002,A329,2,0,2,0)</f>
        <v>-116.629256667934</v>
      </c>
      <c r="C329" s="2">
        <v>-17.631023407634473</v>
      </c>
      <c r="D329" s="2">
        <f t="shared" si="22"/>
        <v>-17.631023407634473</v>
      </c>
      <c r="E329" s="2">
        <f>-'Cubic Spline'!C329+D329*A329</f>
        <v>44.238257450250856</v>
      </c>
      <c r="F329" s="5">
        <f t="shared" si="24"/>
        <v>2.4512714488070175</v>
      </c>
      <c r="G329" s="2">
        <f>'Calculation_Cubic Spline'!A329</f>
        <v>4.0903978670012497</v>
      </c>
      <c r="H329" s="2">
        <f t="array" ref="H329:I329">csplinediff1d('Cubic Spline'!$A$3:$A$1002,'Cubic Spline'!$C$3:$C$1002,G329,2,0,2,0)</f>
        <v>-116.356157989888</v>
      </c>
      <c r="I329" s="2">
        <v>-17.649908548542626</v>
      </c>
      <c r="J329" s="2">
        <f t="shared" si="21"/>
        <v>-17.649908548542626</v>
      </c>
      <c r="K329" s="2">
        <f t="shared" si="23"/>
        <v>44.161009710162119</v>
      </c>
      <c r="R329">
        <f>ABS($E329-M$13)</f>
        <v>5.0765507290712506</v>
      </c>
      <c r="S329">
        <f>ABS($E329-M$14)</f>
        <v>5.5760931059296013</v>
      </c>
      <c r="T329">
        <f>ABS($E329-M$15)</f>
        <v>6.075635482787952</v>
      </c>
      <c r="U329">
        <f>ABS($E329-M$16)</f>
        <v>6.5751778596463026</v>
      </c>
      <c r="V329">
        <f>ABS($E329-M$17)</f>
        <v>7.0747202365046533</v>
      </c>
      <c r="W329">
        <f>ABS($E329-M$18)</f>
        <v>7.574262613363004</v>
      </c>
      <c r="X329">
        <f>ABS($E329-M$19)</f>
        <v>8.0738049902213547</v>
      </c>
      <c r="Y329">
        <f>ABS($E329-M$20)</f>
        <v>8.5733473670797054</v>
      </c>
      <c r="Z329">
        <f>ABS($E329-M$21)</f>
        <v>9.072889743938056</v>
      </c>
    </row>
    <row r="330" spans="1:26" x14ac:dyDescent="0.25">
      <c r="A330" s="2">
        <f>'Cubic Spline'!A330</f>
        <v>4.1029447929736502</v>
      </c>
      <c r="B330" s="2">
        <f t="array" ref="B330:C330">csplinediff1d('Cubic Spline'!$A$3:$A$1002,'Cubic Spline'!$B$3:$B$1002,A330,2,0,2,0)</f>
        <v>-116.85051814184401</v>
      </c>
      <c r="C330" s="2">
        <v>-17.638366991930724</v>
      </c>
      <c r="D330" s="2">
        <f t="shared" si="22"/>
        <v>-17.638366991930724</v>
      </c>
      <c r="E330" s="2">
        <f>-'Cubic Spline'!C330+D330*A330</f>
        <v>44.20840844015153</v>
      </c>
      <c r="F330" s="5">
        <f t="shared" si="24"/>
        <v>2.3789898948144956</v>
      </c>
      <c r="G330" s="2">
        <f>'Calculation_Cubic Spline'!A330</f>
        <v>4.1029447929736502</v>
      </c>
      <c r="H330" s="2">
        <f t="array" ref="H330:I330">csplinediff1d('Cubic Spline'!$A$3:$A$1002,'Cubic Spline'!$C$3:$C$1002,G330,2,0,2,0)</f>
        <v>-116.577654446252</v>
      </c>
      <c r="I330" s="2">
        <v>-17.65693952625638</v>
      </c>
      <c r="J330" s="2">
        <f t="shared" si="21"/>
        <v>-17.65693952625638</v>
      </c>
      <c r="K330" s="2">
        <f t="shared" si="23"/>
        <v>44.132206357147751</v>
      </c>
      <c r="R330">
        <f>ABS($E330-M$13)</f>
        <v>5.1063997391705769</v>
      </c>
      <c r="S330">
        <f>ABS($E330-M$14)</f>
        <v>5.6059421160289276</v>
      </c>
      <c r="T330">
        <f>ABS($E330-M$15)</f>
        <v>6.1054844928872782</v>
      </c>
      <c r="U330">
        <f>ABS($E330-M$16)</f>
        <v>6.6050268697456289</v>
      </c>
      <c r="V330">
        <f>ABS($E330-M$17)</f>
        <v>7.1045692466039796</v>
      </c>
      <c r="W330">
        <f>ABS($E330-M$18)</f>
        <v>7.6041116234623303</v>
      </c>
      <c r="X330">
        <f>ABS($E330-M$19)</f>
        <v>8.103654000320681</v>
      </c>
      <c r="Y330">
        <f>ABS($E330-M$20)</f>
        <v>8.6031963771790316</v>
      </c>
      <c r="Z330">
        <f>ABS($E330-M$21)</f>
        <v>9.1027387540373823</v>
      </c>
    </row>
    <row r="331" spans="1:26" x14ac:dyDescent="0.25">
      <c r="A331" s="2">
        <f>'Cubic Spline'!A331</f>
        <v>4.11549171894604</v>
      </c>
      <c r="B331" s="2">
        <f t="array" ref="B331:C331">csplinediff1d('Cubic Spline'!$A$3:$A$1002,'Cubic Spline'!$B$3:$B$1002,A331,2,0,2,0)</f>
        <v>-117.07187019558999</v>
      </c>
      <c r="C331" s="2">
        <v>-17.645461386729508</v>
      </c>
      <c r="D331" s="2">
        <f t="shared" si="22"/>
        <v>-17.645461386729508</v>
      </c>
      <c r="E331" s="2">
        <f>-'Cubic Spline'!C331+D331*A331</f>
        <v>44.17948738726561</v>
      </c>
      <c r="F331" s="5">
        <f t="shared" si="24"/>
        <v>2.3050309653187067</v>
      </c>
      <c r="G331" s="2">
        <f>'Calculation_Cubic Spline'!A331</f>
        <v>4.11549171894604</v>
      </c>
      <c r="H331" s="2">
        <f t="array" ref="H331:I331">csplinediff1d('Cubic Spline'!$A$3:$A$1002,'Cubic Spline'!$C$3:$C$1002,G331,2,0,2,0)</f>
        <v>-116.799237601333</v>
      </c>
      <c r="I331" s="2">
        <v>-17.663727856887839</v>
      </c>
      <c r="J331" s="2">
        <f t="shared" si="21"/>
        <v>-17.663727856887839</v>
      </c>
      <c r="K331" s="2">
        <f t="shared" si="23"/>
        <v>44.104311880594622</v>
      </c>
      <c r="R331">
        <f>ABS($E331-M$13)</f>
        <v>5.1353207920564969</v>
      </c>
      <c r="S331">
        <f>ABS($E331-M$14)</f>
        <v>5.6348631689148476</v>
      </c>
      <c r="T331">
        <f>ABS($E331-M$15)</f>
        <v>6.1344055457731983</v>
      </c>
      <c r="U331">
        <f>ABS($E331-M$16)</f>
        <v>6.633947922631549</v>
      </c>
      <c r="V331">
        <f>ABS($E331-M$17)</f>
        <v>7.1334902994898997</v>
      </c>
      <c r="W331">
        <f>ABS($E331-M$18)</f>
        <v>7.6330326763482503</v>
      </c>
      <c r="X331">
        <f>ABS($E331-M$19)</f>
        <v>8.132575053206601</v>
      </c>
      <c r="Y331">
        <f>ABS($E331-M$20)</f>
        <v>8.6321174300649517</v>
      </c>
      <c r="Z331">
        <f>ABS($E331-M$21)</f>
        <v>9.1316598069233024</v>
      </c>
    </row>
    <row r="332" spans="1:26" x14ac:dyDescent="0.25">
      <c r="A332" s="2">
        <f>'Cubic Spline'!A332</f>
        <v>4.1280386449184396</v>
      </c>
      <c r="B332" s="2">
        <f t="array" ref="B332:C332">csplinediff1d('Cubic Spline'!$A$3:$A$1002,'Cubic Spline'!$B$3:$B$1002,A332,2,0,2,0)</f>
        <v>-117.293309680191</v>
      </c>
      <c r="C332" s="2">
        <v>-17.652303005088228</v>
      </c>
      <c r="D332" s="2">
        <f t="shared" si="22"/>
        <v>-17.652303005088228</v>
      </c>
      <c r="E332" s="2">
        <f>-'Cubic Spline'!C332+D332*A332</f>
        <v>44.151515410887896</v>
      </c>
      <c r="F332" s="5">
        <f t="shared" si="24"/>
        <v>2.2293888111913467</v>
      </c>
      <c r="G332" s="2">
        <f>'Calculation_Cubic Spline'!A332</f>
        <v>4.1280386449184396</v>
      </c>
      <c r="H332" s="2">
        <f t="array" ref="H332:I332">csplinediff1d('Cubic Spline'!$A$3:$A$1002,'Cubic Spline'!$C$3:$C$1002,G332,2,0,2,0)</f>
        <v>-117.020904387702</v>
      </c>
      <c r="I332" s="2">
        <v>-17.670269868111877</v>
      </c>
      <c r="J332" s="2">
        <f t="shared" si="21"/>
        <v>-17.670269868111877</v>
      </c>
      <c r="K332" s="2">
        <f t="shared" si="23"/>
        <v>44.077347505998318</v>
      </c>
      <c r="R332">
        <f>ABS($E332-M$13)</f>
        <v>5.1632927684342107</v>
      </c>
      <c r="S332">
        <f>ABS($E332-M$14)</f>
        <v>5.6628351452925614</v>
      </c>
      <c r="T332">
        <f>ABS($E332-M$15)</f>
        <v>6.1623775221509121</v>
      </c>
      <c r="U332">
        <f>ABS($E332-M$16)</f>
        <v>6.6619198990092627</v>
      </c>
      <c r="V332">
        <f>ABS($E332-M$17)</f>
        <v>7.1614622758676134</v>
      </c>
      <c r="W332">
        <f>ABS($E332-M$18)</f>
        <v>7.6610046527259641</v>
      </c>
      <c r="X332">
        <f>ABS($E332-M$19)</f>
        <v>8.1605470295843148</v>
      </c>
      <c r="Y332">
        <f>ABS($E332-M$20)</f>
        <v>8.6600894064426654</v>
      </c>
      <c r="Z332">
        <f>ABS($E332-M$21)</f>
        <v>9.1596317833010161</v>
      </c>
    </row>
    <row r="333" spans="1:26" x14ac:dyDescent="0.25">
      <c r="A333" s="2">
        <f>'Cubic Spline'!A333</f>
        <v>4.1405855708908401</v>
      </c>
      <c r="B333" s="2">
        <f t="array" ref="B333:C333">csplinediff1d('Cubic Spline'!$A$3:$A$1002,'Cubic Spline'!$B$3:$B$1002,A333,2,0,2,0)</f>
        <v>-117.514833401526</v>
      </c>
      <c r="C333" s="2">
        <v>-17.658888267804414</v>
      </c>
      <c r="D333" s="2">
        <f t="shared" si="22"/>
        <v>-17.658888267804414</v>
      </c>
      <c r="E333" s="2">
        <f>-'Cubic Spline'!C333+D333*A333</f>
        <v>44.124513732072501</v>
      </c>
      <c r="F333" s="5">
        <f t="shared" si="24"/>
        <v>2.1520553221395402</v>
      </c>
      <c r="G333" s="2">
        <f>'Calculation_Cubic Spline'!A333</f>
        <v>4.1405855708908401</v>
      </c>
      <c r="H333" s="2">
        <f t="array" ref="H333:I333">csplinediff1d('Cubic Spline'!$A$3:$A$1002,'Cubic Spline'!$C$3:$C$1002,G333,2,0,2,0)</f>
        <v>-117.242651691717</v>
      </c>
      <c r="I333" s="2">
        <v>-17.67656189514036</v>
      </c>
      <c r="J333" s="2">
        <f t="shared" si="21"/>
        <v>-17.67656189514036</v>
      </c>
      <c r="K333" s="2">
        <f t="shared" si="23"/>
        <v>44.051334565739978</v>
      </c>
      <c r="R333">
        <f>ABS($E333-M$13)</f>
        <v>5.190294447249606</v>
      </c>
      <c r="S333">
        <f>ABS($E333-M$14)</f>
        <v>5.6898368241079567</v>
      </c>
      <c r="T333">
        <f>ABS($E333-M$15)</f>
        <v>6.1893792009663073</v>
      </c>
      <c r="U333">
        <f>ABS($E333-M$16)</f>
        <v>6.688921577824658</v>
      </c>
      <c r="V333">
        <f>ABS($E333-M$17)</f>
        <v>7.1884639546830087</v>
      </c>
      <c r="W333">
        <f>ABS($E333-M$18)</f>
        <v>7.6880063315413594</v>
      </c>
      <c r="X333">
        <f>ABS($E333-M$19)</f>
        <v>8.1875487083997101</v>
      </c>
      <c r="Y333">
        <f>ABS($E333-M$20)</f>
        <v>8.6870910852580607</v>
      </c>
      <c r="Z333">
        <f>ABS($E333-M$21)</f>
        <v>9.1866334621164114</v>
      </c>
    </row>
    <row r="334" spans="1:26" x14ac:dyDescent="0.25">
      <c r="A334" s="2">
        <f>'Cubic Spline'!A334</f>
        <v>4.1531324968632299</v>
      </c>
      <c r="B334" s="2">
        <f t="array" ref="B334:C334">csplinediff1d('Cubic Spline'!$A$3:$A$1002,'Cubic Spline'!$B$3:$B$1002,A334,2,0,2,0)</f>
        <v>-117.73643812085901</v>
      </c>
      <c r="C334" s="2">
        <v>-17.665213618122323</v>
      </c>
      <c r="D334" s="2">
        <f t="shared" si="22"/>
        <v>-17.665213618122323</v>
      </c>
      <c r="E334" s="2">
        <f>-'Cubic Spline'!C334+D334*A334</f>
        <v>44.098503612589298</v>
      </c>
      <c r="F334" s="5">
        <f t="shared" si="24"/>
        <v>2.073027253084927</v>
      </c>
      <c r="G334" s="2">
        <f>'Calculation_Cubic Spline'!A334</f>
        <v>4.1531324968632299</v>
      </c>
      <c r="H334" s="2">
        <f t="array" ref="H334:I334">csplinediff1d('Cubic Spline'!$A$3:$A$1002,'Cubic Spline'!$C$3:$C$1002,G334,2,0,2,0)</f>
        <v>-117.464476354044</v>
      </c>
      <c r="I334" s="2">
        <v>-17.682600294885638</v>
      </c>
      <c r="J334" s="2">
        <f t="shared" si="21"/>
        <v>-17.682600294885638</v>
      </c>
      <c r="K334" s="2">
        <f t="shared" si="23"/>
        <v>44.026294440311119</v>
      </c>
      <c r="R334">
        <f>ABS($E334-M$13)</f>
        <v>5.2163045667328092</v>
      </c>
      <c r="S334">
        <f>ABS($E334-M$14)</f>
        <v>5.7158469435911599</v>
      </c>
      <c r="T334">
        <f>ABS($E334-M$15)</f>
        <v>6.2153893204495105</v>
      </c>
      <c r="U334">
        <f>ABS($E334-M$16)</f>
        <v>6.7149316973078612</v>
      </c>
      <c r="V334">
        <f>ABS($E334-M$17)</f>
        <v>7.2144740741662119</v>
      </c>
      <c r="W334">
        <f>ABS($E334-M$18)</f>
        <v>7.7140164510245626</v>
      </c>
      <c r="X334">
        <f>ABS($E334-M$19)</f>
        <v>8.2135588278829132</v>
      </c>
      <c r="Y334">
        <f>ABS($E334-M$20)</f>
        <v>8.7131012047412639</v>
      </c>
      <c r="Z334">
        <f>ABS($E334-M$21)</f>
        <v>9.2126435815996146</v>
      </c>
    </row>
    <row r="335" spans="1:26" x14ac:dyDescent="0.25">
      <c r="A335" s="2">
        <f>'Cubic Spline'!A335</f>
        <v>4.1656794228356304</v>
      </c>
      <c r="B335" s="2">
        <f t="array" ref="B335:C335">csplinediff1d('Cubic Spline'!$A$3:$A$1002,'Cubic Spline'!$B$3:$B$1002,A335,2,0,2,0)</f>
        <v>-117.958120554711</v>
      </c>
      <c r="C335" s="2">
        <v>-17.671275496432703</v>
      </c>
      <c r="D335" s="2">
        <f t="shared" si="22"/>
        <v>-17.671275496432703</v>
      </c>
      <c r="E335" s="2">
        <f>-'Cubic Spline'!C335+D335*A335</f>
        <v>44.073506458769799</v>
      </c>
      <c r="F335" s="5">
        <f t="shared" si="24"/>
        <v>1.9922930823442124</v>
      </c>
      <c r="G335" s="2">
        <f>'Calculation_Cubic Spline'!A335</f>
        <v>4.1656794228356304</v>
      </c>
      <c r="H335" s="2">
        <f t="array" ref="H335:I335">csplinediff1d('Cubic Spline'!$A$3:$A$1002,'Cubic Spline'!$C$3:$C$1002,G335,2,0,2,0)</f>
        <v>-117.686375169519</v>
      </c>
      <c r="I335" s="2">
        <v>-17.688381421230467</v>
      </c>
      <c r="J335" s="2">
        <f t="shared" si="21"/>
        <v>-17.688381421230467</v>
      </c>
      <c r="K335" s="2">
        <f t="shared" si="23"/>
        <v>44.002248659831181</v>
      </c>
      <c r="R335">
        <f>ABS($E335-M$13)</f>
        <v>5.2413017205523076</v>
      </c>
      <c r="S335">
        <f>ABS($E335-M$14)</f>
        <v>5.7408440974106583</v>
      </c>
      <c r="T335">
        <f>ABS($E335-M$15)</f>
        <v>6.2403864742690089</v>
      </c>
      <c r="U335">
        <f>ABS($E335-M$16)</f>
        <v>6.7399288511273596</v>
      </c>
      <c r="V335">
        <f>ABS($E335-M$17)</f>
        <v>7.2394712279857103</v>
      </c>
      <c r="W335">
        <f>ABS($E335-M$18)</f>
        <v>7.739013604844061</v>
      </c>
      <c r="X335">
        <f>ABS($E335-M$19)</f>
        <v>8.2385559817024117</v>
      </c>
      <c r="Y335">
        <f>ABS($E335-M$20)</f>
        <v>8.7380983585607623</v>
      </c>
      <c r="Z335">
        <f>ABS($E335-M$21)</f>
        <v>9.237640735419113</v>
      </c>
    </row>
    <row r="336" spans="1:26" x14ac:dyDescent="0.25">
      <c r="A336" s="2">
        <f>'Cubic Spline'!A336</f>
        <v>4.17822634880803</v>
      </c>
      <c r="B336" s="2">
        <f t="array" ref="B336:C336">csplinediff1d('Cubic Spline'!$A$3:$A$1002,'Cubic Spline'!$B$3:$B$1002,A336,2,0,2,0)</f>
        <v>-118.17987737518099</v>
      </c>
      <c r="C336" s="2">
        <v>-17.677070378363823</v>
      </c>
      <c r="D336" s="2">
        <f t="shared" si="22"/>
        <v>-17.677070378363823</v>
      </c>
      <c r="E336" s="2">
        <f>-'Cubic Spline'!C336+D336*A336</f>
        <v>44.049543662858341</v>
      </c>
      <c r="F336" s="5">
        <f t="shared" si="24"/>
        <v>1.9098539326821011</v>
      </c>
      <c r="G336" s="2">
        <f>'Calculation_Cubic Spline'!A336</f>
        <v>4.17822634880803</v>
      </c>
      <c r="H336" s="2">
        <f t="array" ref="H336:I336">csplinediff1d('Cubic Spline'!$A$3:$A$1002,'Cubic Spline'!$C$3:$C$1002,G336,2,0,2,0)</f>
        <v>-117.908344887472</v>
      </c>
      <c r="I336" s="2">
        <v>-17.693901663074268</v>
      </c>
      <c r="J336" s="2">
        <f t="shared" si="21"/>
        <v>-17.693901663074268</v>
      </c>
      <c r="K336" s="2">
        <f t="shared" si="23"/>
        <v>43.979218745596867</v>
      </c>
      <c r="R336">
        <f>ABS($E336-M$13)</f>
        <v>5.2652645164637661</v>
      </c>
      <c r="S336">
        <f>ABS($E336-M$14)</f>
        <v>5.7648068933221168</v>
      </c>
      <c r="T336">
        <f>ABS($E336-M$15)</f>
        <v>6.2643492701804675</v>
      </c>
      <c r="U336">
        <f>ABS($E336-M$16)</f>
        <v>6.7638916470388182</v>
      </c>
      <c r="V336">
        <f>ABS($E336-M$17)</f>
        <v>7.2634340238971689</v>
      </c>
      <c r="W336">
        <f>ABS($E336-M$18)</f>
        <v>7.7629764007555195</v>
      </c>
      <c r="X336">
        <f>ABS($E336-M$19)</f>
        <v>8.2625187776138702</v>
      </c>
      <c r="Y336">
        <f>ABS($E336-M$20)</f>
        <v>8.7620611544722209</v>
      </c>
      <c r="Z336">
        <f>ABS($E336-M$21)</f>
        <v>9.2616035313305716</v>
      </c>
    </row>
    <row r="337" spans="1:26" x14ac:dyDescent="0.25">
      <c r="A337" s="2">
        <f>'Cubic Spline'!A337</f>
        <v>4.1907732747804198</v>
      </c>
      <c r="B337" s="2">
        <f t="array" ref="B337:C337">csplinediff1d('Cubic Spline'!$A$3:$A$1002,'Cubic Spline'!$B$3:$B$1002,A337,2,0,2,0)</f>
        <v>-118.40170521015099</v>
      </c>
      <c r="C337" s="2">
        <v>-17.682594727346437</v>
      </c>
      <c r="D337" s="2">
        <f t="shared" si="22"/>
        <v>-17.682594727346437</v>
      </c>
      <c r="E337" s="2">
        <f>-'Cubic Spline'!C337+D337*A337</f>
        <v>44.026636799788378</v>
      </c>
      <c r="F337" s="5">
        <f t="shared" si="24"/>
        <v>1.8256952436294511</v>
      </c>
      <c r="G337" s="2">
        <f>'Calculation_Cubic Spline'!A337</f>
        <v>4.1907732747804198</v>
      </c>
      <c r="H337" s="2">
        <f t="array" ref="H337:I337">csplinediff1d('Cubic Spline'!$A$3:$A$1002,'Cubic Spline'!$C$3:$C$1002,G337,2,0,2,0)</f>
        <v>-118.130382211925</v>
      </c>
      <c r="I337" s="2">
        <v>-17.699157397216762</v>
      </c>
      <c r="J337" s="2">
        <f t="shared" si="21"/>
        <v>-17.699157397216762</v>
      </c>
      <c r="K337" s="2">
        <f t="shared" si="23"/>
        <v>43.957226405536815</v>
      </c>
      <c r="R337">
        <f>ABS($E337-M$13)</f>
        <v>5.2881713795337291</v>
      </c>
      <c r="S337">
        <f>ABS($E337-M$14)</f>
        <v>5.7877137563920797</v>
      </c>
      <c r="T337">
        <f>ABS($E337-M$15)</f>
        <v>6.2872561332504304</v>
      </c>
      <c r="U337">
        <f>ABS($E337-M$16)</f>
        <v>6.7867985101087811</v>
      </c>
      <c r="V337">
        <f>ABS($E337-M$17)</f>
        <v>7.2863408869671318</v>
      </c>
      <c r="W337">
        <f>ABS($E337-M$18)</f>
        <v>7.7858832638254825</v>
      </c>
      <c r="X337">
        <f>ABS($E337-M$19)</f>
        <v>8.2854256406838331</v>
      </c>
      <c r="Y337">
        <f>ABS($E337-M$20)</f>
        <v>8.7849680175421838</v>
      </c>
      <c r="Z337">
        <f>ABS($E337-M$21)</f>
        <v>9.2845103944005345</v>
      </c>
    </row>
    <row r="338" spans="1:26" x14ac:dyDescent="0.25">
      <c r="A338" s="2">
        <f>'Cubic Spline'!A338</f>
        <v>4.2033202007528203</v>
      </c>
      <c r="B338" s="2">
        <f t="array" ref="B338:C338">csplinediff1d('Cubic Spline'!$A$3:$A$1002,'Cubic Spline'!$B$3:$B$1002,A338,2,0,2,0)</f>
        <v>-118.623600643129</v>
      </c>
      <c r="C338" s="2">
        <v>-17.687845031572149</v>
      </c>
      <c r="D338" s="2">
        <f t="shared" si="22"/>
        <v>-17.687845031572149</v>
      </c>
      <c r="E338" s="2">
        <f>-'Cubic Spline'!C338+D338*A338</f>
        <v>44.004807472448377</v>
      </c>
      <c r="F338" s="5">
        <f t="shared" si="24"/>
        <v>1.7398147871453782</v>
      </c>
      <c r="G338" s="2">
        <f>'Calculation_Cubic Spline'!A338</f>
        <v>4.2033202007528203</v>
      </c>
      <c r="H338" s="2">
        <f t="array" ref="H338:I338">csplinediff1d('Cubic Spline'!$A$3:$A$1002,'Cubic Spline'!$C$3:$C$1002,G338,2,0,2,0)</f>
        <v>-118.352483801441</v>
      </c>
      <c r="I338" s="2">
        <v>-17.704145024820363</v>
      </c>
      <c r="J338" s="2">
        <f t="shared" si="21"/>
        <v>-17.704145024820363</v>
      </c>
      <c r="K338" s="2">
        <f t="shared" si="23"/>
        <v>43.936293381556027</v>
      </c>
      <c r="R338">
        <f>ABS($E338-M$13)</f>
        <v>5.3100007068737298</v>
      </c>
      <c r="S338">
        <f>ABS($E338-M$14)</f>
        <v>5.8095430837320805</v>
      </c>
      <c r="T338">
        <f>ABS($E338-M$15)</f>
        <v>6.3090854605904312</v>
      </c>
      <c r="U338">
        <f>ABS($E338-M$16)</f>
        <v>6.8086278374487819</v>
      </c>
      <c r="V338">
        <f>ABS($E338-M$17)</f>
        <v>7.3081702143071325</v>
      </c>
      <c r="W338">
        <f>ABS($E338-M$18)</f>
        <v>7.8077125911654832</v>
      </c>
      <c r="X338">
        <f>ABS($E338-M$19)</f>
        <v>8.3072549680238339</v>
      </c>
      <c r="Y338">
        <f>ABS($E338-M$20)</f>
        <v>8.8067973448821846</v>
      </c>
      <c r="Z338">
        <f>ABS($E338-M$21)</f>
        <v>9.3063397217405353</v>
      </c>
    </row>
    <row r="339" spans="1:26" x14ac:dyDescent="0.25">
      <c r="A339" s="2">
        <f>'Cubic Spline'!A339</f>
        <v>4.2158671267252199</v>
      </c>
      <c r="B339" s="2">
        <f t="array" ref="B339:C339">csplinediff1d('Cubic Spline'!$A$3:$A$1002,'Cubic Spline'!$B$3:$B$1002,A339,2,0,2,0)</f>
        <v>-118.84556021383</v>
      </c>
      <c r="C339" s="2">
        <v>-17.692817793911466</v>
      </c>
      <c r="D339" s="2">
        <f t="shared" si="22"/>
        <v>-17.692817793911466</v>
      </c>
      <c r="E339" s="2">
        <f>-'Cubic Spline'!C339+D339*A339</f>
        <v>43.984077353202622</v>
      </c>
      <c r="F339" s="5">
        <f t="shared" si="24"/>
        <v>1.6522070259565214</v>
      </c>
      <c r="G339" s="2">
        <f>'Calculation_Cubic Spline'!A339</f>
        <v>4.2158671267252199</v>
      </c>
      <c r="H339" s="2">
        <f t="array" ref="H339:I339">csplinediff1d('Cubic Spline'!$A$3:$A$1002,'Cubic Spline'!$C$3:$C$1002,G339,2,0,2,0)</f>
        <v>-118.57464626969301</v>
      </c>
      <c r="I339" s="2">
        <v>-17.70886096178738</v>
      </c>
      <c r="J339" s="2">
        <f t="shared" si="21"/>
        <v>-17.70886096178738</v>
      </c>
      <c r="K339" s="2">
        <f t="shared" si="23"/>
        <v>43.916441489146024</v>
      </c>
      <c r="R339">
        <f>ABS($E339-M$13)</f>
        <v>5.3307308261194848</v>
      </c>
      <c r="S339">
        <f>ABS($E339-M$14)</f>
        <v>5.8302732029778355</v>
      </c>
      <c r="T339">
        <f>ABS($E339-M$15)</f>
        <v>6.3298155798361861</v>
      </c>
      <c r="U339">
        <f>ABS($E339-M$16)</f>
        <v>6.8293579566945368</v>
      </c>
      <c r="V339">
        <f>ABS($E339-M$17)</f>
        <v>7.3289003335528875</v>
      </c>
      <c r="W339">
        <f>ABS($E339-M$18)</f>
        <v>7.8284427104112382</v>
      </c>
      <c r="X339">
        <f>ABS($E339-M$19)</f>
        <v>8.3279850872695889</v>
      </c>
      <c r="Y339">
        <f>ABS($E339-M$20)</f>
        <v>8.8275274641279395</v>
      </c>
      <c r="Z339">
        <f>ABS($E339-M$21)</f>
        <v>9.3270698409862902</v>
      </c>
    </row>
    <row r="340" spans="1:26" x14ac:dyDescent="0.25">
      <c r="A340" s="2">
        <f>'Cubic Spline'!A340</f>
        <v>4.2284140526976097</v>
      </c>
      <c r="B340" s="2">
        <f t="array" ref="B340:C340">csplinediff1d('Cubic Spline'!$A$3:$A$1002,'Cubic Spline'!$B$3:$B$1002,A340,2,0,2,0)</f>
        <v>-119.067580417936</v>
      </c>
      <c r="C340" s="2">
        <v>-17.697509515409163</v>
      </c>
      <c r="D340" s="2">
        <f t="shared" si="22"/>
        <v>-17.697509515409163</v>
      </c>
      <c r="E340" s="2">
        <f>-'Cubic Spline'!C340+D340*A340</f>
        <v>43.964468252531219</v>
      </c>
      <c r="F340" s="5">
        <f t="shared" si="24"/>
        <v>1.5628609521211512</v>
      </c>
      <c r="G340" s="2">
        <f>'Calculation_Cubic Spline'!A340</f>
        <v>4.2284140526976097</v>
      </c>
      <c r="H340" s="2">
        <f t="array" ref="H340:I340">csplinediff1d('Cubic Spline'!$A$3:$A$1002,'Cubic Spline'!$C$3:$C$1002,G340,2,0,2,0)</f>
        <v>-118.79686618523699</v>
      </c>
      <c r="I340" s="2">
        <v>-17.713301622572995</v>
      </c>
      <c r="J340" s="2">
        <f t="shared" si="21"/>
        <v>-17.713301622572995</v>
      </c>
      <c r="K340" s="2">
        <f t="shared" si="23"/>
        <v>43.897692684677963</v>
      </c>
      <c r="R340">
        <f>ABS($E340-M$13)</f>
        <v>5.3503399267908875</v>
      </c>
      <c r="S340">
        <f>ABS($E340-M$14)</f>
        <v>5.8498823036492382</v>
      </c>
      <c r="T340">
        <f>ABS($E340-M$15)</f>
        <v>6.3494246805075889</v>
      </c>
      <c r="U340">
        <f>ABS($E340-M$16)</f>
        <v>6.8489670573659396</v>
      </c>
      <c r="V340">
        <f>ABS($E340-M$17)</f>
        <v>7.3485094342242903</v>
      </c>
      <c r="W340">
        <f>ABS($E340-M$18)</f>
        <v>7.8480518110826409</v>
      </c>
      <c r="X340">
        <f>ABS($E340-M$19)</f>
        <v>8.3475941879409916</v>
      </c>
      <c r="Y340">
        <f>ABS($E340-M$20)</f>
        <v>8.8471365647993423</v>
      </c>
      <c r="Z340">
        <f>ABS($E340-M$21)</f>
        <v>9.346678941657693</v>
      </c>
    </row>
    <row r="341" spans="1:26" x14ac:dyDescent="0.25">
      <c r="A341" s="2">
        <f>'Cubic Spline'!A341</f>
        <v>4.2409609786700102</v>
      </c>
      <c r="B341" s="2">
        <f t="array" ref="B341:C341">csplinediff1d('Cubic Spline'!$A$3:$A$1002,'Cubic Spline'!$B$3:$B$1002,A341,2,0,2,0)</f>
        <v>-119.28965770743299</v>
      </c>
      <c r="C341" s="2">
        <v>-17.701916712665202</v>
      </c>
      <c r="D341" s="2">
        <f t="shared" si="22"/>
        <v>-17.701916712665202</v>
      </c>
      <c r="E341" s="2">
        <f>-'Cubic Spline'!C341+D341*A341</f>
        <v>43.946002045761375</v>
      </c>
      <c r="F341" s="5">
        <f t="shared" si="24"/>
        <v>1.4717713972700717</v>
      </c>
      <c r="G341" s="2">
        <f>'Calculation_Cubic Spline'!A341</f>
        <v>4.2409609786700102</v>
      </c>
      <c r="H341" s="2">
        <f t="array" ref="H341:I341">csplinediff1d('Cubic Spline'!$A$3:$A$1002,'Cubic Spline'!$C$3:$C$1002,G341,2,0,2,0)</f>
        <v>-119.01914007184099</v>
      </c>
      <c r="I341" s="2">
        <v>-17.717463436824882</v>
      </c>
      <c r="J341" s="2">
        <f t="shared" si="21"/>
        <v>-17.717463436824882</v>
      </c>
      <c r="K341" s="2">
        <f t="shared" si="23"/>
        <v>43.880068995254021</v>
      </c>
      <c r="R341">
        <f>ABS($E341-M$13)</f>
        <v>5.3688061335607316</v>
      </c>
      <c r="S341">
        <f>ABS($E341-M$14)</f>
        <v>5.8683485104190822</v>
      </c>
      <c r="T341">
        <f>ABS($E341-M$15)</f>
        <v>6.3678908872774329</v>
      </c>
      <c r="U341">
        <f>ABS($E341-M$16)</f>
        <v>6.8674332641357836</v>
      </c>
      <c r="V341">
        <f>ABS($E341-M$17)</f>
        <v>7.3669756409941343</v>
      </c>
      <c r="W341">
        <f>ABS($E341-M$18)</f>
        <v>7.8665180178524849</v>
      </c>
      <c r="X341">
        <f>ABS($E341-M$19)</f>
        <v>8.3660603947108356</v>
      </c>
      <c r="Y341">
        <f>ABS($E341-M$20)</f>
        <v>8.8656027715691863</v>
      </c>
      <c r="Z341">
        <f>ABS($E341-M$21)</f>
        <v>9.365145148427537</v>
      </c>
    </row>
    <row r="342" spans="1:26" x14ac:dyDescent="0.25">
      <c r="A342" s="2">
        <f>'Cubic Spline'!A342</f>
        <v>4.2535079046424098</v>
      </c>
      <c r="B342" s="2">
        <f t="array" ref="B342:C342">csplinediff1d('Cubic Spline'!$A$3:$A$1002,'Cubic Spline'!$B$3:$B$1002,A342,2,0,2,0)</f>
        <v>-119.51178849057101</v>
      </c>
      <c r="C342" s="2">
        <v>-17.706035913052954</v>
      </c>
      <c r="D342" s="2">
        <f t="shared" si="22"/>
        <v>-17.706035913052954</v>
      </c>
      <c r="E342" s="2">
        <f>-'Cubic Spline'!C342+D342*A342</f>
        <v>43.928700692397868</v>
      </c>
      <c r="F342" s="5">
        <f t="shared" si="24"/>
        <v>1.3789316523877011</v>
      </c>
      <c r="G342" s="2">
        <f>'Calculation_Cubic Spline'!A342</f>
        <v>4.2535079046424098</v>
      </c>
      <c r="H342" s="2">
        <f t="array" ref="H342:I342">csplinediff1d('Cubic Spline'!$A$3:$A$1002,'Cubic Spline'!$C$3:$C$1002,G342,2,0,2,0)</f>
        <v>-119.24146440845099</v>
      </c>
      <c r="I342" s="2">
        <v>-17.721342845547223</v>
      </c>
      <c r="J342" s="2">
        <f t="shared" si="21"/>
        <v>-17.721342845547223</v>
      </c>
      <c r="K342" s="2">
        <f t="shared" si="23"/>
        <v>43.863592534037664</v>
      </c>
      <c r="R342">
        <f>ABS($E342-M$13)</f>
        <v>5.3861074869242387</v>
      </c>
      <c r="S342">
        <f>ABS($E342-M$14)</f>
        <v>5.8856498637825894</v>
      </c>
      <c r="T342">
        <f>ABS($E342-M$15)</f>
        <v>6.38519224064094</v>
      </c>
      <c r="U342">
        <f>ABS($E342-M$16)</f>
        <v>6.8847346174992907</v>
      </c>
      <c r="V342">
        <f>ABS($E342-M$17)</f>
        <v>7.3842769943576414</v>
      </c>
      <c r="W342">
        <f>ABS($E342-M$18)</f>
        <v>7.8838193712159921</v>
      </c>
      <c r="X342">
        <f>ABS($E342-M$19)</f>
        <v>8.3833617480743428</v>
      </c>
      <c r="Y342">
        <f>ABS($E342-M$20)</f>
        <v>8.8829041249326934</v>
      </c>
      <c r="Z342">
        <f>ABS($E342-M$21)</f>
        <v>9.3824465017910441</v>
      </c>
    </row>
    <row r="343" spans="1:26" x14ac:dyDescent="0.25">
      <c r="A343" s="2">
        <f>'Cubic Spline'!A343</f>
        <v>4.2660548306147996</v>
      </c>
      <c r="B343" s="2">
        <f t="array" ref="B343:C343">csplinediff1d('Cubic Spline'!$A$3:$A$1002,'Cubic Spline'!$B$3:$B$1002,A343,2,0,2,0)</f>
        <v>-119.73396913219599</v>
      </c>
      <c r="C343" s="2">
        <v>-17.709863655211734</v>
      </c>
      <c r="D343" s="2">
        <f t="shared" si="22"/>
        <v>-17.709863655211734</v>
      </c>
      <c r="E343" s="2">
        <f>-'Cubic Spline'!C343+D343*A343</f>
        <v>43.912586233681509</v>
      </c>
      <c r="F343" s="5">
        <f t="shared" si="24"/>
        <v>1.2843352030465316</v>
      </c>
      <c r="G343" s="2">
        <f>'Calculation_Cubic Spline'!A343</f>
        <v>4.2660548306147996</v>
      </c>
      <c r="H343" s="2">
        <f t="array" ref="H343:I343">csplinediff1d('Cubic Spline'!$A$3:$A$1002,'Cubic Spline'!$C$3:$C$1002,G343,2,0,2,0)</f>
        <v>-119.463835629527</v>
      </c>
      <c r="I343" s="2">
        <v>-17.724936301435935</v>
      </c>
      <c r="J343" s="2">
        <f t="shared" si="21"/>
        <v>-17.724936301435935</v>
      </c>
      <c r="K343" s="2">
        <f t="shared" si="23"/>
        <v>43.8482854984466</v>
      </c>
      <c r="R343">
        <f>ABS($E343-M$13)</f>
        <v>5.4022219456405978</v>
      </c>
      <c r="S343">
        <f>ABS($E343-M$14)</f>
        <v>5.9017643224989484</v>
      </c>
      <c r="T343">
        <f>ABS($E343-M$15)</f>
        <v>6.4013066993572991</v>
      </c>
      <c r="U343">
        <f>ABS($E343-M$16)</f>
        <v>6.9008490762156498</v>
      </c>
      <c r="V343">
        <f>ABS($E343-M$17)</f>
        <v>7.4003914530740005</v>
      </c>
      <c r="W343">
        <f>ABS($E343-M$18)</f>
        <v>7.8999338299323512</v>
      </c>
      <c r="X343">
        <f>ABS($E343-M$19)</f>
        <v>8.3994762067907018</v>
      </c>
      <c r="Y343">
        <f>ABS($E343-M$20)</f>
        <v>8.8990185836490525</v>
      </c>
      <c r="Z343">
        <f>ABS($E343-M$21)</f>
        <v>9.3985609605074032</v>
      </c>
    </row>
    <row r="344" spans="1:26" x14ac:dyDescent="0.25">
      <c r="A344" s="2">
        <f>'Cubic Spline'!A344</f>
        <v>4.2786017565872001</v>
      </c>
      <c r="B344" s="2">
        <f t="array" ref="B344:C344">csplinediff1d('Cubic Spline'!$A$3:$A$1002,'Cubic Spline'!$B$3:$B$1002,A344,2,0,2,0)</f>
        <v>-119.95619595367801</v>
      </c>
      <c r="C344" s="2">
        <v>-17.713396483864813</v>
      </c>
      <c r="D344" s="2">
        <f t="shared" si="22"/>
        <v>-17.713396483864813</v>
      </c>
      <c r="E344" s="2">
        <f>-'Cubic Spline'!C344+D344*A344</f>
        <v>43.897680813985488</v>
      </c>
      <c r="F344" s="5">
        <f t="shared" si="24"/>
        <v>1.1879738295107725</v>
      </c>
      <c r="G344" s="2">
        <f>'Calculation_Cubic Spline'!A344</f>
        <v>4.2786017565872001</v>
      </c>
      <c r="H344" s="2">
        <f t="array" ref="H344:I344">csplinediff1d('Cubic Spline'!$A$3:$A$1002,'Cubic Spline'!$C$3:$C$1002,G344,2,0,2,0)</f>
        <v>-119.686250124975</v>
      </c>
      <c r="I344" s="2">
        <v>-17.728240262894161</v>
      </c>
      <c r="J344" s="2">
        <f t="shared" si="21"/>
        <v>-17.728240262894161</v>
      </c>
      <c r="K344" s="2">
        <f t="shared" si="23"/>
        <v>43.834170194956116</v>
      </c>
      <c r="R344">
        <f>ABS($E344-M$13)</f>
        <v>5.4171273653366185</v>
      </c>
      <c r="S344">
        <f>ABS($E344-M$14)</f>
        <v>5.9166697421949692</v>
      </c>
      <c r="T344">
        <f>ABS($E344-M$15)</f>
        <v>6.4162121190533199</v>
      </c>
      <c r="U344">
        <f>ABS($E344-M$16)</f>
        <v>6.9157544959116706</v>
      </c>
      <c r="V344">
        <f>ABS($E344-M$17)</f>
        <v>7.4152968727700213</v>
      </c>
      <c r="W344">
        <f>ABS($E344-M$18)</f>
        <v>7.9148392496283719</v>
      </c>
      <c r="X344">
        <f>ABS($E344-M$19)</f>
        <v>8.4143816264867226</v>
      </c>
      <c r="Y344">
        <f>ABS($E344-M$20)</f>
        <v>8.9139240033450733</v>
      </c>
      <c r="Z344">
        <f>ABS($E344-M$21)</f>
        <v>9.413466380203424</v>
      </c>
    </row>
    <row r="345" spans="1:26" x14ac:dyDescent="0.25">
      <c r="A345" s="2">
        <f>'Cubic Spline'!A345</f>
        <v>4.2911486825595899</v>
      </c>
      <c r="B345" s="2">
        <f t="array" ref="B345:C345">csplinediff1d('Cubic Spline'!$A$3:$A$1002,'Cubic Spline'!$B$3:$B$1002,A345,2,0,2,0)</f>
        <v>-120.178465233201</v>
      </c>
      <c r="C345" s="2">
        <v>-17.716630960441528</v>
      </c>
      <c r="D345" s="2">
        <f t="shared" si="22"/>
        <v>-17.716630960441528</v>
      </c>
      <c r="E345" s="2">
        <f>-'Cubic Spline'!C345+D345*A345</f>
        <v>43.884006635139897</v>
      </c>
      <c r="F345" s="5">
        <f t="shared" si="24"/>
        <v>1.0898429524236857</v>
      </c>
      <c r="G345" s="2">
        <f>'Calculation_Cubic Spline'!A345</f>
        <v>4.2911486825595899</v>
      </c>
      <c r="H345" s="2">
        <f t="array" ref="H345:I345">csplinediff1d('Cubic Spline'!$A$3:$A$1002,'Cubic Spline'!$C$3:$C$1002,G345,2,0,2,0)</f>
        <v>-119.908704240433</v>
      </c>
      <c r="I345" s="2">
        <v>-17.731251206108734</v>
      </c>
      <c r="J345" s="2">
        <f t="shared" si="21"/>
        <v>-17.731251206108734</v>
      </c>
      <c r="K345" s="2">
        <f t="shared" si="23"/>
        <v>43.821268987206366</v>
      </c>
      <c r="R345">
        <f>ABS($E345-M$13)</f>
        <v>5.4308015441822093</v>
      </c>
      <c r="S345">
        <f>ABS($E345-M$14)</f>
        <v>5.93034392104056</v>
      </c>
      <c r="T345">
        <f>ABS($E345-M$15)</f>
        <v>6.4298862978989106</v>
      </c>
      <c r="U345">
        <f>ABS($E345-M$16)</f>
        <v>6.9294286747572613</v>
      </c>
      <c r="V345">
        <f>ABS($E345-M$17)</f>
        <v>7.428971051615612</v>
      </c>
      <c r="W345">
        <f>ABS($E345-M$18)</f>
        <v>7.9285134284739627</v>
      </c>
      <c r="X345">
        <f>ABS($E345-M$19)</f>
        <v>8.4280558053323134</v>
      </c>
      <c r="Y345">
        <f>ABS($E345-M$20)</f>
        <v>8.927598182190664</v>
      </c>
      <c r="Z345">
        <f>ABS($E345-M$21)</f>
        <v>9.4271405590490147</v>
      </c>
    </row>
    <row r="346" spans="1:26" x14ac:dyDescent="0.25">
      <c r="A346" s="2">
        <f>'Cubic Spline'!A346</f>
        <v>4.3036956085319904</v>
      </c>
      <c r="B346" s="2">
        <f t="array" ref="B346:C346">csplinediff1d('Cubic Spline'!$A$3:$A$1002,'Cubic Spline'!$B$3:$B$1002,A346,2,0,2,0)</f>
        <v>-120.400773205731</v>
      </c>
      <c r="C346" s="2">
        <v>-17.719563635090932</v>
      </c>
      <c r="D346" s="2">
        <f t="shared" si="22"/>
        <v>-17.719563635090932</v>
      </c>
      <c r="E346" s="2">
        <f>-'Cubic Spline'!C346+D346*A346</f>
        <v>43.871586075815998</v>
      </c>
      <c r="F346" s="5">
        <f t="shared" si="24"/>
        <v>0.98992847739926804</v>
      </c>
      <c r="G346" s="2">
        <f>'Calculation_Cubic Spline'!A346</f>
        <v>4.3036956085319904</v>
      </c>
      <c r="H346" s="2">
        <f t="array" ref="H346:I346">csplinediff1d('Cubic Spline'!$A$3:$A$1002,'Cubic Spline'!$C$3:$C$1002,G346,2,0,2,0)</f>
        <v>-120.13119427725999</v>
      </c>
      <c r="I346" s="2">
        <v>-17.733965596130059</v>
      </c>
      <c r="J346" s="2">
        <f t="shared" si="21"/>
        <v>-17.733965596130059</v>
      </c>
      <c r="K346" s="2">
        <f t="shared" si="23"/>
        <v>43.80960441933766</v>
      </c>
      <c r="R346">
        <f>ABS($E346-M$13)</f>
        <v>5.443222103506109</v>
      </c>
      <c r="S346">
        <f>ABS($E346-M$14)</f>
        <v>5.9427644803644597</v>
      </c>
      <c r="T346">
        <f>ABS($E346-M$15)</f>
        <v>6.4423068572228104</v>
      </c>
      <c r="U346">
        <f>ABS($E346-M$16)</f>
        <v>6.9418492340811611</v>
      </c>
      <c r="V346">
        <f>ABS($E346-M$17)</f>
        <v>7.4413916109395117</v>
      </c>
      <c r="W346">
        <f>ABS($E346-M$18)</f>
        <v>7.9409339877978624</v>
      </c>
      <c r="X346">
        <f>ABS($E346-M$19)</f>
        <v>8.4404763646562131</v>
      </c>
      <c r="Y346">
        <f>ABS($E346-M$20)</f>
        <v>8.9400187415145638</v>
      </c>
      <c r="Z346">
        <f>ABS($E346-M$21)</f>
        <v>9.4395611183729144</v>
      </c>
    </row>
    <row r="347" spans="1:26" x14ac:dyDescent="0.25">
      <c r="A347" s="2">
        <f>'Cubic Spline'!A347</f>
        <v>4.31624253450439</v>
      </c>
      <c r="B347" s="2">
        <f t="array" ref="B347:C347">csplinediff1d('Cubic Spline'!$A$3:$A$1002,'Cubic Spline'!$B$3:$B$1002,A347,2,0,2,0)</f>
        <v>-120.623116063024</v>
      </c>
      <c r="C347" s="2">
        <v>-17.722191080610809</v>
      </c>
      <c r="D347" s="2">
        <f t="shared" si="22"/>
        <v>-17.722191080610809</v>
      </c>
      <c r="E347" s="2">
        <f>-'Cubic Spline'!C347+D347*A347</f>
        <v>43.860441545785307</v>
      </c>
      <c r="F347" s="5">
        <f t="shared" si="24"/>
        <v>0.88822792572512266</v>
      </c>
      <c r="G347" s="2">
        <f>'Calculation_Cubic Spline'!A347</f>
        <v>4.31624253450439</v>
      </c>
      <c r="H347" s="2">
        <f t="array" ref="H347:I347">csplinediff1d('Cubic Spline'!$A$3:$A$1002,'Cubic Spline'!$C$3:$C$1002,G347,2,0,2,0)</f>
        <v>-120.353716492532</v>
      </c>
      <c r="I347" s="2">
        <v>-17.736379921148153</v>
      </c>
      <c r="J347" s="2">
        <f t="shared" si="21"/>
        <v>-17.736379921148153</v>
      </c>
      <c r="K347" s="2">
        <f t="shared" si="23"/>
        <v>43.799199068742723</v>
      </c>
      <c r="R347">
        <f>ABS($E347-M$13)</f>
        <v>5.4543666335368002</v>
      </c>
      <c r="S347">
        <f>ABS($E347-M$14)</f>
        <v>5.9539090103951509</v>
      </c>
      <c r="T347">
        <f>ABS($E347-M$15)</f>
        <v>6.4534513872535015</v>
      </c>
      <c r="U347">
        <f>ABS($E347-M$16)</f>
        <v>6.9529937641118522</v>
      </c>
      <c r="V347">
        <f>ABS($E347-M$17)</f>
        <v>7.4525361409702029</v>
      </c>
      <c r="W347">
        <f>ABS($E347-M$18)</f>
        <v>7.9520785178285536</v>
      </c>
      <c r="X347">
        <f>ABS($E347-M$19)</f>
        <v>8.4516208946869043</v>
      </c>
      <c r="Y347">
        <f>ABS($E347-M$20)</f>
        <v>8.9511632715452549</v>
      </c>
      <c r="Z347">
        <f>ABS($E347-M$21)</f>
        <v>9.4507056484036056</v>
      </c>
    </row>
    <row r="348" spans="1:26" x14ac:dyDescent="0.25">
      <c r="A348" s="2">
        <f>'Cubic Spline'!A348</f>
        <v>4.3287894604767798</v>
      </c>
      <c r="B348" s="2">
        <f t="array" ref="B348:C348">csplinediff1d('Cubic Spline'!$A$3:$A$1002,'Cubic Spline'!$B$3:$B$1002,A348,2,0,2,0)</f>
        <v>-120.845489953997</v>
      </c>
      <c r="C348" s="2">
        <v>-17.724509881260737</v>
      </c>
      <c r="D348" s="2">
        <f t="shared" si="22"/>
        <v>-17.724509881260737</v>
      </c>
      <c r="E348" s="2">
        <f>-'Cubic Spline'!C348+D348*A348</f>
        <v>43.85059553331898</v>
      </c>
      <c r="F348" s="5">
        <f t="shared" si="24"/>
        <v>0.78473504091702539</v>
      </c>
      <c r="G348" s="2">
        <f>'Calculation_Cubic Spline'!A348</f>
        <v>4.3287894604767798</v>
      </c>
      <c r="H348" s="2">
        <f t="array" ref="H348:I348">csplinediff1d('Cubic Spline'!$A$3:$A$1002,'Cubic Spline'!$C$3:$C$1002,G348,2,0,2,0)</f>
        <v>-120.576267099437</v>
      </c>
      <c r="I348" s="2">
        <v>-17.738490681575289</v>
      </c>
      <c r="J348" s="2">
        <f t="shared" si="21"/>
        <v>-17.738490681575289</v>
      </c>
      <c r="K348" s="2">
        <f t="shared" si="23"/>
        <v>43.790075592268323</v>
      </c>
      <c r="R348">
        <f>ABS($E348-M$13)</f>
        <v>5.4642126460031264</v>
      </c>
      <c r="S348">
        <f>ABS($E348-M$14)</f>
        <v>5.9637550228614771</v>
      </c>
      <c r="T348">
        <f>ABS($E348-M$15)</f>
        <v>6.4632973997198278</v>
      </c>
      <c r="U348">
        <f>ABS($E348-M$16)</f>
        <v>6.9628397765781784</v>
      </c>
      <c r="V348">
        <f>ABS($E348-M$17)</f>
        <v>7.4623821534365291</v>
      </c>
      <c r="W348">
        <f>ABS($E348-M$18)</f>
        <v>7.9619245302948798</v>
      </c>
      <c r="X348">
        <f>ABS($E348-M$19)</f>
        <v>8.4614669071532305</v>
      </c>
      <c r="Y348">
        <f>ABS($E348-M$20)</f>
        <v>8.9610092840115811</v>
      </c>
      <c r="Z348">
        <f>ABS($E348-M$21)</f>
        <v>9.4605516608699318</v>
      </c>
    </row>
    <row r="349" spans="1:26" x14ac:dyDescent="0.25">
      <c r="A349" s="2">
        <f>'Cubic Spline'!A349</f>
        <v>4.3413363864491803</v>
      </c>
      <c r="B349" s="2">
        <f t="array" ref="B349:C349">csplinediff1d('Cubic Spline'!$A$3:$A$1002,'Cubic Spline'!$B$3:$B$1002,A349,2,0,2,0)</f>
        <v>-121.067890984633</v>
      </c>
      <c r="C349" s="2">
        <v>-17.726516618540742</v>
      </c>
      <c r="D349" s="2">
        <f t="shared" si="22"/>
        <v>-17.726516618540742</v>
      </c>
      <c r="E349" s="2">
        <f>-'Cubic Spline'!C349+D349*A349</f>
        <v>43.842070666103993</v>
      </c>
      <c r="F349" s="5">
        <f t="shared" si="24"/>
        <v>0.67943871142139001</v>
      </c>
      <c r="G349" s="2">
        <f>'Calculation_Cubic Spline'!A349</f>
        <v>4.3413363864491803</v>
      </c>
      <c r="H349" s="2">
        <f t="array" ref="H349:I349">csplinediff1d('Cubic Spline'!$A$3:$A$1002,'Cubic Spline'!$C$3:$C$1002,G349,2,0,2,0)</f>
        <v>-120.798842267171</v>
      </c>
      <c r="I349" s="2">
        <v>-17.7402943751161</v>
      </c>
      <c r="J349" s="2">
        <f t="shared" si="21"/>
        <v>-17.7402943751161</v>
      </c>
      <c r="K349" s="2">
        <f t="shared" si="23"/>
        <v>43.782256790159749</v>
      </c>
      <c r="R349">
        <f>ABS($E349-M$13)</f>
        <v>5.4727375132181137</v>
      </c>
      <c r="S349">
        <f>ABS($E349-M$14)</f>
        <v>5.9722798900764644</v>
      </c>
      <c r="T349">
        <f>ABS($E349-M$15)</f>
        <v>6.4718222669348151</v>
      </c>
      <c r="U349">
        <f>ABS($E349-M$16)</f>
        <v>6.9713646437931658</v>
      </c>
      <c r="V349">
        <f>ABS($E349-M$17)</f>
        <v>7.4709070206515165</v>
      </c>
      <c r="W349">
        <f>ABS($E349-M$18)</f>
        <v>7.9704493975098671</v>
      </c>
      <c r="X349">
        <f>ABS($E349-M$19)</f>
        <v>8.4699917743682178</v>
      </c>
      <c r="Y349">
        <f>ABS($E349-M$20)</f>
        <v>8.9695341512265685</v>
      </c>
      <c r="Z349">
        <f>ABS($E349-M$21)</f>
        <v>9.4690765280849192</v>
      </c>
    </row>
    <row r="350" spans="1:26" x14ac:dyDescent="0.25">
      <c r="A350" s="2">
        <f>'Cubic Spline'!A350</f>
        <v>4.3538833124215799</v>
      </c>
      <c r="B350" s="2">
        <f t="array" ref="B350:C350">csplinediff1d('Cubic Spline'!$A$3:$A$1002,'Cubic Spline'!$B$3:$B$1002,A350,2,0,2,0)</f>
        <v>-121.29031521810801</v>
      </c>
      <c r="C350" s="2">
        <v>-17.728207881329418</v>
      </c>
      <c r="D350" s="2">
        <f t="shared" si="22"/>
        <v>-17.728207881329418</v>
      </c>
      <c r="E350" s="2">
        <f>-'Cubic Spline'!C350+D350*A350</f>
        <v>43.834889667423113</v>
      </c>
      <c r="F350" s="5">
        <f t="shared" si="24"/>
        <v>0.57233131817919047</v>
      </c>
      <c r="G350" s="2">
        <f>'Calculation_Cubic Spline'!A350</f>
        <v>4.3538833124215799</v>
      </c>
      <c r="H350" s="2">
        <f t="array" ref="H350:I350">csplinediff1d('Cubic Spline'!$A$3:$A$1002,'Cubic Spline'!$C$3:$C$1002,G350,2,0,2,0)</f>
        <v>-121.021438121084</v>
      </c>
      <c r="I350" s="2">
        <v>-17.741787508284585</v>
      </c>
      <c r="J350" s="2">
        <f t="shared" si="21"/>
        <v>-17.741787508284585</v>
      </c>
      <c r="K350" s="2">
        <f t="shared" si="23"/>
        <v>43.775765556234106</v>
      </c>
      <c r="R350">
        <f>ABS($E350-M$13)</f>
        <v>5.4799185118989939</v>
      </c>
      <c r="S350">
        <f>ABS($E350-M$14)</f>
        <v>5.9794608887573446</v>
      </c>
      <c r="T350">
        <f>ABS($E350-M$15)</f>
        <v>6.4790032656156953</v>
      </c>
      <c r="U350">
        <f>ABS($E350-M$16)</f>
        <v>6.978545642474046</v>
      </c>
      <c r="V350">
        <f>ABS($E350-M$17)</f>
        <v>7.4780880193323966</v>
      </c>
      <c r="W350">
        <f>ABS($E350-M$18)</f>
        <v>7.9776303961907473</v>
      </c>
      <c r="X350">
        <f>ABS($E350-M$19)</f>
        <v>8.477172773049098</v>
      </c>
      <c r="Y350">
        <f>ABS($E350-M$20)</f>
        <v>8.9767151499074487</v>
      </c>
      <c r="Z350">
        <f>ABS($E350-M$21)</f>
        <v>9.4762575267657994</v>
      </c>
    </row>
    <row r="351" spans="1:26" x14ac:dyDescent="0.25">
      <c r="A351" s="2">
        <f>'Cubic Spline'!A351</f>
        <v>4.3664302383939697</v>
      </c>
      <c r="B351" s="2">
        <f t="array" ref="B351:C351">csplinediff1d('Cubic Spline'!$A$3:$A$1002,'Cubic Spline'!$B$3:$B$1002,A351,2,0,2,0)</f>
        <v>-121.51275867485001</v>
      </c>
      <c r="C351" s="2">
        <v>-17.729580276327784</v>
      </c>
      <c r="D351" s="2">
        <f t="shared" si="22"/>
        <v>-17.729580276327784</v>
      </c>
      <c r="E351" s="2">
        <f>-'Cubic Spline'!C351+D351*A351</f>
        <v>43.829075310153044</v>
      </c>
      <c r="F351" s="5">
        <f t="shared" si="24"/>
        <v>0.46340890851380084</v>
      </c>
      <c r="G351" s="2">
        <f>'Calculation_Cubic Spline'!A351</f>
        <v>4.3664302383939697</v>
      </c>
      <c r="H351" s="2">
        <f t="array" ref="H351:I351">csplinediff1d('Cubic Spline'!$A$3:$A$1002,'Cubic Spline'!$C$3:$C$1002,G351,2,0,2,0)</f>
        <v>-121.24405074274399</v>
      </c>
      <c r="I351" s="2">
        <v>-17.742966605374381</v>
      </c>
      <c r="J351" s="2">
        <f t="shared" si="21"/>
        <v>-17.742966605374381</v>
      </c>
      <c r="K351" s="2">
        <f t="shared" si="23"/>
        <v>43.770624838222886</v>
      </c>
      <c r="R351">
        <f>ABS($E351-M$13)</f>
        <v>5.4857328691690626</v>
      </c>
      <c r="S351">
        <f>ABS($E351-M$14)</f>
        <v>5.9852752460274132</v>
      </c>
      <c r="T351">
        <f>ABS($E351-M$15)</f>
        <v>6.4848176228857639</v>
      </c>
      <c r="U351">
        <f>ABS($E351-M$16)</f>
        <v>6.9843599997441146</v>
      </c>
      <c r="V351">
        <f>ABS($E351-M$17)</f>
        <v>7.4839023766024653</v>
      </c>
      <c r="W351">
        <f>ABS($E351-M$18)</f>
        <v>7.9834447534608159</v>
      </c>
      <c r="X351">
        <f>ABS($E351-M$19)</f>
        <v>8.4829871303191666</v>
      </c>
      <c r="Y351">
        <f>ABS($E351-M$20)</f>
        <v>8.9825295071775173</v>
      </c>
      <c r="Z351">
        <f>ABS($E351-M$21)</f>
        <v>9.482071884035868</v>
      </c>
    </row>
    <row r="352" spans="1:26" x14ac:dyDescent="0.25">
      <c r="A352" s="2">
        <f>'Cubic Spline'!A352</f>
        <v>4.3789771643663702</v>
      </c>
      <c r="B352" s="2">
        <f t="array" ref="B352:C352">csplinediff1d('Cubic Spline'!$A$3:$A$1002,'Cubic Spline'!$B$3:$B$1002,A352,2,0,2,0)</f>
        <v>-121.735217332765</v>
      </c>
      <c r="C352" s="2">
        <v>-17.73063039945275</v>
      </c>
      <c r="D352" s="2">
        <f t="shared" si="22"/>
        <v>-17.73063039945275</v>
      </c>
      <c r="E352" s="2">
        <f>-'Cubic Spline'!C352+D352*A352</f>
        <v>43.824650541143242</v>
      </c>
      <c r="F352" s="5">
        <f t="shared" si="24"/>
        <v>0.35265761665725948</v>
      </c>
      <c r="G352" s="2">
        <f>'Calculation_Cubic Spline'!A352</f>
        <v>4.3789771643663702</v>
      </c>
      <c r="H352" s="2">
        <f t="array" ref="H352:I352">csplinediff1d('Cubic Spline'!$A$3:$A$1002,'Cubic Spline'!$C$3:$C$1002,G352,2,0,2,0)</f>
        <v>-121.46667617016701</v>
      </c>
      <c r="I352" s="2">
        <v>-17.743828180796186</v>
      </c>
      <c r="J352" s="2">
        <f t="shared" si="21"/>
        <v>-17.743828180796186</v>
      </c>
      <c r="K352" s="2">
        <f t="shared" si="23"/>
        <v>43.766857758020038</v>
      </c>
      <c r="R352">
        <f>ABS($E352-M$13)</f>
        <v>5.4901576381788644</v>
      </c>
      <c r="S352">
        <f>ABS($E352-M$14)</f>
        <v>5.9897000150372151</v>
      </c>
      <c r="T352">
        <f>ABS($E352-M$15)</f>
        <v>6.4892423918955657</v>
      </c>
      <c r="U352">
        <f>ABS($E352-M$16)</f>
        <v>6.9887847687539164</v>
      </c>
      <c r="V352">
        <f>ABS($E352-M$17)</f>
        <v>7.4883271456122671</v>
      </c>
      <c r="W352">
        <f>ABS($E352-M$18)</f>
        <v>7.9878695224706178</v>
      </c>
      <c r="X352">
        <f>ABS($E352-M$19)</f>
        <v>8.4874118993289684</v>
      </c>
      <c r="Y352">
        <f>ABS($E352-M$20)</f>
        <v>8.9869542761873191</v>
      </c>
      <c r="Z352">
        <f>ABS($E352-M$21)</f>
        <v>9.4864966530456698</v>
      </c>
    </row>
    <row r="353" spans="1:26" x14ac:dyDescent="0.25">
      <c r="A353" s="2">
        <f>'Cubic Spline'!A353</f>
        <v>4.3915240903387698</v>
      </c>
      <c r="B353" s="2">
        <f t="array" ref="B353:C353">csplinediff1d('Cubic Spline'!$A$3:$A$1002,'Cubic Spline'!$B$3:$B$1002,A353,2,0,2,0)</f>
        <v>-121.95768712696901</v>
      </c>
      <c r="C353" s="2">
        <v>-17.73135486205161</v>
      </c>
      <c r="D353" s="2">
        <f t="shared" si="22"/>
        <v>-17.73135486205161</v>
      </c>
      <c r="E353" s="2">
        <f>-'Cubic Spline'!C353+D353*A353</f>
        <v>43.821638366519878</v>
      </c>
      <c r="F353" s="5">
        <f t="shared" si="24"/>
        <v>0.24007271820928702</v>
      </c>
      <c r="G353" s="2">
        <f>'Calculation_Cubic Spline'!A353</f>
        <v>4.3915240903387698</v>
      </c>
      <c r="H353" s="2">
        <f t="array" ref="H353:I353">csplinediff1d('Cubic Spline'!$A$3:$A$1002,'Cubic Spline'!$C$3:$C$1002,G353,2,0,2,0)</f>
        <v>-121.689310397565</v>
      </c>
      <c r="I353" s="2">
        <v>-17.744368765593052</v>
      </c>
      <c r="J353" s="2">
        <f t="shared" si="21"/>
        <v>-17.744368765593052</v>
      </c>
      <c r="K353" s="2">
        <f t="shared" si="23"/>
        <v>43.764487495608293</v>
      </c>
      <c r="R353">
        <f>ABS($E353-M$13)</f>
        <v>5.493169812802229</v>
      </c>
      <c r="S353">
        <f>ABS($E353-M$14)</f>
        <v>5.9927121896605797</v>
      </c>
      <c r="T353">
        <f>ABS($E353-M$15)</f>
        <v>6.4922545665189304</v>
      </c>
      <c r="U353">
        <f>ABS($E353-M$16)</f>
        <v>6.9917969433772811</v>
      </c>
      <c r="V353">
        <f>ABS($E353-M$17)</f>
        <v>7.4913393202356318</v>
      </c>
      <c r="W353">
        <f>ABS($E353-M$18)</f>
        <v>7.9908816970939824</v>
      </c>
      <c r="X353">
        <f>ABS($E353-M$19)</f>
        <v>8.4904240739523331</v>
      </c>
      <c r="Y353">
        <f>ABS($E353-M$20)</f>
        <v>8.9899664508106838</v>
      </c>
      <c r="Z353">
        <f>ABS($E353-M$21)</f>
        <v>9.4895088276690345</v>
      </c>
    </row>
    <row r="354" spans="1:26" x14ac:dyDescent="0.25">
      <c r="A354" s="2">
        <f>'Cubic Spline'!A354</f>
        <v>4.4040710163111596</v>
      </c>
      <c r="B354" s="2">
        <f t="array" ref="B354:C354">csplinediff1d('Cubic Spline'!$A$3:$A$1002,'Cubic Spline'!$B$3:$B$1002,A354,2,0,2,0)</f>
        <v>-122.180163950338</v>
      </c>
      <c r="C354" s="2">
        <v>-17.731750292060461</v>
      </c>
      <c r="D354" s="2">
        <f t="shared" si="22"/>
        <v>-17.731750292060461</v>
      </c>
      <c r="E354" s="2">
        <f>-'Cubic Spline'!C354+D354*A354</f>
        <v>43.820061846174582</v>
      </c>
      <c r="F354" s="5">
        <f t="shared" si="24"/>
        <v>0.12564992801941918</v>
      </c>
      <c r="G354" s="2">
        <f>'Calculation_Cubic Spline'!A354</f>
        <v>4.4040710163111596</v>
      </c>
      <c r="H354" s="2">
        <f t="array" ref="H354:I354">csplinediff1d('Cubic Spline'!$A$3:$A$1002,'Cubic Spline'!$C$3:$C$1002,G354,2,0,2,0)</f>
        <v>-121.911949375905</v>
      </c>
      <c r="I354" s="2">
        <v>-17.744584907681737</v>
      </c>
      <c r="J354" s="2">
        <f t="shared" si="21"/>
        <v>-17.744584907681737</v>
      </c>
      <c r="K354" s="2">
        <f t="shared" si="23"/>
        <v>43.763537287511426</v>
      </c>
      <c r="R354">
        <f>ABS($E354-M$13)</f>
        <v>5.4947463331475248</v>
      </c>
      <c r="S354">
        <f>ABS($E354-M$14)</f>
        <v>5.9942887100058755</v>
      </c>
      <c r="T354">
        <f>ABS($E354-M$15)</f>
        <v>6.4938310868642262</v>
      </c>
      <c r="U354">
        <f>ABS($E354-M$16)</f>
        <v>6.9933734637225768</v>
      </c>
      <c r="V354">
        <f>ABS($E354-M$17)</f>
        <v>7.4929158405809275</v>
      </c>
      <c r="W354">
        <f>ABS($E354-M$18)</f>
        <v>7.9924582174392782</v>
      </c>
      <c r="X354">
        <f>ABS($E354-M$19)</f>
        <v>8.4920005942976289</v>
      </c>
      <c r="Y354">
        <f>ABS($E354-M$20)</f>
        <v>8.9915429711559796</v>
      </c>
      <c r="Z354">
        <f>ABS($E354-M$21)</f>
        <v>9.4910853480143302</v>
      </c>
    </row>
    <row r="355" spans="1:26" x14ac:dyDescent="0.25">
      <c r="A355" s="2">
        <f>'Cubic Spline'!A355</f>
        <v>4.4166179422835601</v>
      </c>
      <c r="B355" s="2">
        <f t="array" ref="B355:C355">csplinediff1d('Cubic Spline'!$A$3:$A$1002,'Cubic Spline'!$B$3:$B$1002,A355,2,0,2,0)</f>
        <v>-122.402643653206</v>
      </c>
      <c r="C355" s="2">
        <v>-17.731813294676158</v>
      </c>
      <c r="D355" s="2">
        <f t="shared" si="22"/>
        <v>-17.731813294676158</v>
      </c>
      <c r="E355" s="2">
        <f>-'Cubic Spline'!C355+D355*A355</f>
        <v>43.819944266123116</v>
      </c>
      <c r="F355" s="5">
        <f t="shared" si="24"/>
        <v>9.3712238140668397E-3</v>
      </c>
      <c r="G355" s="2">
        <f>'Calculation_Cubic Spline'!A355</f>
        <v>4.4166179422835601</v>
      </c>
      <c r="H355" s="2">
        <f t="array" ref="H355:I355">csplinediff1d('Cubic Spline'!$A$3:$A$1002,'Cubic Spline'!$C$3:$C$1002,G355,2,0,2,0)</f>
        <v>-122.134589012612</v>
      </c>
      <c r="I355" s="2">
        <v>-17.744473133244764</v>
      </c>
      <c r="J355" s="2">
        <f t="shared" si="21"/>
        <v>-17.744473133244764</v>
      </c>
      <c r="K355" s="2">
        <f t="shared" si="23"/>
        <v>43.764030595954594</v>
      </c>
      <c r="R355">
        <f>ABS($E355-M$13)</f>
        <v>5.4948639131989907</v>
      </c>
      <c r="S355">
        <f>ABS($E355-M$14)</f>
        <v>5.9944062900573414</v>
      </c>
      <c r="T355">
        <f>ABS($E355-M$15)</f>
        <v>6.4939486669156921</v>
      </c>
      <c r="U355">
        <f>ABS($E355-M$16)</f>
        <v>6.9934910437740427</v>
      </c>
      <c r="V355">
        <f>ABS($E355-M$17)</f>
        <v>7.4930334206323934</v>
      </c>
      <c r="W355">
        <f>ABS($E355-M$18)</f>
        <v>7.9925757974907441</v>
      </c>
      <c r="X355">
        <f>ABS($E355-M$19)</f>
        <v>8.4921181743490948</v>
      </c>
      <c r="Y355">
        <f>ABS($E355-M$20)</f>
        <v>8.9916605512074455</v>
      </c>
      <c r="Z355">
        <f>ABS($E355-M$21)</f>
        <v>9.4912029280657961</v>
      </c>
    </row>
    <row r="356" spans="1:26" x14ac:dyDescent="0.25">
      <c r="A356" s="2">
        <f>'Cubic Spline'!A356</f>
        <v>4.4291648682559597</v>
      </c>
      <c r="B356" s="2">
        <f t="array" ref="B356:C356">csplinediff1d('Cubic Spline'!$A$3:$A$1002,'Cubic Spline'!$B$3:$B$1002,A356,2,0,2,0)</f>
        <v>-122.625122043434</v>
      </c>
      <c r="C356" s="2">
        <v>-17.731540493899328</v>
      </c>
      <c r="D356" s="2">
        <f t="shared" si="22"/>
        <v>-17.731540493899328</v>
      </c>
      <c r="E356" s="2">
        <f>-'Cubic Spline'!C356+D356*A356</f>
        <v>43.821308956018171</v>
      </c>
      <c r="F356" s="5">
        <f t="shared" si="24"/>
        <v>0.10876687230461539</v>
      </c>
      <c r="G356" s="2">
        <f>'Calculation_Cubic Spline'!A356</f>
        <v>4.4291648682559597</v>
      </c>
      <c r="H356" s="2">
        <f t="array" ref="H356:I356">csplinediff1d('Cubic Spline'!$A$3:$A$1002,'Cubic Spline'!$C$3:$C$1002,G356,2,0,2,0)</f>
        <v>-122.357225171655</v>
      </c>
      <c r="I356" s="2">
        <v>-17.744029988210023</v>
      </c>
      <c r="J356" s="2">
        <f t="shared" si="21"/>
        <v>-17.744029988210023</v>
      </c>
      <c r="K356" s="2">
        <f t="shared" si="23"/>
        <v>43.765990926594952</v>
      </c>
      <c r="R356">
        <f>ABS($E356-M$13)</f>
        <v>5.4934992233039353</v>
      </c>
      <c r="S356">
        <f>ABS($E356-M$14)</f>
        <v>5.9930416001622859</v>
      </c>
      <c r="T356">
        <f>ABS($E356-M$15)</f>
        <v>6.4925839770206366</v>
      </c>
      <c r="U356">
        <f>ABS($E356-M$16)</f>
        <v>6.9921263538789873</v>
      </c>
      <c r="V356">
        <f>ABS($E356-M$17)</f>
        <v>7.491668730737338</v>
      </c>
      <c r="W356">
        <f>ABS($E356-M$18)</f>
        <v>7.9912111075956886</v>
      </c>
      <c r="X356">
        <f>ABS($E356-M$19)</f>
        <v>8.4907534844540393</v>
      </c>
      <c r="Y356">
        <f>ABS($E356-M$20)</f>
        <v>8.99029586131239</v>
      </c>
      <c r="Z356">
        <f>ABS($E356-M$21)</f>
        <v>9.4898382381707407</v>
      </c>
    </row>
    <row r="357" spans="1:26" x14ac:dyDescent="0.25">
      <c r="A357" s="2">
        <f>'Cubic Spline'!A357</f>
        <v>4.4417117942283504</v>
      </c>
      <c r="B357" s="2">
        <f t="array" ref="B357:C357">csplinediff1d('Cubic Spline'!$A$3:$A$1002,'Cubic Spline'!$B$3:$B$1002,A357,2,0,2,0)</f>
        <v>-122.847594886656</v>
      </c>
      <c r="C357" s="2">
        <v>-17.730928536670589</v>
      </c>
      <c r="D357" s="2">
        <f t="shared" si="22"/>
        <v>-17.730928536670589</v>
      </c>
      <c r="E357" s="2">
        <f>-'Cubic Spline'!C357+D357*A357</f>
        <v>43.824179269849211</v>
      </c>
      <c r="F357" s="5">
        <f t="shared" si="24"/>
        <v>0.2287662999969203</v>
      </c>
      <c r="G357" s="2">
        <f>'Calculation_Cubic Spline'!A357</f>
        <v>4.4417117942283504</v>
      </c>
      <c r="H357" s="2">
        <f t="array" ref="H357:I357">csplinediff1d('Cubic Spline'!$A$3:$A$1002,'Cubic Spline'!$C$3:$C$1002,G357,2,0,2,0)</f>
        <v>-122.57985367379899</v>
      </c>
      <c r="I357" s="2">
        <v>-17.743252042188654</v>
      </c>
      <c r="J357" s="2">
        <f t="shared" si="21"/>
        <v>-17.743252042188654</v>
      </c>
      <c r="K357" s="2">
        <f t="shared" si="23"/>
        <v>43.769441810043389</v>
      </c>
      <c r="R357">
        <f>ABS($E357-M$13)</f>
        <v>5.4906289094728962</v>
      </c>
      <c r="S357">
        <f>ABS($E357-M$14)</f>
        <v>5.9901712863312468</v>
      </c>
      <c r="T357">
        <f>ABS($E357-M$15)</f>
        <v>6.4897136631895975</v>
      </c>
      <c r="U357">
        <f>ABS($E357-M$16)</f>
        <v>6.9892560400479482</v>
      </c>
      <c r="V357">
        <f>ABS($E357-M$17)</f>
        <v>7.4887984169062989</v>
      </c>
      <c r="W357">
        <f>ABS($E357-M$18)</f>
        <v>7.9883407937646496</v>
      </c>
      <c r="X357">
        <f>ABS($E357-M$19)</f>
        <v>8.4878831706230002</v>
      </c>
      <c r="Y357">
        <f>ABS($E357-M$20)</f>
        <v>8.9874255474813509</v>
      </c>
      <c r="Z357">
        <f>ABS($E357-M$21)</f>
        <v>9.4869679243397016</v>
      </c>
    </row>
    <row r="358" spans="1:26" x14ac:dyDescent="0.25">
      <c r="A358" s="2">
        <f>'Cubic Spline'!A358</f>
        <v>4.45425872020075</v>
      </c>
      <c r="B358" s="2">
        <f t="array" ref="B358:C358">csplinediff1d('Cubic Spline'!$A$3:$A$1002,'Cubic Spline'!$B$3:$B$1002,A358,2,0,2,0)</f>
        <v>-123.070057906429</v>
      </c>
      <c r="C358" s="2">
        <v>-17.729974053820015</v>
      </c>
      <c r="D358" s="2">
        <f t="shared" si="22"/>
        <v>-17.729974053820015</v>
      </c>
      <c r="E358" s="2">
        <f>-'Cubic Spline'!C358+D358*A358</f>
        <v>43.828578758609154</v>
      </c>
      <c r="F358" s="5">
        <f t="shared" si="24"/>
        <v>0.3506427605950474</v>
      </c>
      <c r="G358" s="2">
        <f>'Calculation_Cubic Spline'!A358</f>
        <v>4.45425872020075</v>
      </c>
      <c r="H358" s="2">
        <f t="array" ref="H358:I358">csplinediff1d('Cubic Spline'!$A$3:$A$1002,'Cubic Spline'!$C$3:$C$1002,G358,2,0,2,0)</f>
        <v>-122.80247029677</v>
      </c>
      <c r="I358" s="2">
        <v>-17.742135849781786</v>
      </c>
      <c r="J358" s="2">
        <f t="shared" si="21"/>
        <v>-17.742135849781786</v>
      </c>
      <c r="K358" s="2">
        <f t="shared" si="23"/>
        <v>43.774406972893132</v>
      </c>
      <c r="R358">
        <f>ABS($E358-M$13)</f>
        <v>5.4862294207129523</v>
      </c>
      <c r="S358">
        <f>ABS($E358-M$14)</f>
        <v>5.985771797571303</v>
      </c>
      <c r="T358">
        <f>ABS($E358-M$15)</f>
        <v>6.4853141744296536</v>
      </c>
      <c r="U358">
        <f>ABS($E358-M$16)</f>
        <v>6.9848565512880043</v>
      </c>
      <c r="V358">
        <f>ABS($E358-M$17)</f>
        <v>7.484398928146355</v>
      </c>
      <c r="W358">
        <f>ABS($E358-M$18)</f>
        <v>7.9839413050047057</v>
      </c>
      <c r="X358">
        <f>ABS($E358-M$19)</f>
        <v>8.4834836818630563</v>
      </c>
      <c r="Y358">
        <f>ABS($E358-M$20)</f>
        <v>8.983026058721407</v>
      </c>
      <c r="Z358">
        <f>ABS($E358-M$21)</f>
        <v>9.4825684355797577</v>
      </c>
    </row>
    <row r="359" spans="1:26" x14ac:dyDescent="0.25">
      <c r="A359" s="2">
        <f>'Cubic Spline'!A359</f>
        <v>4.4668056461731496</v>
      </c>
      <c r="B359" s="2">
        <f t="array" ref="B359:C359">csplinediff1d('Cubic Spline'!$A$3:$A$1002,'Cubic Spline'!$B$3:$B$1002,A359,2,0,2,0)</f>
        <v>-123.29250678386801</v>
      </c>
      <c r="C359" s="2">
        <v>-17.728673666398556</v>
      </c>
      <c r="D359" s="2">
        <f t="shared" si="22"/>
        <v>-17.728673666398556</v>
      </c>
      <c r="E359" s="2">
        <f>-'Cubic Spline'!C359+D359*A359</f>
        <v>43.834531142669704</v>
      </c>
      <c r="F359" s="5">
        <f t="shared" si="24"/>
        <v>0.47440975372320066</v>
      </c>
      <c r="G359" s="2">
        <f>'Calculation_Cubic Spline'!A359</f>
        <v>4.4668056461731496</v>
      </c>
      <c r="H359" s="2">
        <f t="array" ref="H359:I359">csplinediff1d('Cubic Spline'!$A$3:$A$1002,'Cubic Spline'!$C$3:$C$1002,G359,2,0,2,0)</f>
        <v>-123.0250707749</v>
      </c>
      <c r="I359" s="2">
        <v>-17.740677956642838</v>
      </c>
      <c r="J359" s="2">
        <f t="shared" si="21"/>
        <v>-17.740677956642838</v>
      </c>
      <c r="K359" s="2">
        <f t="shared" si="23"/>
        <v>43.78091031122824</v>
      </c>
      <c r="R359">
        <f>ABS($E359-M$13)</f>
        <v>5.480277036652403</v>
      </c>
      <c r="S359">
        <f>ABS($E359-M$14)</f>
        <v>5.9798194135107536</v>
      </c>
      <c r="T359">
        <f>ABS($E359-M$15)</f>
        <v>6.4793617903691043</v>
      </c>
      <c r="U359">
        <f>ABS($E359-M$16)</f>
        <v>6.978904167227455</v>
      </c>
      <c r="V359">
        <f>ABS($E359-M$17)</f>
        <v>7.4784465440858057</v>
      </c>
      <c r="W359">
        <f>ABS($E359-M$18)</f>
        <v>7.9779889209441563</v>
      </c>
      <c r="X359">
        <f>ABS($E359-M$19)</f>
        <v>8.477531297802507</v>
      </c>
      <c r="Y359">
        <f>ABS($E359-M$20)</f>
        <v>8.9770736746608577</v>
      </c>
      <c r="Z359">
        <f>ABS($E359-M$21)</f>
        <v>9.4766160515192084</v>
      </c>
    </row>
    <row r="360" spans="1:26" x14ac:dyDescent="0.25">
      <c r="A360" s="2">
        <f>'Cubic Spline'!A360</f>
        <v>4.4793525721455403</v>
      </c>
      <c r="B360" s="2">
        <f t="array" ref="B360:C360">csplinediff1d('Cubic Spline'!$A$3:$A$1002,'Cubic Spline'!$B$3:$B$1002,A360,2,0,2,0)</f>
        <v>-123.514937157959</v>
      </c>
      <c r="C360" s="2">
        <v>-17.727024038346972</v>
      </c>
      <c r="D360" s="2">
        <f t="shared" si="22"/>
        <v>-17.727024038346972</v>
      </c>
      <c r="E360" s="2">
        <f>-'Cubic Spline'!C360+D360*A360</f>
        <v>43.842060076797665</v>
      </c>
      <c r="F360" s="5">
        <f t="shared" si="24"/>
        <v>0.60006205061930651</v>
      </c>
      <c r="G360" s="2">
        <f>'Calculation_Cubic Spline'!A360</f>
        <v>4.4793525721455403</v>
      </c>
      <c r="H360" s="2">
        <f t="array" ref="H360:I360">csplinediff1d('Cubic Spline'!$A$3:$A$1002,'Cubic Spline'!$C$3:$C$1002,G360,2,0,2,0)</f>
        <v>-123.247650799453</v>
      </c>
      <c r="I360" s="2">
        <v>-17.738874952390166</v>
      </c>
      <c r="J360" s="2">
        <f t="shared" si="21"/>
        <v>-17.738874952390166</v>
      </c>
      <c r="K360" s="2">
        <f t="shared" si="23"/>
        <v>43.788975654496014</v>
      </c>
      <c r="R360">
        <f>ABS($E360-M$13)</f>
        <v>5.4727481025244415</v>
      </c>
      <c r="S360">
        <f>ABS($E360-M$14)</f>
        <v>5.9722904793827922</v>
      </c>
      <c r="T360">
        <f>ABS($E360-M$15)</f>
        <v>6.4718328562411429</v>
      </c>
      <c r="U360">
        <f>ABS($E360-M$16)</f>
        <v>6.9713752330994936</v>
      </c>
      <c r="V360">
        <f>ABS($E360-M$17)</f>
        <v>7.4709176099578443</v>
      </c>
      <c r="W360">
        <f>ABS($E360-M$18)</f>
        <v>7.9704599868161949</v>
      </c>
      <c r="X360">
        <f>ABS($E360-M$19)</f>
        <v>8.4700023636745456</v>
      </c>
      <c r="Y360">
        <f>ABS($E360-M$20)</f>
        <v>8.9695447405328963</v>
      </c>
      <c r="Z360">
        <f>ABS($E360-M$21)</f>
        <v>9.469087117391247</v>
      </c>
    </row>
    <row r="361" spans="1:26" x14ac:dyDescent="0.25">
      <c r="A361" s="2">
        <f>'Cubic Spline'!A361</f>
        <v>4.4918994981179399</v>
      </c>
      <c r="B361" s="2">
        <f t="array" ref="B361:C361">csplinediff1d('Cubic Spline'!$A$3:$A$1002,'Cubic Spline'!$B$3:$B$1002,A361,2,0,2,0)</f>
        <v>-123.737344625806</v>
      </c>
      <c r="C361" s="2">
        <v>-17.725021805516057</v>
      </c>
      <c r="D361" s="2">
        <f t="shared" si="22"/>
        <v>-17.725021805516057</v>
      </c>
      <c r="E361" s="2">
        <f>-'Cubic Spline'!C361+D361*A361</f>
        <v>43.851189466556875</v>
      </c>
      <c r="F361" s="5">
        <f t="shared" si="24"/>
        <v>0.72761964000521839</v>
      </c>
      <c r="G361" s="2">
        <f>'Calculation_Cubic Spline'!A361</f>
        <v>4.4918994981179399</v>
      </c>
      <c r="H361" s="2">
        <f t="array" ref="H361:I361">csplinediff1d('Cubic Spline'!$A$3:$A$1002,'Cubic Spline'!$C$3:$C$1002,G361,2,0,2,0)</f>
        <v>-123.470206018884</v>
      </c>
      <c r="I361" s="2">
        <v>-17.736723399393391</v>
      </c>
      <c r="J361" s="2">
        <f t="shared" si="21"/>
        <v>-17.736723399393391</v>
      </c>
      <c r="K361" s="2">
        <f t="shared" si="23"/>
        <v>43.798627082892111</v>
      </c>
      <c r="R361">
        <f>ABS($E361-M$13)</f>
        <v>5.463618712765232</v>
      </c>
      <c r="S361">
        <f>ABS($E361-M$14)</f>
        <v>5.9631610896235827</v>
      </c>
      <c r="T361">
        <f>ABS($E361-M$15)</f>
        <v>6.4627034664819334</v>
      </c>
      <c r="U361">
        <f>ABS($E361-M$16)</f>
        <v>6.9622458433402841</v>
      </c>
      <c r="V361">
        <f>ABS($E361-M$17)</f>
        <v>7.4617882201986347</v>
      </c>
      <c r="W361">
        <f>ABS($E361-M$18)</f>
        <v>7.9613305970569854</v>
      </c>
      <c r="X361">
        <f>ABS($E361-M$19)</f>
        <v>8.4608729739153361</v>
      </c>
      <c r="Y361">
        <f>ABS($E361-M$20)</f>
        <v>8.9604153507736868</v>
      </c>
      <c r="Z361">
        <f>ABS($E361-M$21)</f>
        <v>9.4599577276320375</v>
      </c>
    </row>
    <row r="362" spans="1:26" x14ac:dyDescent="0.25">
      <c r="A362" s="2">
        <f>'Cubic Spline'!A362</f>
        <v>4.5044464240903297</v>
      </c>
      <c r="B362" s="2">
        <f t="array" ref="B362:C362">csplinediff1d('Cubic Spline'!$A$3:$A$1002,'Cubic Spline'!$B$3:$B$1002,A362,2,0,2,0)</f>
        <v>-123.95972474207301</v>
      </c>
      <c r="C362" s="2">
        <v>-17.722663599012357</v>
      </c>
      <c r="D362" s="2">
        <f t="shared" si="22"/>
        <v>-17.722663599012357</v>
      </c>
      <c r="E362" s="2">
        <f>-'Cubic Spline'!C362+D362*A362</f>
        <v>43.861943364365942</v>
      </c>
      <c r="F362" s="5">
        <f t="shared" si="24"/>
        <v>0.85709422632538435</v>
      </c>
      <c r="G362" s="2">
        <f>'Calculation_Cubic Spline'!A362</f>
        <v>4.5044464240903297</v>
      </c>
      <c r="H362" s="2">
        <f t="array" ref="H362:I362">csplinediff1d('Cubic Spline'!$A$3:$A$1002,'Cubic Spline'!$C$3:$C$1002,G362,2,0,2,0)</f>
        <v>-123.692732038293</v>
      </c>
      <c r="I362" s="2">
        <v>-17.734219856580353</v>
      </c>
      <c r="J362" s="2">
        <f t="shared" si="21"/>
        <v>-17.734219856580353</v>
      </c>
      <c r="K362" s="2">
        <f t="shared" si="23"/>
        <v>43.809888821287913</v>
      </c>
      <c r="R362">
        <f>ABS($E362-M$13)</f>
        <v>5.4528648149561647</v>
      </c>
      <c r="S362">
        <f>ABS($E362-M$14)</f>
        <v>5.9524071918145154</v>
      </c>
      <c r="T362">
        <f>ABS($E362-M$15)</f>
        <v>6.4519495686728661</v>
      </c>
      <c r="U362">
        <f>ABS($E362-M$16)</f>
        <v>6.9514919455312167</v>
      </c>
      <c r="V362">
        <f>ABS($E362-M$17)</f>
        <v>7.4510343223895674</v>
      </c>
      <c r="W362">
        <f>ABS($E362-M$18)</f>
        <v>7.9505766992479181</v>
      </c>
      <c r="X362">
        <f>ABS($E362-M$19)</f>
        <v>8.4501190761062688</v>
      </c>
      <c r="Y362">
        <f>ABS($E362-M$20)</f>
        <v>8.9496614529646195</v>
      </c>
      <c r="Z362">
        <f>ABS($E362-M$21)</f>
        <v>9.4492038298229701</v>
      </c>
    </row>
    <row r="363" spans="1:26" x14ac:dyDescent="0.25">
      <c r="A363" s="2">
        <f>'Cubic Spline'!A363</f>
        <v>4.5169933500627302</v>
      </c>
      <c r="B363" s="2">
        <f t="array" ref="B363:C363">csplinediff1d('Cubic Spline'!$A$3:$A$1002,'Cubic Spline'!$B$3:$B$1002,A363,2,0,2,0)</f>
        <v>-124.18207301957401</v>
      </c>
      <c r="C363" s="2">
        <v>-17.719946104598339</v>
      </c>
      <c r="D363" s="2">
        <f t="shared" si="22"/>
        <v>-17.719946104598339</v>
      </c>
      <c r="E363" s="2">
        <f>-'Cubic Spline'!C363+D363*A363</f>
        <v>43.874345702091333</v>
      </c>
      <c r="F363" s="5">
        <f t="shared" si="24"/>
        <v>0.98847620147532833</v>
      </c>
      <c r="G363" s="2">
        <f>'Calculation_Cubic Spline'!A363</f>
        <v>4.5169933500627302</v>
      </c>
      <c r="H363" s="2">
        <f t="array" ref="H363:I363">csplinediff1d('Cubic Spline'!$A$3:$A$1002,'Cubic Spline'!$C$3:$C$1002,G363,2,0,2,0)</f>
        <v>-123.915224420032</v>
      </c>
      <c r="I363" s="2">
        <v>-17.7313609384221</v>
      </c>
      <c r="J363" s="2">
        <f t="shared" si="21"/>
        <v>-17.7313609384221</v>
      </c>
      <c r="K363" s="2">
        <f t="shared" si="23"/>
        <v>43.822784973617331</v>
      </c>
      <c r="R363">
        <f>ABS($E363-M$13)</f>
        <v>5.4404624772307741</v>
      </c>
      <c r="S363">
        <f>ABS($E363-M$14)</f>
        <v>5.9400048540891248</v>
      </c>
      <c r="T363">
        <f>ABS($E363-M$15)</f>
        <v>6.4395472309474755</v>
      </c>
      <c r="U363">
        <f>ABS($E363-M$16)</f>
        <v>6.9390896078058262</v>
      </c>
      <c r="V363">
        <f>ABS($E363-M$17)</f>
        <v>7.4386319846641769</v>
      </c>
      <c r="W363">
        <f>ABS($E363-M$18)</f>
        <v>7.9381743615225275</v>
      </c>
      <c r="X363">
        <f>ABS($E363-M$19)</f>
        <v>8.4377167383808782</v>
      </c>
      <c r="Y363">
        <f>ABS($E363-M$20)</f>
        <v>8.9372591152392289</v>
      </c>
      <c r="Z363">
        <f>ABS($E363-M$21)</f>
        <v>9.4368014920975796</v>
      </c>
    </row>
    <row r="364" spans="1:26" x14ac:dyDescent="0.25">
      <c r="A364" s="2">
        <f>'Cubic Spline'!A364</f>
        <v>4.5295402760351298</v>
      </c>
      <c r="B364" s="2">
        <f t="array" ref="B364:C364">csplinediff1d('Cubic Spline'!$A$3:$A$1002,'Cubic Spline'!$B$3:$B$1002,A364,2,0,2,0)</f>
        <v>-124.40438492936801</v>
      </c>
      <c r="C364" s="2">
        <v>-17.71686595793842</v>
      </c>
      <c r="D364" s="2">
        <f t="shared" si="22"/>
        <v>-17.71686595793842</v>
      </c>
      <c r="E364" s="2">
        <f>-'Cubic Spline'!C364+D364*A364</f>
        <v>43.888420762209208</v>
      </c>
      <c r="F364" s="5">
        <f t="shared" si="24"/>
        <v>1.1217935093294678</v>
      </c>
      <c r="G364" s="2">
        <f>'Calculation_Cubic Spline'!A364</f>
        <v>4.5295402760351298</v>
      </c>
      <c r="H364" s="2">
        <f t="array" ref="H364:I364">csplinediff1d('Cubic Spline'!$A$3:$A$1002,'Cubic Spline'!$C$3:$C$1002,G364,2,0,2,0)</f>
        <v>-124.137678683807</v>
      </c>
      <c r="I364" s="2">
        <v>-17.728143210165356</v>
      </c>
      <c r="J364" s="2">
        <f t="shared" si="21"/>
        <v>-17.728143210165356</v>
      </c>
      <c r="K364" s="2">
        <f t="shared" si="23"/>
        <v>43.837339994044299</v>
      </c>
      <c r="R364">
        <f>ABS($E364-M$13)</f>
        <v>5.426387417112899</v>
      </c>
      <c r="S364">
        <f>ABS($E364-M$14)</f>
        <v>5.9259297939712496</v>
      </c>
      <c r="T364">
        <f>ABS($E364-M$15)</f>
        <v>6.4254721708296003</v>
      </c>
      <c r="U364">
        <f>ABS($E364-M$16)</f>
        <v>6.925014547687951</v>
      </c>
      <c r="V364">
        <f>ABS($E364-M$17)</f>
        <v>7.4245569245463017</v>
      </c>
      <c r="W364">
        <f>ABS($E364-M$18)</f>
        <v>7.9240993014046524</v>
      </c>
      <c r="X364">
        <f>ABS($E364-M$19)</f>
        <v>8.423641678263003</v>
      </c>
      <c r="Y364">
        <f>ABS($E364-M$20)</f>
        <v>8.9231840551213537</v>
      </c>
      <c r="Z364">
        <f>ABS($E364-M$21)</f>
        <v>9.4227264319797044</v>
      </c>
    </row>
    <row r="365" spans="1:26" x14ac:dyDescent="0.25">
      <c r="A365" s="2">
        <f>'Cubic Spline'!A365</f>
        <v>4.5420872020075196</v>
      </c>
      <c r="B365" s="2">
        <f t="array" ref="B365:C365">csplinediff1d('Cubic Spline'!$A$3:$A$1002,'Cubic Spline'!$B$3:$B$1002,A365,2,0,2,0)</f>
        <v>-124.626655900043</v>
      </c>
      <c r="C365" s="2">
        <v>-17.713419792098136</v>
      </c>
      <c r="D365" s="2">
        <f t="shared" si="22"/>
        <v>-17.713419792098136</v>
      </c>
      <c r="E365" s="2">
        <f>-'Cubic Spline'!C365+D365*A365</f>
        <v>43.904192964503352</v>
      </c>
      <c r="F365" s="5">
        <f t="shared" si="24"/>
        <v>1.2570570934148964</v>
      </c>
      <c r="G365" s="2">
        <f>'Calculation_Cubic Spline'!A365</f>
        <v>4.5420872020075196</v>
      </c>
      <c r="H365" s="2">
        <f t="array" ref="H365:I365">csplinediff1d('Cubic Spline'!$A$3:$A$1002,'Cubic Spline'!$C$3:$C$1002,G365,2,0,2,0)</f>
        <v>-124.360090305979</v>
      </c>
      <c r="I365" s="2">
        <v>-17.724563235828427</v>
      </c>
      <c r="J365" s="2">
        <f t="shared" si="21"/>
        <v>-17.724563235828427</v>
      </c>
      <c r="K365" s="2">
        <f t="shared" si="23"/>
        <v>43.853578471349707</v>
      </c>
      <c r="R365">
        <f>ABS($E365-M$13)</f>
        <v>5.4106152148187547</v>
      </c>
      <c r="S365">
        <f>ABS($E365-M$14)</f>
        <v>5.9101575916771054</v>
      </c>
      <c r="T365">
        <f>ABS($E365-M$15)</f>
        <v>6.4096999685354561</v>
      </c>
      <c r="U365">
        <f>ABS($E365-M$16)</f>
        <v>6.9092423453938068</v>
      </c>
      <c r="V365">
        <f>ABS($E365-M$17)</f>
        <v>7.4087847222521575</v>
      </c>
      <c r="W365">
        <f>ABS($E365-M$18)</f>
        <v>7.9083270991105081</v>
      </c>
      <c r="X365">
        <f>ABS($E365-M$19)</f>
        <v>8.4078694759688588</v>
      </c>
      <c r="Y365">
        <f>ABS($E365-M$20)</f>
        <v>8.9074118528272095</v>
      </c>
      <c r="Z365">
        <f>ABS($E365-M$21)</f>
        <v>9.4069542296855602</v>
      </c>
    </row>
    <row r="366" spans="1:26" x14ac:dyDescent="0.25">
      <c r="A366" s="2">
        <f>'Cubic Spline'!A366</f>
        <v>4.5546341279799201</v>
      </c>
      <c r="B366" s="2">
        <f t="array" ref="B366:C366">csplinediff1d('Cubic Spline'!$A$3:$A$1002,'Cubic Spline'!$B$3:$B$1002,A366,2,0,2,0)</f>
        <v>-124.848881318471</v>
      </c>
      <c r="C366" s="2">
        <v>-17.709604309700655</v>
      </c>
      <c r="D366" s="2">
        <f t="shared" si="22"/>
        <v>-17.709604309700655</v>
      </c>
      <c r="E366" s="2">
        <f>-'Cubic Spline'!C366+D366*A366</f>
        <v>43.92168653835013</v>
      </c>
      <c r="F366" s="5">
        <f t="shared" si="24"/>
        <v>1.3942517781055501</v>
      </c>
      <c r="G366" s="2">
        <f>'Calculation_Cubic Spline'!A366</f>
        <v>4.5546341279799201</v>
      </c>
      <c r="H366" s="2">
        <f t="array" ref="H366:I366">csplinediff1d('Cubic Spline'!$A$3:$A$1002,'Cubic Spline'!$C$3:$C$1002,G366,2,0,2,0)</f>
        <v>-124.582454720333</v>
      </c>
      <c r="I366" s="2">
        <v>-17.720617650038822</v>
      </c>
      <c r="J366" s="2">
        <f t="shared" si="21"/>
        <v>-17.720617650038822</v>
      </c>
      <c r="K366" s="2">
        <f t="shared" si="23"/>
        <v>43.871524802582854</v>
      </c>
      <c r="R366">
        <f>ABS($E366-M$13)</f>
        <v>5.3931216409719767</v>
      </c>
      <c r="S366">
        <f>ABS($E366-M$14)</f>
        <v>5.8926640178303273</v>
      </c>
      <c r="T366">
        <f>ABS($E366-M$15)</f>
        <v>6.392206394688678</v>
      </c>
      <c r="U366">
        <f>ABS($E366-M$16)</f>
        <v>6.8917487715470287</v>
      </c>
      <c r="V366">
        <f>ABS($E366-M$17)</f>
        <v>7.3912911484053794</v>
      </c>
      <c r="W366">
        <f>ABS($E366-M$18)</f>
        <v>7.8908335252637301</v>
      </c>
      <c r="X366">
        <f>ABS($E366-M$19)</f>
        <v>8.3903759021220807</v>
      </c>
      <c r="Y366">
        <f>ABS($E366-M$20)</f>
        <v>8.8899182789804314</v>
      </c>
      <c r="Z366">
        <f>ABS($E366-M$21)</f>
        <v>9.3894606558387821</v>
      </c>
    </row>
    <row r="367" spans="1:26" x14ac:dyDescent="0.25">
      <c r="A367" s="2">
        <f>'Cubic Spline'!A367</f>
        <v>4.5671810539523197</v>
      </c>
      <c r="B367" s="2">
        <f t="array" ref="B367:C367">csplinediff1d('Cubic Spline'!$A$3:$A$1002,'Cubic Spline'!$B$3:$B$1002,A367,2,0,2,0)</f>
        <v>-125.07105652987001</v>
      </c>
      <c r="C367" s="2">
        <v>-17.705416133236803</v>
      </c>
      <c r="D367" s="2">
        <f t="shared" si="22"/>
        <v>-17.705416133236803</v>
      </c>
      <c r="E367" s="2">
        <f>-'Cubic Spline'!C367+D367*A367</f>
        <v>43.940926202093138</v>
      </c>
      <c r="F367" s="5">
        <f t="shared" si="24"/>
        <v>1.5334165344826947</v>
      </c>
      <c r="G367" s="2">
        <f>'Calculation_Cubic Spline'!A367</f>
        <v>4.5671810539523197</v>
      </c>
      <c r="H367" s="2">
        <f t="array" ref="H367:I367">csplinediff1d('Cubic Spline'!$A$3:$A$1002,'Cubic Spline'!$C$3:$C$1002,G367,2,0,2,0)</f>
        <v>-124.80476731815401</v>
      </c>
      <c r="I367" s="2">
        <v>-17.716303008398665</v>
      </c>
      <c r="J367" s="2">
        <f t="shared" si="21"/>
        <v>-17.716303008398665</v>
      </c>
      <c r="K367" s="2">
        <f t="shared" si="23"/>
        <v>43.891203872117146</v>
      </c>
      <c r="R367">
        <f>ABS($E367-M$13)</f>
        <v>5.3738819772289688</v>
      </c>
      <c r="S367">
        <f>ABS($E367-M$14)</f>
        <v>5.8734243540873194</v>
      </c>
      <c r="T367">
        <f>ABS($E367-M$15)</f>
        <v>6.3729667309456701</v>
      </c>
      <c r="U367">
        <f>ABS($E367-M$16)</f>
        <v>6.8725091078040208</v>
      </c>
      <c r="V367">
        <f>ABS($E367-M$17)</f>
        <v>7.3720514846623715</v>
      </c>
      <c r="W367">
        <f>ABS($E367-M$18)</f>
        <v>7.8715938615207222</v>
      </c>
      <c r="X367">
        <f>ABS($E367-M$19)</f>
        <v>8.3711362383790728</v>
      </c>
      <c r="Y367">
        <f>ABS($E367-M$20)</f>
        <v>8.8706786152374235</v>
      </c>
      <c r="Z367">
        <f>ABS($E367-M$21)</f>
        <v>9.3702209920957742</v>
      </c>
    </row>
    <row r="368" spans="1:26" x14ac:dyDescent="0.25">
      <c r="A368" s="2">
        <f>'Cubic Spline'!A368</f>
        <v>4.5797279799247104</v>
      </c>
      <c r="B368" s="2">
        <f t="array" ref="B368:C368">csplinediff1d('Cubic Spline'!$A$3:$A$1002,'Cubic Spline'!$B$3:$B$1002,A368,2,0,2,0)</f>
        <v>-125.29317683690699</v>
      </c>
      <c r="C368" s="2">
        <v>-17.700851936617173</v>
      </c>
      <c r="D368" s="2">
        <f t="shared" si="22"/>
        <v>-17.700851936617173</v>
      </c>
      <c r="E368" s="2">
        <f>-'Cubic Spline'!C368+D368*A368</f>
        <v>43.961936564712829</v>
      </c>
      <c r="F368" s="5">
        <f t="shared" si="24"/>
        <v>1.6745426462166166</v>
      </c>
      <c r="G368" s="2">
        <f>'Calculation_Cubic Spline'!A368</f>
        <v>4.5797279799247104</v>
      </c>
      <c r="H368" s="2">
        <f t="array" ref="H368:I368">csplinediff1d('Cubic Spline'!$A$3:$A$1002,'Cubic Spline'!$C$3:$C$1002,G368,2,0,2,0)</f>
        <v>-125.027023447343</v>
      </c>
      <c r="I368" s="2">
        <v>-17.711615918923368</v>
      </c>
      <c r="J368" s="2">
        <f t="shared" si="21"/>
        <v>-17.711615918923368</v>
      </c>
      <c r="K368" s="2">
        <f t="shared" si="23"/>
        <v>43.91264045376974</v>
      </c>
      <c r="R368">
        <f>ABS($E368-M$13)</f>
        <v>5.3528716146092776</v>
      </c>
      <c r="S368">
        <f>ABS($E368-M$14)</f>
        <v>5.8524139914676283</v>
      </c>
      <c r="T368">
        <f>ABS($E368-M$15)</f>
        <v>6.351956368325979</v>
      </c>
      <c r="U368">
        <f>ABS($E368-M$16)</f>
        <v>6.8514987451843297</v>
      </c>
      <c r="V368">
        <f>ABS($E368-M$17)</f>
        <v>7.3510411220426803</v>
      </c>
      <c r="W368">
        <f>ABS($E368-M$18)</f>
        <v>7.850583498901031</v>
      </c>
      <c r="X368">
        <f>ABS($E368-M$19)</f>
        <v>8.3501258757593817</v>
      </c>
      <c r="Y368">
        <f>ABS($E368-M$20)</f>
        <v>8.8496682526177324</v>
      </c>
      <c r="Z368">
        <f>ABS($E368-M$21)</f>
        <v>9.3492106294760831</v>
      </c>
    </row>
    <row r="369" spans="1:26" x14ac:dyDescent="0.25">
      <c r="A369" s="2">
        <f>'Cubic Spline'!A369</f>
        <v>4.59227490589711</v>
      </c>
      <c r="B369" s="2">
        <f t="array" ref="B369:C369">csplinediff1d('Cubic Spline'!$A$3:$A$1002,'Cubic Spline'!$B$3:$B$1002,A369,2,0,2,0)</f>
        <v>-125.515237501074</v>
      </c>
      <c r="C369" s="2">
        <v>-17.695908382502761</v>
      </c>
      <c r="D369" s="2">
        <f t="shared" si="22"/>
        <v>-17.695908382502761</v>
      </c>
      <c r="E369" s="2">
        <f>-'Cubic Spline'!C369+D369*A369</f>
        <v>43.984742411784254</v>
      </c>
      <c r="F369" s="5">
        <f t="shared" si="24"/>
        <v>1.8176441880339651</v>
      </c>
      <c r="G369" s="2">
        <f>'Calculation_Cubic Spline'!A369</f>
        <v>4.59227490589711</v>
      </c>
      <c r="H369" s="2">
        <f t="array" ref="H369:I369">csplinediff1d('Cubic Spline'!$A$3:$A$1002,'Cubic Spline'!$C$3:$C$1002,G369,2,0,2,0)</f>
        <v>-125.24921841380601</v>
      </c>
      <c r="I369" s="2">
        <v>-17.706552979508814</v>
      </c>
      <c r="J369" s="2">
        <f t="shared" si="21"/>
        <v>-17.706552979508814</v>
      </c>
      <c r="K369" s="2">
        <f t="shared" si="23"/>
        <v>43.93585949606998</v>
      </c>
      <c r="R369">
        <f>ABS($E369-M$13)</f>
        <v>5.3300657675378531</v>
      </c>
      <c r="S369">
        <f>ABS($E369-M$14)</f>
        <v>5.8296081443962038</v>
      </c>
      <c r="T369">
        <f>ABS($E369-M$15)</f>
        <v>6.3291505212545545</v>
      </c>
      <c r="U369">
        <f>ABS($E369-M$16)</f>
        <v>6.8286928981129051</v>
      </c>
      <c r="V369">
        <f>ABS($E369-M$17)</f>
        <v>7.3282352749712558</v>
      </c>
      <c r="W369">
        <f>ABS($E369-M$18)</f>
        <v>7.8277776518296065</v>
      </c>
      <c r="X369">
        <f>ABS($E369-M$19)</f>
        <v>8.3273200286879572</v>
      </c>
      <c r="Y369">
        <f>ABS($E369-M$20)</f>
        <v>8.8268624055463079</v>
      </c>
      <c r="Z369">
        <f>ABS($E369-M$21)</f>
        <v>9.3264047824046585</v>
      </c>
    </row>
    <row r="370" spans="1:26" x14ac:dyDescent="0.25">
      <c r="A370" s="2">
        <f>'Cubic Spline'!A370</f>
        <v>4.6048218318695104</v>
      </c>
      <c r="B370" s="2">
        <f t="array" ref="B370:C370">csplinediff1d('Cubic Spline'!$A$3:$A$1002,'Cubic Spline'!$B$3:$B$1002,A370,2,0,2,0)</f>
        <v>-125.73723374128301</v>
      </c>
      <c r="C370" s="2">
        <v>-17.690582120322098</v>
      </c>
      <c r="D370" s="2">
        <f t="shared" si="22"/>
        <v>-17.690582120322098</v>
      </c>
      <c r="E370" s="2">
        <f>-'Cubic Spline'!C370+D370*A370</f>
        <v>44.009368713925397</v>
      </c>
      <c r="F370" s="5">
        <f t="shared" si="24"/>
        <v>1.9627359080076081</v>
      </c>
      <c r="G370" s="2">
        <f>'Calculation_Cubic Spline'!A370</f>
        <v>4.6048218318695104</v>
      </c>
      <c r="H370" s="2">
        <f t="array" ref="H370:I370">csplinediff1d('Cubic Spline'!$A$3:$A$1002,'Cubic Spline'!$C$3:$C$1002,G370,2,0,2,0)</f>
        <v>-125.47134748006501</v>
      </c>
      <c r="I370" s="2">
        <v>-17.701110776229591</v>
      </c>
      <c r="J370" s="2">
        <f t="shared" si="21"/>
        <v>-17.701110776229591</v>
      </c>
      <c r="K370" s="2">
        <f t="shared" si="23"/>
        <v>43.960886129342327</v>
      </c>
      <c r="R370">
        <f>ABS($E370-M$13)</f>
        <v>5.3054394653967094</v>
      </c>
      <c r="S370">
        <f>ABS($E370-M$14)</f>
        <v>5.8049818422550601</v>
      </c>
      <c r="T370">
        <f>ABS($E370-M$15)</f>
        <v>6.3045242191134108</v>
      </c>
      <c r="U370">
        <f>ABS($E370-M$16)</f>
        <v>6.8040665959717614</v>
      </c>
      <c r="V370">
        <f>ABS($E370-M$17)</f>
        <v>7.3036089728301121</v>
      </c>
      <c r="W370">
        <f>ABS($E370-M$18)</f>
        <v>7.8031513496884628</v>
      </c>
      <c r="X370">
        <f>ABS($E370-M$19)</f>
        <v>8.3026937265468135</v>
      </c>
      <c r="Y370">
        <f>ABS($E370-M$20)</f>
        <v>8.8022361034051642</v>
      </c>
      <c r="Z370">
        <f>ABS($E370-M$21)</f>
        <v>9.3017784802635148</v>
      </c>
    </row>
    <row r="371" spans="1:26" x14ac:dyDescent="0.25">
      <c r="A371" s="2">
        <f>'Cubic Spline'!A371</f>
        <v>4.6173687578419003</v>
      </c>
      <c r="B371" s="2">
        <f t="array" ref="B371:C371">csplinediff1d('Cubic Spline'!$A$3:$A$1002,'Cubic Spline'!$B$3:$B$1002,A371,2,0,2,0)</f>
        <v>-125.95916073513</v>
      </c>
      <c r="C371" s="2">
        <v>-17.684869830076945</v>
      </c>
      <c r="D371" s="2">
        <f t="shared" si="22"/>
        <v>-17.684869830076945</v>
      </c>
      <c r="E371" s="2">
        <f>-'Cubic Spline'!C371+D371*A371</f>
        <v>44.035840426639922</v>
      </c>
      <c r="F371" s="5">
        <f t="shared" si="24"/>
        <v>2.1098166015147499</v>
      </c>
      <c r="G371" s="2">
        <f>'Calculation_Cubic Spline'!A371</f>
        <v>4.6173687578419003</v>
      </c>
      <c r="H371" s="2">
        <f t="array" ref="H371:I371">csplinediff1d('Cubic Spline'!$A$3:$A$1002,'Cubic Spline'!$C$3:$C$1002,G371,2,0,2,0)</f>
        <v>-125.693405866538</v>
      </c>
      <c r="I371" s="2">
        <v>-17.695285926624312</v>
      </c>
      <c r="J371" s="2">
        <f t="shared" si="21"/>
        <v>-17.695285926624312</v>
      </c>
      <c r="K371" s="2">
        <f t="shared" si="23"/>
        <v>43.987745467863448</v>
      </c>
      <c r="R371">
        <f>ABS($E371-M$13)</f>
        <v>5.2789677526821848</v>
      </c>
      <c r="S371">
        <f>ABS($E371-M$14)</f>
        <v>5.7785101295405354</v>
      </c>
      <c r="T371">
        <f>ABS($E371-M$15)</f>
        <v>6.2780525063988861</v>
      </c>
      <c r="U371">
        <f>ABS($E371-M$16)</f>
        <v>6.7775948832572368</v>
      </c>
      <c r="V371">
        <f>ABS($E371-M$17)</f>
        <v>7.2771372601155875</v>
      </c>
      <c r="W371">
        <f>ABS($E371-M$18)</f>
        <v>7.7766796369739382</v>
      </c>
      <c r="X371">
        <f>ABS($E371-M$19)</f>
        <v>8.2762220138322888</v>
      </c>
      <c r="Y371">
        <f>ABS($E371-M$20)</f>
        <v>8.7757643906906395</v>
      </c>
      <c r="Z371">
        <f>ABS($E371-M$21)</f>
        <v>9.2753067675489902</v>
      </c>
    </row>
    <row r="372" spans="1:26" x14ac:dyDescent="0.25">
      <c r="A372" s="2">
        <f>'Cubic Spline'!A372</f>
        <v>4.6299156838142999</v>
      </c>
      <c r="B372" s="2">
        <f t="array" ref="B372:C372">csplinediff1d('Cubic Spline'!$A$3:$A$1002,'Cubic Spline'!$B$3:$B$1002,A372,2,0,2,0)</f>
        <v>-126.18101361793001</v>
      </c>
      <c r="C372" s="2">
        <v>-17.678768153978741</v>
      </c>
      <c r="D372" s="2">
        <f t="shared" si="22"/>
        <v>-17.678768153978741</v>
      </c>
      <c r="E372" s="2">
        <f>-'Cubic Spline'!C372+D372*A372</f>
        <v>44.064182803961046</v>
      </c>
      <c r="F372" s="5">
        <f t="shared" si="24"/>
        <v>2.2589100615936388</v>
      </c>
      <c r="G372" s="2">
        <f>'Calculation_Cubic Spline'!A372</f>
        <v>4.6299156838142999</v>
      </c>
      <c r="H372" s="2">
        <f t="array" ref="H372:I372">csplinediff1d('Cubic Spline'!$A$3:$A$1002,'Cubic Spline'!$C$3:$C$1002,G372,2,0,2,0)</f>
        <v>-125.915388750584</v>
      </c>
      <c r="I372" s="2">
        <v>-17.689075011674706</v>
      </c>
      <c r="J372" s="2">
        <f t="shared" si="21"/>
        <v>-17.689075011674706</v>
      </c>
      <c r="K372" s="2">
        <f t="shared" si="23"/>
        <v>44.016462921863663</v>
      </c>
      <c r="R372">
        <f>ABS($E372-M$13)</f>
        <v>5.2506253753610608</v>
      </c>
      <c r="S372">
        <f>ABS($E372-M$14)</f>
        <v>5.7501677522194115</v>
      </c>
      <c r="T372">
        <f>ABS($E372-M$15)</f>
        <v>6.2497101290777621</v>
      </c>
      <c r="U372">
        <f>ABS($E372-M$16)</f>
        <v>6.7492525059361128</v>
      </c>
      <c r="V372">
        <f>ABS($E372-M$17)</f>
        <v>7.2487948827944635</v>
      </c>
      <c r="W372">
        <f>ABS($E372-M$18)</f>
        <v>7.7483372596528142</v>
      </c>
      <c r="X372">
        <f>ABS($E372-M$19)</f>
        <v>8.2478796365111648</v>
      </c>
      <c r="Y372">
        <f>ABS($E372-M$20)</f>
        <v>8.7474220133695155</v>
      </c>
      <c r="Z372">
        <f>ABS($E372-M$21)</f>
        <v>9.2469643902278662</v>
      </c>
    </row>
    <row r="373" spans="1:26" x14ac:dyDescent="0.25">
      <c r="A373" s="2">
        <f>'Cubic Spline'!A373</f>
        <v>4.6424626097867003</v>
      </c>
      <c r="B373" s="2">
        <f t="array" ref="B373:C373">csplinediff1d('Cubic Spline'!$A$3:$A$1002,'Cubic Spline'!$B$3:$B$1002,A373,2,0,2,0)</f>
        <v>-126.402787483323</v>
      </c>
      <c r="C373" s="2">
        <v>-17.672273769085933</v>
      </c>
      <c r="D373" s="2">
        <f t="shared" si="22"/>
        <v>-17.672273769085933</v>
      </c>
      <c r="E373" s="2">
        <f>-'Cubic Spline'!C373+D373*A373</f>
        <v>44.094421064232279</v>
      </c>
      <c r="F373" s="5">
        <f t="shared" si="24"/>
        <v>2.4100134437509229</v>
      </c>
      <c r="G373" s="2">
        <f>'Calculation_Cubic Spline'!A373</f>
        <v>4.6424626097867003</v>
      </c>
      <c r="H373" s="2">
        <f t="array" ref="H373:I373">csplinediff1d('Cubic Spline'!$A$3:$A$1002,'Cubic Spline'!$C$3:$C$1002,G373,2,0,2,0)</f>
        <v>-126.13729126712801</v>
      </c>
      <c r="I373" s="2">
        <v>-17.682474648323378</v>
      </c>
      <c r="J373" s="2">
        <f t="shared" si="21"/>
        <v>-17.682474648323378</v>
      </c>
      <c r="K373" s="2">
        <f t="shared" si="23"/>
        <v>44.047063863785496</v>
      </c>
      <c r="R373">
        <f>ABS($E373-M$13)</f>
        <v>5.220387115089828</v>
      </c>
      <c r="S373">
        <f>ABS($E373-M$14)</f>
        <v>5.7199294919481787</v>
      </c>
      <c r="T373">
        <f>ABS($E373-M$15)</f>
        <v>6.2194718688065294</v>
      </c>
      <c r="U373">
        <f>ABS($E373-M$16)</f>
        <v>6.71901424566488</v>
      </c>
      <c r="V373">
        <f>ABS($E373-M$17)</f>
        <v>7.2185566225232307</v>
      </c>
      <c r="W373">
        <f>ABS($E373-M$18)</f>
        <v>7.7180989993815814</v>
      </c>
      <c r="X373">
        <f>ABS($E373-M$19)</f>
        <v>8.2176413762399321</v>
      </c>
      <c r="Y373">
        <f>ABS($E373-M$20)</f>
        <v>8.7171837530982828</v>
      </c>
      <c r="Z373">
        <f>ABS($E373-M$21)</f>
        <v>9.2167261299566334</v>
      </c>
    </row>
    <row r="374" spans="1:26" x14ac:dyDescent="0.25">
      <c r="A374" s="2">
        <f>'Cubic Spline'!A374</f>
        <v>4.6550095357590902</v>
      </c>
      <c r="B374" s="2">
        <f t="array" ref="B374:C374">csplinediff1d('Cubic Spline'!$A$3:$A$1002,'Cubic Spline'!$B$3:$B$1002,A374,2,0,2,0)</f>
        <v>-126.624477383013</v>
      </c>
      <c r="C374" s="2">
        <v>-17.665383333498692</v>
      </c>
      <c r="D374" s="2">
        <f t="shared" si="22"/>
        <v>-17.665383333498692</v>
      </c>
      <c r="E374" s="2">
        <f>-'Cubic Spline'!C374+D374*A374</f>
        <v>44.126580638133888</v>
      </c>
      <c r="F374" s="5">
        <f t="shared" si="24"/>
        <v>2.5631436713963089</v>
      </c>
      <c r="G374" s="2">
        <f>'Calculation_Cubic Spline'!A374</f>
        <v>4.6550095357590902</v>
      </c>
      <c r="H374" s="2">
        <f t="array" ref="H374:I374">csplinediff1d('Cubic Spline'!$A$3:$A$1002,'Cubic Spline'!$C$3:$C$1002,G374,2,0,2,0)</f>
        <v>-126.35910850841</v>
      </c>
      <c r="I374" s="2">
        <v>-17.67548143579069</v>
      </c>
      <c r="J374" s="2">
        <f t="shared" si="21"/>
        <v>-17.67548143579069</v>
      </c>
      <c r="K374" s="2">
        <f t="shared" si="23"/>
        <v>44.079573875671571</v>
      </c>
      <c r="R374">
        <f>ABS($E374-M$13)</f>
        <v>5.188227541188219</v>
      </c>
      <c r="S374">
        <f>ABS($E374-M$14)</f>
        <v>5.6877699180465697</v>
      </c>
      <c r="T374">
        <f>ABS($E374-M$15)</f>
        <v>6.1873122949049204</v>
      </c>
      <c r="U374">
        <f>ABS($E374-M$16)</f>
        <v>6.6868546717632711</v>
      </c>
      <c r="V374">
        <f>ABS($E374-M$17)</f>
        <v>7.1863970486216218</v>
      </c>
      <c r="W374">
        <f>ABS($E374-M$18)</f>
        <v>7.6859394254799724</v>
      </c>
      <c r="X374">
        <f>ABS($E374-M$19)</f>
        <v>8.1854818023383231</v>
      </c>
      <c r="Y374">
        <f>ABS($E374-M$20)</f>
        <v>8.6850241791966738</v>
      </c>
      <c r="Z374">
        <f>ABS($E374-M$21)</f>
        <v>9.1845665560550245</v>
      </c>
    </row>
    <row r="375" spans="1:26" x14ac:dyDescent="0.25">
      <c r="A375" s="2">
        <f>'Cubic Spline'!A375</f>
        <v>4.6675564617314897</v>
      </c>
      <c r="B375" s="2">
        <f t="array" ref="B375:C375">csplinediff1d('Cubic Spline'!$A$3:$A$1002,'Cubic Spline'!$B$3:$B$1002,A375,2,0,2,0)</f>
        <v>-126.846078326813</v>
      </c>
      <c r="C375" s="2">
        <v>-17.658093494400333</v>
      </c>
      <c r="D375" s="2">
        <f t="shared" si="22"/>
        <v>-17.658093494400333</v>
      </c>
      <c r="E375" s="2">
        <f>-'Cubic Spline'!C375+D375*A375</f>
        <v>44.160687132402941</v>
      </c>
      <c r="F375" s="5">
        <f t="shared" si="24"/>
        <v>2.7183147763906677</v>
      </c>
      <c r="G375" s="2">
        <f>'Calculation_Cubic Spline'!A375</f>
        <v>4.6675564617314897</v>
      </c>
      <c r="H375" s="2">
        <f t="array" ref="H375:I375">csplinediff1d('Cubic Spline'!$A$3:$A$1002,'Cubic Spline'!$C$3:$C$1002,G375,2,0,2,0)</f>
        <v>-126.58083552405</v>
      </c>
      <c r="I375" s="2">
        <v>-17.668091963501677</v>
      </c>
      <c r="J375" s="2">
        <f t="shared" si="21"/>
        <v>-17.668091963501677</v>
      </c>
      <c r="K375" s="2">
        <f t="shared" si="23"/>
        <v>44.114018713341551</v>
      </c>
      <c r="R375">
        <f>ABS($E375-M$13)</f>
        <v>5.1541210469191654</v>
      </c>
      <c r="S375">
        <f>ABS($E375-M$14)</f>
        <v>5.6536634237775161</v>
      </c>
      <c r="T375">
        <f>ABS($E375-M$15)</f>
        <v>6.1532058006358668</v>
      </c>
      <c r="U375">
        <f>ABS($E375-M$16)</f>
        <v>6.6527481774942174</v>
      </c>
      <c r="V375">
        <f>ABS($E375-M$17)</f>
        <v>7.1522905543525681</v>
      </c>
      <c r="W375">
        <f>ABS($E375-M$18)</f>
        <v>7.6518329312109188</v>
      </c>
      <c r="X375">
        <f>ABS($E375-M$19)</f>
        <v>8.1513753080692695</v>
      </c>
      <c r="Y375">
        <f>ABS($E375-M$20)</f>
        <v>8.6509176849276201</v>
      </c>
      <c r="Z375">
        <f>ABS($E375-M$21)</f>
        <v>9.1504600617859708</v>
      </c>
    </row>
    <row r="376" spans="1:26" x14ac:dyDescent="0.25">
      <c r="A376" s="2">
        <f>'Cubic Spline'!A376</f>
        <v>4.6801033877038902</v>
      </c>
      <c r="B376" s="2">
        <f t="array" ref="B376:C376">csplinediff1d('Cubic Spline'!$A$3:$A$1002,'Cubic Spline'!$B$3:$B$1002,A376,2,0,2,0)</f>
        <v>-127.067585282515</v>
      </c>
      <c r="C376" s="2">
        <v>-17.650400941379758</v>
      </c>
      <c r="D376" s="2">
        <f t="shared" si="22"/>
        <v>-17.650400941379758</v>
      </c>
      <c r="E376" s="2">
        <f>-'Cubic Spline'!C376+D376*A376</f>
        <v>44.196766080843659</v>
      </c>
      <c r="F376" s="5">
        <f t="shared" si="24"/>
        <v>2.8755209459337525</v>
      </c>
      <c r="G376" s="2">
        <f>'Calculation_Cubic Spline'!A376</f>
        <v>4.6801033877038902</v>
      </c>
      <c r="H376" s="2">
        <f t="array" ref="H376:I376">csplinediff1d('Cubic Spline'!$A$3:$A$1002,'Cubic Spline'!$C$3:$C$1002,G376,2,0,2,0)</f>
        <v>-126.80246732092699</v>
      </c>
      <c r="I376" s="2">
        <v>-17.66030286450659</v>
      </c>
      <c r="J376" s="2">
        <f t="shared" si="21"/>
        <v>-17.66030286450659</v>
      </c>
      <c r="K376" s="2">
        <f t="shared" si="23"/>
        <v>44.150424056872978</v>
      </c>
      <c r="R376">
        <f>ABS($E376-M$13)</f>
        <v>5.1180420984784476</v>
      </c>
      <c r="S376">
        <f>ABS($E376-M$14)</f>
        <v>5.6175844753367983</v>
      </c>
      <c r="T376">
        <f>ABS($E376-M$15)</f>
        <v>6.117126852195149</v>
      </c>
      <c r="U376">
        <f>ABS($E376-M$16)</f>
        <v>6.6166692290534996</v>
      </c>
      <c r="V376">
        <f>ABS($E376-M$17)</f>
        <v>7.1162116059118503</v>
      </c>
      <c r="W376">
        <f>ABS($E376-M$18)</f>
        <v>7.615753982770201</v>
      </c>
      <c r="X376">
        <f>ABS($E376-M$19)</f>
        <v>8.1152963596285517</v>
      </c>
      <c r="Y376">
        <f>ABS($E376-M$20)</f>
        <v>8.6148387364869023</v>
      </c>
      <c r="Z376">
        <f>ABS($E376-M$21)</f>
        <v>9.114381113345253</v>
      </c>
    </row>
    <row r="377" spans="1:26" x14ac:dyDescent="0.25">
      <c r="A377" s="2">
        <f>'Cubic Spline'!A377</f>
        <v>4.69265031367628</v>
      </c>
      <c r="B377" s="2">
        <f t="array" ref="B377:C377">csplinediff1d('Cubic Spline'!$A$3:$A$1002,'Cubic Spline'!$B$3:$B$1002,A377,2,0,2,0)</f>
        <v>-127.28899317648199</v>
      </c>
      <c r="C377" s="2">
        <v>-17.642302315944313</v>
      </c>
      <c r="D377" s="2">
        <f t="shared" si="22"/>
        <v>-17.642302315944313</v>
      </c>
      <c r="E377" s="2">
        <f>-'Cubic Spline'!C377+D377*A377</f>
        <v>44.234843366904158</v>
      </c>
      <c r="F377" s="5">
        <f t="shared" si="24"/>
        <v>3.034790046923868</v>
      </c>
      <c r="G377" s="2">
        <f>'Calculation_Cubic Spline'!A377</f>
        <v>4.69265031367628</v>
      </c>
      <c r="H377" s="2">
        <f t="array" ref="H377:I377">csplinediff1d('Cubic Spline'!$A$3:$A$1002,'Cubic Spline'!$C$3:$C$1002,G377,2,0,2,0)</f>
        <v>-127.023998863792</v>
      </c>
      <c r="I377" s="2">
        <v>-17.6521107249369</v>
      </c>
      <c r="J377" s="2">
        <f t="shared" si="21"/>
        <v>-17.6521107249369</v>
      </c>
      <c r="K377" s="2">
        <f t="shared" si="23"/>
        <v>44.188815933368431</v>
      </c>
      <c r="R377">
        <f>ABS($E377-M$13)</f>
        <v>5.0799648124179484</v>
      </c>
      <c r="S377">
        <f>ABS($E377-M$14)</f>
        <v>5.5795071892762991</v>
      </c>
      <c r="T377">
        <f>ABS($E377-M$15)</f>
        <v>6.0790495661346498</v>
      </c>
      <c r="U377">
        <f>ABS($E377-M$16)</f>
        <v>6.5785919429930004</v>
      </c>
      <c r="V377">
        <f>ABS($E377-M$17)</f>
        <v>7.0781343198513511</v>
      </c>
      <c r="W377">
        <f>ABS($E377-M$18)</f>
        <v>7.5776766967097018</v>
      </c>
      <c r="X377">
        <f>ABS($E377-M$19)</f>
        <v>8.0772190735680525</v>
      </c>
      <c r="Y377">
        <f>ABS($E377-M$20)</f>
        <v>8.5767614504264031</v>
      </c>
      <c r="Z377">
        <f>ABS($E377-M$21)</f>
        <v>9.0763038272847538</v>
      </c>
    </row>
    <row r="378" spans="1:26" x14ac:dyDescent="0.25">
      <c r="A378" s="2">
        <f>'Cubic Spline'!A378</f>
        <v>4.7051972396486796</v>
      </c>
      <c r="B378" s="2">
        <f t="array" ref="B378:C378">csplinediff1d('Cubic Spline'!$A$3:$A$1002,'Cubic Spline'!$B$3:$B$1002,A378,2,0,2,0)</f>
        <v>-127.510296892421</v>
      </c>
      <c r="C378" s="2">
        <v>-17.633794257426921</v>
      </c>
      <c r="D378" s="2">
        <f t="shared" si="22"/>
        <v>-17.633794257426921</v>
      </c>
      <c r="E378" s="2">
        <f>-'Cubic Spline'!C378+D378*A378</f>
        <v>44.274945009470116</v>
      </c>
      <c r="F378" s="5">
        <f t="shared" si="24"/>
        <v>3.1961328738347774</v>
      </c>
      <c r="G378" s="2">
        <f>'Calculation_Cubic Spline'!A378</f>
        <v>4.7051972396486796</v>
      </c>
      <c r="H378" s="2">
        <f t="array" ref="H378:I378">csplinediff1d('Cubic Spline'!$A$3:$A$1002,'Cubic Spline'!$C$3:$C$1002,G378,2,0,2,0)</f>
        <v>-127.245425074048</v>
      </c>
      <c r="I378" s="2">
        <v>-17.643512129572581</v>
      </c>
      <c r="J378" s="2">
        <f t="shared" si="21"/>
        <v>-17.643512129572581</v>
      </c>
      <c r="K378" s="2">
        <f t="shared" si="23"/>
        <v>44.229220504275091</v>
      </c>
      <c r="R378">
        <f>ABS($E378-M$13)</f>
        <v>5.0398631698519907</v>
      </c>
      <c r="S378">
        <f>ABS($E378-M$14)</f>
        <v>5.5394055467103414</v>
      </c>
      <c r="T378">
        <f>ABS($E378-M$15)</f>
        <v>6.038947923568692</v>
      </c>
      <c r="U378">
        <f>ABS($E378-M$16)</f>
        <v>6.5384903004270427</v>
      </c>
      <c r="V378">
        <f>ABS($E378-M$17)</f>
        <v>7.0380326772853934</v>
      </c>
      <c r="W378">
        <f>ABS($E378-M$18)</f>
        <v>7.5375750541437441</v>
      </c>
      <c r="X378">
        <f>ABS($E378-M$19)</f>
        <v>8.0371174310020947</v>
      </c>
      <c r="Y378">
        <f>ABS($E378-M$20)</f>
        <v>8.5366598078604454</v>
      </c>
      <c r="Z378">
        <f>ABS($E378-M$21)</f>
        <v>9.0362021847187961</v>
      </c>
    </row>
    <row r="379" spans="1:26" x14ac:dyDescent="0.25">
      <c r="A379" s="2">
        <f>'Cubic Spline'!A379</f>
        <v>4.7177441656210801</v>
      </c>
      <c r="B379" s="2">
        <f t="array" ref="B379:C379">csplinediff1d('Cubic Spline'!$A$3:$A$1002,'Cubic Spline'!$B$3:$B$1002,A379,2,0,2,0)</f>
        <v>-127.731491272577</v>
      </c>
      <c r="C379" s="2">
        <v>-17.62487345416249</v>
      </c>
      <c r="D379" s="2">
        <f t="shared" si="22"/>
        <v>-17.62487345416249</v>
      </c>
      <c r="E379" s="2">
        <f>-'Cubic Spline'!C379+D379*A379</f>
        <v>44.317096922778063</v>
      </c>
      <c r="F379" s="5">
        <f t="shared" si="24"/>
        <v>3.3595410860531749</v>
      </c>
      <c r="G379" s="2">
        <f>'Calculation_Cubic Spline'!A379</f>
        <v>4.7177441656210801</v>
      </c>
      <c r="H379" s="2">
        <f t="array" ref="H379:I379">csplinediff1d('Cubic Spline'!$A$3:$A$1002,'Cubic Spline'!$C$3:$C$1002,G379,2,0,2,0)</f>
        <v>-127.466740830963</v>
      </c>
      <c r="I379" s="2">
        <v>-17.634503713959145</v>
      </c>
      <c r="J379" s="2">
        <f t="shared" si="21"/>
        <v>-17.634503713959145</v>
      </c>
      <c r="K379" s="2">
        <f t="shared" si="23"/>
        <v>44.271663820808982</v>
      </c>
      <c r="R379">
        <f>ABS($E379-M$13)</f>
        <v>4.9977112565440436</v>
      </c>
      <c r="S379">
        <f>ABS($E379-M$14)</f>
        <v>5.4972536334023943</v>
      </c>
      <c r="T379">
        <f>ABS($E379-M$15)</f>
        <v>5.9967960102607449</v>
      </c>
      <c r="U379">
        <f>ABS($E379-M$16)</f>
        <v>6.4963383871190956</v>
      </c>
      <c r="V379">
        <f>ABS($E379-M$17)</f>
        <v>6.9958807639774463</v>
      </c>
      <c r="W379">
        <f>ABS($E379-M$18)</f>
        <v>7.495423140835797</v>
      </c>
      <c r="X379">
        <f>ABS($E379-M$19)</f>
        <v>7.9949655176941476</v>
      </c>
      <c r="Y379">
        <f>ABS($E379-M$20)</f>
        <v>8.4945078945524983</v>
      </c>
      <c r="Z379">
        <f>ABS($E379-M$21)</f>
        <v>8.994050271410849</v>
      </c>
    </row>
    <row r="380" spans="1:26" x14ac:dyDescent="0.25">
      <c r="A380" s="2">
        <f>'Cubic Spline'!A380</f>
        <v>4.7302910915934699</v>
      </c>
      <c r="B380" s="2">
        <f t="array" ref="B380:C380">csplinediff1d('Cubic Spline'!$A$3:$A$1002,'Cubic Spline'!$B$3:$B$1002,A380,2,0,2,0)</f>
        <v>-127.95257111710001</v>
      </c>
      <c r="C380" s="2">
        <v>-17.615536534931927</v>
      </c>
      <c r="D380" s="2">
        <f t="shared" si="22"/>
        <v>-17.615536534931927</v>
      </c>
      <c r="E380" s="2">
        <f>-'Cubic Spline'!C380+D380*A380</f>
        <v>44.361325426227211</v>
      </c>
      <c r="F380" s="5">
        <f t="shared" si="24"/>
        <v>3.525046975368693</v>
      </c>
      <c r="G380" s="2">
        <f>'Calculation_Cubic Spline'!A380</f>
        <v>4.7302910915934699</v>
      </c>
      <c r="H380" s="2">
        <f t="array" ref="H380:I380">csplinediff1d('Cubic Spline'!$A$3:$A$1002,'Cubic Spline'!$C$3:$C$1002,G380,2,0,2,0)</f>
        <v>-127.687940971055</v>
      </c>
      <c r="I380" s="2">
        <v>-17.625082055065882</v>
      </c>
      <c r="J380" s="2">
        <f t="shared" si="21"/>
        <v>-17.625082055065882</v>
      </c>
      <c r="K380" s="2">
        <f t="shared" si="23"/>
        <v>44.316172337372933</v>
      </c>
      <c r="R380">
        <f>ABS($E380-M$13)</f>
        <v>4.9534827530948959</v>
      </c>
      <c r="S380">
        <f>ABS($E380-M$14)</f>
        <v>5.4530251299532466</v>
      </c>
      <c r="T380">
        <f>ABS($E380-M$15)</f>
        <v>5.9525675068115973</v>
      </c>
      <c r="U380">
        <f>ABS($E380-M$16)</f>
        <v>6.452109883669948</v>
      </c>
      <c r="V380">
        <f>ABS($E380-M$17)</f>
        <v>6.9516522605282987</v>
      </c>
      <c r="W380">
        <f>ABS($E380-M$18)</f>
        <v>7.4511946373866493</v>
      </c>
      <c r="X380">
        <f>ABS($E380-M$19)</f>
        <v>7.950737014245</v>
      </c>
      <c r="Y380">
        <f>ABS($E380-M$20)</f>
        <v>8.4502793911033507</v>
      </c>
      <c r="Z380">
        <f>ABS($E380-M$21)</f>
        <v>8.9498217679617014</v>
      </c>
    </row>
    <row r="381" spans="1:26" x14ac:dyDescent="0.25">
      <c r="A381" s="2">
        <f>'Cubic Spline'!A381</f>
        <v>4.7428380175658704</v>
      </c>
      <c r="B381" s="2">
        <f t="array" ref="B381:C381">csplinediff1d('Cubic Spline'!$A$3:$A$1002,'Cubic Spline'!$B$3:$B$1002,A381,2,0,2,0)</f>
        <v>-128.17353118407601</v>
      </c>
      <c r="C381" s="2">
        <v>-17.605780173531791</v>
      </c>
      <c r="D381" s="2">
        <f t="shared" si="22"/>
        <v>-17.605780173531791</v>
      </c>
      <c r="E381" s="2">
        <f>-'Cubic Spline'!C381+D381*A381</f>
        <v>44.407656752196985</v>
      </c>
      <c r="F381" s="5">
        <f t="shared" si="24"/>
        <v>3.6926436062258894</v>
      </c>
      <c r="G381" s="2">
        <f>'Calculation_Cubic Spline'!A381</f>
        <v>4.7428380175658704</v>
      </c>
      <c r="H381" s="2">
        <f t="array" ref="H381:I381">csplinediff1d('Cubic Spline'!$A$3:$A$1002,'Cubic Spline'!$C$3:$C$1002,G381,2,0,2,0)</f>
        <v>-127.909020288131</v>
      </c>
      <c r="I381" s="2">
        <v>-17.615243775414168</v>
      </c>
      <c r="J381" s="2">
        <f t="shared" ref="J381:J401" si="25">I381</f>
        <v>-17.615243775414168</v>
      </c>
      <c r="K381" s="2">
        <f t="shared" si="23"/>
        <v>44.362772421406135</v>
      </c>
      <c r="R381">
        <f>ABS($E381-M$13)</f>
        <v>4.9071514271251218</v>
      </c>
      <c r="S381">
        <f>ABS($E381-M$14)</f>
        <v>5.4066938039834724</v>
      </c>
      <c r="T381">
        <f>ABS($E381-M$15)</f>
        <v>5.9062361808418231</v>
      </c>
      <c r="U381">
        <f>ABS($E381-M$16)</f>
        <v>6.4057785577001738</v>
      </c>
      <c r="V381">
        <f>ABS($E381-M$17)</f>
        <v>6.9053209345585245</v>
      </c>
      <c r="W381">
        <f>ABS($E381-M$18)</f>
        <v>7.4048633114168751</v>
      </c>
      <c r="X381">
        <f>ABS($E381-M$19)</f>
        <v>7.9044056882752258</v>
      </c>
      <c r="Y381">
        <f>ABS($E381-M$20)</f>
        <v>8.4039480651335765</v>
      </c>
      <c r="Z381">
        <f>ABS($E381-M$21)</f>
        <v>8.9034904419919272</v>
      </c>
    </row>
    <row r="382" spans="1:26" x14ac:dyDescent="0.25">
      <c r="A382" s="2">
        <f>'Cubic Spline'!A382</f>
        <v>4.7553849435382602</v>
      </c>
      <c r="B382" s="2">
        <f t="array" ref="B382:C382">csplinediff1d('Cubic Spline'!$A$3:$A$1002,'Cubic Spline'!$B$3:$B$1002,A382,2,0,2,0)</f>
        <v>-128.39436618984701</v>
      </c>
      <c r="C382" s="2">
        <v>-17.595601007341866</v>
      </c>
      <c r="D382" s="2">
        <f t="shared" si="22"/>
        <v>-17.595601007341866</v>
      </c>
      <c r="E382" s="2">
        <f>-'Cubic Spline'!C382+D382*A382</f>
        <v>44.456117430799836</v>
      </c>
      <c r="F382" s="5">
        <f t="shared" si="24"/>
        <v>3.8623547081963383</v>
      </c>
      <c r="G382" s="2">
        <f>'Calculation_Cubic Spline'!A382</f>
        <v>4.7553849435382602</v>
      </c>
      <c r="H382" s="2">
        <f t="array" ref="H382:I382">csplinediff1d('Cubic Spline'!$A$3:$A$1002,'Cubic Spline'!$C$3:$C$1002,G382,2,0,2,0)</f>
        <v>-128.12997353361999</v>
      </c>
      <c r="I382" s="2">
        <v>-17.604985463003864</v>
      </c>
      <c r="J382" s="2">
        <f t="shared" si="25"/>
        <v>-17.604985463003864</v>
      </c>
      <c r="K382" s="2">
        <f t="shared" si="23"/>
        <v>44.411490731641464</v>
      </c>
      <c r="R382">
        <f>ABS($E382-M$13)</f>
        <v>4.858690748522271</v>
      </c>
      <c r="S382">
        <f>ABS($E382-M$14)</f>
        <v>5.3582331253806217</v>
      </c>
      <c r="T382">
        <f>ABS($E382-M$15)</f>
        <v>5.8577755022389724</v>
      </c>
      <c r="U382">
        <f>ABS($E382-M$16)</f>
        <v>6.357317879097323</v>
      </c>
      <c r="V382">
        <f>ABS($E382-M$17)</f>
        <v>6.8568602559556737</v>
      </c>
      <c r="W382">
        <f>ABS($E382-M$18)</f>
        <v>7.3564026328140244</v>
      </c>
      <c r="X382">
        <f>ABS($E382-M$19)</f>
        <v>7.8559450096723751</v>
      </c>
      <c r="Y382">
        <f>ABS($E382-M$20)</f>
        <v>8.3554873865307258</v>
      </c>
      <c r="Z382">
        <f>ABS($E382-M$21)</f>
        <v>8.8550297633890764</v>
      </c>
    </row>
    <row r="383" spans="1:26" x14ac:dyDescent="0.25">
      <c r="A383" s="2">
        <f>'Cubic Spline'!A383</f>
        <v>4.7679318695106598</v>
      </c>
      <c r="B383" s="2">
        <f t="array" ref="B383:C383">csplinediff1d('Cubic Spline'!$A$3:$A$1002,'Cubic Spline'!$B$3:$B$1002,A383,2,0,2,0)</f>
        <v>-128.615070808279</v>
      </c>
      <c r="C383" s="2">
        <v>-17.584995675849076</v>
      </c>
      <c r="D383" s="2">
        <f t="shared" si="22"/>
        <v>-17.584995675849076</v>
      </c>
      <c r="E383" s="2">
        <f>-'Cubic Spline'!C383+D383*A383</f>
        <v>44.506734107778044</v>
      </c>
      <c r="F383" s="5">
        <f t="shared" si="24"/>
        <v>4.0341894970571799</v>
      </c>
      <c r="G383" s="2">
        <f>'Calculation_Cubic Spline'!A383</f>
        <v>4.7679318695106598</v>
      </c>
      <c r="H383" s="2">
        <f t="array" ref="H383:I383">csplinediff1d('Cubic Spline'!$A$3:$A$1002,'Cubic Spline'!$C$3:$C$1002,G383,2,0,2,0)</f>
        <v>-128.350795415866</v>
      </c>
      <c r="I383" s="2">
        <v>-17.594303708917074</v>
      </c>
      <c r="J383" s="2">
        <f t="shared" si="25"/>
        <v>-17.594303708917074</v>
      </c>
      <c r="K383" s="2">
        <f t="shared" si="23"/>
        <v>44.462354040270682</v>
      </c>
      <c r="R383">
        <f>ABS($E383-M$13)</f>
        <v>4.8080740715440626</v>
      </c>
      <c r="S383">
        <f>ABS($E383-M$14)</f>
        <v>5.3076164484024133</v>
      </c>
      <c r="T383">
        <f>ABS($E383-M$15)</f>
        <v>5.807158825260764</v>
      </c>
      <c r="U383">
        <f>ABS($E383-M$16)</f>
        <v>6.3067012021191147</v>
      </c>
      <c r="V383">
        <f>ABS($E383-M$17)</f>
        <v>6.8062435789774653</v>
      </c>
      <c r="W383">
        <f>ABS($E383-M$18)</f>
        <v>7.305785955835816</v>
      </c>
      <c r="X383">
        <f>ABS($E383-M$19)</f>
        <v>7.8053283326941667</v>
      </c>
      <c r="Y383">
        <f>ABS($E383-M$20)</f>
        <v>8.3048707095525174</v>
      </c>
      <c r="Z383">
        <f>ABS($E383-M$21)</f>
        <v>8.8044130864108681</v>
      </c>
    </row>
    <row r="384" spans="1:26" x14ac:dyDescent="0.25">
      <c r="A384" s="2">
        <f>'Cubic Spline'!A384</f>
        <v>4.7804787954830603</v>
      </c>
      <c r="B384" s="2">
        <f t="array" ref="B384:C384">csplinediff1d('Cubic Spline'!$A$3:$A$1002,'Cubic Spline'!$B$3:$B$1002,A384,2,0,2,0)</f>
        <v>-128.83563967142601</v>
      </c>
      <c r="C384" s="2">
        <v>-17.573960830217061</v>
      </c>
      <c r="D384" s="2">
        <f t="shared" si="22"/>
        <v>-17.573960830217061</v>
      </c>
      <c r="E384" s="2">
        <f>-'Cubic Spline'!C384+D384*A384</f>
        <v>44.559533499292471</v>
      </c>
      <c r="F384" s="5">
        <f t="shared" si="24"/>
        <v>4.2081535852343031</v>
      </c>
      <c r="G384" s="2">
        <f>'Calculation_Cubic Spline'!A384</f>
        <v>4.7804787954830603</v>
      </c>
      <c r="H384" s="2">
        <f t="array" ref="H384:I384">csplinediff1d('Cubic Spline'!$A$3:$A$1002,'Cubic Spline'!$C$3:$C$1002,G384,2,0,2,0)</f>
        <v>-128.57148060079501</v>
      </c>
      <c r="I384" s="2">
        <v>-17.583195116800439</v>
      </c>
      <c r="J384" s="2">
        <f t="shared" si="25"/>
        <v>-17.583195116800439</v>
      </c>
      <c r="K384" s="2">
        <f t="shared" si="23"/>
        <v>44.515389188089216</v>
      </c>
      <c r="R384">
        <f>ABS($E384-M$13)</f>
        <v>4.7552746800296362</v>
      </c>
      <c r="S384">
        <f>ABS($E384-M$14)</f>
        <v>5.2548170568879868</v>
      </c>
      <c r="T384">
        <f>ABS($E384-M$15)</f>
        <v>5.7543594337463375</v>
      </c>
      <c r="U384">
        <f>ABS($E384-M$16)</f>
        <v>6.2539018106046882</v>
      </c>
      <c r="V384">
        <f>ABS($E384-M$17)</f>
        <v>6.7534441874630389</v>
      </c>
      <c r="W384">
        <f>ABS($E384-M$18)</f>
        <v>7.2529865643213896</v>
      </c>
      <c r="X384">
        <f>ABS($E384-M$19)</f>
        <v>7.7525289411797402</v>
      </c>
      <c r="Y384">
        <f>ABS($E384-M$20)</f>
        <v>8.2520713180380909</v>
      </c>
      <c r="Z384">
        <f>ABS($E384-M$21)</f>
        <v>8.7516136948964416</v>
      </c>
    </row>
    <row r="385" spans="1:26" x14ac:dyDescent="0.25">
      <c r="A385" s="2">
        <f>'Cubic Spline'!A385</f>
        <v>4.7930257214554501</v>
      </c>
      <c r="B385" s="2">
        <f t="array" ref="B385:C385">csplinediff1d('Cubic Spline'!$A$3:$A$1002,'Cubic Spline'!$B$3:$B$1002,A385,2,0,2,0)</f>
        <v>-129.05606736906799</v>
      </c>
      <c r="C385" s="2">
        <v>-17.562493121262268</v>
      </c>
      <c r="D385" s="2">
        <f t="shared" si="22"/>
        <v>-17.562493121262268</v>
      </c>
      <c r="E385" s="2">
        <f>-'Cubic Spline'!C385+D385*A385</f>
        <v>44.614542448379538</v>
      </c>
      <c r="F385" s="5">
        <f t="shared" si="24"/>
        <v>4.3842570848124609</v>
      </c>
      <c r="G385" s="2">
        <f>'Calculation_Cubic Spline'!A385</f>
        <v>4.7930257214554501</v>
      </c>
      <c r="H385" s="2">
        <f t="array" ref="H385:I385">csplinediff1d('Cubic Spline'!$A$3:$A$1002,'Cubic Spline'!$C$3:$C$1002,G385,2,0,2,0)</f>
        <v>-128.792023711474</v>
      </c>
      <c r="I385" s="2">
        <v>-17.571656291169639</v>
      </c>
      <c r="J385" s="2">
        <f t="shared" si="25"/>
        <v>-17.571656291169639</v>
      </c>
      <c r="K385" s="2">
        <f t="shared" si="23"/>
        <v>44.570623139323445</v>
      </c>
      <c r="R385">
        <f>ABS($E385-M$13)</f>
        <v>4.7002657309425686</v>
      </c>
      <c r="S385">
        <f>ABS($E385-M$14)</f>
        <v>5.1998081078009193</v>
      </c>
      <c r="T385">
        <f>ABS($E385-M$15)</f>
        <v>5.69935048465927</v>
      </c>
      <c r="U385">
        <f>ABS($E385-M$16)</f>
        <v>6.1988928615176206</v>
      </c>
      <c r="V385">
        <f>ABS($E385-M$17)</f>
        <v>6.6984352383759713</v>
      </c>
      <c r="W385">
        <f>ABS($E385-M$18)</f>
        <v>7.197977615234322</v>
      </c>
      <c r="X385">
        <f>ABS($E385-M$19)</f>
        <v>7.6975199920926727</v>
      </c>
      <c r="Y385">
        <f>ABS($E385-M$20)</f>
        <v>8.1970623689510234</v>
      </c>
      <c r="Z385">
        <f>ABS($E385-M$21)</f>
        <v>8.696604745809374</v>
      </c>
    </row>
    <row r="386" spans="1:26" x14ac:dyDescent="0.25">
      <c r="A386" s="2">
        <f>'Cubic Spline'!A386</f>
        <v>4.8055726474278497</v>
      </c>
      <c r="B386" s="2">
        <f t="array" ref="B386:C386">csplinediff1d('Cubic Spline'!$A$3:$A$1002,'Cubic Spline'!$B$3:$B$1002,A386,2,0,2,0)</f>
        <v>-129.276348449126</v>
      </c>
      <c r="C386" s="2">
        <v>-17.550589178042781</v>
      </c>
      <c r="D386" s="2">
        <f t="shared" si="22"/>
        <v>-17.550589178042781</v>
      </c>
      <c r="E386" s="2">
        <f>-'Cubic Spline'!C386+D386*A386</f>
        <v>44.67178802828839</v>
      </c>
      <c r="F386" s="5">
        <f t="shared" si="24"/>
        <v>4.5625183439177821</v>
      </c>
      <c r="G386" s="2">
        <f>'Calculation_Cubic Spline'!A386</f>
        <v>4.8055726474278497</v>
      </c>
      <c r="H386" s="2">
        <f t="array" ref="H386:I386">csplinediff1d('Cubic Spline'!$A$3:$A$1002,'Cubic Spline'!$C$3:$C$1002,G386,2,0,2,0)</f>
        <v>-129.01241932853401</v>
      </c>
      <c r="I386" s="2">
        <v>-17.559683815970754</v>
      </c>
      <c r="J386" s="2">
        <f t="shared" si="25"/>
        <v>-17.559683815970754</v>
      </c>
      <c r="K386" s="2">
        <f t="shared" si="23"/>
        <v>44.628083085023462</v>
      </c>
      <c r="R386">
        <f>ABS($E386-M$13)</f>
        <v>4.643020151033717</v>
      </c>
      <c r="S386">
        <f>ABS($E386-M$14)</f>
        <v>5.1425625278920677</v>
      </c>
      <c r="T386">
        <f>ABS($E386-M$15)</f>
        <v>5.6421049047504184</v>
      </c>
      <c r="U386">
        <f>ABS($E386-M$16)</f>
        <v>6.141647281608769</v>
      </c>
      <c r="V386">
        <f>ABS($E386-M$17)</f>
        <v>6.6411896584671197</v>
      </c>
      <c r="W386">
        <f>ABS($E386-M$18)</f>
        <v>7.1407320353254704</v>
      </c>
      <c r="X386">
        <f>ABS($E386-M$19)</f>
        <v>7.6402744121838211</v>
      </c>
      <c r="Y386">
        <f>ABS($E386-M$20)</f>
        <v>8.1398167890421718</v>
      </c>
      <c r="Z386">
        <f>ABS($E386-M$21)</f>
        <v>8.6393591659005224</v>
      </c>
    </row>
    <row r="387" spans="1:26" x14ac:dyDescent="0.25">
      <c r="A387" s="2">
        <f>'Cubic Spline'!A387</f>
        <v>4.8181195734002502</v>
      </c>
      <c r="B387" s="2">
        <f t="array" ref="B387:C387">csplinediff1d('Cubic Spline'!$A$3:$A$1002,'Cubic Spline'!$B$3:$B$1002,A387,2,0,2,0)</f>
        <v>-129.49647741684399</v>
      </c>
      <c r="C387" s="2">
        <v>-17.538245620732553</v>
      </c>
      <c r="D387" s="2">
        <f t="shared" si="22"/>
        <v>-17.538245620732553</v>
      </c>
      <c r="E387" s="2">
        <f>-'Cubic Spline'!C387+D387*A387</f>
        <v>44.731297481021272</v>
      </c>
      <c r="F387" s="5">
        <f t="shared" si="24"/>
        <v>4.7429508123173534</v>
      </c>
      <c r="G387" s="2">
        <f>'Calculation_Cubic Spline'!A387</f>
        <v>4.8181195734002502</v>
      </c>
      <c r="H387" s="2">
        <f t="array" ref="H387:I387">csplinediff1d('Cubic Spline'!$A$3:$A$1002,'Cubic Spline'!$C$3:$C$1002,G387,2,0,2,0)</f>
        <v>-129.23266198937401</v>
      </c>
      <c r="I387" s="2">
        <v>-17.547274267467415</v>
      </c>
      <c r="J387" s="2">
        <f t="shared" si="25"/>
        <v>-17.547274267467415</v>
      </c>
      <c r="K387" s="2">
        <f t="shared" si="23"/>
        <v>44.687796381466725</v>
      </c>
      <c r="R387">
        <f>ABS($E387-M$13)</f>
        <v>4.5835106983008345</v>
      </c>
      <c r="S387">
        <f>ABS($E387-M$14)</f>
        <v>5.0830530751591851</v>
      </c>
      <c r="T387">
        <f>ABS($E387-M$15)</f>
        <v>5.5825954520175358</v>
      </c>
      <c r="U387">
        <f>ABS($E387-M$16)</f>
        <v>6.0821378288758865</v>
      </c>
      <c r="V387">
        <f>ABS($E387-M$17)</f>
        <v>6.5816802057342372</v>
      </c>
      <c r="W387">
        <f>ABS($E387-M$18)</f>
        <v>7.0812225825925879</v>
      </c>
      <c r="X387">
        <f>ABS($E387-M$19)</f>
        <v>7.5807649594509385</v>
      </c>
      <c r="Y387">
        <f>ABS($E387-M$20)</f>
        <v>8.0803073363092892</v>
      </c>
      <c r="Z387">
        <f>ABS($E387-M$21)</f>
        <v>8.5798497131676399</v>
      </c>
    </row>
    <row r="388" spans="1:26" x14ac:dyDescent="0.25">
      <c r="A388" s="2">
        <f>'Cubic Spline'!A388</f>
        <v>4.83066649937264</v>
      </c>
      <c r="B388" s="2">
        <f t="array" ref="B388:C388">csplinediff1d('Cubic Spline'!$A$3:$A$1002,'Cubic Spline'!$B$3:$B$1002,A388,2,0,2,0)</f>
        <v>-129.716448735516</v>
      </c>
      <c r="C388" s="2">
        <v>-17.525459105192905</v>
      </c>
      <c r="D388" s="2">
        <f t="shared" ref="D388:D451" si="26">C388</f>
        <v>-17.525459105192905</v>
      </c>
      <c r="E388" s="2">
        <f>-'Cubic Spline'!C388+D388*A388</f>
        <v>44.793098003313432</v>
      </c>
      <c r="F388" s="5">
        <f t="shared" si="24"/>
        <v>4.9255508821965588</v>
      </c>
      <c r="G388" s="2">
        <f>'Calculation_Cubic Spline'!A388</f>
        <v>4.83066649937264</v>
      </c>
      <c r="H388" s="2">
        <f t="array" ref="H388:I388">csplinediff1d('Cubic Spline'!$A$3:$A$1002,'Cubic Spline'!$C$3:$C$1002,G388,2,0,2,0)</f>
        <v>-129.452746188894</v>
      </c>
      <c r="I388" s="2">
        <v>-17.534424258295434</v>
      </c>
      <c r="J388" s="2">
        <f t="shared" si="25"/>
        <v>-17.534424258295434</v>
      </c>
      <c r="K388" s="2">
        <f t="shared" ref="K388:K451" si="27">-H388+J388*G388</f>
        <v>44.749790338559293</v>
      </c>
      <c r="R388">
        <f>ABS($E388-M$13)</f>
        <v>4.5217101760086749</v>
      </c>
      <c r="S388">
        <f>ABS($E388-M$14)</f>
        <v>5.0212525528670255</v>
      </c>
      <c r="T388">
        <f>ABS($E388-M$15)</f>
        <v>5.5207949297253762</v>
      </c>
      <c r="U388">
        <f>ABS($E388-M$16)</f>
        <v>6.0203373065837269</v>
      </c>
      <c r="V388">
        <f>ABS($E388-M$17)</f>
        <v>6.5198796834420776</v>
      </c>
      <c r="W388">
        <f>ABS($E388-M$18)</f>
        <v>7.0194220603004283</v>
      </c>
      <c r="X388">
        <f>ABS($E388-M$19)</f>
        <v>7.5189644371587789</v>
      </c>
      <c r="Y388">
        <f>ABS($E388-M$20)</f>
        <v>8.0185068140171296</v>
      </c>
      <c r="Z388">
        <f>ABS($E388-M$21)</f>
        <v>8.5180491908754803</v>
      </c>
    </row>
    <row r="389" spans="1:26" x14ac:dyDescent="0.25">
      <c r="A389" s="2">
        <f>'Cubic Spline'!A389</f>
        <v>4.8432134253450396</v>
      </c>
      <c r="B389" s="2">
        <f t="array" ref="B389:C389">csplinediff1d('Cubic Spline'!$A$3:$A$1002,'Cubic Spline'!$B$3:$B$1002,A389,2,0,2,0)</f>
        <v>-129.93625682605401</v>
      </c>
      <c r="C389" s="2">
        <v>-17.512226223708829</v>
      </c>
      <c r="D389" s="2">
        <f t="shared" si="26"/>
        <v>-17.512226223708829</v>
      </c>
      <c r="E389" s="2">
        <f>-'Cubic Spline'!C389+D389*A389</f>
        <v>44.85721722473393</v>
      </c>
      <c r="F389" s="5">
        <f t="shared" ref="F389:F401" si="28">ABS((E389-E388)/(A389-A388))</f>
        <v>5.1103530507429138</v>
      </c>
      <c r="G389" s="2">
        <f>'Calculation_Cubic Spline'!A389</f>
        <v>4.8432134253450396</v>
      </c>
      <c r="H389" s="2">
        <f t="array" ref="H389:I389">csplinediff1d('Cubic Spline'!$A$3:$A$1002,'Cubic Spline'!$C$3:$C$1002,G389,2,0,2,0)</f>
        <v>-129.67266637908</v>
      </c>
      <c r="I389" s="2">
        <v>-17.521130339084465</v>
      </c>
      <c r="J389" s="2">
        <f t="shared" si="25"/>
        <v>-17.521130339084465</v>
      </c>
      <c r="K389" s="2">
        <f t="shared" si="27"/>
        <v>44.814092693605829</v>
      </c>
      <c r="R389">
        <f>ABS($E389-M$13)</f>
        <v>4.4575909545881771</v>
      </c>
      <c r="S389">
        <f>ABS($E389-M$14)</f>
        <v>4.9571333314465278</v>
      </c>
      <c r="T389">
        <f>ABS($E389-M$15)</f>
        <v>5.4566757083048785</v>
      </c>
      <c r="U389">
        <f>ABS($E389-M$16)</f>
        <v>5.9562180851632291</v>
      </c>
      <c r="V389">
        <f>ABS($E389-M$17)</f>
        <v>6.4557604620215798</v>
      </c>
      <c r="W389">
        <f>ABS($E389-M$18)</f>
        <v>6.9553028388799305</v>
      </c>
      <c r="X389">
        <f>ABS($E389-M$19)</f>
        <v>7.4548452157382812</v>
      </c>
      <c r="Y389">
        <f>ABS($E389-M$20)</f>
        <v>7.9543875925966319</v>
      </c>
      <c r="Z389">
        <f>ABS($E389-M$21)</f>
        <v>8.4539299694549825</v>
      </c>
    </row>
    <row r="390" spans="1:26" x14ac:dyDescent="0.25">
      <c r="A390" s="2">
        <f>'Cubic Spline'!A390</f>
        <v>4.8557603513174401</v>
      </c>
      <c r="B390" s="2">
        <f t="array" ref="B390:C390">csplinediff1d('Cubic Spline'!$A$3:$A$1002,'Cubic Spline'!$B$3:$B$1002,A390,2,0,2,0)</f>
        <v>-130.15589606684</v>
      </c>
      <c r="C390" s="2">
        <v>-17.49854364858794</v>
      </c>
      <c r="D390" s="2">
        <f t="shared" si="26"/>
        <v>-17.49854364858794</v>
      </c>
      <c r="E390" s="2">
        <f>-'Cubic Spline'!C390+D390*A390</f>
        <v>44.923682514260065</v>
      </c>
      <c r="F390" s="5">
        <f t="shared" si="28"/>
        <v>5.2973365485967996</v>
      </c>
      <c r="G390" s="2">
        <f>'Calculation_Cubic Spline'!A390</f>
        <v>4.8557603513174401</v>
      </c>
      <c r="H390" s="2">
        <f t="array" ref="H390:I390">csplinediff1d('Cubic Spline'!$A$3:$A$1002,'Cubic Spline'!$C$3:$C$1002,G390,2,0,2,0)</f>
        <v>-129.892416968871</v>
      </c>
      <c r="I390" s="2">
        <v>-17.507389141186902</v>
      </c>
      <c r="J390" s="2">
        <f t="shared" si="25"/>
        <v>-17.507389141186902</v>
      </c>
      <c r="K390" s="2">
        <f t="shared" si="27"/>
        <v>44.880730922010159</v>
      </c>
      <c r="R390">
        <f>ABS($E390-M$13)</f>
        <v>4.3911256650620416</v>
      </c>
      <c r="S390">
        <f>ABS($E390-M$14)</f>
        <v>4.8906680419203923</v>
      </c>
      <c r="T390">
        <f>ABS($E390-M$15)</f>
        <v>5.390210418778743</v>
      </c>
      <c r="U390">
        <f>ABS($E390-M$16)</f>
        <v>5.8897527956370936</v>
      </c>
      <c r="V390">
        <f>ABS($E390-M$17)</f>
        <v>6.3892951724954443</v>
      </c>
      <c r="W390">
        <f>ABS($E390-M$18)</f>
        <v>6.888837549353795</v>
      </c>
      <c r="X390">
        <f>ABS($E390-M$19)</f>
        <v>7.3883799262121457</v>
      </c>
      <c r="Y390">
        <f>ABS($E390-M$20)</f>
        <v>7.8879223030704964</v>
      </c>
      <c r="Z390">
        <f>ABS($E390-M$21)</f>
        <v>8.387464679928847</v>
      </c>
    </row>
    <row r="391" spans="1:26" x14ac:dyDescent="0.25">
      <c r="A391" s="2">
        <f>'Cubic Spline'!A391</f>
        <v>4.8683072772898299</v>
      </c>
      <c r="B391" s="2">
        <f t="array" ref="B391:C391">csplinediff1d('Cubic Spline'!$A$3:$A$1002,'Cubic Spline'!$B$3:$B$1002,A391,2,0,2,0)</f>
        <v>-130.37536079450601</v>
      </c>
      <c r="C391" s="2">
        <v>-17.484407946911976</v>
      </c>
      <c r="D391" s="2">
        <f t="shared" si="26"/>
        <v>-17.484407946911976</v>
      </c>
      <c r="E391" s="2">
        <f>-'Cubic Spline'!C391+D391*A391</f>
        <v>44.992521877892301</v>
      </c>
      <c r="F391" s="5">
        <f t="shared" si="28"/>
        <v>5.4865521470135912</v>
      </c>
      <c r="G391" s="2">
        <f>'Calculation_Cubic Spline'!A391</f>
        <v>4.8683072772898299</v>
      </c>
      <c r="H391" s="2">
        <f t="array" ref="H391:I391">csplinediff1d('Cubic Spline'!$A$3:$A$1002,'Cubic Spline'!$C$3:$C$1002,G391,2,0,2,0)</f>
        <v>-130.11199232494801</v>
      </c>
      <c r="I391" s="2">
        <v>-17.493197192060357</v>
      </c>
      <c r="J391" s="2">
        <f t="shared" si="25"/>
        <v>-17.493197192060357</v>
      </c>
      <c r="K391" s="2">
        <f t="shared" si="27"/>
        <v>44.949733131774551</v>
      </c>
      <c r="R391">
        <f>ABS($E391-M$13)</f>
        <v>4.3222863014298056</v>
      </c>
      <c r="S391">
        <f>ABS($E391-M$14)</f>
        <v>4.8218286782881563</v>
      </c>
      <c r="T391">
        <f>ABS($E391-M$15)</f>
        <v>5.321371055146507</v>
      </c>
      <c r="U391">
        <f>ABS($E391-M$16)</f>
        <v>5.8209134320048577</v>
      </c>
      <c r="V391">
        <f>ABS($E391-M$17)</f>
        <v>6.3204558088632083</v>
      </c>
      <c r="W391">
        <f>ABS($E391-M$18)</f>
        <v>6.819998185721559</v>
      </c>
      <c r="X391">
        <f>ABS($E391-M$19)</f>
        <v>7.3195405625799097</v>
      </c>
      <c r="Y391">
        <f>ABS($E391-M$20)</f>
        <v>7.8190829394382604</v>
      </c>
      <c r="Z391">
        <f>ABS($E391-M$21)</f>
        <v>8.3186253162966111</v>
      </c>
    </row>
    <row r="392" spans="1:26" x14ac:dyDescent="0.25">
      <c r="A392" s="2">
        <f>'Cubic Spline'!A392</f>
        <v>4.8808542032622304</v>
      </c>
      <c r="B392" s="2">
        <f t="array" ref="B392:C392">csplinediff1d('Cubic Spline'!$A$3:$A$1002,'Cubic Spline'!$B$3:$B$1002,A392,2,0,2,0)</f>
        <v>-130.594645302034</v>
      </c>
      <c r="C392" s="2">
        <v>-17.46981575857162</v>
      </c>
      <c r="D392" s="2">
        <f t="shared" si="26"/>
        <v>-17.46981575857162</v>
      </c>
      <c r="E392" s="2">
        <f>-'Cubic Spline'!C392+D392*A392</f>
        <v>45.063763094412948</v>
      </c>
      <c r="F392" s="5">
        <f t="shared" si="28"/>
        <v>5.677981736511148</v>
      </c>
      <c r="G392" s="2">
        <f>'Calculation_Cubic Spline'!A392</f>
        <v>4.8808542032622304</v>
      </c>
      <c r="H392" s="2">
        <f t="array" ref="H392:I392">csplinediff1d('Cubic Spline'!$A$3:$A$1002,'Cubic Spline'!$C$3:$C$1002,G392,2,0,2,0)</f>
        <v>-130.33138676985399</v>
      </c>
      <c r="I392" s="2">
        <v>-17.478551092905445</v>
      </c>
      <c r="J392" s="2">
        <f t="shared" si="25"/>
        <v>-17.478551092905445</v>
      </c>
      <c r="K392" s="2">
        <f t="shared" si="27"/>
        <v>45.021127201112805</v>
      </c>
      <c r="R392">
        <f>ABS($E392-M$13)</f>
        <v>4.2510450849091583</v>
      </c>
      <c r="S392">
        <f>ABS($E392-M$14)</f>
        <v>4.750587461767509</v>
      </c>
      <c r="T392">
        <f>ABS($E392-M$15)</f>
        <v>5.2501298386258597</v>
      </c>
      <c r="U392">
        <f>ABS($E392-M$16)</f>
        <v>5.7496722154842104</v>
      </c>
      <c r="V392">
        <f>ABS($E392-M$17)</f>
        <v>6.249214592342561</v>
      </c>
      <c r="W392">
        <f>ABS($E392-M$18)</f>
        <v>6.7487569692009117</v>
      </c>
      <c r="X392">
        <f>ABS($E392-M$19)</f>
        <v>7.2482993460592624</v>
      </c>
      <c r="Y392">
        <f>ABS($E392-M$20)</f>
        <v>7.7478417229176131</v>
      </c>
      <c r="Z392">
        <f>ABS($E392-M$21)</f>
        <v>8.2473840997759638</v>
      </c>
    </row>
    <row r="393" spans="1:26" x14ac:dyDescent="0.25">
      <c r="A393" s="2">
        <f>'Cubic Spline'!A393</f>
        <v>4.89340112923463</v>
      </c>
      <c r="B393" s="2">
        <f t="array" ref="B393:C393">csplinediff1d('Cubic Spline'!$A$3:$A$1002,'Cubic Spline'!$B$3:$B$1002,A393,2,0,2,0)</f>
        <v>-130.81374384125701</v>
      </c>
      <c r="C393" s="2">
        <v>-17.454763681282486</v>
      </c>
      <c r="D393" s="2">
        <f t="shared" si="26"/>
        <v>-17.454763681282486</v>
      </c>
      <c r="E393" s="2">
        <f>-'Cubic Spline'!C393+D393*A393</f>
        <v>45.137434275987687</v>
      </c>
      <c r="F393" s="5">
        <f t="shared" si="28"/>
        <v>5.8716518880240773</v>
      </c>
      <c r="G393" s="2">
        <f>'Calculation_Cubic Spline'!A393</f>
        <v>4.89340112923463</v>
      </c>
      <c r="H393" s="2">
        <f t="array" ref="H393:I393">csplinediff1d('Cubic Spline'!$A$3:$A$1002,'Cubic Spline'!$C$3:$C$1002,G393,2,0,2,0)</f>
        <v>-130.55059458449901</v>
      </c>
      <c r="I393" s="2">
        <v>-17.463447403422979</v>
      </c>
      <c r="J393" s="2">
        <f t="shared" si="25"/>
        <v>-17.463447403422979</v>
      </c>
      <c r="K393" s="2">
        <f t="shared" si="27"/>
        <v>45.094941340259439</v>
      </c>
      <c r="R393">
        <f>ABS($E393-M$13)</f>
        <v>4.1773739033344199</v>
      </c>
      <c r="S393">
        <f>ABS($E393-M$14)</f>
        <v>4.6769162801927706</v>
      </c>
      <c r="T393">
        <f>ABS($E393-M$15)</f>
        <v>5.1764586570511213</v>
      </c>
      <c r="U393">
        <f>ABS($E393-M$16)</f>
        <v>5.676001033909472</v>
      </c>
      <c r="V393">
        <f>ABS($E393-M$17)</f>
        <v>6.1755434107678226</v>
      </c>
      <c r="W393">
        <f>ABS($E393-M$18)</f>
        <v>6.6750857876261733</v>
      </c>
      <c r="X393">
        <f>ABS($E393-M$19)</f>
        <v>7.174628164484524</v>
      </c>
      <c r="Y393">
        <f>ABS($E393-M$20)</f>
        <v>7.6741705413428747</v>
      </c>
      <c r="Z393">
        <f>ABS($E393-M$21)</f>
        <v>8.1737129182012254</v>
      </c>
    </row>
    <row r="394" spans="1:26" x14ac:dyDescent="0.25">
      <c r="A394" s="2">
        <f>'Cubic Spline'!A394</f>
        <v>4.9059480552070198</v>
      </c>
      <c r="B394" s="2">
        <f t="array" ref="B394:C394">csplinediff1d('Cubic Spline'!$A$3:$A$1002,'Cubic Spline'!$B$3:$B$1002,A394,2,0,2,0)</f>
        <v>-131.032650619972</v>
      </c>
      <c r="C394" s="2">
        <v>-17.439248316478754</v>
      </c>
      <c r="D394" s="2">
        <f t="shared" si="26"/>
        <v>-17.439248316478754</v>
      </c>
      <c r="E394" s="2">
        <f>-'Cubic Spline'!C394+D394*A394</f>
        <v>45.213563642789779</v>
      </c>
      <c r="F394" s="5">
        <f t="shared" si="28"/>
        <v>6.0675712098421011</v>
      </c>
      <c r="G394" s="2">
        <f>'Calculation_Cubic Spline'!A394</f>
        <v>4.9059480552070198</v>
      </c>
      <c r="H394" s="2">
        <f t="array" ref="H394:I394">csplinediff1d('Cubic Spline'!$A$3:$A$1002,'Cubic Spline'!$C$3:$C$1002,G394,2,0,2,0)</f>
        <v>-130.76961000529101</v>
      </c>
      <c r="I394" s="2">
        <v>-17.447882688643325</v>
      </c>
      <c r="J394" s="2">
        <f t="shared" si="25"/>
        <v>-17.447882688643325</v>
      </c>
      <c r="K394" s="2">
        <f t="shared" si="27"/>
        <v>45.171203861461066</v>
      </c>
      <c r="R394">
        <f>ABS($E394-M$13)</f>
        <v>4.1012445365323273</v>
      </c>
      <c r="S394">
        <f>ABS($E394-M$14)</f>
        <v>4.600786913390678</v>
      </c>
      <c r="T394">
        <f>ABS($E394-M$15)</f>
        <v>5.1003292902490287</v>
      </c>
      <c r="U394">
        <f>ABS($E394-M$16)</f>
        <v>5.5998716671073794</v>
      </c>
      <c r="V394">
        <f>ABS($E394-M$17)</f>
        <v>6.0994140439657301</v>
      </c>
      <c r="W394">
        <f>ABS($E394-M$18)</f>
        <v>6.5989564208240807</v>
      </c>
      <c r="X394">
        <f>ABS($E394-M$19)</f>
        <v>7.0984987976824314</v>
      </c>
      <c r="Y394">
        <f>ABS($E394-M$20)</f>
        <v>7.5980411745407821</v>
      </c>
      <c r="Z394">
        <f>ABS($E394-M$21)</f>
        <v>8.0975835513991328</v>
      </c>
    </row>
    <row r="395" spans="1:26" x14ac:dyDescent="0.25">
      <c r="A395" s="2">
        <f>'Cubic Spline'!A395</f>
        <v>4.9184949811794203</v>
      </c>
      <c r="B395" s="2">
        <f t="array" ref="B395:C395">csplinediff1d('Cubic Spline'!$A$3:$A$1002,'Cubic Spline'!$B$3:$B$1002,A395,2,0,2,0)</f>
        <v>-131.25135980479101</v>
      </c>
      <c r="C395" s="2">
        <v>-17.423266284025424</v>
      </c>
      <c r="D395" s="2">
        <f t="shared" si="26"/>
        <v>-17.423266284025424</v>
      </c>
      <c r="E395" s="2">
        <f>-'Cubic Spline'!C395+D395*A395</f>
        <v>45.29217945327035</v>
      </c>
      <c r="F395" s="5">
        <f t="shared" si="28"/>
        <v>6.2657427527270224</v>
      </c>
      <c r="G395" s="2">
        <f>'Calculation_Cubic Spline'!A395</f>
        <v>4.9184949811794203</v>
      </c>
      <c r="H395" s="2">
        <f t="array" ref="H395:I395">csplinediff1d('Cubic Spline'!$A$3:$A$1002,'Cubic Spline'!$C$3:$C$1002,G395,2,0,2,0)</f>
        <v>-130.98842722700201</v>
      </c>
      <c r="I395" s="2">
        <v>-17.431853532798335</v>
      </c>
      <c r="J395" s="2">
        <f t="shared" si="25"/>
        <v>-17.431853532798335</v>
      </c>
      <c r="K395" s="2">
        <f t="shared" si="27"/>
        <v>45.249943113278647</v>
      </c>
      <c r="R395">
        <f>ABS($E395-M$13)</f>
        <v>4.0226287260517566</v>
      </c>
      <c r="S395">
        <f>ABS($E395-M$14)</f>
        <v>4.5221711029101073</v>
      </c>
      <c r="T395">
        <f>ABS($E395-M$15)</f>
        <v>5.0217134797684579</v>
      </c>
      <c r="U395">
        <f>ABS($E395-M$16)</f>
        <v>5.5212558566268086</v>
      </c>
      <c r="V395">
        <f>ABS($E395-M$17)</f>
        <v>6.0207982334851593</v>
      </c>
      <c r="W395">
        <f>ABS($E395-M$18)</f>
        <v>6.52034061034351</v>
      </c>
      <c r="X395">
        <f>ABS($E395-M$19)</f>
        <v>7.0198829872018607</v>
      </c>
      <c r="Y395">
        <f>ABS($E395-M$20)</f>
        <v>7.5194253640602113</v>
      </c>
      <c r="Z395">
        <f>ABS($E395-M$21)</f>
        <v>8.018967740918562</v>
      </c>
    </row>
    <row r="396" spans="1:26" x14ac:dyDescent="0.25">
      <c r="A396" s="2">
        <f>'Cubic Spline'!A396</f>
        <v>4.9310419071518199</v>
      </c>
      <c r="B396" s="2">
        <f t="array" ref="B396:C396">csplinediff1d('Cubic Spline'!$A$3:$A$1002,'Cubic Spline'!$B$3:$B$1002,A396,2,0,2,0)</f>
        <v>-131.46986551827101</v>
      </c>
      <c r="C396" s="2">
        <v>-17.406814121957595</v>
      </c>
      <c r="D396" s="2">
        <f t="shared" si="26"/>
        <v>-17.406814121957595</v>
      </c>
      <c r="E396" s="2">
        <f>-'Cubic Spline'!C396+D396*A396</f>
        <v>45.373310494530983</v>
      </c>
      <c r="F396" s="5">
        <f t="shared" si="28"/>
        <v>6.4662086505573715</v>
      </c>
      <c r="G396" s="2">
        <f>'Calculation_Cubic Spline'!A396</f>
        <v>4.9310419071518199</v>
      </c>
      <c r="H396" s="2">
        <f t="array" ref="H396:I396">csplinediff1d('Cubic Spline'!$A$3:$A$1002,'Cubic Spline'!$C$3:$C$1002,G396,2,0,2,0)</f>
        <v>-131.20704039990599</v>
      </c>
      <c r="I396" s="2">
        <v>-17.415356439107576</v>
      </c>
      <c r="J396" s="2">
        <f t="shared" si="25"/>
        <v>-17.415356439107576</v>
      </c>
      <c r="K396" s="2">
        <f t="shared" si="27"/>
        <v>45.331187970680247</v>
      </c>
      <c r="R396">
        <f>ABS($E396-M$13)</f>
        <v>3.9414976847911234</v>
      </c>
      <c r="S396">
        <f>ABS($E396-M$14)</f>
        <v>4.4410400616494741</v>
      </c>
      <c r="T396">
        <f>ABS($E396-M$15)</f>
        <v>4.9405824385078247</v>
      </c>
      <c r="U396">
        <f>ABS($E396-M$16)</f>
        <v>5.4401248153661754</v>
      </c>
      <c r="V396">
        <f>ABS($E396-M$17)</f>
        <v>5.9396671922245261</v>
      </c>
      <c r="W396">
        <f>ABS($E396-M$18)</f>
        <v>6.4392095690828768</v>
      </c>
      <c r="X396">
        <f>ABS($E396-M$19)</f>
        <v>6.9387519459412275</v>
      </c>
      <c r="Y396">
        <f>ABS($E396-M$20)</f>
        <v>7.4382943227995781</v>
      </c>
      <c r="Z396">
        <f>ABS($E396-M$21)</f>
        <v>7.9378366996579288</v>
      </c>
    </row>
    <row r="397" spans="1:26" x14ac:dyDescent="0.25">
      <c r="A397" s="2">
        <f>'Cubic Spline'!A397</f>
        <v>4.9435888331242097</v>
      </c>
      <c r="B397" s="2">
        <f t="array" ref="B397:C397">csplinediff1d('Cubic Spline'!$A$3:$A$1002,'Cubic Spline'!$B$3:$B$1002,A397,2,0,2,0)</f>
        <v>-131.68816184092299</v>
      </c>
      <c r="C397" s="2">
        <v>-17.389888471427682</v>
      </c>
      <c r="D397" s="2">
        <f t="shared" si="26"/>
        <v>-17.389888471427682</v>
      </c>
      <c r="E397" s="2">
        <f>-'Cubic Spline'!C397+D397*A397</f>
        <v>45.456985175175674</v>
      </c>
      <c r="F397" s="5">
        <f t="shared" si="28"/>
        <v>6.6689387367727893</v>
      </c>
      <c r="G397" s="2">
        <f>'Calculation_Cubic Spline'!A397</f>
        <v>4.9435888331242097</v>
      </c>
      <c r="H397" s="2">
        <f t="array" ref="H397:I397">csplinediff1d('Cubic Spline'!$A$3:$A$1002,'Cubic Spline'!$C$3:$C$1002,G397,2,0,2,0)</f>
        <v>-131.42544363180099</v>
      </c>
      <c r="I397" s="2">
        <v>-17.398388014895751</v>
      </c>
      <c r="J397" s="2">
        <f t="shared" si="25"/>
        <v>-17.398388014895751</v>
      </c>
      <c r="K397" s="2">
        <f t="shared" si="27"/>
        <v>45.414966927000265</v>
      </c>
      <c r="R397">
        <f>ABS($E397-M$13)</f>
        <v>3.8578230041464323</v>
      </c>
      <c r="S397">
        <f>ABS($E397-M$14)</f>
        <v>4.357365381004783</v>
      </c>
      <c r="T397">
        <f>ABS($E397-M$15)</f>
        <v>4.8569077578631337</v>
      </c>
      <c r="U397">
        <f>ABS($E397-M$16)</f>
        <v>5.3564501347214843</v>
      </c>
      <c r="V397">
        <f>ABS($E397-M$17)</f>
        <v>5.855992511579835</v>
      </c>
      <c r="W397">
        <f>ABS($E397-M$18)</f>
        <v>6.3555348884381857</v>
      </c>
      <c r="X397">
        <f>ABS($E397-M$19)</f>
        <v>6.8550772652965364</v>
      </c>
      <c r="Y397">
        <f>ABS($E397-M$20)</f>
        <v>7.3546196421548871</v>
      </c>
      <c r="Z397">
        <f>ABS($E397-M$21)</f>
        <v>7.8541620190132377</v>
      </c>
    </row>
    <row r="398" spans="1:26" x14ac:dyDescent="0.25">
      <c r="A398" s="2">
        <f>'Cubic Spline'!A398</f>
        <v>4.9561357590966102</v>
      </c>
      <c r="B398" s="2">
        <f t="array" ref="B398:C398">csplinediff1d('Cubic Spline'!$A$3:$A$1002,'Cubic Spline'!$B$3:$B$1002,A398,2,0,2,0)</f>
        <v>-131.90624281018501</v>
      </c>
      <c r="C398" s="2">
        <v>-17.372485877518816</v>
      </c>
      <c r="D398" s="2">
        <f t="shared" si="26"/>
        <v>-17.372485877518816</v>
      </c>
      <c r="E398" s="2">
        <f>-'Cubic Spline'!C398+D398*A398</f>
        <v>45.543232505022146</v>
      </c>
      <c r="F398" s="5">
        <f t="shared" si="28"/>
        <v>6.8739809285709246</v>
      </c>
      <c r="G398" s="2">
        <f>'Calculation_Cubic Spline'!A398</f>
        <v>4.9561357590966102</v>
      </c>
      <c r="H398" s="2">
        <f t="array" ref="H398:I398">csplinediff1d('Cubic Spline'!$A$3:$A$1002,'Cubic Spline'!$C$3:$C$1002,G398,2,0,2,0)</f>
        <v>-131.643630986994</v>
      </c>
      <c r="I398" s="2">
        <v>-17.380944772595402</v>
      </c>
      <c r="J398" s="2">
        <f t="shared" si="25"/>
        <v>-17.380944772595402</v>
      </c>
      <c r="K398" s="2">
        <f t="shared" si="27"/>
        <v>45.501309072650628</v>
      </c>
      <c r="R398">
        <f>ABS($E398-M$13)</f>
        <v>3.7715756742999602</v>
      </c>
      <c r="S398">
        <f>ABS($E398-M$14)</f>
        <v>4.2711180511583109</v>
      </c>
      <c r="T398">
        <f>ABS($E398-M$15)</f>
        <v>4.7706604280166616</v>
      </c>
      <c r="U398">
        <f>ABS($E398-M$16)</f>
        <v>5.2702028048750122</v>
      </c>
      <c r="V398">
        <f>ABS($E398-M$17)</f>
        <v>5.7697451817333629</v>
      </c>
      <c r="W398">
        <f>ABS($E398-M$18)</f>
        <v>6.2692875585917136</v>
      </c>
      <c r="X398">
        <f>ABS($E398-M$19)</f>
        <v>6.7688299354500643</v>
      </c>
      <c r="Y398">
        <f>ABS($E398-M$20)</f>
        <v>7.268372312308415</v>
      </c>
      <c r="Z398">
        <f>ABS($E398-M$21)</f>
        <v>7.7679146891667656</v>
      </c>
    </row>
    <row r="399" spans="1:26" x14ac:dyDescent="0.25">
      <c r="A399" s="2">
        <f>'Cubic Spline'!A399</f>
        <v>4.968682685069</v>
      </c>
      <c r="B399" s="2">
        <f t="array" ref="B399:C399">csplinediff1d('Cubic Spline'!$A$3:$A$1002,'Cubic Spline'!$B$3:$B$1002,A399,2,0,2,0)</f>
        <v>-132.12410242042401</v>
      </c>
      <c r="C399" s="2">
        <v>-17.354602921551464</v>
      </c>
      <c r="D399" s="2">
        <f t="shared" si="26"/>
        <v>-17.354602921551464</v>
      </c>
      <c r="E399" s="2">
        <f>-'Cubic Spline'!C399+D399*A399</f>
        <v>45.632081443757372</v>
      </c>
      <c r="F399" s="5">
        <f t="shared" si="28"/>
        <v>7.081331230513511</v>
      </c>
      <c r="G399" s="2">
        <f>'Calculation_Cubic Spline'!A399</f>
        <v>4.968682685069</v>
      </c>
      <c r="H399" s="2">
        <f t="array" ref="H399:I399">csplinediff1d('Cubic Spline'!$A$3:$A$1002,'Cubic Spline'!$C$3:$C$1002,G399,2,0,2,0)</f>
        <v>-131.86159648631801</v>
      </c>
      <c r="I399" s="2">
        <v>-17.363023261656569</v>
      </c>
      <c r="J399" s="2">
        <f t="shared" si="25"/>
        <v>-17.363023261656569</v>
      </c>
      <c r="K399" s="2">
        <f t="shared" si="27"/>
        <v>45.590243445674744</v>
      </c>
      <c r="R399">
        <f>ABS($E399-M$13)</f>
        <v>3.6827267355647351</v>
      </c>
      <c r="S399">
        <f>ABS($E399-M$14)</f>
        <v>4.1822691124230857</v>
      </c>
      <c r="T399">
        <f>ABS($E399-M$15)</f>
        <v>4.6818114892814364</v>
      </c>
      <c r="U399">
        <f>ABS($E399-M$16)</f>
        <v>5.1813538661397871</v>
      </c>
      <c r="V399">
        <f>ABS($E399-M$17)</f>
        <v>5.6808962429981378</v>
      </c>
      <c r="W399">
        <f>ABS($E399-M$18)</f>
        <v>6.1804386198564885</v>
      </c>
      <c r="X399">
        <f>ABS($E399-M$19)</f>
        <v>6.6799809967148391</v>
      </c>
      <c r="Y399">
        <f>ABS($E399-M$20)</f>
        <v>7.1795233735731898</v>
      </c>
      <c r="Z399">
        <f>ABS($E399-M$21)</f>
        <v>7.6790657504315405</v>
      </c>
    </row>
    <row r="400" spans="1:26" x14ac:dyDescent="0.25">
      <c r="A400" s="2">
        <f>'Cubic Spline'!A400</f>
        <v>4.9812296110413996</v>
      </c>
      <c r="B400" s="2">
        <f t="array" ref="B400:C400">csplinediff1d('Cubic Spline'!$A$3:$A$1002,'Cubic Spline'!$B$3:$B$1002,A400,2,0,2,0)</f>
        <v>-132.34173462318199</v>
      </c>
      <c r="C400" s="2">
        <v>-17.336236195207064</v>
      </c>
      <c r="D400" s="2">
        <f t="shared" si="26"/>
        <v>-17.336236195207064</v>
      </c>
      <c r="E400" s="2">
        <f>-'Cubic Spline'!C400+D400*A400</f>
        <v>45.723561027811883</v>
      </c>
      <c r="F400" s="5">
        <f t="shared" si="28"/>
        <v>7.2909957591003183</v>
      </c>
      <c r="G400" s="2">
        <f>'Calculation_Cubic Spline'!A400</f>
        <v>4.9812296110413996</v>
      </c>
      <c r="H400" s="2">
        <f t="array" ref="H400:I400">csplinediff1d('Cubic Spline'!$A$3:$A$1002,'Cubic Spline'!$C$3:$C$1002,G400,2,0,2,0)</f>
        <v>-132.07933410738499</v>
      </c>
      <c r="I400" s="2">
        <v>-17.344620042859102</v>
      </c>
      <c r="J400" s="2">
        <f t="shared" si="25"/>
        <v>-17.344620042859102</v>
      </c>
      <c r="K400" s="2">
        <f t="shared" si="27"/>
        <v>45.68179915763308</v>
      </c>
      <c r="R400">
        <f>ABS($E400-M$13)</f>
        <v>3.591247151510224</v>
      </c>
      <c r="S400">
        <f>ABS($E400-M$14)</f>
        <v>4.0907895283685747</v>
      </c>
      <c r="T400">
        <f>ABS($E400-M$15)</f>
        <v>4.5903319052269254</v>
      </c>
      <c r="U400">
        <f>ABS($E400-M$16)</f>
        <v>5.089874282085276</v>
      </c>
      <c r="V400">
        <f>ABS($E400-M$17)</f>
        <v>5.5894166589436267</v>
      </c>
      <c r="W400">
        <f>ABS($E400-M$18)</f>
        <v>6.0889590358019774</v>
      </c>
      <c r="X400">
        <f>ABS($E400-M$19)</f>
        <v>6.5885014126603281</v>
      </c>
      <c r="Y400">
        <f>ABS($E400-M$20)</f>
        <v>7.0880437895186788</v>
      </c>
      <c r="Z400">
        <f>ABS($E400-M$21)</f>
        <v>7.5875861663770294</v>
      </c>
    </row>
    <row r="401" spans="1:26" x14ac:dyDescent="0.25">
      <c r="A401" s="2">
        <f>'Cubic Spline'!A401</f>
        <v>4.9937765370138001</v>
      </c>
      <c r="B401" s="2">
        <f t="array" ref="B401:C401">csplinediff1d('Cubic Spline'!$A$3:$A$1002,'Cubic Spline'!$B$3:$B$1002,A401,2,0,2,0)</f>
        <v>-132.55913332700601</v>
      </c>
      <c r="C401" s="2">
        <v>-17.31738223064637</v>
      </c>
      <c r="D401" s="2">
        <f t="shared" si="26"/>
        <v>-17.31738223064637</v>
      </c>
      <c r="E401" s="2">
        <f>-'Cubic Spline'!C401+D401*A401</f>
        <v>45.81770071853046</v>
      </c>
      <c r="F401" s="5">
        <f t="shared" si="28"/>
        <v>7.5030083803520533</v>
      </c>
      <c r="G401" s="2">
        <f>'Calculation_Cubic Spline'!A401</f>
        <v>4.9937765370138001</v>
      </c>
      <c r="H401" s="2">
        <f t="array" ref="H401:I401">csplinediff1d('Cubic Spline'!$A$3:$A$1002,'Cubic Spline'!$C$3:$C$1002,G401,2,0,2,0)</f>
        <v>-132.296837784432</v>
      </c>
      <c r="I401" s="2">
        <v>-17.32573161828395</v>
      </c>
      <c r="J401" s="2">
        <f t="shared" si="25"/>
        <v>-17.32573161828395</v>
      </c>
      <c r="K401" s="2">
        <f t="shared" si="27"/>
        <v>45.776005742447481</v>
      </c>
      <c r="R401">
        <f>ABS($E401-M$13)</f>
        <v>3.4971074607916464</v>
      </c>
      <c r="S401">
        <f>ABS($E401-M$14)</f>
        <v>3.996649837649997</v>
      </c>
      <c r="T401">
        <f>ABS($E401-M$15)</f>
        <v>4.4961922145083477</v>
      </c>
      <c r="U401">
        <f>ABS($E401-M$16)</f>
        <v>4.9957345913666984</v>
      </c>
      <c r="V401">
        <f>ABS($E401-M$17)</f>
        <v>5.4952769682250491</v>
      </c>
      <c r="W401">
        <f>ABS($E401-M$18)</f>
        <v>5.9948193450833998</v>
      </c>
      <c r="X401">
        <f>ABS($E401-M$19)</f>
        <v>6.4943617219417504</v>
      </c>
      <c r="Y401">
        <f>ABS($E401-M$20)</f>
        <v>6.9939040988001011</v>
      </c>
      <c r="Z401">
        <f>ABS($E401-M$21)</f>
        <v>7.4934464756584518</v>
      </c>
    </row>
    <row r="402" spans="1:26" x14ac:dyDescent="0.25">
      <c r="A402" s="2">
        <f>'Cubic Spline'!A402</f>
        <v>5.0063234629861899</v>
      </c>
      <c r="B402" s="2">
        <f t="array" ref="B402:C402">csplinediff1d('Cubic Spline'!$A$3:$A$1002,'Cubic Spline'!$B$3:$B$1002,A402,2,0,2,0)</f>
        <v>-132.77629239665399</v>
      </c>
      <c r="C402" s="2">
        <v>-17.298037557398967</v>
      </c>
      <c r="D402" s="2">
        <f t="shared" si="26"/>
        <v>-17.298037557398967</v>
      </c>
      <c r="E402" s="2">
        <f>-'Cubic Spline'!C402+D402*A402</f>
        <v>45.914530120309223</v>
      </c>
      <c r="G402" s="2">
        <f>'Calculation_Cubic Spline'!A402</f>
        <v>5.0063234629861899</v>
      </c>
      <c r="H402" s="2">
        <f t="array" ref="H402:I402">csplinediff1d('Cubic Spline'!$A$3:$A$1002,'Cubic Spline'!$C$3:$C$1002,G402,2,0,2,0)</f>
        <v>-132.514101407532</v>
      </c>
      <c r="I402" s="2">
        <v>-17.306354488174208</v>
      </c>
      <c r="J402" s="2">
        <f t="shared" ref="J402:J465" si="29">I402</f>
        <v>-17.306354488174208</v>
      </c>
      <c r="K402" s="2">
        <f t="shared" si="27"/>
        <v>45.872892874629102</v>
      </c>
      <c r="R402">
        <f>ABS($E402-M$13)</f>
        <v>3.4002780590128836</v>
      </c>
      <c r="S402">
        <f>ABS($E402-M$14)</f>
        <v>3.8998204358712343</v>
      </c>
      <c r="T402">
        <f>ABS($E402-M$15)</f>
        <v>4.399362812729585</v>
      </c>
      <c r="U402">
        <f>ABS($E402-M$16)</f>
        <v>4.8989051895879356</v>
      </c>
      <c r="V402">
        <f>ABS($E402-M$17)</f>
        <v>5.3984475664462863</v>
      </c>
      <c r="W402">
        <f>ABS($E402-M$18)</f>
        <v>5.897989943304637</v>
      </c>
      <c r="X402">
        <f>ABS($E402-M$19)</f>
        <v>6.3975323201629877</v>
      </c>
      <c r="Y402">
        <f>ABS($E402-M$20)</f>
        <v>6.8970746970213384</v>
      </c>
      <c r="Z402">
        <f>ABS($E402-M$21)</f>
        <v>7.396617073879689</v>
      </c>
    </row>
    <row r="403" spans="1:26" x14ac:dyDescent="0.25">
      <c r="A403" s="2">
        <f>'Cubic Spline'!A403</f>
        <v>5.0188703889585904</v>
      </c>
      <c r="B403" s="2">
        <f t="array" ref="B403:C403">csplinediff1d('Cubic Spline'!$A$3:$A$1002,'Cubic Spline'!$B$3:$B$1002,A403,2,0,2,0)</f>
        <v>-132.99320565393501</v>
      </c>
      <c r="C403" s="2">
        <v>-17.278198785804769</v>
      </c>
      <c r="D403" s="2">
        <f t="shared" si="26"/>
        <v>-17.278198785804769</v>
      </c>
      <c r="E403" s="2">
        <f>-'Cubic Spline'!C403+D403*A403</f>
        <v>46.014078562835181</v>
      </c>
      <c r="G403" s="2">
        <f>'Calculation_Cubic Spline'!A403</f>
        <v>5.0188703889585904</v>
      </c>
      <c r="H403" s="2">
        <f t="array" ref="H403:I403">csplinediff1d('Cubic Spline'!$A$3:$A$1002,'Cubic Spline'!$C$3:$C$1002,G403,2,0,2,0)</f>
        <v>-132.731118823451</v>
      </c>
      <c r="I403" s="2">
        <v>-17.286485234820834</v>
      </c>
      <c r="J403" s="2">
        <f t="shared" si="29"/>
        <v>-17.286485234820834</v>
      </c>
      <c r="K403" s="2">
        <f t="shared" si="27"/>
        <v>45.972489949238835</v>
      </c>
      <c r="R403">
        <f>ABS($E403-M$13)</f>
        <v>3.300729616486926</v>
      </c>
      <c r="S403">
        <f>ABS($E403-M$14)</f>
        <v>3.8002719933452767</v>
      </c>
      <c r="T403">
        <f>ABS($E403-M$15)</f>
        <v>4.2998143702036273</v>
      </c>
      <c r="U403">
        <f>ABS($E403-M$16)</f>
        <v>4.799356747061978</v>
      </c>
      <c r="V403">
        <f>ABS($E403-M$17)</f>
        <v>5.2988991239203287</v>
      </c>
      <c r="W403">
        <f>ABS($E403-M$18)</f>
        <v>5.7984415007786794</v>
      </c>
      <c r="X403">
        <f>ABS($E403-M$19)</f>
        <v>6.29798387763703</v>
      </c>
      <c r="Y403">
        <f>ABS($E403-M$20)</f>
        <v>6.7975262544953807</v>
      </c>
      <c r="Z403">
        <f>ABS($E403-M$21)</f>
        <v>7.2970686313537314</v>
      </c>
    </row>
    <row r="404" spans="1:26" x14ac:dyDescent="0.25">
      <c r="A404" s="2">
        <f>'Cubic Spline'!A404</f>
        <v>5.03141731493099</v>
      </c>
      <c r="B404" s="2">
        <f t="array" ref="B404:C404">csplinediff1d('Cubic Spline'!$A$3:$A$1002,'Cubic Spline'!$B$3:$B$1002,A404,2,0,2,0)</f>
        <v>-133.20986687770599</v>
      </c>
      <c r="C404" s="2">
        <v>-17.257862405838196</v>
      </c>
      <c r="D404" s="2">
        <f t="shared" si="26"/>
        <v>-17.257862405838196</v>
      </c>
      <c r="E404" s="2">
        <f>-'Cubic Spline'!C404+D404*A404</f>
        <v>46.116376108223122</v>
      </c>
      <c r="G404" s="2">
        <f>'Calculation_Cubic Spline'!A404</f>
        <v>5.03141731493099</v>
      </c>
      <c r="H404" s="2">
        <f t="array" ref="H404:I404">csplinediff1d('Cubic Spline'!$A$3:$A$1002,'Cubic Spline'!$C$3:$C$1002,G404,2,0,2,0)</f>
        <v>-132.94788383565401</v>
      </c>
      <c r="I404" s="2">
        <v>-17.266120320644411</v>
      </c>
      <c r="J404" s="2">
        <f t="shared" si="29"/>
        <v>-17.266120320644411</v>
      </c>
      <c r="K404" s="2">
        <f t="shared" si="27"/>
        <v>46.0748270926819</v>
      </c>
      <c r="R404">
        <f>ABS($E404-M$13)</f>
        <v>3.1984320710989849</v>
      </c>
      <c r="S404">
        <f>ABS($E404-M$14)</f>
        <v>3.6979744479573355</v>
      </c>
      <c r="T404">
        <f>ABS($E404-M$15)</f>
        <v>4.1975168248156862</v>
      </c>
      <c r="U404">
        <f>ABS($E404-M$16)</f>
        <v>4.6970592016740369</v>
      </c>
      <c r="V404">
        <f>ABS($E404-M$17)</f>
        <v>5.1966015785323876</v>
      </c>
      <c r="W404">
        <f>ABS($E404-M$18)</f>
        <v>5.6961439553907383</v>
      </c>
      <c r="X404">
        <f>ABS($E404-M$19)</f>
        <v>6.1956863322490889</v>
      </c>
      <c r="Y404">
        <f>ABS($E404-M$20)</f>
        <v>6.6952287091074396</v>
      </c>
      <c r="Z404">
        <f>ABS($E404-M$21)</f>
        <v>7.1947710859657903</v>
      </c>
    </row>
    <row r="405" spans="1:26" x14ac:dyDescent="0.25">
      <c r="A405" s="2">
        <f>'Cubic Spline'!A405</f>
        <v>5.0439642409033798</v>
      </c>
      <c r="B405" s="2">
        <f t="array" ref="B405:C405">csplinediff1d('Cubic Spline'!$A$3:$A$1002,'Cubic Spline'!$B$3:$B$1002,A405,2,0,2,0)</f>
        <v>-133.426269802316</v>
      </c>
      <c r="C405" s="2">
        <v>-17.237024935485898</v>
      </c>
      <c r="D405" s="2">
        <f t="shared" si="26"/>
        <v>-17.237024935485898</v>
      </c>
      <c r="E405" s="2">
        <f>-'Cubic Spline'!C405+D405*A405</f>
        <v>46.221452808607239</v>
      </c>
      <c r="G405" s="2">
        <f>'Calculation_Cubic Spline'!A405</f>
        <v>5.0439642409033798</v>
      </c>
      <c r="H405" s="2">
        <f t="array" ref="H405:I405">csplinediff1d('Cubic Spline'!$A$3:$A$1002,'Cubic Spline'!$C$3:$C$1002,G405,2,0,2,0)</f>
        <v>-133.164390202758</v>
      </c>
      <c r="I405" s="2">
        <v>-17.245256237147739</v>
      </c>
      <c r="J405" s="2">
        <f t="shared" si="29"/>
        <v>-17.245256237147739</v>
      </c>
      <c r="K405" s="2">
        <f t="shared" si="27"/>
        <v>46.179934417368827</v>
      </c>
      <c r="R405">
        <f>ABS($E405-M$13)</f>
        <v>3.0933553707148675</v>
      </c>
      <c r="S405">
        <f>ABS($E405-M$14)</f>
        <v>3.5928977475732182</v>
      </c>
      <c r="T405">
        <f>ABS($E405-M$15)</f>
        <v>4.0924401244315689</v>
      </c>
      <c r="U405">
        <f>ABS($E405-M$16)</f>
        <v>4.5919825012899196</v>
      </c>
      <c r="V405">
        <f>ABS($E405-M$17)</f>
        <v>5.0915248781482703</v>
      </c>
      <c r="W405">
        <f>ABS($E405-M$18)</f>
        <v>5.5910672550066209</v>
      </c>
      <c r="X405">
        <f>ABS($E405-M$19)</f>
        <v>6.0906096318649716</v>
      </c>
      <c r="Y405">
        <f>ABS($E405-M$20)</f>
        <v>6.5901520087233223</v>
      </c>
      <c r="Z405">
        <f>ABS($E405-M$21)</f>
        <v>7.089694385581673</v>
      </c>
    </row>
    <row r="406" spans="1:26" x14ac:dyDescent="0.25">
      <c r="A406" s="2">
        <f>'Cubic Spline'!A406</f>
        <v>5.0565111668757803</v>
      </c>
      <c r="B406" s="2">
        <f t="array" ref="B406:C406">csplinediff1d('Cubic Spline'!$A$3:$A$1002,'Cubic Spline'!$B$3:$B$1002,A406,2,0,2,0)</f>
        <v>-133.642408119333</v>
      </c>
      <c r="C406" s="2">
        <v>-17.215682941697498</v>
      </c>
      <c r="D406" s="2">
        <f t="shared" si="26"/>
        <v>-17.215682941697498</v>
      </c>
      <c r="E406" s="2">
        <f>-'Cubic Spline'!C406+D406*A406</f>
        <v>46.329338600185707</v>
      </c>
      <c r="G406" s="2">
        <f>'Calculation_Cubic Spline'!A406</f>
        <v>5.0565111668757803</v>
      </c>
      <c r="H406" s="2">
        <f t="array" ref="H406:I406">csplinediff1d('Cubic Spline'!$A$3:$A$1002,'Cubic Spline'!$C$3:$C$1002,G406,2,0,2,0)</f>
        <v>-133.38063164027199</v>
      </c>
      <c r="I406" s="2">
        <v>-17.223889525281418</v>
      </c>
      <c r="J406" s="2">
        <f t="shared" si="29"/>
        <v>-17.223889525281418</v>
      </c>
      <c r="K406" s="2">
        <f t="shared" si="27"/>
        <v>46.287841918651708</v>
      </c>
      <c r="R406">
        <f>ABS($E406-M$13)</f>
        <v>2.9854695791363994</v>
      </c>
      <c r="S406">
        <f>ABS($E406-M$14)</f>
        <v>3.4850119559947501</v>
      </c>
      <c r="T406">
        <f>ABS($E406-M$15)</f>
        <v>3.9845543328531008</v>
      </c>
      <c r="U406">
        <f>ABS($E406-M$16)</f>
        <v>4.4840967097114515</v>
      </c>
      <c r="V406">
        <f>ABS($E406-M$17)</f>
        <v>4.9836390865698021</v>
      </c>
      <c r="W406">
        <f>ABS($E406-M$18)</f>
        <v>5.4831814634281528</v>
      </c>
      <c r="X406">
        <f>ABS($E406-M$19)</f>
        <v>5.9827238402865035</v>
      </c>
      <c r="Y406">
        <f>ABS($E406-M$20)</f>
        <v>6.4822662171448542</v>
      </c>
      <c r="Z406">
        <f>ABS($E406-M$21)</f>
        <v>6.9818085940032049</v>
      </c>
    </row>
    <row r="407" spans="1:26" x14ac:dyDescent="0.25">
      <c r="A407" s="2">
        <f>'Cubic Spline'!A407</f>
        <v>5.0690580928481799</v>
      </c>
      <c r="B407" s="2">
        <f t="array" ref="B407:C407">csplinediff1d('Cubic Spline'!$A$3:$A$1002,'Cubic Spline'!$B$3:$B$1002,A407,2,0,2,0)</f>
        <v>-133.85827547641099</v>
      </c>
      <c r="C407" s="2">
        <v>-17.193832909704337</v>
      </c>
      <c r="D407" s="2">
        <f t="shared" si="26"/>
        <v>-17.193832909704337</v>
      </c>
      <c r="E407" s="2">
        <f>-'Cubic Spline'!C407+D407*A407</f>
        <v>46.440063961451855</v>
      </c>
      <c r="G407" s="2">
        <f>'Calculation_Cubic Spline'!A407</f>
        <v>5.0690580928481799</v>
      </c>
      <c r="H407" s="2">
        <f t="array" ref="H407:I407">csplinediff1d('Cubic Spline'!$A$3:$A$1002,'Cubic Spline'!$C$3:$C$1002,G407,2,0,2,0)</f>
        <v>-133.59660181946799</v>
      </c>
      <c r="I407" s="2">
        <v>-17.202016645366292</v>
      </c>
      <c r="J407" s="2">
        <f t="shared" si="29"/>
        <v>-17.202016645366292</v>
      </c>
      <c r="K407" s="2">
        <f t="shared" si="27"/>
        <v>46.398580129964884</v>
      </c>
      <c r="R407">
        <f>ABS($E407-M$13)</f>
        <v>2.8747442178702514</v>
      </c>
      <c r="S407">
        <f>ABS($E407-M$14)</f>
        <v>3.374286594728602</v>
      </c>
      <c r="T407">
        <f>ABS($E407-M$15)</f>
        <v>3.8738289715869527</v>
      </c>
      <c r="U407">
        <f>ABS($E407-M$16)</f>
        <v>4.3733713484453034</v>
      </c>
      <c r="V407">
        <f>ABS($E407-M$17)</f>
        <v>4.8729137253036541</v>
      </c>
      <c r="W407">
        <f>ABS($E407-M$18)</f>
        <v>5.3724561021620048</v>
      </c>
      <c r="X407">
        <f>ABS($E407-M$19)</f>
        <v>5.8719984790203554</v>
      </c>
      <c r="Y407">
        <f>ABS($E407-M$20)</f>
        <v>6.3715408558787061</v>
      </c>
      <c r="Z407">
        <f>ABS($E407-M$21)</f>
        <v>6.8710832327370568</v>
      </c>
    </row>
    <row r="408" spans="1:26" x14ac:dyDescent="0.25">
      <c r="A408" s="2">
        <f>'Cubic Spline'!A408</f>
        <v>5.0816050188205697</v>
      </c>
      <c r="B408" s="2">
        <f t="array" ref="B408:C408">csplinediff1d('Cubic Spline'!$A$3:$A$1002,'Cubic Spline'!$B$3:$B$1002,A408,2,0,2,0)</f>
        <v>-134.07386547741299</v>
      </c>
      <c r="C408" s="2">
        <v>-17.17147136128618</v>
      </c>
      <c r="D408" s="2">
        <f t="shared" si="26"/>
        <v>-17.17147136128618</v>
      </c>
      <c r="E408" s="2">
        <f>-'Cubic Spline'!C408+D408*A408</f>
        <v>46.553659317478477</v>
      </c>
      <c r="G408" s="2">
        <f>'Calculation_Cubic Spline'!A408</f>
        <v>5.0816050188205697</v>
      </c>
      <c r="H408" s="2">
        <f t="array" ref="H408:I408">csplinediff1d('Cubic Spline'!$A$3:$A$1002,'Cubic Spline'!$C$3:$C$1002,G408,2,0,2,0)</f>
        <v>-133.812294367524</v>
      </c>
      <c r="I408" s="2">
        <v>-17.179634095127522</v>
      </c>
      <c r="J408" s="2">
        <f t="shared" si="29"/>
        <v>-17.179634095127522</v>
      </c>
      <c r="K408" s="2">
        <f t="shared" si="27"/>
        <v>46.512179528223015</v>
      </c>
      <c r="R408">
        <f>ABS($E408-M$13)</f>
        <v>2.7611488618436297</v>
      </c>
      <c r="S408">
        <f>ABS($E408-M$14)</f>
        <v>3.2606912387019804</v>
      </c>
      <c r="T408">
        <f>ABS($E408-M$15)</f>
        <v>3.7602336155603311</v>
      </c>
      <c r="U408">
        <f>ABS($E408-M$16)</f>
        <v>4.2597759924186818</v>
      </c>
      <c r="V408">
        <f>ABS($E408-M$17)</f>
        <v>4.7593183692770324</v>
      </c>
      <c r="W408">
        <f>ABS($E408-M$18)</f>
        <v>5.2588607461353831</v>
      </c>
      <c r="X408">
        <f>ABS($E408-M$19)</f>
        <v>5.7584031229937338</v>
      </c>
      <c r="Y408">
        <f>ABS($E408-M$20)</f>
        <v>6.2579454998520845</v>
      </c>
      <c r="Z408">
        <f>ABS($E408-M$21)</f>
        <v>6.7574878767104352</v>
      </c>
    </row>
    <row r="409" spans="1:26" x14ac:dyDescent="0.25">
      <c r="A409" s="2">
        <f>'Cubic Spline'!A409</f>
        <v>5.0941519447929702</v>
      </c>
      <c r="B409" s="2">
        <f t="array" ref="B409:C409">csplinediff1d('Cubic Spline'!$A$3:$A$1002,'Cubic Spline'!$B$3:$B$1002,A409,2,0,2,0)</f>
        <v>-134.28917168231001</v>
      </c>
      <c r="C409" s="2">
        <v>-17.148594758748185</v>
      </c>
      <c r="D409" s="2">
        <f t="shared" si="26"/>
        <v>-17.148594758748185</v>
      </c>
      <c r="E409" s="2">
        <f>-'Cubic Spline'!C409+D409*A409</f>
        <v>46.67015552667938</v>
      </c>
      <c r="G409" s="2">
        <f>'Calculation_Cubic Spline'!A409</f>
        <v>5.0941519447929702</v>
      </c>
      <c r="H409" s="2">
        <f t="array" ref="H409:I409">csplinediff1d('Cubic Spline'!$A$3:$A$1002,'Cubic Spline'!$C$3:$C$1002,G409,2,0,2,0)</f>
        <v>-134.02770286742299</v>
      </c>
      <c r="I409" s="2">
        <v>-17.156738313087644</v>
      </c>
      <c r="J409" s="2">
        <f t="shared" si="29"/>
        <v>-17.156738313087644</v>
      </c>
      <c r="K409" s="2">
        <f t="shared" si="27"/>
        <v>46.6286710235035</v>
      </c>
      <c r="R409">
        <f>ABS($E409-M$13)</f>
        <v>2.6446526526427263</v>
      </c>
      <c r="S409">
        <f>ABS($E409-M$14)</f>
        <v>3.144195029501077</v>
      </c>
      <c r="T409">
        <f>ABS($E409-M$15)</f>
        <v>3.6437374063594277</v>
      </c>
      <c r="U409">
        <f>ABS($E409-M$16)</f>
        <v>4.1432797832177783</v>
      </c>
      <c r="V409">
        <f>ABS($E409-M$17)</f>
        <v>4.642822160076129</v>
      </c>
      <c r="W409">
        <f>ABS($E409-M$18)</f>
        <v>5.1423645369344797</v>
      </c>
      <c r="X409">
        <f>ABS($E409-M$19)</f>
        <v>5.6419069137928304</v>
      </c>
      <c r="Y409">
        <f>ABS($E409-M$20)</f>
        <v>6.1414492906511811</v>
      </c>
      <c r="Z409">
        <f>ABS($E409-M$21)</f>
        <v>6.6409916675095317</v>
      </c>
    </row>
    <row r="410" spans="1:26" x14ac:dyDescent="0.25">
      <c r="A410" s="2">
        <f>'Cubic Spline'!A410</f>
        <v>5.1066988707653698</v>
      </c>
      <c r="B410" s="2">
        <f t="array" ref="B410:C410">csplinediff1d('Cubic Spline'!$A$3:$A$1002,'Cubic Spline'!$B$3:$B$1002,A410,2,0,2,0)</f>
        <v>-134.50418760678599</v>
      </c>
      <c r="C410" s="2">
        <v>-17.12519964727581</v>
      </c>
      <c r="D410" s="2">
        <f t="shared" si="26"/>
        <v>-17.12519964727581</v>
      </c>
      <c r="E410" s="2">
        <f>-'Cubic Spline'!C410+D410*A410</f>
        <v>46.789583157197129</v>
      </c>
      <c r="G410" s="2">
        <f>'Calculation_Cubic Spline'!A410</f>
        <v>5.1066988707653698</v>
      </c>
      <c r="H410" s="2">
        <f t="array" ref="H410:I410">csplinediff1d('Cubic Spline'!$A$3:$A$1002,'Cubic Spline'!$C$3:$C$1002,G410,2,0,2,0)</f>
        <v>-134.24282085757201</v>
      </c>
      <c r="I410" s="2">
        <v>-17.133325822103597</v>
      </c>
      <c r="J410" s="2">
        <f t="shared" si="29"/>
        <v>-17.133325822103597</v>
      </c>
      <c r="K410" s="2">
        <f t="shared" si="27"/>
        <v>46.748085229380422</v>
      </c>
      <c r="R410">
        <f>ABS($E410-M$13)</f>
        <v>2.5252250221249781</v>
      </c>
      <c r="S410">
        <f>ABS($E410-M$14)</f>
        <v>3.0247673989833288</v>
      </c>
      <c r="T410">
        <f>ABS($E410-M$15)</f>
        <v>3.5243097758416795</v>
      </c>
      <c r="U410">
        <f>ABS($E410-M$16)</f>
        <v>4.0238521527000302</v>
      </c>
      <c r="V410">
        <f>ABS($E410-M$17)</f>
        <v>4.5233945295583808</v>
      </c>
      <c r="W410">
        <f>ABS($E410-M$18)</f>
        <v>5.0229369064167315</v>
      </c>
      <c r="X410">
        <f>ABS($E410-M$19)</f>
        <v>5.5224792832750822</v>
      </c>
      <c r="Y410">
        <f>ABS($E410-M$20)</f>
        <v>6.0220216601334329</v>
      </c>
      <c r="Z410">
        <f>ABS($E410-M$21)</f>
        <v>6.5215640369917836</v>
      </c>
    </row>
    <row r="411" spans="1:26" x14ac:dyDescent="0.25">
      <c r="A411" s="2">
        <f>'Cubic Spline'!A411</f>
        <v>5.1192457967377596</v>
      </c>
      <c r="B411" s="2">
        <f t="array" ref="B411:C411">csplinediff1d('Cubic Spline'!$A$3:$A$1002,'Cubic Spline'!$B$3:$B$1002,A411,2,0,2,0)</f>
        <v>-134.71890672339799</v>
      </c>
      <c r="C411" s="2">
        <v>-17.101282483057471</v>
      </c>
      <c r="D411" s="2">
        <f t="shared" si="26"/>
        <v>-17.101282483057471</v>
      </c>
      <c r="E411" s="2">
        <f>-'Cubic Spline'!C411+D411*A411</f>
        <v>46.911973362756953</v>
      </c>
      <c r="G411" s="2">
        <f>'Calculation_Cubic Spline'!A411</f>
        <v>5.1192457967377596</v>
      </c>
      <c r="H411" s="2">
        <f t="array" ref="H411:I411">csplinediff1d('Cubic Spline'!$A$3:$A$1002,'Cubic Spline'!$C$3:$C$1002,G411,2,0,2,0)</f>
        <v>-134.45764183297399</v>
      </c>
      <c r="I411" s="2">
        <v>-17.109393056103819</v>
      </c>
      <c r="J411" s="2">
        <f t="shared" si="29"/>
        <v>-17.109393056103819</v>
      </c>
      <c r="K411" s="2">
        <f t="shared" si="27"/>
        <v>46.870453345780305</v>
      </c>
      <c r="R411">
        <f>ABS($E411-M$13)</f>
        <v>2.4028348165651536</v>
      </c>
      <c r="S411">
        <f>ABS($E411-M$14)</f>
        <v>2.9023771934235043</v>
      </c>
      <c r="T411">
        <f>ABS($E411-M$15)</f>
        <v>3.401919570281855</v>
      </c>
      <c r="U411">
        <f>ABS($E411-M$16)</f>
        <v>3.9014619471402057</v>
      </c>
      <c r="V411">
        <f>ABS($E411-M$17)</f>
        <v>4.4010043239985563</v>
      </c>
      <c r="W411">
        <f>ABS($E411-M$18)</f>
        <v>4.900546700856907</v>
      </c>
      <c r="X411">
        <f>ABS($E411-M$19)</f>
        <v>5.4000890777152577</v>
      </c>
      <c r="Y411">
        <f>ABS($E411-M$20)</f>
        <v>5.8996314545736084</v>
      </c>
      <c r="Z411">
        <f>ABS($E411-M$21)</f>
        <v>6.3991738314319591</v>
      </c>
    </row>
    <row r="412" spans="1:26" x14ac:dyDescent="0.25">
      <c r="A412" s="2">
        <f>'Cubic Spline'!A412</f>
        <v>5.1317927227101601</v>
      </c>
      <c r="B412" s="2">
        <f t="array" ref="B412:C412">csplinediff1d('Cubic Spline'!$A$3:$A$1002,'Cubic Spline'!$B$3:$B$1002,A412,2,0,2,0)</f>
        <v>-134.93332245913899</v>
      </c>
      <c r="C412" s="2">
        <v>-17.076839689800693</v>
      </c>
      <c r="D412" s="2">
        <f t="shared" si="26"/>
        <v>-17.076839689800693</v>
      </c>
      <c r="E412" s="2">
        <f>-'Cubic Spline'!C412+D412*A412</f>
        <v>47.03735759578278</v>
      </c>
      <c r="G412" s="2">
        <f>'Calculation_Cubic Spline'!A412</f>
        <v>5.1317927227101601</v>
      </c>
      <c r="H412" s="2">
        <f t="array" ref="H412:I412">csplinediff1d('Cubic Spline'!$A$3:$A$1002,'Cubic Spline'!$C$3:$C$1002,G412,2,0,2,0)</f>
        <v>-134.67215924279</v>
      </c>
      <c r="I412" s="2">
        <v>-17.084936417457794</v>
      </c>
      <c r="J412" s="2">
        <f t="shared" si="29"/>
        <v>-17.084936417457794</v>
      </c>
      <c r="K412" s="2">
        <f t="shared" si="27"/>
        <v>46.995806867714307</v>
      </c>
      <c r="R412">
        <f>ABS($E412-M$13)</f>
        <v>2.2774505835393271</v>
      </c>
      <c r="S412">
        <f>ABS($E412-M$14)</f>
        <v>2.7769929603976777</v>
      </c>
      <c r="T412">
        <f>ABS($E412-M$15)</f>
        <v>3.2765353372560284</v>
      </c>
      <c r="U412">
        <f>ABS($E412-M$16)</f>
        <v>3.7760777141143791</v>
      </c>
      <c r="V412">
        <f>ABS($E412-M$17)</f>
        <v>4.2756200909727298</v>
      </c>
      <c r="W412">
        <f>ABS($E412-M$18)</f>
        <v>4.7751624678310804</v>
      </c>
      <c r="X412">
        <f>ABS($E412-M$19)</f>
        <v>5.2747048446894311</v>
      </c>
      <c r="Y412">
        <f>ABS($E412-M$20)</f>
        <v>5.7742472215477818</v>
      </c>
      <c r="Z412">
        <f>ABS($E412-M$21)</f>
        <v>6.2737895984061325</v>
      </c>
    </row>
    <row r="413" spans="1:26" x14ac:dyDescent="0.25">
      <c r="A413" s="2">
        <f>'Cubic Spline'!A413</f>
        <v>5.1443396486825597</v>
      </c>
      <c r="B413" s="2">
        <f t="array" ref="B413:C413">csplinediff1d('Cubic Spline'!$A$3:$A$1002,'Cubic Spline'!$B$3:$B$1002,A413,2,0,2,0)</f>
        <v>-135.14742819750199</v>
      </c>
      <c r="C413" s="2">
        <v>-17.051867821068335</v>
      </c>
      <c r="D413" s="2">
        <f t="shared" si="26"/>
        <v>-17.051867821068335</v>
      </c>
      <c r="E413" s="2">
        <f>-'Cubic Spline'!C413+D413*A413</f>
        <v>47.165766776407878</v>
      </c>
      <c r="G413" s="2">
        <f>'Calculation_Cubic Spline'!A413</f>
        <v>5.1443396486825597</v>
      </c>
      <c r="H413" s="2">
        <f t="array" ref="H413:I413">csplinediff1d('Cubic Spline'!$A$3:$A$1002,'Cubic Spline'!$C$3:$C$1002,G413,2,0,2,0)</f>
        <v>-134.886366492424</v>
      </c>
      <c r="I413" s="2">
        <v>-17.059952439445485</v>
      </c>
      <c r="J413" s="2">
        <f t="shared" si="29"/>
        <v>-17.059952439445485</v>
      </c>
      <c r="K413" s="2">
        <f t="shared" si="27"/>
        <v>47.124176753545839</v>
      </c>
      <c r="R413">
        <f>ABS($E413-M$13)</f>
        <v>2.1490414029142286</v>
      </c>
      <c r="S413">
        <f>ABS($E413-M$14)</f>
        <v>2.6485837797725793</v>
      </c>
      <c r="T413">
        <f>ABS($E413-M$15)</f>
        <v>3.14812615663093</v>
      </c>
      <c r="U413">
        <f>ABS($E413-M$16)</f>
        <v>3.6476685334892807</v>
      </c>
      <c r="V413">
        <f>ABS($E413-M$17)</f>
        <v>4.1472109103476313</v>
      </c>
      <c r="W413">
        <f>ABS($E413-M$18)</f>
        <v>4.646753287205982</v>
      </c>
      <c r="X413">
        <f>ABS($E413-M$19)</f>
        <v>5.1462956640643327</v>
      </c>
      <c r="Y413">
        <f>ABS($E413-M$20)</f>
        <v>5.6458380409226834</v>
      </c>
      <c r="Z413">
        <f>ABS($E413-M$21)</f>
        <v>6.1453804177810341</v>
      </c>
    </row>
    <row r="414" spans="1:26" x14ac:dyDescent="0.25">
      <c r="A414" s="2">
        <f>'Cubic Spline'!A414</f>
        <v>5.1568865746549504</v>
      </c>
      <c r="B414" s="2">
        <f t="array" ref="B414:C414">csplinediff1d('Cubic Spline'!$A$3:$A$1002,'Cubic Spline'!$B$3:$B$1002,A414,2,0,2,0)</f>
        <v>-135.36121727770501</v>
      </c>
      <c r="C414" s="2">
        <v>-17.026363251813738</v>
      </c>
      <c r="D414" s="2">
        <f t="shared" si="26"/>
        <v>-17.026363251813738</v>
      </c>
      <c r="E414" s="2">
        <f>-'Cubic Spline'!C414+D414*A414</f>
        <v>47.297232874272339</v>
      </c>
      <c r="G414" s="2">
        <f>'Calculation_Cubic Spline'!A414</f>
        <v>5.1568865746549504</v>
      </c>
      <c r="H414" s="2">
        <f t="array" ref="H414:I414">csplinediff1d('Cubic Spline'!$A$3:$A$1002,'Cubic Spline'!$C$3:$C$1002,G414,2,0,2,0)</f>
        <v>-135.10025694274901</v>
      </c>
      <c r="I414" s="2">
        <v>-17.034437476807163</v>
      </c>
      <c r="J414" s="2">
        <f t="shared" si="29"/>
        <v>-17.034437476807163</v>
      </c>
      <c r="K414" s="2">
        <f t="shared" si="27"/>
        <v>47.25559501180301</v>
      </c>
      <c r="R414">
        <f>ABS($E414-M$13)</f>
        <v>2.0175753050497676</v>
      </c>
      <c r="S414">
        <f>ABS($E414-M$14)</f>
        <v>2.5171176819081182</v>
      </c>
      <c r="T414">
        <f>ABS($E414-M$15)</f>
        <v>3.0166600587664689</v>
      </c>
      <c r="U414">
        <f>ABS($E414-M$16)</f>
        <v>3.5162024356248196</v>
      </c>
      <c r="V414">
        <f>ABS($E414-M$17)</f>
        <v>4.0157448124831703</v>
      </c>
      <c r="W414">
        <f>ABS($E414-M$18)</f>
        <v>4.515287189341521</v>
      </c>
      <c r="X414">
        <f>ABS($E414-M$19)</f>
        <v>5.0148295661998716</v>
      </c>
      <c r="Y414">
        <f>ABS($E414-M$20)</f>
        <v>5.5143719430582223</v>
      </c>
      <c r="Z414">
        <f>ABS($E414-M$21)</f>
        <v>6.013914319916573</v>
      </c>
    </row>
    <row r="415" spans="1:26" x14ac:dyDescent="0.25">
      <c r="A415" s="2">
        <f>'Cubic Spline'!A415</f>
        <v>5.16943350062735</v>
      </c>
      <c r="B415" s="2">
        <f t="array" ref="B415:C415">csplinediff1d('Cubic Spline'!$A$3:$A$1002,'Cubic Spline'!$B$3:$B$1002,A415,2,0,2,0)</f>
        <v>-135.574682993262</v>
      </c>
      <c r="C415" s="2">
        <v>-17.000322414337678</v>
      </c>
      <c r="D415" s="2">
        <f t="shared" si="26"/>
        <v>-17.000322414337678</v>
      </c>
      <c r="E415" s="2">
        <f>-'Cubic Spline'!C415+D415*A415</f>
        <v>47.431787698543772</v>
      </c>
      <c r="G415" s="2">
        <f>'Calculation_Cubic Spline'!A415</f>
        <v>5.16943350062735</v>
      </c>
      <c r="H415" s="2">
        <f t="array" ref="H415:I415">csplinediff1d('Cubic Spline'!$A$3:$A$1002,'Cubic Spline'!$C$3:$C$1002,G415,2,0,2,0)</f>
        <v>-135.313823908687</v>
      </c>
      <c r="I415" s="2">
        <v>-17.00838794272202</v>
      </c>
      <c r="J415" s="2">
        <f t="shared" si="29"/>
        <v>-17.00838794272202</v>
      </c>
      <c r="K415" s="2">
        <f t="shared" si="27"/>
        <v>47.390093485913496</v>
      </c>
      <c r="R415">
        <f>ABS($E415-M$13)</f>
        <v>1.8830204807783346</v>
      </c>
      <c r="S415">
        <f>ABS($E415-M$14)</f>
        <v>2.3825628576366853</v>
      </c>
      <c r="T415">
        <f>ABS($E415-M$15)</f>
        <v>2.882105234495036</v>
      </c>
      <c r="U415">
        <f>ABS($E415-M$16)</f>
        <v>3.3816476113533867</v>
      </c>
      <c r="V415">
        <f>ABS($E415-M$17)</f>
        <v>3.8811899882117373</v>
      </c>
      <c r="W415">
        <f>ABS($E415-M$18)</f>
        <v>4.380732365070088</v>
      </c>
      <c r="X415">
        <f>ABS($E415-M$19)</f>
        <v>4.8802747419284387</v>
      </c>
      <c r="Y415">
        <f>ABS($E415-M$20)</f>
        <v>5.3798171187867894</v>
      </c>
      <c r="Z415">
        <f>ABS($E415-M$21)</f>
        <v>5.87935949564514</v>
      </c>
    </row>
    <row r="416" spans="1:26" x14ac:dyDescent="0.25">
      <c r="A416" s="2">
        <f>'Cubic Spline'!A416</f>
        <v>5.1819804265997496</v>
      </c>
      <c r="B416" s="2">
        <f t="array" ref="B416:C416">csplinediff1d('Cubic Spline'!$A$3:$A$1002,'Cubic Spline'!$B$3:$B$1002,A416,2,0,2,0)</f>
        <v>-135.78781859383099</v>
      </c>
      <c r="C416" s="2">
        <v>-16.973741790479622</v>
      </c>
      <c r="D416" s="2">
        <f t="shared" si="26"/>
        <v>-16.973741790479622</v>
      </c>
      <c r="E416" s="2">
        <f>-'Cubic Spline'!C416+D416*A416</f>
        <v>47.569462936645394</v>
      </c>
      <c r="G416" s="2">
        <f>'Calculation_Cubic Spline'!A416</f>
        <v>5.1819804265997496</v>
      </c>
      <c r="H416" s="2">
        <f t="array" ref="H416:I416">csplinediff1d('Cubic Spline'!$A$3:$A$1002,'Cubic Spline'!$C$3:$C$1002,G416,2,0,2,0)</f>
        <v>-135.52706066106899</v>
      </c>
      <c r="I416" s="2">
        <v>-16.98180030048071</v>
      </c>
      <c r="J416" s="2">
        <f t="shared" si="29"/>
        <v>-16.98180030048071</v>
      </c>
      <c r="K416" s="2">
        <f t="shared" si="27"/>
        <v>47.527703895552207</v>
      </c>
      <c r="R416">
        <f>ABS($E416-M$13)</f>
        <v>1.7453452426767129</v>
      </c>
      <c r="S416">
        <f>ABS($E416-M$14)</f>
        <v>2.2448876195350635</v>
      </c>
      <c r="T416">
        <f>ABS($E416-M$15)</f>
        <v>2.7444299963934142</v>
      </c>
      <c r="U416">
        <f>ABS($E416-M$16)</f>
        <v>3.2439723732517649</v>
      </c>
      <c r="V416">
        <f>ABS($E416-M$17)</f>
        <v>3.7435147501101156</v>
      </c>
      <c r="W416">
        <f>ABS($E416-M$18)</f>
        <v>4.2430571269684663</v>
      </c>
      <c r="X416">
        <f>ABS($E416-M$19)</f>
        <v>4.7425995038268169</v>
      </c>
      <c r="Y416">
        <f>ABS($E416-M$20)</f>
        <v>5.2421418806851676</v>
      </c>
      <c r="Z416">
        <f>ABS($E416-M$21)</f>
        <v>5.7416842575435183</v>
      </c>
    </row>
    <row r="417" spans="1:26" x14ac:dyDescent="0.25">
      <c r="A417" s="2">
        <f>'Cubic Spline'!A417</f>
        <v>5.1945273525721403</v>
      </c>
      <c r="B417" s="2">
        <f t="array" ref="B417:C417">csplinediff1d('Cubic Spline'!$A$3:$A$1002,'Cubic Spline'!$B$3:$B$1002,A417,2,0,2,0)</f>
        <v>-136.00061728429401</v>
      </c>
      <c r="C417" s="2">
        <v>-16.946617828581616</v>
      </c>
      <c r="D417" s="2">
        <f t="shared" si="26"/>
        <v>-16.946617828581616</v>
      </c>
      <c r="E417" s="2">
        <f>-'Cubic Spline'!C417+D417*A417</f>
        <v>47.710290581564124</v>
      </c>
      <c r="G417" s="2">
        <f>'Calculation_Cubic Spline'!A417</f>
        <v>5.1945273525721403</v>
      </c>
      <c r="H417" s="2">
        <f t="array" ref="H417:I417">csplinediff1d('Cubic Spline'!$A$3:$A$1002,'Cubic Spline'!$C$3:$C$1002,G417,2,0,2,0)</f>
        <v>-135.73996042571801</v>
      </c>
      <c r="I417" s="2">
        <v>-16.954670980082021</v>
      </c>
      <c r="J417" s="2">
        <f t="shared" si="29"/>
        <v>-16.954670980082021</v>
      </c>
      <c r="K417" s="2">
        <f t="shared" si="27"/>
        <v>47.66845826582086</v>
      </c>
      <c r="R417">
        <f>ABS($E417-M$13)</f>
        <v>1.6045175977579831</v>
      </c>
      <c r="S417">
        <f>ABS($E417-M$14)</f>
        <v>2.1040599746163338</v>
      </c>
      <c r="T417">
        <f>ABS($E417-M$15)</f>
        <v>2.6036023514746844</v>
      </c>
      <c r="U417">
        <f>ABS($E417-M$16)</f>
        <v>3.1031447283330351</v>
      </c>
      <c r="V417">
        <f>ABS($E417-M$17)</f>
        <v>3.6026871051913858</v>
      </c>
      <c r="W417">
        <f>ABS($E417-M$18)</f>
        <v>4.1022294820497365</v>
      </c>
      <c r="X417">
        <f>ABS($E417-M$19)</f>
        <v>4.6017718589080872</v>
      </c>
      <c r="Y417">
        <f>ABS($E417-M$20)</f>
        <v>5.1013142357664378</v>
      </c>
      <c r="Z417">
        <f>ABS($E417-M$21)</f>
        <v>5.6008566126247885</v>
      </c>
    </row>
    <row r="418" spans="1:26" x14ac:dyDescent="0.25">
      <c r="A418" s="2">
        <f>'Cubic Spline'!A418</f>
        <v>5.2070742785445399</v>
      </c>
      <c r="B418" s="2">
        <f t="array" ref="B418:C418">csplinediff1d('Cubic Spline'!$A$3:$A$1002,'Cubic Spline'!$B$3:$B$1002,A418,2,0,2,0)</f>
        <v>-136.21307222475801</v>
      </c>
      <c r="C418" s="2">
        <v>-16.918946841453991</v>
      </c>
      <c r="D418" s="2">
        <f t="shared" si="26"/>
        <v>-16.918946841453991</v>
      </c>
      <c r="E418" s="2">
        <f>-'Cubic Spline'!C418+D418*A418</f>
        <v>47.854303465260543</v>
      </c>
      <c r="G418" s="2">
        <f>'Calculation_Cubic Spline'!A418</f>
        <v>5.2070742785445399</v>
      </c>
      <c r="H418" s="2">
        <f t="array" ref="H418:I418">csplinediff1d('Cubic Spline'!$A$3:$A$1002,'Cubic Spline'!$C$3:$C$1002,G418,2,0,2,0)</f>
        <v>-135.952516383458</v>
      </c>
      <c r="I418" s="2">
        <v>-16.926996277221097</v>
      </c>
      <c r="J418" s="2">
        <f t="shared" si="29"/>
        <v>-16.926996277221097</v>
      </c>
      <c r="K418" s="2">
        <f t="shared" si="27"/>
        <v>47.812389455320854</v>
      </c>
      <c r="R418">
        <f>ABS($E418-M$13)</f>
        <v>1.4605047140615639</v>
      </c>
      <c r="S418">
        <f>ABS($E418-M$14)</f>
        <v>1.9600470909199146</v>
      </c>
      <c r="T418">
        <f>ABS($E418-M$15)</f>
        <v>2.4595894677782653</v>
      </c>
      <c r="U418">
        <f>ABS($E418-M$16)</f>
        <v>2.9591318446366159</v>
      </c>
      <c r="V418">
        <f>ABS($E418-M$17)</f>
        <v>3.4586742214949666</v>
      </c>
      <c r="W418">
        <f>ABS($E418-M$18)</f>
        <v>3.9582165983533173</v>
      </c>
      <c r="X418">
        <f>ABS($E418-M$19)</f>
        <v>4.457758975211668</v>
      </c>
      <c r="Y418">
        <f>ABS($E418-M$20)</f>
        <v>4.9573013520700187</v>
      </c>
      <c r="Z418">
        <f>ABS($E418-M$21)</f>
        <v>5.4568437289283693</v>
      </c>
    </row>
    <row r="419" spans="1:26" x14ac:dyDescent="0.25">
      <c r="A419" s="2">
        <f>'Cubic Spline'!A419</f>
        <v>5.2196212045169297</v>
      </c>
      <c r="B419" s="2">
        <f t="array" ref="B419:C419">csplinediff1d('Cubic Spline'!$A$3:$A$1002,'Cubic Spline'!$B$3:$B$1002,A419,2,0,2,0)</f>
        <v>-136.42517652870501</v>
      </c>
      <c r="C419" s="2">
        <v>-16.890725275591631</v>
      </c>
      <c r="D419" s="2">
        <f t="shared" si="26"/>
        <v>-16.890725275591631</v>
      </c>
      <c r="E419" s="2">
        <f>-'Cubic Spline'!C419+D419*A419</f>
        <v>48.001533860129854</v>
      </c>
      <c r="G419" s="2">
        <f>'Calculation_Cubic Spline'!A419</f>
        <v>5.2196212045169297</v>
      </c>
      <c r="H419" s="2">
        <f t="array" ref="H419:I419">csplinediff1d('Cubic Spline'!$A$3:$A$1002,'Cubic Spline'!$C$3:$C$1002,G419,2,0,2,0)</f>
        <v>-136.16472166827799</v>
      </c>
      <c r="I419" s="2">
        <v>-16.898772621426549</v>
      </c>
      <c r="J419" s="2">
        <f t="shared" si="29"/>
        <v>-16.898772621426549</v>
      </c>
      <c r="K419" s="2">
        <f t="shared" si="27"/>
        <v>47.95952976316984</v>
      </c>
      <c r="R419">
        <f>ABS($E419-M$13)</f>
        <v>1.3132743191922529</v>
      </c>
      <c r="S419">
        <f>ABS($E419-M$14)</f>
        <v>1.8128166960506036</v>
      </c>
      <c r="T419">
        <f>ABS($E419-M$15)</f>
        <v>2.3123590729089543</v>
      </c>
      <c r="U419">
        <f>ABS($E419-M$16)</f>
        <v>2.8119014497673049</v>
      </c>
      <c r="V419">
        <f>ABS($E419-M$17)</f>
        <v>3.3114438266256556</v>
      </c>
      <c r="W419">
        <f>ABS($E419-M$18)</f>
        <v>3.8109862034840063</v>
      </c>
      <c r="X419">
        <f>ABS($E419-M$19)</f>
        <v>4.310528580342357</v>
      </c>
      <c r="Y419">
        <f>ABS($E419-M$20)</f>
        <v>4.8100709572007077</v>
      </c>
      <c r="Z419">
        <f>ABS($E419-M$21)</f>
        <v>5.3096133340590583</v>
      </c>
    </row>
    <row r="420" spans="1:26" x14ac:dyDescent="0.25">
      <c r="A420" s="2">
        <f>'Cubic Spline'!A420</f>
        <v>5.2321681304893302</v>
      </c>
      <c r="B420" s="2">
        <f t="array" ref="B420:C420">csplinediff1d('Cubic Spline'!$A$3:$A$1002,'Cubic Spline'!$B$3:$B$1002,A420,2,0,2,0)</f>
        <v>-136.636923266542</v>
      </c>
      <c r="C420" s="2">
        <v>-16.861949584717717</v>
      </c>
      <c r="D420" s="2">
        <f t="shared" si="26"/>
        <v>-16.861949584717717</v>
      </c>
      <c r="E420" s="2">
        <f>-'Cubic Spline'!C420+D420*A420</f>
        <v>48.152014135801167</v>
      </c>
      <c r="G420" s="2">
        <f>'Calculation_Cubic Spline'!A420</f>
        <v>5.2321681304893302</v>
      </c>
      <c r="H420" s="2">
        <f t="array" ref="H420:I420">csplinediff1d('Cubic Spline'!$A$3:$A$1002,'Cubic Spline'!$C$3:$C$1002,G420,2,0,2,0)</f>
        <v>-136.376569370879</v>
      </c>
      <c r="I420" s="2">
        <v>-16.869996450275025</v>
      </c>
      <c r="J420" s="2">
        <f t="shared" si="29"/>
        <v>-16.869996450275025</v>
      </c>
      <c r="K420" s="2">
        <f t="shared" si="27"/>
        <v>48.109911582281882</v>
      </c>
      <c r="R420">
        <f>ABS($E420-M$13)</f>
        <v>1.1627940435209396</v>
      </c>
      <c r="S420">
        <f>ABS($E420-M$14)</f>
        <v>1.6623364203792903</v>
      </c>
      <c r="T420">
        <f>ABS($E420-M$15)</f>
        <v>2.161878797237641</v>
      </c>
      <c r="U420">
        <f>ABS($E420-M$16)</f>
        <v>2.6614211740959917</v>
      </c>
      <c r="V420">
        <f>ABS($E420-M$17)</f>
        <v>3.1609635509543423</v>
      </c>
      <c r="W420">
        <f>ABS($E420-M$18)</f>
        <v>3.660505927812693</v>
      </c>
      <c r="X420">
        <f>ABS($E420-M$19)</f>
        <v>4.1600483046710437</v>
      </c>
      <c r="Y420">
        <f>ABS($E420-M$20)</f>
        <v>4.6595906815293944</v>
      </c>
      <c r="Z420">
        <f>ABS($E420-M$21)</f>
        <v>5.1591330583877451</v>
      </c>
    </row>
    <row r="421" spans="1:26" x14ac:dyDescent="0.25">
      <c r="A421" s="2">
        <f>'Cubic Spline'!A421</f>
        <v>5.2447150564617298</v>
      </c>
      <c r="B421" s="2">
        <f t="array" ref="B421:C421">csplinediff1d('Cubic Spline'!$A$3:$A$1002,'Cubic Spline'!$B$3:$B$1002,A421,2,0,2,0)</f>
        <v>-136.84830546190599</v>
      </c>
      <c r="C421" s="2">
        <v>-16.832616025260815</v>
      </c>
      <c r="D421" s="2">
        <f t="shared" si="26"/>
        <v>-16.832616025260815</v>
      </c>
      <c r="E421" s="2">
        <f>-'Cubic Spline'!C421+D421*A421</f>
        <v>48.305777827673623</v>
      </c>
      <c r="G421" s="2">
        <f>'Calculation_Cubic Spline'!A421</f>
        <v>5.2447150564617298</v>
      </c>
      <c r="H421" s="2">
        <f t="array" ref="H421:I421">csplinediff1d('Cubic Spline'!$A$3:$A$1002,'Cubic Spline'!$C$3:$C$1002,G421,2,0,2,0)</f>
        <v>-136.58805253499801</v>
      </c>
      <c r="I421" s="2">
        <v>-16.840664004426245</v>
      </c>
      <c r="J421" s="2">
        <f t="shared" si="29"/>
        <v>-16.840664004426245</v>
      </c>
      <c r="K421" s="2">
        <f t="shared" si="27"/>
        <v>48.263568470170597</v>
      </c>
      <c r="R421">
        <f>ABS($E421-M$13)</f>
        <v>1.0090303516484838</v>
      </c>
      <c r="S421">
        <f>ABS($E421-M$14)</f>
        <v>1.5085727285068344</v>
      </c>
      <c r="T421">
        <f>ABS($E421-M$15)</f>
        <v>2.0081151053651851</v>
      </c>
      <c r="U421">
        <f>ABS($E421-M$16)</f>
        <v>2.5076574822235358</v>
      </c>
      <c r="V421">
        <f>ABS($E421-M$17)</f>
        <v>3.0071998590818865</v>
      </c>
      <c r="W421">
        <f>ABS($E421-M$18)</f>
        <v>3.5067422359402372</v>
      </c>
      <c r="X421">
        <f>ABS($E421-M$19)</f>
        <v>4.0062846127985878</v>
      </c>
      <c r="Y421">
        <f>ABS($E421-M$20)</f>
        <v>4.5058269896569385</v>
      </c>
      <c r="Z421">
        <f>ABS($E421-M$21)</f>
        <v>5.0053693665152892</v>
      </c>
    </row>
    <row r="422" spans="1:26" x14ac:dyDescent="0.25">
      <c r="A422" s="2">
        <f>'Cubic Spline'!A422</f>
        <v>5.2572619824341196</v>
      </c>
      <c r="B422" s="2">
        <f t="array" ref="B422:C422">csplinediff1d('Cubic Spline'!$A$3:$A$1002,'Cubic Spline'!$B$3:$B$1002,A422,2,0,2,0)</f>
        <v>-137.059316093028</v>
      </c>
      <c r="C422" s="2">
        <v>-16.802721078404389</v>
      </c>
      <c r="D422" s="2">
        <f t="shared" si="26"/>
        <v>-16.802721078404389</v>
      </c>
      <c r="E422" s="2">
        <f>-'Cubic Spline'!C422+D422*A422</f>
        <v>48.462857431825171</v>
      </c>
      <c r="G422" s="2">
        <f>'Calculation_Cubic Spline'!A422</f>
        <v>5.2572619824341196</v>
      </c>
      <c r="H422" s="2">
        <f t="array" ref="H422:I422">csplinediff1d('Cubic Spline'!$A$3:$A$1002,'Cubic Spline'!$C$3:$C$1002,G422,2,0,2,0)</f>
        <v>-136.799164158765</v>
      </c>
      <c r="I422" s="2">
        <v>-16.81077174981867</v>
      </c>
      <c r="J422" s="2">
        <f t="shared" si="29"/>
        <v>-16.81077174981867</v>
      </c>
      <c r="K422" s="2">
        <f t="shared" si="27"/>
        <v>48.420532943065794</v>
      </c>
      <c r="R422">
        <f>ABS($E422-M$13)</f>
        <v>0.85195074749693589</v>
      </c>
      <c r="S422">
        <f>ABS($E422-M$14)</f>
        <v>1.3514931243552866</v>
      </c>
      <c r="T422">
        <f>ABS($E422-M$15)</f>
        <v>1.8510355012136372</v>
      </c>
      <c r="U422">
        <f>ABS($E422-M$16)</f>
        <v>2.3505778780719879</v>
      </c>
      <c r="V422">
        <f>ABS($E422-M$17)</f>
        <v>2.8501202549303386</v>
      </c>
      <c r="W422">
        <f>ABS($E422-M$18)</f>
        <v>3.3496626317886893</v>
      </c>
      <c r="X422">
        <f>ABS($E422-M$19)</f>
        <v>3.84920500864704</v>
      </c>
      <c r="Y422">
        <f>ABS($E422-M$20)</f>
        <v>4.3487473855053906</v>
      </c>
      <c r="Z422">
        <f>ABS($E422-M$21)</f>
        <v>4.8482897623637413</v>
      </c>
    </row>
    <row r="423" spans="1:26" x14ac:dyDescent="0.25">
      <c r="A423" s="2">
        <f>'Cubic Spline'!A423</f>
        <v>5.2698089084065201</v>
      </c>
      <c r="B423" s="2">
        <f t="array" ref="B423:C423">csplinediff1d('Cubic Spline'!$A$3:$A$1002,'Cubic Spline'!$B$3:$B$1002,A423,2,0,2,0)</f>
        <v>-137.269948093349</v>
      </c>
      <c r="C423" s="2">
        <v>-16.772260996768644</v>
      </c>
      <c r="D423" s="2">
        <f t="shared" si="26"/>
        <v>-16.772260996768644</v>
      </c>
      <c r="E423" s="2">
        <f>-'Cubic Spline'!C423+D423*A423</f>
        <v>48.623286780448382</v>
      </c>
      <c r="G423" s="2">
        <f>'Calculation_Cubic Spline'!A423</f>
        <v>5.2698089084065201</v>
      </c>
      <c r="H423" s="2">
        <f t="array" ref="H423:I423">csplinediff1d('Cubic Spline'!$A$3:$A$1002,'Cubic Spline'!$C$3:$C$1002,G423,2,0,2,0)</f>
        <v>-137.00989719533899</v>
      </c>
      <c r="I423" s="2">
        <v>-16.780315924507505</v>
      </c>
      <c r="J423" s="2">
        <f t="shared" si="29"/>
        <v>-16.780315924507505</v>
      </c>
      <c r="K423" s="2">
        <f t="shared" si="27"/>
        <v>48.580838850493549</v>
      </c>
      <c r="R423">
        <f>ABS($E423-M$13)</f>
        <v>0.69152139887372499</v>
      </c>
      <c r="S423">
        <f>ABS($E423-M$14)</f>
        <v>1.1910637757320757</v>
      </c>
      <c r="T423">
        <f>ABS($E423-M$15)</f>
        <v>1.6906061525904263</v>
      </c>
      <c r="U423">
        <f>ABS($E423-M$16)</f>
        <v>2.190148529448777</v>
      </c>
      <c r="V423">
        <f>ABS($E423-M$17)</f>
        <v>2.6896909063071277</v>
      </c>
      <c r="W423">
        <f>ABS($E423-M$18)</f>
        <v>3.1892332831654784</v>
      </c>
      <c r="X423">
        <f>ABS($E423-M$19)</f>
        <v>3.6887756600238291</v>
      </c>
      <c r="Y423">
        <f>ABS($E423-M$20)</f>
        <v>4.1883180368821797</v>
      </c>
      <c r="Z423">
        <f>ABS($E423-M$21)</f>
        <v>4.6878604137405304</v>
      </c>
    </row>
    <row r="424" spans="1:26" x14ac:dyDescent="0.25">
      <c r="A424" s="2">
        <f>'Cubic Spline'!A424</f>
        <v>5.2823558343789196</v>
      </c>
      <c r="B424" s="2">
        <f t="array" ref="B424:C424">csplinediff1d('Cubic Spline'!$A$3:$A$1002,'Cubic Spline'!$B$3:$B$1002,A424,2,0,2,0)</f>
        <v>-137.48019434852401</v>
      </c>
      <c r="C424" s="2">
        <v>-16.741232153559949</v>
      </c>
      <c r="D424" s="2">
        <f t="shared" si="26"/>
        <v>-16.741232153559949</v>
      </c>
      <c r="E424" s="2">
        <f>-'Cubic Spline'!C424+D424*A424</f>
        <v>48.787099208857626</v>
      </c>
      <c r="G424" s="2">
        <f>'Calculation_Cubic Spline'!A424</f>
        <v>5.2823558343789196</v>
      </c>
      <c r="H424" s="2">
        <f t="array" ref="H424:I424">csplinediff1d('Cubic Spline'!$A$3:$A$1002,'Cubic Spline'!$C$3:$C$1002,G424,2,0,2,0)</f>
        <v>-137.22024454990699</v>
      </c>
      <c r="I424" s="2">
        <v>-16.749292887458076</v>
      </c>
      <c r="J424" s="2">
        <f t="shared" si="29"/>
        <v>-16.749292887458076</v>
      </c>
      <c r="K424" s="2">
        <f t="shared" si="27"/>
        <v>48.744519544121488</v>
      </c>
      <c r="R424">
        <f>ABS($E424-M$13)</f>
        <v>0.52770897046448084</v>
      </c>
      <c r="S424">
        <f>ABS($E424-M$14)</f>
        <v>1.0272513473228315</v>
      </c>
      <c r="T424">
        <f>ABS($E424-M$15)</f>
        <v>1.5267937241811822</v>
      </c>
      <c r="U424">
        <f>ABS($E424-M$16)</f>
        <v>2.0263361010395329</v>
      </c>
      <c r="V424">
        <f>ABS($E424-M$17)</f>
        <v>2.5258784778978836</v>
      </c>
      <c r="W424">
        <f>ABS($E424-M$18)</f>
        <v>3.0254208547562342</v>
      </c>
      <c r="X424">
        <f>ABS($E424-M$19)</f>
        <v>3.5249632316145849</v>
      </c>
      <c r="Y424">
        <f>ABS($E424-M$20)</f>
        <v>4.0245056084729356</v>
      </c>
      <c r="Z424">
        <f>ABS($E424-M$21)</f>
        <v>4.5240479853312863</v>
      </c>
    </row>
    <row r="425" spans="1:26" x14ac:dyDescent="0.25">
      <c r="A425" s="2">
        <f>'Cubic Spline'!A425</f>
        <v>5.2949027603513104</v>
      </c>
      <c r="B425" s="2">
        <f t="array" ref="B425:C425">csplinediff1d('Cubic Spline'!$A$3:$A$1002,'Cubic Spline'!$B$3:$B$1002,A425,2,0,2,0)</f>
        <v>-137.69004770075699</v>
      </c>
      <c r="C425" s="2">
        <v>-16.709630988458844</v>
      </c>
      <c r="D425" s="2">
        <f t="shared" si="26"/>
        <v>-16.709630988458844</v>
      </c>
      <c r="E425" s="2">
        <f>-'Cubic Spline'!C425+D425*A425</f>
        <v>48.954327838792466</v>
      </c>
      <c r="G425" s="2">
        <f>'Calculation_Cubic Spline'!A425</f>
        <v>5.2949027603513104</v>
      </c>
      <c r="H425" s="2">
        <f t="array" ref="H425:I425">csplinediff1d('Cubic Spline'!$A$3:$A$1002,'Cubic Spline'!$C$3:$C$1002,G425,2,0,2,0)</f>
        <v>-137.430199084035</v>
      </c>
      <c r="I425" s="2">
        <v>-16.717699064750402</v>
      </c>
      <c r="J425" s="2">
        <f t="shared" si="29"/>
        <v>-16.717699064750402</v>
      </c>
      <c r="K425" s="2">
        <f t="shared" si="27"/>
        <v>48.911608159365571</v>
      </c>
      <c r="R425">
        <f>ABS($E425-M$13)</f>
        <v>0.36048034052964084</v>
      </c>
      <c r="S425">
        <f>ABS($E425-M$14)</f>
        <v>0.86002271738799152</v>
      </c>
      <c r="T425">
        <f>ABS($E425-M$15)</f>
        <v>1.3595650942463422</v>
      </c>
      <c r="U425">
        <f>ABS($E425-M$16)</f>
        <v>1.8591074711046929</v>
      </c>
      <c r="V425">
        <f>ABS($E425-M$17)</f>
        <v>2.3586498479630436</v>
      </c>
      <c r="W425">
        <f>ABS($E425-M$18)</f>
        <v>2.8581922248213942</v>
      </c>
      <c r="X425">
        <f>ABS($E425-M$19)</f>
        <v>3.3577346016797449</v>
      </c>
      <c r="Y425">
        <f>ABS($E425-M$20)</f>
        <v>3.8572769785380956</v>
      </c>
      <c r="Z425">
        <f>ABS($E425-M$21)</f>
        <v>4.3568193553964463</v>
      </c>
    </row>
    <row r="426" spans="1:26" x14ac:dyDescent="0.25">
      <c r="A426" s="2">
        <f>'Cubic Spline'!A426</f>
        <v>5.3074496863237099</v>
      </c>
      <c r="B426" s="2">
        <f t="array" ref="B426:C426">csplinediff1d('Cubic Spline'!$A$3:$A$1002,'Cubic Spline'!$B$3:$B$1002,A426,2,0,2,0)</f>
        <v>-137.89950094492701</v>
      </c>
      <c r="C426" s="2">
        <v>-16.677453664671383</v>
      </c>
      <c r="D426" s="2">
        <f t="shared" si="26"/>
        <v>-16.677453664671383</v>
      </c>
      <c r="E426" s="2">
        <f>-'Cubic Spline'!C426+D426*A426</f>
        <v>49.125007390553662</v>
      </c>
      <c r="G426" s="2">
        <f>'Calculation_Cubic Spline'!A426</f>
        <v>5.3074496863237099</v>
      </c>
      <c r="H426" s="2">
        <f t="array" ref="H426:I426">csplinediff1d('Cubic Spline'!$A$3:$A$1002,'Cubic Spline'!$C$3:$C$1002,G426,2,0,2,0)</f>
        <v>-137.639753611792</v>
      </c>
      <c r="I426" s="2">
        <v>-16.685530606454176</v>
      </c>
      <c r="J426" s="2">
        <f t="shared" si="29"/>
        <v>-16.685530606454176</v>
      </c>
      <c r="K426" s="2">
        <f t="shared" si="27"/>
        <v>49.082139428422124</v>
      </c>
      <c r="R426">
        <f>ABS($E426-M$13)</f>
        <v>0.18980078876844431</v>
      </c>
      <c r="S426">
        <f>ABS($E426-M$14)</f>
        <v>0.68934316562679498</v>
      </c>
      <c r="T426">
        <f>ABS($E426-M$15)</f>
        <v>1.1888855424851457</v>
      </c>
      <c r="U426">
        <f>ABS($E426-M$16)</f>
        <v>1.6884279193434963</v>
      </c>
      <c r="V426">
        <f>ABS($E426-M$17)</f>
        <v>2.187970296201847</v>
      </c>
      <c r="W426">
        <f>ABS($E426-M$18)</f>
        <v>2.6875126730601977</v>
      </c>
      <c r="X426">
        <f>ABS($E426-M$19)</f>
        <v>3.1870550499185484</v>
      </c>
      <c r="Y426">
        <f>ABS($E426-M$20)</f>
        <v>3.6865974267768991</v>
      </c>
      <c r="Z426">
        <f>ABS($E426-M$21)</f>
        <v>4.1861398036352497</v>
      </c>
    </row>
    <row r="427" spans="1:26" x14ac:dyDescent="0.25">
      <c r="A427" s="2">
        <f>'Cubic Spline'!A427</f>
        <v>5.3199966122961104</v>
      </c>
      <c r="B427" s="2">
        <f t="array" ref="B427:C427">csplinediff1d('Cubic Spline'!$A$3:$A$1002,'Cubic Spline'!$B$3:$B$1002,A427,2,0,2,0)</f>
        <v>-138.10854682878201</v>
      </c>
      <c r="C427" s="2">
        <v>-16.644696505030815</v>
      </c>
      <c r="D427" s="2">
        <f t="shared" si="26"/>
        <v>-16.644696505030815</v>
      </c>
      <c r="E427" s="2">
        <f>-'Cubic Spline'!C427+D427*A427</f>
        <v>49.299171880496147</v>
      </c>
      <c r="G427" s="2">
        <f>'Calculation_Cubic Spline'!A427</f>
        <v>5.3199966122961104</v>
      </c>
      <c r="H427" s="2">
        <f t="array" ref="H427:I427">csplinediff1d('Cubic Spline'!$A$3:$A$1002,'Cubic Spline'!$C$3:$C$1002,G427,2,0,2,0)</f>
        <v>-137.84890089995699</v>
      </c>
      <c r="I427" s="2">
        <v>-16.652783822405919</v>
      </c>
      <c r="J427" s="2">
        <f t="shared" si="29"/>
        <v>-16.652783822405919</v>
      </c>
      <c r="K427" s="2">
        <f t="shared" si="27"/>
        <v>49.256147379458028</v>
      </c>
      <c r="R427">
        <f>ABS($E427-M$13)</f>
        <v>1.5636298825960182E-2</v>
      </c>
      <c r="S427">
        <f>ABS($E427-M$14)</f>
        <v>0.51517867568431086</v>
      </c>
      <c r="T427">
        <f>ABS($E427-M$15)</f>
        <v>1.0147210525426615</v>
      </c>
      <c r="U427">
        <f>ABS($E427-M$16)</f>
        <v>1.5142634294010122</v>
      </c>
      <c r="V427">
        <f>ABS($E427-M$17)</f>
        <v>2.0138058062593629</v>
      </c>
      <c r="W427">
        <f>ABS($E427-M$18)</f>
        <v>2.5133481831177136</v>
      </c>
      <c r="X427">
        <f>ABS($E427-M$19)</f>
        <v>3.0128905599760643</v>
      </c>
      <c r="Y427">
        <f>ABS($E427-M$20)</f>
        <v>3.5124329368344149</v>
      </c>
      <c r="Z427">
        <f>ABS($E427-M$21)</f>
        <v>4.0119753136927656</v>
      </c>
    </row>
    <row r="428" spans="1:26" x14ac:dyDescent="0.25">
      <c r="A428" s="2">
        <f>'Cubic Spline'!A428</f>
        <v>5.3325435382685002</v>
      </c>
      <c r="B428" s="2">
        <f t="array" ref="B428:C428">csplinediff1d('Cubic Spline'!$A$3:$A$1002,'Cubic Spline'!$B$3:$B$1002,A428,2,0,2,0)</f>
        <v>-138.31717805455099</v>
      </c>
      <c r="C428" s="2">
        <v>-16.611355902265519</v>
      </c>
      <c r="D428" s="2">
        <f t="shared" si="26"/>
        <v>-16.611355902265519</v>
      </c>
      <c r="E428" s="2">
        <f>-'Cubic Spline'!C428+D428*A428</f>
        <v>49.476855091121692</v>
      </c>
      <c r="G428" s="2">
        <f>'Calculation_Cubic Spline'!A428</f>
        <v>5.3325435382685002</v>
      </c>
      <c r="H428" s="2">
        <f t="array" ref="H428:I428">csplinediff1d('Cubic Spline'!$A$3:$A$1002,'Cubic Spline'!$C$3:$C$1002,G428,2,0,2,0)</f>
        <v>-138.057633669626</v>
      </c>
      <c r="I428" s="2">
        <v>-16.619455093251396</v>
      </c>
      <c r="J428" s="2">
        <f t="shared" si="29"/>
        <v>-16.619455093251396</v>
      </c>
      <c r="K428" s="2">
        <f t="shared" si="27"/>
        <v>49.433665802564747</v>
      </c>
      <c r="R428">
        <f>ABS($E428-M$13)</f>
        <v>0.1620469117995853</v>
      </c>
      <c r="S428">
        <f>ABS($E428-M$14)</f>
        <v>0.33749546505876538</v>
      </c>
      <c r="T428">
        <f>ABS($E428-M$15)</f>
        <v>0.83703784191711605</v>
      </c>
      <c r="U428">
        <f>ABS($E428-M$16)</f>
        <v>1.3365802187754667</v>
      </c>
      <c r="V428">
        <f>ABS($E428-M$17)</f>
        <v>1.8361225956338174</v>
      </c>
      <c r="W428">
        <f>ABS($E428-M$18)</f>
        <v>2.3356649724921681</v>
      </c>
      <c r="X428">
        <f>ABS($E428-M$19)</f>
        <v>2.8352073493505188</v>
      </c>
      <c r="Y428">
        <f>ABS($E428-M$20)</f>
        <v>3.3347497262088694</v>
      </c>
      <c r="Z428">
        <f>ABS($E428-M$21)</f>
        <v>3.8342921030672201</v>
      </c>
    </row>
    <row r="429" spans="1:26" x14ac:dyDescent="0.25">
      <c r="A429" s="2">
        <f>'Cubic Spline'!A429</f>
        <v>5.3450904642408998</v>
      </c>
      <c r="B429" s="2">
        <f t="array" ref="B429:C429">csplinediff1d('Cubic Spline'!$A$3:$A$1002,'Cubic Spline'!$B$3:$B$1002,A429,2,0,2,0)</f>
        <v>-138.52538727844899</v>
      </c>
      <c r="C429" s="2">
        <v>-16.577428076777636</v>
      </c>
      <c r="D429" s="2">
        <f t="shared" si="26"/>
        <v>-16.577428076777636</v>
      </c>
      <c r="E429" s="2">
        <f>-'Cubic Spline'!C429+D429*A429</f>
        <v>49.658091860915505</v>
      </c>
      <c r="G429" s="2">
        <f>'Calculation_Cubic Spline'!A429</f>
        <v>5.3450904642408998</v>
      </c>
      <c r="H429" s="2">
        <f t="array" ref="H429:I429">csplinediff1d('Cubic Spline'!$A$3:$A$1002,'Cubic Spline'!$C$3:$C$1002,G429,2,0,2,0)</f>
        <v>-138.265944595739</v>
      </c>
      <c r="I429" s="2">
        <v>-16.585540627530211</v>
      </c>
      <c r="J429" s="2">
        <f t="shared" si="29"/>
        <v>-16.585540627530211</v>
      </c>
      <c r="K429" s="2">
        <f t="shared" si="27"/>
        <v>49.614729543247236</v>
      </c>
      <c r="R429">
        <f>ABS($E429-M$13)</f>
        <v>0.34328368159339817</v>
      </c>
      <c r="S429">
        <f>ABS($E429-M$14)</f>
        <v>0.15625869526495251</v>
      </c>
      <c r="T429">
        <f>ABS($E429-M$15)</f>
        <v>0.65580107212330319</v>
      </c>
      <c r="U429">
        <f>ABS($E429-M$16)</f>
        <v>1.1553434489816539</v>
      </c>
      <c r="V429">
        <f>ABS($E429-M$17)</f>
        <v>1.6548858258400045</v>
      </c>
      <c r="W429">
        <f>ABS($E429-M$18)</f>
        <v>2.1544282026983552</v>
      </c>
      <c r="X429">
        <f>ABS($E429-M$19)</f>
        <v>2.6539705795567059</v>
      </c>
      <c r="Y429">
        <f>ABS($E429-M$20)</f>
        <v>3.1535129564150566</v>
      </c>
      <c r="Z429">
        <f>ABS($E429-M$21)</f>
        <v>3.6530553332734073</v>
      </c>
    </row>
    <row r="430" spans="1:26" x14ac:dyDescent="0.25">
      <c r="A430" s="2">
        <f>'Cubic Spline'!A430</f>
        <v>5.3576373902133003</v>
      </c>
      <c r="B430" s="2">
        <f t="array" ref="B430:C430">csplinediff1d('Cubic Spline'!$A$3:$A$1002,'Cubic Spline'!$B$3:$B$1002,A430,2,0,2,0)</f>
        <v>-138.73316710886701</v>
      </c>
      <c r="C430" s="2">
        <v>-16.542909317330135</v>
      </c>
      <c r="D430" s="2">
        <f t="shared" si="26"/>
        <v>-16.542909317330135</v>
      </c>
      <c r="E430" s="2">
        <f>-'Cubic Spline'!C430+D430*A430</f>
        <v>49.842916803820088</v>
      </c>
      <c r="G430" s="2">
        <f>'Calculation_Cubic Spline'!A430</f>
        <v>5.3576373902133003</v>
      </c>
      <c r="H430" s="2">
        <f t="array" ref="H430:I430">csplinediff1d('Cubic Spline'!$A$3:$A$1002,'Cubic Spline'!$C$3:$C$1002,G430,2,0,2,0)</f>
        <v>-138.47382630525601</v>
      </c>
      <c r="I430" s="2">
        <v>-16.551036702278392</v>
      </c>
      <c r="J430" s="2">
        <f t="shared" si="29"/>
        <v>-16.551036702278392</v>
      </c>
      <c r="K430" s="2">
        <f t="shared" si="27"/>
        <v>49.799373222336655</v>
      </c>
      <c r="R430">
        <f>ABS($E430-M$13)</f>
        <v>0.52810862449798179</v>
      </c>
      <c r="S430">
        <f>ABS($E430-M$14)</f>
        <v>2.8566247639631115E-2</v>
      </c>
      <c r="T430">
        <f>ABS($E430-M$15)</f>
        <v>0.47097612921871956</v>
      </c>
      <c r="U430">
        <f>ABS($E430-M$16)</f>
        <v>0.97051850607707024</v>
      </c>
      <c r="V430">
        <f>ABS($E430-M$17)</f>
        <v>1.4700608829354209</v>
      </c>
      <c r="W430">
        <f>ABS($E430-M$18)</f>
        <v>1.9696032597937716</v>
      </c>
      <c r="X430">
        <f>ABS($E430-M$19)</f>
        <v>2.4691456366521223</v>
      </c>
      <c r="Y430">
        <f>ABS($E430-M$20)</f>
        <v>2.968688013510473</v>
      </c>
      <c r="Z430">
        <f>ABS($E430-M$21)</f>
        <v>3.4682303903688236</v>
      </c>
    </row>
    <row r="431" spans="1:26" x14ac:dyDescent="0.25">
      <c r="A431" s="2">
        <f>'Cubic Spline'!A431</f>
        <v>5.3701843161856901</v>
      </c>
      <c r="B431" s="2">
        <f t="array" ref="B431:C431">csplinediff1d('Cubic Spline'!$A$3:$A$1002,'Cubic Spline'!$B$3:$B$1002,A431,2,0,2,0)</f>
        <v>-138.94051010819101</v>
      </c>
      <c r="C431" s="2">
        <v>-16.507795813840321</v>
      </c>
      <c r="D431" s="2">
        <f t="shared" si="26"/>
        <v>-16.507795813840321</v>
      </c>
      <c r="E431" s="2">
        <f>-'Cubic Spline'!C431+D431*A431</f>
        <v>50.031365204715911</v>
      </c>
      <c r="G431" s="2">
        <f>'Calculation_Cubic Spline'!A431</f>
        <v>5.3701843161856901</v>
      </c>
      <c r="H431" s="2">
        <f t="array" ref="H431:I431">csplinediff1d('Cubic Spline'!$A$3:$A$1002,'Cubic Spline'!$C$3:$C$1002,G431,2,0,2,0)</f>
        <v>-138.681271378997</v>
      </c>
      <c r="I431" s="2">
        <v>-16.515939496622831</v>
      </c>
      <c r="J431" s="2">
        <f t="shared" si="29"/>
        <v>-16.515939496622831</v>
      </c>
      <c r="K431" s="2">
        <f t="shared" si="27"/>
        <v>49.987632127161291</v>
      </c>
      <c r="R431">
        <f>ABS($E431-M$13)</f>
        <v>0.71655702539380428</v>
      </c>
      <c r="S431">
        <f>ABS($E431-M$14)</f>
        <v>0.2170146485354536</v>
      </c>
      <c r="T431">
        <f>ABS($E431-M$15)</f>
        <v>0.28252772832289708</v>
      </c>
      <c r="U431">
        <f>ABS($E431-M$16)</f>
        <v>0.78207010518124775</v>
      </c>
      <c r="V431">
        <f>ABS($E431-M$17)</f>
        <v>1.2816124820395984</v>
      </c>
      <c r="W431">
        <f>ABS($E431-M$18)</f>
        <v>1.7811548588979491</v>
      </c>
      <c r="X431">
        <f>ABS($E431-M$19)</f>
        <v>2.2806972357562998</v>
      </c>
      <c r="Y431">
        <f>ABS($E431-M$20)</f>
        <v>2.7802396126146505</v>
      </c>
      <c r="Z431">
        <f>ABS($E431-M$21)</f>
        <v>3.2797819894730011</v>
      </c>
    </row>
    <row r="432" spans="1:26" x14ac:dyDescent="0.25">
      <c r="A432" s="2">
        <f>'Cubic Spline'!A432</f>
        <v>5.3827312421580897</v>
      </c>
      <c r="B432" s="2">
        <f t="array" ref="B432:C432">csplinediff1d('Cubic Spline'!$A$3:$A$1002,'Cubic Spline'!$B$3:$B$1002,A432,2,0,2,0)</f>
        <v>-139.14740879000999</v>
      </c>
      <c r="C432" s="2">
        <v>-16.472083850374048</v>
      </c>
      <c r="D432" s="2">
        <f t="shared" si="26"/>
        <v>-16.472083850374048</v>
      </c>
      <c r="E432" s="2">
        <f>-'Cubic Spline'!C432+D432*A432</f>
        <v>50.223471983988887</v>
      </c>
      <c r="G432" s="2">
        <f>'Calculation_Cubic Spline'!A432</f>
        <v>5.3827312421580897</v>
      </c>
      <c r="H432" s="2">
        <f t="array" ref="H432:I432">csplinediff1d('Cubic Spline'!$A$3:$A$1002,'Cubic Spline'!$C$3:$C$1002,G432,2,0,2,0)</f>
        <v>-138.88827234884499</v>
      </c>
      <c r="I432" s="2">
        <v>-16.480245283769523</v>
      </c>
      <c r="J432" s="2">
        <f t="shared" si="29"/>
        <v>-16.480245283769523</v>
      </c>
      <c r="K432" s="2">
        <f t="shared" si="27"/>
        <v>50.17954118147027</v>
      </c>
      <c r="R432">
        <f>ABS($E432-M$13)</f>
        <v>0.90866380466678009</v>
      </c>
      <c r="S432">
        <f>ABS($E432-M$14)</f>
        <v>0.40912142780842942</v>
      </c>
      <c r="T432">
        <f>ABS($E432-M$15)</f>
        <v>9.0420949049921262E-2</v>
      </c>
      <c r="U432">
        <f>ABS($E432-M$16)</f>
        <v>0.58996332590827194</v>
      </c>
      <c r="V432">
        <f>ABS($E432-M$17)</f>
        <v>1.0895057027666226</v>
      </c>
      <c r="W432">
        <f>ABS($E432-M$18)</f>
        <v>1.5890480796249733</v>
      </c>
      <c r="X432">
        <f>ABS($E432-M$19)</f>
        <v>2.088590456483324</v>
      </c>
      <c r="Y432">
        <f>ABS($E432-M$20)</f>
        <v>2.5881328333416747</v>
      </c>
      <c r="Z432">
        <f>ABS($E432-M$21)</f>
        <v>3.0876752102000253</v>
      </c>
    </row>
    <row r="433" spans="1:26" x14ac:dyDescent="0.25">
      <c r="A433" s="2">
        <f>'Cubic Spline'!A433</f>
        <v>5.3952781681304902</v>
      </c>
      <c r="B433" s="2">
        <f t="array" ref="B433:C433">csplinediff1d('Cubic Spline'!$A$3:$A$1002,'Cubic Spline'!$B$3:$B$1002,A433,2,0,2,0)</f>
        <v>-139.353855622944</v>
      </c>
      <c r="C433" s="2">
        <v>-16.435769681084427</v>
      </c>
      <c r="D433" s="2">
        <f t="shared" si="26"/>
        <v>-16.435769681084427</v>
      </c>
      <c r="E433" s="2">
        <f>-'Cubic Spline'!C433+D433*A433</f>
        <v>50.41927236480818</v>
      </c>
      <c r="G433" s="2">
        <f>'Calculation_Cubic Spline'!A433</f>
        <v>5.3952781681304902</v>
      </c>
      <c r="H433" s="2">
        <f t="array" ref="H433:I433">csplinediff1d('Cubic Spline'!$A$3:$A$1002,'Cubic Spline'!$C$3:$C$1002,G433,2,0,2,0)</f>
        <v>-139.09482170158401</v>
      </c>
      <c r="I433" s="2">
        <v>-16.443950307535506</v>
      </c>
      <c r="J433" s="2">
        <f t="shared" si="29"/>
        <v>-16.443950307535506</v>
      </c>
      <c r="K433" s="2">
        <f t="shared" si="27"/>
        <v>50.375135609515041</v>
      </c>
      <c r="R433">
        <f>ABS($E433-M$13)</f>
        <v>1.1044641854860728</v>
      </c>
      <c r="S433">
        <f>ABS($E433-M$14)</f>
        <v>0.60492180862772216</v>
      </c>
      <c r="T433">
        <f>ABS($E433-M$15)</f>
        <v>0.10537943176937148</v>
      </c>
      <c r="U433">
        <f>ABS($E433-M$16)</f>
        <v>0.3941629450889792</v>
      </c>
      <c r="V433">
        <f>ABS($E433-M$17)</f>
        <v>0.89370532194732988</v>
      </c>
      <c r="W433">
        <f>ABS($E433-M$18)</f>
        <v>1.3932476988056806</v>
      </c>
      <c r="X433">
        <f>ABS($E433-M$19)</f>
        <v>1.8927900756640312</v>
      </c>
      <c r="Y433">
        <f>ABS($E433-M$20)</f>
        <v>2.3923324525223819</v>
      </c>
      <c r="Z433">
        <f>ABS($E433-M$21)</f>
        <v>2.8918748293807326</v>
      </c>
    </row>
    <row r="434" spans="1:26" x14ac:dyDescent="0.25">
      <c r="A434" s="2">
        <f>'Cubic Spline'!A434</f>
        <v>5.40782509410288</v>
      </c>
      <c r="B434" s="2">
        <f t="array" ref="B434:C434">csplinediff1d('Cubic Spline'!$A$3:$A$1002,'Cubic Spline'!$B$3:$B$1002,A434,2,0,2,0)</f>
        <v>-139.55984302624299</v>
      </c>
      <c r="C434" s="2">
        <v>-16.398849448728487</v>
      </c>
      <c r="D434" s="2">
        <f t="shared" si="26"/>
        <v>-16.398849448728487</v>
      </c>
      <c r="E434" s="2">
        <f>-'Cubic Spline'!C434+D434*A434</f>
        <v>50.618802311248913</v>
      </c>
      <c r="G434" s="2">
        <f>'Calculation_Cubic Spline'!A434</f>
        <v>5.40782509410288</v>
      </c>
      <c r="H434" s="2">
        <f t="array" ref="H434:I434">csplinediff1d('Cubic Spline'!$A$3:$A$1002,'Cubic Spline'!$C$3:$C$1002,G434,2,0,2,0)</f>
        <v>-139.30091187449801</v>
      </c>
      <c r="I434" s="2">
        <v>-16.407050700708179</v>
      </c>
      <c r="J434" s="2">
        <f t="shared" si="29"/>
        <v>-16.407050700708179</v>
      </c>
      <c r="K434" s="2">
        <f t="shared" si="27"/>
        <v>50.574451374990076</v>
      </c>
      <c r="R434">
        <f>ABS($E434-M$13)</f>
        <v>1.3039941319268067</v>
      </c>
      <c r="S434">
        <f>ABS($E434-M$14)</f>
        <v>0.80445175506845601</v>
      </c>
      <c r="T434">
        <f>ABS($E434-M$15)</f>
        <v>0.30490937821010533</v>
      </c>
      <c r="U434">
        <f>ABS($E434-M$16)</f>
        <v>0.19463299864824535</v>
      </c>
      <c r="V434">
        <f>ABS($E434-M$17)</f>
        <v>0.69417537550659603</v>
      </c>
      <c r="W434">
        <f>ABS($E434-M$18)</f>
        <v>1.1937177523649467</v>
      </c>
      <c r="X434">
        <f>ABS($E434-M$19)</f>
        <v>1.6932601292232974</v>
      </c>
      <c r="Y434">
        <f>ABS($E434-M$20)</f>
        <v>2.1928025060816481</v>
      </c>
      <c r="Z434">
        <f>ABS($E434-M$21)</f>
        <v>2.6923448829399987</v>
      </c>
    </row>
    <row r="435" spans="1:26" x14ac:dyDescent="0.25">
      <c r="A435" s="2">
        <f>'Cubic Spline'!A435</f>
        <v>5.4203720200752796</v>
      </c>
      <c r="B435" s="2">
        <f t="array" ref="B435:C435">csplinediff1d('Cubic Spline'!$A$3:$A$1002,'Cubic Spline'!$B$3:$B$1002,A435,2,0,2,0)</f>
        <v>-139.765363372515</v>
      </c>
      <c r="C435" s="2">
        <v>-16.361319371310479</v>
      </c>
      <c r="D435" s="2">
        <f t="shared" si="26"/>
        <v>-16.361319371310479</v>
      </c>
      <c r="E435" s="2">
        <f>-'Cubic Spline'!C435+D435*A435</f>
        <v>50.82209752634202</v>
      </c>
      <c r="G435" s="2">
        <f>'Calculation_Cubic Spline'!A435</f>
        <v>5.4203720200752796</v>
      </c>
      <c r="H435" s="2">
        <f t="array" ref="H435:I435">csplinediff1d('Cubic Spline'!$A$3:$A$1002,'Cubic Spline'!$C$3:$C$1002,G435,2,0,2,0)</f>
        <v>-139.50653525810901</v>
      </c>
      <c r="I435" s="2">
        <v>-16.369542671731352</v>
      </c>
      <c r="J435" s="2">
        <f t="shared" si="29"/>
        <v>-16.369542671731352</v>
      </c>
      <c r="K435" s="2">
        <f t="shared" si="27"/>
        <v>50.777524178828045</v>
      </c>
      <c r="R435">
        <f>ABS($E435-M$13)</f>
        <v>1.5072893470199134</v>
      </c>
      <c r="S435">
        <f>ABS($E435-M$14)</f>
        <v>1.0077469701615627</v>
      </c>
      <c r="T435">
        <f>ABS($E435-M$15)</f>
        <v>0.50820459330321199</v>
      </c>
      <c r="U435">
        <f>ABS($E435-M$16)</f>
        <v>8.6622164448613148E-3</v>
      </c>
      <c r="V435">
        <f>ABS($E435-M$17)</f>
        <v>0.49088016041348936</v>
      </c>
      <c r="W435">
        <f>ABS($E435-M$18)</f>
        <v>0.99042253727184004</v>
      </c>
      <c r="X435">
        <f>ABS($E435-M$19)</f>
        <v>1.4899649141301907</v>
      </c>
      <c r="Y435">
        <f>ABS($E435-M$20)</f>
        <v>1.9895072909885414</v>
      </c>
      <c r="Z435">
        <f>ABS($E435-M$21)</f>
        <v>2.4890496678468921</v>
      </c>
    </row>
    <row r="436" spans="1:26" x14ac:dyDescent="0.25">
      <c r="A436" s="2">
        <f>'Cubic Spline'!A436</f>
        <v>5.4329189460476703</v>
      </c>
      <c r="B436" s="2">
        <f t="array" ref="B436:C436">csplinediff1d('Cubic Spline'!$A$3:$A$1002,'Cubic Spline'!$B$3:$B$1002,A436,2,0,2,0)</f>
        <v>-139.97040898588699</v>
      </c>
      <c r="C436" s="2">
        <v>-16.323175689947433</v>
      </c>
      <c r="D436" s="2">
        <f t="shared" si="26"/>
        <v>-16.323175689947433</v>
      </c>
      <c r="E436" s="2">
        <f>-'Cubic Spline'!C436+D436*A436</f>
        <v>51.029193728756852</v>
      </c>
      <c r="G436" s="2">
        <f>'Calculation_Cubic Spline'!A436</f>
        <v>5.4329189460476703</v>
      </c>
      <c r="H436" s="2">
        <f t="array" ref="H436:I436">csplinediff1d('Cubic Spline'!$A$3:$A$1002,'Cubic Spline'!$C$3:$C$1002,G436,2,0,2,0)</f>
        <v>-139.71168419433701</v>
      </c>
      <c r="I436" s="2">
        <v>-16.331422452319543</v>
      </c>
      <c r="J436" s="2">
        <f t="shared" si="29"/>
        <v>-16.331422452319543</v>
      </c>
      <c r="K436" s="2">
        <f t="shared" si="27"/>
        <v>50.984389737221861</v>
      </c>
      <c r="R436">
        <f>ABS($E436-M$13)</f>
        <v>1.7143855494347449</v>
      </c>
      <c r="S436">
        <f>ABS($E436-M$14)</f>
        <v>1.2148431725763942</v>
      </c>
      <c r="T436">
        <f>ABS($E436-M$15)</f>
        <v>0.7153007957180435</v>
      </c>
      <c r="U436">
        <f>ABS($E436-M$16)</f>
        <v>0.21575841885969282</v>
      </c>
      <c r="V436">
        <f>ABS($E436-M$17)</f>
        <v>0.28378395799865785</v>
      </c>
      <c r="W436">
        <f>ABS($E436-M$18)</f>
        <v>0.78332633485700853</v>
      </c>
      <c r="X436">
        <f>ABS($E436-M$19)</f>
        <v>1.2828687117153592</v>
      </c>
      <c r="Y436">
        <f>ABS($E436-M$20)</f>
        <v>1.7824110885737099</v>
      </c>
      <c r="Z436">
        <f>ABS($E436-M$21)</f>
        <v>2.2819534654320606</v>
      </c>
    </row>
    <row r="437" spans="1:26" x14ac:dyDescent="0.25">
      <c r="A437" s="2">
        <f>'Cubic Spline'!A437</f>
        <v>5.4454658720200699</v>
      </c>
      <c r="B437" s="2">
        <f t="array" ref="B437:C437">csplinediff1d('Cubic Spline'!$A$3:$A$1002,'Cubic Spline'!$B$3:$B$1002,A437,2,0,2,0)</f>
        <v>-140.174972144115</v>
      </c>
      <c r="C437" s="2">
        <v>-16.284414542838363</v>
      </c>
      <c r="D437" s="2">
        <f t="shared" si="26"/>
        <v>-16.284414542838363</v>
      </c>
      <c r="E437" s="2">
        <f>-'Cubic Spline'!C437+D437*A437</f>
        <v>51.24012733976339</v>
      </c>
      <c r="G437" s="2">
        <f>'Calculation_Cubic Spline'!A437</f>
        <v>5.4454658720200699</v>
      </c>
      <c r="H437" s="2">
        <f t="array" ref="H437:I437">csplinediff1d('Cubic Spline'!$A$3:$A$1002,'Cubic Spline'!$C$3:$C$1002,G437,2,0,2,0)</f>
        <v>-139.916350978617</v>
      </c>
      <c r="I437" s="2">
        <v>-16.292686171648583</v>
      </c>
      <c r="J437" s="2">
        <f t="shared" si="29"/>
        <v>-16.292686171648583</v>
      </c>
      <c r="K437" s="2">
        <f t="shared" si="27"/>
        <v>51.195084467371316</v>
      </c>
      <c r="R437">
        <f>ABS($E437-M$13)</f>
        <v>1.9253191604412834</v>
      </c>
      <c r="S437">
        <f>ABS($E437-M$14)</f>
        <v>1.4257767835829327</v>
      </c>
      <c r="T437">
        <f>ABS($E437-M$15)</f>
        <v>0.92623440672458202</v>
      </c>
      <c r="U437">
        <f>ABS($E437-M$16)</f>
        <v>0.42669202986623134</v>
      </c>
      <c r="V437">
        <f>ABS($E437-M$17)</f>
        <v>7.2850346992119341E-2</v>
      </c>
      <c r="W437">
        <f>ABS($E437-M$18)</f>
        <v>0.57239272385047002</v>
      </c>
      <c r="X437">
        <f>ABS($E437-M$19)</f>
        <v>1.0719351007088207</v>
      </c>
      <c r="Y437">
        <f>ABS($E437-M$20)</f>
        <v>1.5714774775671714</v>
      </c>
      <c r="Z437">
        <f>ABS($E437-M$21)</f>
        <v>2.0710198544255221</v>
      </c>
    </row>
    <row r="438" spans="1:26" x14ac:dyDescent="0.25">
      <c r="A438" s="2">
        <f>'Cubic Spline'!A438</f>
        <v>5.4580127979924704</v>
      </c>
      <c r="B438" s="2">
        <f t="array" ref="B438:C438">csplinediff1d('Cubic Spline'!$A$3:$A$1002,'Cubic Spline'!$B$3:$B$1002,A438,2,0,2,0)</f>
        <v>-140.379045074299</v>
      </c>
      <c r="C438" s="2">
        <v>-16.245031936640977</v>
      </c>
      <c r="D438" s="2">
        <f t="shared" si="26"/>
        <v>-16.245031936640977</v>
      </c>
      <c r="E438" s="2">
        <f>-'Cubic Spline'!C438+D438*A438</f>
        <v>51.454935641633128</v>
      </c>
      <c r="G438" s="2">
        <f>'Calculation_Cubic Spline'!A438</f>
        <v>5.4580127979924704</v>
      </c>
      <c r="H438" s="2">
        <f t="array" ref="H438:I438">csplinediff1d('Cubic Spline'!$A$3:$A$1002,'Cubic Spline'!$C$3:$C$1002,G438,2,0,2,0)</f>
        <v>-140.12052785561599</v>
      </c>
      <c r="I438" s="2">
        <v>-16.253329827832054</v>
      </c>
      <c r="J438" s="2">
        <f t="shared" si="29"/>
        <v>-16.253329827832054</v>
      </c>
      <c r="K438" s="2">
        <f t="shared" si="27"/>
        <v>51.409645645315877</v>
      </c>
      <c r="R438">
        <f>ABS($E438-M$13)</f>
        <v>2.1401274623110211</v>
      </c>
      <c r="S438">
        <f>ABS($E438-M$14)</f>
        <v>1.6405850854526705</v>
      </c>
      <c r="T438">
        <f>ABS($E438-M$15)</f>
        <v>1.1410427085943198</v>
      </c>
      <c r="U438">
        <f>ABS($E438-M$16)</f>
        <v>0.6415003317359691</v>
      </c>
      <c r="V438">
        <f>ABS($E438-M$17)</f>
        <v>0.14195795487761842</v>
      </c>
      <c r="W438">
        <f>ABS($E438-M$18)</f>
        <v>0.35758442198073226</v>
      </c>
      <c r="X438">
        <f>ABS($E438-M$19)</f>
        <v>0.85712679883908294</v>
      </c>
      <c r="Y438">
        <f>ABS($E438-M$20)</f>
        <v>1.3566691756974336</v>
      </c>
      <c r="Z438">
        <f>ABS($E438-M$21)</f>
        <v>1.8562115525557843</v>
      </c>
    </row>
    <row r="439" spans="1:26" x14ac:dyDescent="0.25">
      <c r="A439" s="2">
        <f>'Cubic Spline'!A439</f>
        <v>5.4705597239648602</v>
      </c>
      <c r="B439" s="2">
        <f t="array" ref="B439:C439">csplinediff1d('Cubic Spline'!$A$3:$A$1002,'Cubic Spline'!$B$3:$B$1002,A439,2,0,2,0)</f>
        <v>-140.58261995620401</v>
      </c>
      <c r="C439" s="2">
        <v>-16.205024276756024</v>
      </c>
      <c r="D439" s="2">
        <f t="shared" si="26"/>
        <v>-16.205024276756024</v>
      </c>
      <c r="E439" s="2">
        <f>-'Cubic Spline'!C439+D439*A439</f>
        <v>51.673653888266713</v>
      </c>
      <c r="G439" s="2">
        <f>'Calculation_Cubic Spline'!A439</f>
        <v>5.4705597239648602</v>
      </c>
      <c r="H439" s="2">
        <f t="array" ref="H439:I439">csplinediff1d('Cubic Spline'!$A$3:$A$1002,'Cubic Spline'!$C$3:$C$1002,G439,2,0,2,0)</f>
        <v>-140.32420702256101</v>
      </c>
      <c r="I439" s="2">
        <v>-16.213349817598885</v>
      </c>
      <c r="J439" s="2">
        <f t="shared" si="29"/>
        <v>-16.213349817598885</v>
      </c>
      <c r="K439" s="2">
        <f t="shared" si="27"/>
        <v>51.628108519851537</v>
      </c>
      <c r="R439">
        <f>ABS($E439-M$13)</f>
        <v>2.3588457089446067</v>
      </c>
      <c r="S439">
        <f>ABS($E439-M$14)</f>
        <v>1.859303332086256</v>
      </c>
      <c r="T439">
        <f>ABS($E439-M$15)</f>
        <v>1.3597609552279053</v>
      </c>
      <c r="U439">
        <f>ABS($E439-M$16)</f>
        <v>0.86021857836955462</v>
      </c>
      <c r="V439">
        <f>ABS($E439-M$17)</f>
        <v>0.36067620151120394</v>
      </c>
      <c r="W439">
        <f>ABS($E439-M$18)</f>
        <v>0.13886617534714674</v>
      </c>
      <c r="X439">
        <f>ABS($E439-M$19)</f>
        <v>0.63840855220549741</v>
      </c>
      <c r="Y439">
        <f>ABS($E439-M$20)</f>
        <v>1.1379509290638481</v>
      </c>
      <c r="Z439">
        <f>ABS($E439-M$21)</f>
        <v>1.6374933059221988</v>
      </c>
    </row>
    <row r="440" spans="1:26" x14ac:dyDescent="0.25">
      <c r="A440" s="2">
        <f>'Cubic Spline'!A440</f>
        <v>5.4831066499372598</v>
      </c>
      <c r="B440" s="2">
        <f t="array" ref="B440:C440">csplinediff1d('Cubic Spline'!$A$3:$A$1002,'Cubic Spline'!$B$3:$B$1002,A440,2,0,2,0)</f>
        <v>-140.785688922936</v>
      </c>
      <c r="C440" s="2">
        <v>-16.164387460621285</v>
      </c>
      <c r="D440" s="2">
        <f t="shared" si="26"/>
        <v>-16.164387460621285</v>
      </c>
      <c r="E440" s="2">
        <f>-'Cubic Spline'!C440+D440*A440</f>
        <v>51.896320252415975</v>
      </c>
      <c r="G440" s="2">
        <f>'Calculation_Cubic Spline'!A440</f>
        <v>5.4831066499372598</v>
      </c>
      <c r="H440" s="2">
        <f t="array" ref="H440:I440">csplinediff1d('Cubic Spline'!$A$3:$A$1002,'Cubic Spline'!$C$3:$C$1002,G440,2,0,2,0)</f>
        <v>-140.52738062991099</v>
      </c>
      <c r="I440" s="2">
        <v>-16.172742030432982</v>
      </c>
      <c r="J440" s="2">
        <f t="shared" si="29"/>
        <v>-16.172742030432982</v>
      </c>
      <c r="K440" s="2">
        <f t="shared" si="27"/>
        <v>51.85051125512409</v>
      </c>
      <c r="R440">
        <f>ABS($E440-M$13)</f>
        <v>2.5815120730938688</v>
      </c>
      <c r="S440">
        <f>ABS($E440-M$14)</f>
        <v>2.0819696962355181</v>
      </c>
      <c r="T440">
        <f>ABS($E440-M$15)</f>
        <v>1.5824273193771674</v>
      </c>
      <c r="U440">
        <f>ABS($E440-M$16)</f>
        <v>1.0828849425188167</v>
      </c>
      <c r="V440">
        <f>ABS($E440-M$17)</f>
        <v>0.58334256566046605</v>
      </c>
      <c r="W440">
        <f>ABS($E440-M$18)</f>
        <v>8.3800188802115372E-2</v>
      </c>
      <c r="X440">
        <f>ABS($E440-M$19)</f>
        <v>0.41574218805623531</v>
      </c>
      <c r="Y440">
        <f>ABS($E440-M$20)</f>
        <v>0.91528456491458599</v>
      </c>
      <c r="Z440">
        <f>ABS($E440-M$21)</f>
        <v>1.4148269417729367</v>
      </c>
    </row>
    <row r="441" spans="1:26" x14ac:dyDescent="0.25">
      <c r="A441" s="2">
        <f>'Cubic Spline'!A441</f>
        <v>5.4956535759096603</v>
      </c>
      <c r="B441" s="2">
        <f t="array" ref="B441:C441">csplinediff1d('Cubic Spline'!$A$3:$A$1002,'Cubic Spline'!$B$3:$B$1002,A441,2,0,2,0)</f>
        <v>-140.98824405471399</v>
      </c>
      <c r="C441" s="2">
        <v>-16.123117691384486</v>
      </c>
      <c r="D441" s="2">
        <f t="shared" si="26"/>
        <v>-16.123117691384486</v>
      </c>
      <c r="E441" s="2">
        <f>-'Cubic Spline'!C441+D441*A441</f>
        <v>52.122971379675548</v>
      </c>
      <c r="G441" s="2">
        <f>'Calculation_Cubic Spline'!A441</f>
        <v>5.4956535759096603</v>
      </c>
      <c r="H441" s="2">
        <f t="array" ref="H441:I441">csplinediff1d('Cubic Spline'!$A$3:$A$1002,'Cubic Spline'!$C$3:$C$1002,G441,2,0,2,0)</f>
        <v>-140.730040775145</v>
      </c>
      <c r="I441" s="2">
        <v>-16.131502661679153</v>
      </c>
      <c r="J441" s="2">
        <f t="shared" si="29"/>
        <v>-16.131502661679153</v>
      </c>
      <c r="K441" s="2">
        <f t="shared" si="27"/>
        <v>52.076890487691756</v>
      </c>
      <c r="R441">
        <f>ABS($E441-M$13)</f>
        <v>2.8081632003534409</v>
      </c>
      <c r="S441">
        <f>ABS($E441-M$14)</f>
        <v>2.3086208234950902</v>
      </c>
      <c r="T441">
        <f>ABS($E441-M$15)</f>
        <v>1.8090784466367396</v>
      </c>
      <c r="U441">
        <f>ABS($E441-M$16)</f>
        <v>1.3095360697783889</v>
      </c>
      <c r="V441">
        <f>ABS($E441-M$17)</f>
        <v>0.8099936929200382</v>
      </c>
      <c r="W441">
        <f>ABS($E441-M$18)</f>
        <v>0.31045131606168752</v>
      </c>
      <c r="X441">
        <f>ABS($E441-M$19)</f>
        <v>0.18909106079666316</v>
      </c>
      <c r="Y441">
        <f>ABS($E441-M$20)</f>
        <v>0.68863343765501384</v>
      </c>
      <c r="Z441">
        <f>ABS($E441-M$21)</f>
        <v>1.1881758145133645</v>
      </c>
    </row>
    <row r="442" spans="1:26" x14ac:dyDescent="0.25">
      <c r="A442" s="2">
        <f>'Cubic Spline'!A442</f>
        <v>5.5082005018820501</v>
      </c>
      <c r="B442" s="2">
        <f t="array" ref="B442:C442">csplinediff1d('Cubic Spline'!$A$3:$A$1002,'Cubic Spline'!$B$3:$B$1002,A442,2,0,2,0)</f>
        <v>-141.19027738748201</v>
      </c>
      <c r="C442" s="2">
        <v>-16.081211027494319</v>
      </c>
      <c r="D442" s="2">
        <f t="shared" si="26"/>
        <v>-16.081211027494319</v>
      </c>
      <c r="E442" s="2">
        <f>-'Cubic Spline'!C442+D442*A442</f>
        <v>52.353644858847616</v>
      </c>
      <c r="G442" s="2">
        <f>'Calculation_Cubic Spline'!A442</f>
        <v>5.5082005018820501</v>
      </c>
      <c r="H442" s="2">
        <f t="array" ref="H442:I442">csplinediff1d('Cubic Spline'!$A$3:$A$1002,'Cubic Spline'!$C$3:$C$1002,G442,2,0,2,0)</f>
        <v>-140.93217951136299</v>
      </c>
      <c r="I442" s="2">
        <v>-16.089627761837129</v>
      </c>
      <c r="J442" s="2">
        <f t="shared" si="29"/>
        <v>-16.089627761837129</v>
      </c>
      <c r="K442" s="2">
        <f t="shared" si="27"/>
        <v>52.307283798516352</v>
      </c>
      <c r="R442">
        <f>ABS($E442-M$13)</f>
        <v>3.0388366795255095</v>
      </c>
      <c r="S442">
        <f>ABS($E442-M$14)</f>
        <v>2.5392943026671588</v>
      </c>
      <c r="T442">
        <f>ABS($E442-M$15)</f>
        <v>2.0397519258088082</v>
      </c>
      <c r="U442">
        <f>ABS($E442-M$16)</f>
        <v>1.5402095489504575</v>
      </c>
      <c r="V442">
        <f>ABS($E442-M$17)</f>
        <v>1.0406671720921068</v>
      </c>
      <c r="W442">
        <f>ABS($E442-M$18)</f>
        <v>0.54112479523375612</v>
      </c>
      <c r="X442">
        <f>ABS($E442-M$19)</f>
        <v>4.1582418375405439E-2</v>
      </c>
      <c r="Y442">
        <f>ABS($E442-M$20)</f>
        <v>0.45795995848294524</v>
      </c>
      <c r="Z442">
        <f>ABS($E442-M$21)</f>
        <v>0.95750233534129592</v>
      </c>
    </row>
    <row r="443" spans="1:26" x14ac:dyDescent="0.25">
      <c r="A443" s="2">
        <f>'Cubic Spline'!A443</f>
        <v>5.5207474278544497</v>
      </c>
      <c r="B443" s="2">
        <f t="array" ref="B443:C443">csplinediff1d('Cubic Spline'!$A$3:$A$1002,'Cubic Spline'!$B$3:$B$1002,A443,2,0,2,0)</f>
        <v>-141.39178090323099</v>
      </c>
      <c r="C443" s="2">
        <v>-16.038663545321775</v>
      </c>
      <c r="D443" s="2">
        <f t="shared" si="26"/>
        <v>-16.038663545321775</v>
      </c>
      <c r="E443" s="2">
        <f>-'Cubic Spline'!C443+D443*A443</f>
        <v>52.588378323562893</v>
      </c>
      <c r="G443" s="2">
        <f>'Calculation_Cubic Spline'!A443</f>
        <v>5.5207474278544497</v>
      </c>
      <c r="H443" s="2">
        <f t="array" ref="H443:I443">csplinediff1d('Cubic Spline'!$A$3:$A$1002,'Cubic Spline'!$C$3:$C$1002,G443,2,0,2,0)</f>
        <v>-141.13378883762101</v>
      </c>
      <c r="I443" s="2">
        <v>-16.047113400271691</v>
      </c>
      <c r="J443" s="2">
        <f t="shared" si="29"/>
        <v>-16.047113400271691</v>
      </c>
      <c r="K443" s="2">
        <f t="shared" si="27"/>
        <v>52.541728808582405</v>
      </c>
      <c r="R443">
        <f>ABS($E443-M$13)</f>
        <v>3.2735701442407859</v>
      </c>
      <c r="S443">
        <f>ABS($E443-M$14)</f>
        <v>2.7740277673824352</v>
      </c>
      <c r="T443">
        <f>ABS($E443-M$15)</f>
        <v>2.2744853905240845</v>
      </c>
      <c r="U443">
        <f>ABS($E443-M$16)</f>
        <v>1.7749430136657338</v>
      </c>
      <c r="V443">
        <f>ABS($E443-M$17)</f>
        <v>1.2754006368073831</v>
      </c>
      <c r="W443">
        <f>ABS($E443-M$18)</f>
        <v>0.77585825994903246</v>
      </c>
      <c r="X443">
        <f>ABS($E443-M$19)</f>
        <v>0.27631588309068178</v>
      </c>
      <c r="Y443">
        <f>ABS($E443-M$20)</f>
        <v>0.2232264937676689</v>
      </c>
      <c r="Z443">
        <f>ABS($E443-M$21)</f>
        <v>0.72276887062601958</v>
      </c>
    </row>
    <row r="444" spans="1:26" x14ac:dyDescent="0.25">
      <c r="A444" s="2">
        <f>'Cubic Spline'!A444</f>
        <v>5.5332943538268502</v>
      </c>
      <c r="B444" s="2">
        <f t="array" ref="B444:C444">csplinediff1d('Cubic Spline'!$A$3:$A$1002,'Cubic Spline'!$B$3:$B$1002,A444,2,0,2,0)</f>
        <v>-141.59274653939801</v>
      </c>
      <c r="C444" s="2">
        <v>-15.995471327671</v>
      </c>
      <c r="D444" s="2">
        <f t="shared" si="26"/>
        <v>-15.995471327671</v>
      </c>
      <c r="E444" s="2">
        <f>-'Cubic Spline'!C444+D444*A444</f>
        <v>52.827209524129799</v>
      </c>
      <c r="G444" s="2">
        <f>'Calculation_Cubic Spline'!A444</f>
        <v>5.5332943538268502</v>
      </c>
      <c r="H444" s="2">
        <f t="array" ref="H444:I444">csplinediff1d('Cubic Spline'!$A$3:$A$1002,'Cubic Spline'!$C$3:$C$1002,G444,2,0,2,0)</f>
        <v>-141.33486070833101</v>
      </c>
      <c r="I444" s="2">
        <v>-16.0039556524722</v>
      </c>
      <c r="J444" s="2">
        <f t="shared" si="29"/>
        <v>-16.0039556524722</v>
      </c>
      <c r="K444" s="2">
        <f t="shared" si="27"/>
        <v>52.780263257611281</v>
      </c>
      <c r="R444">
        <f>ABS($E444-M$13)</f>
        <v>3.5124013448076923</v>
      </c>
      <c r="S444">
        <f>ABS($E444-M$14)</f>
        <v>3.0128589679493416</v>
      </c>
      <c r="T444">
        <f>ABS($E444-M$15)</f>
        <v>2.5133165910909909</v>
      </c>
      <c r="U444">
        <f>ABS($E444-M$16)</f>
        <v>2.0137742142326402</v>
      </c>
      <c r="V444">
        <f>ABS($E444-M$17)</f>
        <v>1.5142318373742896</v>
      </c>
      <c r="W444">
        <f>ABS($E444-M$18)</f>
        <v>1.0146894605159389</v>
      </c>
      <c r="X444">
        <f>ABS($E444-M$19)</f>
        <v>0.51514708365758821</v>
      </c>
      <c r="Y444">
        <f>ABS($E444-M$20)</f>
        <v>1.5604706799237533E-2</v>
      </c>
      <c r="Z444">
        <f>ABS($E444-M$21)</f>
        <v>0.48393767005911315</v>
      </c>
    </row>
    <row r="445" spans="1:26" x14ac:dyDescent="0.25">
      <c r="A445" s="2">
        <f>'Cubic Spline'!A445</f>
        <v>5.54584127979924</v>
      </c>
      <c r="B445" s="2">
        <f t="array" ref="B445:C445">csplinediff1d('Cubic Spline'!$A$3:$A$1002,'Cubic Spline'!$B$3:$B$1002,A445,2,0,2,0)</f>
        <v>-141.79316617916899</v>
      </c>
      <c r="C445" s="2">
        <v>-15.951630342571493</v>
      </c>
      <c r="D445" s="2">
        <f t="shared" si="26"/>
        <v>-15.951630342571493</v>
      </c>
      <c r="E445" s="2">
        <f>-'Cubic Spline'!C445+D445*A445</f>
        <v>53.070176989631932</v>
      </c>
      <c r="G445" s="2">
        <f>'Calculation_Cubic Spline'!A445</f>
        <v>5.54584127979924</v>
      </c>
      <c r="H445" s="2">
        <f t="array" ref="H445:I445">csplinediff1d('Cubic Spline'!$A$3:$A$1002,'Cubic Spline'!$C$3:$C$1002,G445,2,0,2,0)</f>
        <v>-141.535387023563</v>
      </c>
      <c r="I445" s="2">
        <v>-15.960150479444941</v>
      </c>
      <c r="J445" s="2">
        <f t="shared" si="29"/>
        <v>-15.960150479444941</v>
      </c>
      <c r="K445" s="2">
        <f t="shared" si="27"/>
        <v>53.022925662849616</v>
      </c>
      <c r="R445">
        <f>ABS($E445-M$13)</f>
        <v>3.7553688103098253</v>
      </c>
      <c r="S445">
        <f>ABS($E445-M$14)</f>
        <v>3.2558264334514746</v>
      </c>
      <c r="T445">
        <f>ABS($E445-M$15)</f>
        <v>2.7562840565931239</v>
      </c>
      <c r="U445">
        <f>ABS($E445-M$16)</f>
        <v>2.2567416797347732</v>
      </c>
      <c r="V445">
        <f>ABS($E445-M$17)</f>
        <v>1.7571993028764226</v>
      </c>
      <c r="W445">
        <f>ABS($E445-M$18)</f>
        <v>1.2576569260180719</v>
      </c>
      <c r="X445">
        <f>ABS($E445-M$19)</f>
        <v>0.75811454915972121</v>
      </c>
      <c r="Y445">
        <f>ABS($E445-M$20)</f>
        <v>0.25857217230137053</v>
      </c>
      <c r="Z445">
        <f>ABS($E445-M$21)</f>
        <v>0.24097020455698015</v>
      </c>
    </row>
    <row r="446" spans="1:26" x14ac:dyDescent="0.25">
      <c r="A446" s="2">
        <f>'Cubic Spline'!A446</f>
        <v>5.5583882057716396</v>
      </c>
      <c r="B446" s="2">
        <f t="array" ref="B446:C446">csplinediff1d('Cubic Spline'!$A$3:$A$1002,'Cubic Spline'!$B$3:$B$1002,A446,2,0,2,0)</f>
        <v>-141.99303165971401</v>
      </c>
      <c r="C446" s="2">
        <v>-15.907136660905673</v>
      </c>
      <c r="D446" s="2">
        <f t="shared" si="26"/>
        <v>-15.907136660905673</v>
      </c>
      <c r="E446" s="2">
        <f>-'Cubic Spline'!C446+D446*A446</f>
        <v>53.317318833710246</v>
      </c>
      <c r="G446" s="2">
        <f>'Calculation_Cubic Spline'!A446</f>
        <v>5.5583882057716396</v>
      </c>
      <c r="H446" s="2">
        <f t="array" ref="H446:I446">csplinediff1d('Cubic Spline'!$A$3:$A$1002,'Cubic Spline'!$C$3:$C$1002,G446,2,0,2,0)</f>
        <v>-141.735359637286</v>
      </c>
      <c r="I446" s="2">
        <v>-15.915693945414557</v>
      </c>
      <c r="J446" s="2">
        <f t="shared" si="29"/>
        <v>-15.915693945414557</v>
      </c>
      <c r="K446" s="2">
        <f t="shared" si="27"/>
        <v>53.269754124422633</v>
      </c>
      <c r="R446">
        <f>ABS($E446-M$13)</f>
        <v>4.0025106543881392</v>
      </c>
      <c r="S446">
        <f>ABS($E446-M$14)</f>
        <v>3.5029682775297886</v>
      </c>
      <c r="T446">
        <f>ABS($E446-M$15)</f>
        <v>3.0034259006714379</v>
      </c>
      <c r="U446">
        <f>ABS($E446-M$16)</f>
        <v>2.5038835238130872</v>
      </c>
      <c r="V446">
        <f>ABS($E446-M$17)</f>
        <v>2.0043411469547365</v>
      </c>
      <c r="W446">
        <f>ABS($E446-M$18)</f>
        <v>1.5047987700963859</v>
      </c>
      <c r="X446">
        <f>ABS($E446-M$19)</f>
        <v>1.0052563932380352</v>
      </c>
      <c r="Y446">
        <f>ABS($E446-M$20)</f>
        <v>0.50571401637968449</v>
      </c>
      <c r="Z446">
        <f>ABS($E446-M$21)</f>
        <v>6.171639521333816E-3</v>
      </c>
    </row>
    <row r="447" spans="1:26" x14ac:dyDescent="0.25">
      <c r="A447" s="2">
        <f>'Cubic Spline'!A447</f>
        <v>5.5709351317440401</v>
      </c>
      <c r="B447" s="2">
        <f t="array" ref="B447:C447">csplinediff1d('Cubic Spline'!$A$3:$A$1002,'Cubic Spline'!$B$3:$B$1002,A447,2,0,2,0)</f>
        <v>-142.19233476484499</v>
      </c>
      <c r="C447" s="2">
        <v>-15.861986270541649</v>
      </c>
      <c r="D447" s="2">
        <f t="shared" si="26"/>
        <v>-15.861986270541649</v>
      </c>
      <c r="E447" s="2">
        <f>-'Cubic Spline'!C447+D447*A447</f>
        <v>53.568673776226902</v>
      </c>
      <c r="G447" s="2">
        <f>'Calculation_Cubic Spline'!A447</f>
        <v>5.5709351317440401</v>
      </c>
      <c r="H447" s="2">
        <f t="array" ref="H447:I447">csplinediff1d('Cubic Spline'!$A$3:$A$1002,'Cubic Spline'!$C$3:$C$1002,G447,2,0,2,0)</f>
        <v>-141.934770350029</v>
      </c>
      <c r="I447" s="2">
        <v>-15.870582031971958</v>
      </c>
      <c r="J447" s="2">
        <f t="shared" si="29"/>
        <v>-15.870582031971958</v>
      </c>
      <c r="K447" s="2">
        <f t="shared" si="27"/>
        <v>53.5207873468907</v>
      </c>
      <c r="R447">
        <f>ABS($E447-M$13)</f>
        <v>4.2538655969047952</v>
      </c>
      <c r="S447">
        <f>ABS($E447-M$14)</f>
        <v>3.7543232200464445</v>
      </c>
      <c r="T447">
        <f>ABS($E447-M$15)</f>
        <v>3.2547808431880938</v>
      </c>
      <c r="U447">
        <f>ABS($E447-M$16)</f>
        <v>2.7552384663297431</v>
      </c>
      <c r="V447">
        <f>ABS($E447-M$17)</f>
        <v>2.2556960894713924</v>
      </c>
      <c r="W447">
        <f>ABS($E447-M$18)</f>
        <v>1.7561537126130418</v>
      </c>
      <c r="X447">
        <f>ABS($E447-M$19)</f>
        <v>1.2566113357546911</v>
      </c>
      <c r="Y447">
        <f>ABS($E447-M$20)</f>
        <v>0.7570689588963404</v>
      </c>
      <c r="Z447">
        <f>ABS($E447-M$21)</f>
        <v>0.25752658203798973</v>
      </c>
    </row>
    <row r="448" spans="1:26" x14ac:dyDescent="0.25">
      <c r="A448" s="2">
        <f>'Cubic Spline'!A448</f>
        <v>5.5834820577164299</v>
      </c>
      <c r="B448" s="2">
        <f t="array" ref="B448:C448">csplinediff1d('Cubic Spline'!$A$3:$A$1002,'Cubic Spline'!$B$3:$B$1002,A448,2,0,2,0)</f>
        <v>-142.39106723185799</v>
      </c>
      <c r="C448" s="2">
        <v>-15.816175269134025</v>
      </c>
      <c r="D448" s="2">
        <f t="shared" si="26"/>
        <v>-15.816175269134025</v>
      </c>
      <c r="E448" s="2">
        <f>-'Cubic Spline'!C448+D448*A448</f>
        <v>53.824280078817836</v>
      </c>
      <c r="G448" s="2">
        <f>'Calculation_Cubic Spline'!A448</f>
        <v>5.5834820577164299</v>
      </c>
      <c r="H448" s="2">
        <f t="array" ref="H448:I448">csplinediff1d('Cubic Spline'!$A$3:$A$1002,'Cubic Spline'!$C$3:$C$1002,G448,2,0,2,0)</f>
        <v>-142.133610915726</v>
      </c>
      <c r="I448" s="2">
        <v>-15.824810830040715</v>
      </c>
      <c r="J448" s="2">
        <f t="shared" si="29"/>
        <v>-15.824810830040715</v>
      </c>
      <c r="K448" s="2">
        <f t="shared" si="27"/>
        <v>53.776063579437022</v>
      </c>
      <c r="R448">
        <f>ABS($E448-M$13)</f>
        <v>4.509471899495729</v>
      </c>
      <c r="S448">
        <f>ABS($E448-M$14)</f>
        <v>4.0099295226373783</v>
      </c>
      <c r="T448">
        <f>ABS($E448-M$15)</f>
        <v>3.5103871457790277</v>
      </c>
      <c r="U448">
        <f>ABS($E448-M$16)</f>
        <v>3.010844768920677</v>
      </c>
      <c r="V448">
        <f>ABS($E448-M$17)</f>
        <v>2.5113023920623263</v>
      </c>
      <c r="W448">
        <f>ABS($E448-M$18)</f>
        <v>2.0117600152039756</v>
      </c>
      <c r="X448">
        <f>ABS($E448-M$19)</f>
        <v>1.5122176383456249</v>
      </c>
      <c r="Y448">
        <f>ABS($E448-M$20)</f>
        <v>1.0126752614872743</v>
      </c>
      <c r="Z448">
        <f>ABS($E448-M$21)</f>
        <v>0.51313288462892359</v>
      </c>
    </row>
    <row r="449" spans="1:26" x14ac:dyDescent="0.25">
      <c r="A449" s="2">
        <f>'Cubic Spline'!A449</f>
        <v>5.5960289836888304</v>
      </c>
      <c r="B449" s="2">
        <f t="array" ref="B449:C449">csplinediff1d('Cubic Spline'!$A$3:$A$1002,'Cubic Spline'!$B$3:$B$1002,A449,2,0,2,0)</f>
        <v>-142.58922074449899</v>
      </c>
      <c r="C449" s="2">
        <v>-15.769699352071227</v>
      </c>
      <c r="D449" s="2">
        <f t="shared" si="26"/>
        <v>-15.769699352071227</v>
      </c>
      <c r="E449" s="2">
        <f>-'Cubic Spline'!C449+D449*A449</f>
        <v>54.084178396426438</v>
      </c>
      <c r="G449" s="2">
        <f>'Calculation_Cubic Spline'!A449</f>
        <v>5.5960289836888304</v>
      </c>
      <c r="H449" s="2">
        <f t="array" ref="H449:I449">csplinediff1d('Cubic Spline'!$A$3:$A$1002,'Cubic Spline'!$C$3:$C$1002,G449,2,0,2,0)</f>
        <v>-142.33187303467599</v>
      </c>
      <c r="I449" s="2">
        <v>-15.778376028985782</v>
      </c>
      <c r="J449" s="2">
        <f t="shared" si="29"/>
        <v>-15.778376028985782</v>
      </c>
      <c r="K449" s="2">
        <f t="shared" si="27"/>
        <v>54.035623460930481</v>
      </c>
      <c r="R449">
        <f>ABS($E449-M$13)</f>
        <v>4.7693702171043313</v>
      </c>
      <c r="S449">
        <f>ABS($E449-M$14)</f>
        <v>4.2698278402459806</v>
      </c>
      <c r="T449">
        <f>ABS($E449-M$15)</f>
        <v>3.7702854633876299</v>
      </c>
      <c r="U449">
        <f>ABS($E449-M$16)</f>
        <v>3.2707430865292793</v>
      </c>
      <c r="V449">
        <f>ABS($E449-M$17)</f>
        <v>2.7712007096709286</v>
      </c>
      <c r="W449">
        <f>ABS($E449-M$18)</f>
        <v>2.2716583328125779</v>
      </c>
      <c r="X449">
        <f>ABS($E449-M$19)</f>
        <v>1.7721159559542272</v>
      </c>
      <c r="Y449">
        <f>ABS($E449-M$20)</f>
        <v>1.2725735790958765</v>
      </c>
      <c r="Z449">
        <f>ABS($E449-M$21)</f>
        <v>0.77303120223752586</v>
      </c>
    </row>
    <row r="450" spans="1:26" x14ac:dyDescent="0.25">
      <c r="A450" s="2">
        <f>'Cubic Spline'!A450</f>
        <v>5.60857590966123</v>
      </c>
      <c r="B450" s="2">
        <f t="array" ref="B450:C450">csplinediff1d('Cubic Spline'!$A$3:$A$1002,'Cubic Spline'!$B$3:$B$1002,A450,2,0,2,0)</f>
        <v>-142.78678693567599</v>
      </c>
      <c r="C450" s="2">
        <v>-15.722554680712316</v>
      </c>
      <c r="D450" s="2">
        <f t="shared" si="26"/>
        <v>-15.722554680712316</v>
      </c>
      <c r="E450" s="2">
        <f>-'Cubic Spline'!C450+D450*A450</f>
        <v>54.348406935697483</v>
      </c>
      <c r="G450" s="2">
        <f>'Calculation_Cubic Spline'!A450</f>
        <v>5.60857590966123</v>
      </c>
      <c r="H450" s="2">
        <f t="array" ref="H450:I450">csplinediff1d('Cubic Spline'!$A$3:$A$1002,'Cubic Spline'!$C$3:$C$1002,G450,2,0,2,0)</f>
        <v>-142.52954835627199</v>
      </c>
      <c r="I450" s="2">
        <v>-15.731273784423484</v>
      </c>
      <c r="J450" s="2">
        <f t="shared" si="29"/>
        <v>-15.731273784423484</v>
      </c>
      <c r="K450" s="2">
        <f t="shared" si="27"/>
        <v>54.299505180669186</v>
      </c>
      <c r="R450">
        <f>ABS($E450-M$13)</f>
        <v>5.0335987563753761</v>
      </c>
      <c r="S450">
        <f>ABS($E450-M$14)</f>
        <v>4.5340563795170254</v>
      </c>
      <c r="T450">
        <f>ABS($E450-M$15)</f>
        <v>4.0345140026586748</v>
      </c>
      <c r="U450">
        <f>ABS($E450-M$16)</f>
        <v>3.5349716258003241</v>
      </c>
      <c r="V450">
        <f>ABS($E450-M$17)</f>
        <v>3.0354292489419734</v>
      </c>
      <c r="W450">
        <f>ABS($E450-M$18)</f>
        <v>2.5358868720836227</v>
      </c>
      <c r="X450">
        <f>ABS($E450-M$19)</f>
        <v>2.0363444952252721</v>
      </c>
      <c r="Y450">
        <f>ABS($E450-M$20)</f>
        <v>1.5368021183669214</v>
      </c>
      <c r="Z450">
        <f>ABS($E450-M$21)</f>
        <v>1.0372597415085707</v>
      </c>
    </row>
    <row r="451" spans="1:26" x14ac:dyDescent="0.25">
      <c r="A451" s="2">
        <f>'Cubic Spline'!A451</f>
        <v>5.6211228356336198</v>
      </c>
      <c r="B451" s="2">
        <f t="array" ref="B451:C451">csplinediff1d('Cubic Spline'!$A$3:$A$1002,'Cubic Spline'!$B$3:$B$1002,A451,2,0,2,0)</f>
        <v>-142.98375739030999</v>
      </c>
      <c r="C451" s="2">
        <v>-15.674737285056901</v>
      </c>
      <c r="D451" s="2">
        <f t="shared" si="26"/>
        <v>-15.674737285056901</v>
      </c>
      <c r="E451" s="2">
        <f>-'Cubic Spline'!C451+D451*A451</f>
        <v>54.617004786249936</v>
      </c>
      <c r="G451" s="2">
        <f>'Calculation_Cubic Spline'!A451</f>
        <v>5.6211228356336198</v>
      </c>
      <c r="H451" s="2">
        <f t="array" ref="H451:I451">csplinediff1d('Cubic Spline'!$A$3:$A$1002,'Cubic Spline'!$C$3:$C$1002,G451,2,0,2,0)</f>
        <v>-142.726628481841</v>
      </c>
      <c r="I451" s="2">
        <v>-15.683500120200543</v>
      </c>
      <c r="J451" s="2">
        <f t="shared" si="29"/>
        <v>-15.683500120200543</v>
      </c>
      <c r="K451" s="2">
        <f t="shared" si="27"/>
        <v>54.567747813519105</v>
      </c>
      <c r="R451">
        <f>ABS($E451-M$13)</f>
        <v>5.3021966069278292</v>
      </c>
      <c r="S451">
        <f>ABS($E451-M$14)</f>
        <v>4.8026542300694786</v>
      </c>
      <c r="T451">
        <f>ABS($E451-M$15)</f>
        <v>4.3031118532111279</v>
      </c>
      <c r="U451">
        <f>ABS($E451-M$16)</f>
        <v>3.8035694763527772</v>
      </c>
      <c r="V451">
        <f>ABS($E451-M$17)</f>
        <v>3.3040270994944265</v>
      </c>
      <c r="W451">
        <f>ABS($E451-M$18)</f>
        <v>2.8044847226360758</v>
      </c>
      <c r="X451">
        <f>ABS($E451-M$19)</f>
        <v>2.3049423457777252</v>
      </c>
      <c r="Y451">
        <f>ABS($E451-M$20)</f>
        <v>1.8053999689193745</v>
      </c>
      <c r="Z451">
        <f>ABS($E451-M$21)</f>
        <v>1.3058575920610238</v>
      </c>
    </row>
    <row r="452" spans="1:26" x14ac:dyDescent="0.25">
      <c r="A452" s="2">
        <f>'Cubic Spline'!A452</f>
        <v>5.6336697616060203</v>
      </c>
      <c r="B452" s="2">
        <f t="array" ref="B452:C452">csplinediff1d('Cubic Spline'!$A$3:$A$1002,'Cubic Spline'!$B$3:$B$1002,A452,2,0,2,0)</f>
        <v>-143.18012364035599</v>
      </c>
      <c r="C452" s="2">
        <v>-15.626242745522836</v>
      </c>
      <c r="D452" s="2">
        <f t="shared" ref="D452:D515" si="30">C452</f>
        <v>-15.626242745522836</v>
      </c>
      <c r="E452" s="2">
        <f>-'Cubic Spline'!C452+D452*A452</f>
        <v>54.890013716705553</v>
      </c>
      <c r="G452" s="2">
        <f>'Calculation_Cubic Spline'!A452</f>
        <v>5.6336697616060203</v>
      </c>
      <c r="H452" s="2">
        <f t="array" ref="H452:I452">csplinediff1d('Cubic Spline'!$A$3:$A$1002,'Cubic Spline'!$C$3:$C$1002,G452,2,0,2,0)</f>
        <v>-142.923104959673</v>
      </c>
      <c r="I452" s="2">
        <v>-15.635050611214552</v>
      </c>
      <c r="J452" s="2">
        <f t="shared" si="29"/>
        <v>-15.635050611214552</v>
      </c>
      <c r="K452" s="2">
        <f t="shared" ref="K452:K515" si="31">-H452+J452*G452</f>
        <v>54.840393110093842</v>
      </c>
      <c r="R452">
        <f>ABS($E452-M$13)</f>
        <v>5.5752055373834466</v>
      </c>
      <c r="S452">
        <f>ABS($E452-M$14)</f>
        <v>5.0756631605250959</v>
      </c>
      <c r="T452">
        <f>ABS($E452-M$15)</f>
        <v>4.5761207836667452</v>
      </c>
      <c r="U452">
        <f>ABS($E452-M$16)</f>
        <v>4.0765784068083946</v>
      </c>
      <c r="V452">
        <f>ABS($E452-M$17)</f>
        <v>3.5770360299500439</v>
      </c>
      <c r="W452">
        <f>ABS($E452-M$18)</f>
        <v>3.0774936530916932</v>
      </c>
      <c r="X452">
        <f>ABS($E452-M$19)</f>
        <v>2.5779512762333425</v>
      </c>
      <c r="Y452">
        <f>ABS($E452-M$20)</f>
        <v>2.0784088993749918</v>
      </c>
      <c r="Z452">
        <f>ABS($E452-M$21)</f>
        <v>1.5788665225166412</v>
      </c>
    </row>
    <row r="453" spans="1:26" x14ac:dyDescent="0.25">
      <c r="A453" s="2">
        <f>'Cubic Spline'!A453</f>
        <v>5.6462166875784199</v>
      </c>
      <c r="B453" s="2">
        <f t="array" ref="B453:C453">csplinediff1d('Cubic Spline'!$A$3:$A$1002,'Cubic Spline'!$B$3:$B$1002,A453,2,0,2,0)</f>
        <v>-143.37587716396001</v>
      </c>
      <c r="C453" s="2">
        <v>-15.577067180300251</v>
      </c>
      <c r="D453" s="2">
        <f t="shared" si="30"/>
        <v>-15.577067180300251</v>
      </c>
      <c r="E453" s="2">
        <f>-'Cubic Spline'!C453+D453*A453</f>
        <v>55.167472627237601</v>
      </c>
      <c r="G453" s="2">
        <f>'Calculation_Cubic Spline'!A453</f>
        <v>5.6462166875784199</v>
      </c>
      <c r="H453" s="2">
        <f t="array" ref="H453:I453">csplinediff1d('Cubic Spline'!$A$3:$A$1002,'Cubic Spline'!$C$3:$C$1002,G453,2,0,2,0)</f>
        <v>-143.118969284179</v>
      </c>
      <c r="I453" s="2">
        <v>-15.585921370169306</v>
      </c>
      <c r="J453" s="2">
        <f t="shared" si="29"/>
        <v>-15.585921370169306</v>
      </c>
      <c r="K453" s="2">
        <f t="shared" si="31"/>
        <v>55.117479952643961</v>
      </c>
      <c r="R453">
        <f>ABS($E453-M$13)</f>
        <v>5.8526644479154939</v>
      </c>
      <c r="S453">
        <f>ABS($E453-M$14)</f>
        <v>5.3531220710571432</v>
      </c>
      <c r="T453">
        <f>ABS($E453-M$15)</f>
        <v>4.8535796941987925</v>
      </c>
      <c r="U453">
        <f>ABS($E453-M$16)</f>
        <v>4.3540373173404419</v>
      </c>
      <c r="V453">
        <f>ABS($E453-M$17)</f>
        <v>3.8544949404820912</v>
      </c>
      <c r="W453">
        <f>ABS($E453-M$18)</f>
        <v>3.3549525636237405</v>
      </c>
      <c r="X453">
        <f>ABS($E453-M$19)</f>
        <v>2.8554101867653898</v>
      </c>
      <c r="Y453">
        <f>ABS($E453-M$20)</f>
        <v>2.3558678099070391</v>
      </c>
      <c r="Z453">
        <f>ABS($E453-M$21)</f>
        <v>1.8563254330486885</v>
      </c>
    </row>
    <row r="454" spans="1:26" x14ac:dyDescent="0.25">
      <c r="A454" s="2">
        <f>'Cubic Spline'!A454</f>
        <v>5.6587636135508097</v>
      </c>
      <c r="B454" s="2">
        <f t="array" ref="B454:C454">csplinediff1d('Cubic Spline'!$A$3:$A$1002,'Cubic Spline'!$B$3:$B$1002,A454,2,0,2,0)</f>
        <v>-143.57100939269199</v>
      </c>
      <c r="C454" s="2">
        <v>-15.527206534007918</v>
      </c>
      <c r="D454" s="2">
        <f t="shared" si="30"/>
        <v>-15.527206534007918</v>
      </c>
      <c r="E454" s="2">
        <f>-'Cubic Spline'!C454+D454*A454</f>
        <v>55.449421548393602</v>
      </c>
      <c r="G454" s="2">
        <f>'Calculation_Cubic Spline'!A454</f>
        <v>5.6587636135508097</v>
      </c>
      <c r="H454" s="2">
        <f t="array" ref="H454:I454">csplinediff1d('Cubic Spline'!$A$3:$A$1002,'Cubic Spline'!$C$3:$C$1002,G454,2,0,2,0)</f>
        <v>-143.31421290312599</v>
      </c>
      <c r="I454" s="2">
        <v>-15.536108336176509</v>
      </c>
      <c r="J454" s="2">
        <f t="shared" si="29"/>
        <v>-15.536108336176509</v>
      </c>
      <c r="K454" s="2">
        <f t="shared" si="31"/>
        <v>55.399048354186945</v>
      </c>
      <c r="R454">
        <f>ABS($E454-M$13)</f>
        <v>6.134613369071495</v>
      </c>
      <c r="S454">
        <f>ABS($E454-M$14)</f>
        <v>5.6350709922131443</v>
      </c>
      <c r="T454">
        <f>ABS($E454-M$15)</f>
        <v>5.1355286153547937</v>
      </c>
      <c r="U454">
        <f>ABS($E454-M$16)</f>
        <v>4.635986238496443</v>
      </c>
      <c r="V454">
        <f>ABS($E454-M$17)</f>
        <v>4.1364438616380923</v>
      </c>
      <c r="W454">
        <f>ABS($E454-M$18)</f>
        <v>3.6369014847797416</v>
      </c>
      <c r="X454">
        <f>ABS($E454-M$19)</f>
        <v>3.1373591079213909</v>
      </c>
      <c r="Y454">
        <f>ABS($E454-M$20)</f>
        <v>2.6378167310630403</v>
      </c>
      <c r="Z454">
        <f>ABS($E454-M$21)</f>
        <v>2.1382743542046896</v>
      </c>
    </row>
    <row r="455" spans="1:26" x14ac:dyDescent="0.25">
      <c r="A455" s="2">
        <f>'Cubic Spline'!A455</f>
        <v>5.6713105395232102</v>
      </c>
      <c r="B455" s="2">
        <f t="array" ref="B455:C455">csplinediff1d('Cubic Spline'!$A$3:$A$1002,'Cubic Spline'!$B$3:$B$1002,A455,2,0,2,0)</f>
        <v>-143.765511702304</v>
      </c>
      <c r="C455" s="2">
        <v>-15.476656427221995</v>
      </c>
      <c r="D455" s="2">
        <f t="shared" si="30"/>
        <v>-15.476656427221995</v>
      </c>
      <c r="E455" s="2">
        <f>-'Cubic Spline'!C455+D455*A455</f>
        <v>55.73590249611027</v>
      </c>
      <c r="G455" s="2">
        <f>'Calculation_Cubic Spline'!A455</f>
        <v>5.6713105395232102</v>
      </c>
      <c r="H455" s="2">
        <f t="array" ref="H455:I455">csplinediff1d('Cubic Spline'!$A$3:$A$1002,'Cubic Spline'!$C$3:$C$1002,G455,2,0,2,0)</f>
        <v>-143.508827208394</v>
      </c>
      <c r="I455" s="2">
        <v>-15.485607124558006</v>
      </c>
      <c r="J455" s="2">
        <f t="shared" si="29"/>
        <v>-15.485607124558006</v>
      </c>
      <c r="K455" s="2">
        <f t="shared" si="31"/>
        <v>55.685140311972461</v>
      </c>
      <c r="R455">
        <f>ABS($E455-M$13)</f>
        <v>6.4210943167881638</v>
      </c>
      <c r="S455">
        <f>ABS($E455-M$14)</f>
        <v>5.9215519399298131</v>
      </c>
      <c r="T455">
        <f>ABS($E455-M$15)</f>
        <v>5.4220095630714624</v>
      </c>
      <c r="U455">
        <f>ABS($E455-M$16)</f>
        <v>4.9224671862131117</v>
      </c>
      <c r="V455">
        <f>ABS($E455-M$17)</f>
        <v>4.4229248093547611</v>
      </c>
      <c r="W455">
        <f>ABS($E455-M$18)</f>
        <v>3.9233824324964104</v>
      </c>
      <c r="X455">
        <f>ABS($E455-M$19)</f>
        <v>3.4238400556380597</v>
      </c>
      <c r="Y455">
        <f>ABS($E455-M$20)</f>
        <v>2.924297678779709</v>
      </c>
      <c r="Z455">
        <f>ABS($E455-M$21)</f>
        <v>2.4247553019213584</v>
      </c>
    </row>
    <row r="456" spans="1:26" x14ac:dyDescent="0.25">
      <c r="A456" s="2">
        <f>'Cubic Spline'!A456</f>
        <v>5.6838574654956</v>
      </c>
      <c r="B456" s="2">
        <f t="array" ref="B456:C456">csplinediff1d('Cubic Spline'!$A$3:$A$1002,'Cubic Spline'!$B$3:$B$1002,A456,2,0,2,0)</f>
        <v>-143.95937541713599</v>
      </c>
      <c r="C456" s="2">
        <v>-15.42541279412387</v>
      </c>
      <c r="D456" s="2">
        <f t="shared" si="30"/>
        <v>-15.42541279412387</v>
      </c>
      <c r="E456" s="2">
        <f>-'Cubic Spline'!C456+D456*A456</f>
        <v>56.026955872155696</v>
      </c>
      <c r="G456" s="2">
        <f>'Calculation_Cubic Spline'!A456</f>
        <v>5.6838574654956</v>
      </c>
      <c r="H456" s="2">
        <f t="array" ref="H456:I456">csplinediff1d('Cubic Spline'!$A$3:$A$1002,'Cubic Spline'!$C$3:$C$1002,G456,2,0,2,0)</f>
        <v>-143.702803540388</v>
      </c>
      <c r="I456" s="2">
        <v>-15.434413664453507</v>
      </c>
      <c r="J456" s="2">
        <f t="shared" si="29"/>
        <v>-15.434413664453507</v>
      </c>
      <c r="K456" s="2">
        <f t="shared" si="31"/>
        <v>55.975796208136643</v>
      </c>
      <c r="R456">
        <f>ABS($E456-M$13)</f>
        <v>6.7121476928335895</v>
      </c>
      <c r="S456">
        <f>ABS($E456-M$14)</f>
        <v>6.2126053159752388</v>
      </c>
      <c r="T456">
        <f>ABS($E456-M$15)</f>
        <v>5.7130629391168881</v>
      </c>
      <c r="U456">
        <f>ABS($E456-M$16)</f>
        <v>5.2135205622585374</v>
      </c>
      <c r="V456">
        <f>ABS($E456-M$17)</f>
        <v>4.7139781854001868</v>
      </c>
      <c r="W456">
        <f>ABS($E456-M$18)</f>
        <v>4.2144358085418361</v>
      </c>
      <c r="X456">
        <f>ABS($E456-M$19)</f>
        <v>3.7148934316834854</v>
      </c>
      <c r="Y456">
        <f>ABS($E456-M$20)</f>
        <v>3.2153510548251347</v>
      </c>
      <c r="Z456">
        <f>ABS($E456-M$21)</f>
        <v>2.715808677966784</v>
      </c>
    </row>
    <row r="457" spans="1:26" x14ac:dyDescent="0.25">
      <c r="A457" s="2">
        <f>'Cubic Spline'!A457</f>
        <v>5.6964043914679996</v>
      </c>
      <c r="B457" s="2">
        <f t="array" ref="B457:C457">csplinediff1d('Cubic Spline'!$A$3:$A$1002,'Cubic Spline'!$B$3:$B$1002,A457,2,0,2,0)</f>
        <v>-144.15259180952299</v>
      </c>
      <c r="C457" s="2">
        <v>-15.373471550148269</v>
      </c>
      <c r="D457" s="2">
        <f t="shared" si="30"/>
        <v>-15.373471550148269</v>
      </c>
      <c r="E457" s="2">
        <f>-'Cubic Spline'!C457+D457*A457</f>
        <v>56.322622337070058</v>
      </c>
      <c r="G457" s="2">
        <f>'Calculation_Cubic Spline'!A457</f>
        <v>5.6964043914679996</v>
      </c>
      <c r="H457" s="2">
        <f t="array" ref="H457:I457">csplinediff1d('Cubic Spline'!$A$3:$A$1002,'Cubic Spline'!$C$3:$C$1002,G457,2,0,2,0)</f>
        <v>-143.89613318744301</v>
      </c>
      <c r="I457" s="2">
        <v>-15.382523866117733</v>
      </c>
      <c r="J457" s="2">
        <f t="shared" si="29"/>
        <v>-15.382523866117733</v>
      </c>
      <c r="K457" s="2">
        <f t="shared" si="31"/>
        <v>56.271056684628647</v>
      </c>
      <c r="R457">
        <f>ABS($E457-M$13)</f>
        <v>7.0078141577479514</v>
      </c>
      <c r="S457">
        <f>ABS($E457-M$14)</f>
        <v>6.5082717808896007</v>
      </c>
      <c r="T457">
        <f>ABS($E457-M$15)</f>
        <v>6.00872940403125</v>
      </c>
      <c r="U457">
        <f>ABS($E457-M$16)</f>
        <v>5.5091870271728993</v>
      </c>
      <c r="V457">
        <f>ABS($E457-M$17)</f>
        <v>5.0096446503145486</v>
      </c>
      <c r="W457">
        <f>ABS($E457-M$18)</f>
        <v>4.510102273456198</v>
      </c>
      <c r="X457">
        <f>ABS($E457-M$19)</f>
        <v>4.0105598965978473</v>
      </c>
      <c r="Y457">
        <f>ABS($E457-M$20)</f>
        <v>3.5110175197394966</v>
      </c>
      <c r="Z457">
        <f>ABS($E457-M$21)</f>
        <v>3.0114751428811459</v>
      </c>
    </row>
    <row r="458" spans="1:26" x14ac:dyDescent="0.25">
      <c r="A458" s="2">
        <f>'Cubic Spline'!A458</f>
        <v>5.7089513174404001</v>
      </c>
      <c r="B458" s="2">
        <f t="array" ref="B458:C458">csplinediff1d('Cubic Spline'!$A$3:$A$1002,'Cubic Spline'!$B$3:$B$1002,A458,2,0,2,0)</f>
        <v>-144.345152100473</v>
      </c>
      <c r="C458" s="2">
        <v>-15.320828392410785</v>
      </c>
      <c r="D458" s="2">
        <f t="shared" si="30"/>
        <v>-15.320828392410785</v>
      </c>
      <c r="E458" s="2">
        <f>-'Cubic Spline'!C458+D458*A458</f>
        <v>56.62294395137215</v>
      </c>
      <c r="G458" s="2">
        <f>'Calculation_Cubic Spline'!A458</f>
        <v>5.7089513174404001</v>
      </c>
      <c r="H458" s="2">
        <f t="array" ref="H458:I458">csplinediff1d('Cubic Spline'!$A$3:$A$1002,'Cubic Spline'!$C$3:$C$1002,G458,2,0,2,0)</f>
        <v>-144.08880738650399</v>
      </c>
      <c r="I458" s="2">
        <v>-15.32993342180654</v>
      </c>
      <c r="J458" s="2">
        <f t="shared" si="29"/>
        <v>-15.32993342180654</v>
      </c>
      <c r="K458" s="2">
        <f t="shared" si="31"/>
        <v>56.570963781807919</v>
      </c>
      <c r="R458">
        <f>ABS($E458-M$13)</f>
        <v>7.3081357720500435</v>
      </c>
      <c r="S458">
        <f>ABS($E458-M$14)</f>
        <v>6.8085933951916928</v>
      </c>
      <c r="T458">
        <f>ABS($E458-M$15)</f>
        <v>6.3090510183333421</v>
      </c>
      <c r="U458">
        <f>ABS($E458-M$16)</f>
        <v>5.8095086414749915</v>
      </c>
      <c r="V458">
        <f>ABS($E458-M$17)</f>
        <v>5.3099662646166408</v>
      </c>
      <c r="W458">
        <f>ABS($E458-M$18)</f>
        <v>4.8104238877582901</v>
      </c>
      <c r="X458">
        <f>ABS($E458-M$19)</f>
        <v>4.3108815108999394</v>
      </c>
      <c r="Y458">
        <f>ABS($E458-M$20)</f>
        <v>3.8113391340415887</v>
      </c>
      <c r="Z458">
        <f>ABS($E458-M$21)</f>
        <v>3.3117967571832381</v>
      </c>
    </row>
    <row r="459" spans="1:26" x14ac:dyDescent="0.25">
      <c r="A459" s="2">
        <f>'Cubic Spline'!A459</f>
        <v>5.7214982434127899</v>
      </c>
      <c r="B459" s="2">
        <f t="array" ref="B459:C459">csplinediff1d('Cubic Spline'!$A$3:$A$1002,'Cubic Spline'!$B$3:$B$1002,A459,2,0,2,0)</f>
        <v>-144.53704745546801</v>
      </c>
      <c r="C459" s="2">
        <v>-15.267479068315533</v>
      </c>
      <c r="D459" s="2">
        <f t="shared" si="30"/>
        <v>-15.267479068315533</v>
      </c>
      <c r="E459" s="2">
        <f>-'Cubic Spline'!C459+D459*A459</f>
        <v>56.92796264822114</v>
      </c>
      <c r="G459" s="2">
        <f>'Calculation_Cubic Spline'!A459</f>
        <v>5.7214982434127899</v>
      </c>
      <c r="H459" s="2">
        <f t="array" ref="H459:I459">csplinediff1d('Cubic Spline'!$A$3:$A$1002,'Cubic Spline'!$C$3:$C$1002,G459,2,0,2,0)</f>
        <v>-144.28081731892999</v>
      </c>
      <c r="I459" s="2">
        <v>-15.276638074158459</v>
      </c>
      <c r="J459" s="2">
        <f t="shared" si="29"/>
        <v>-15.276638074158459</v>
      </c>
      <c r="K459" s="2">
        <f t="shared" si="31"/>
        <v>56.875559412379417</v>
      </c>
      <c r="R459">
        <f>ABS($E459-M$13)</f>
        <v>7.6131544688990331</v>
      </c>
      <c r="S459">
        <f>ABS($E459-M$14)</f>
        <v>7.1136120920406825</v>
      </c>
      <c r="T459">
        <f>ABS($E459-M$15)</f>
        <v>6.6140697151823318</v>
      </c>
      <c r="U459">
        <f>ABS($E459-M$16)</f>
        <v>6.1145273383239811</v>
      </c>
      <c r="V459">
        <f>ABS($E459-M$17)</f>
        <v>5.6149849614656304</v>
      </c>
      <c r="W459">
        <f>ABS($E459-M$18)</f>
        <v>5.1154425846072797</v>
      </c>
      <c r="X459">
        <f>ABS($E459-M$19)</f>
        <v>4.6159002077489291</v>
      </c>
      <c r="Y459">
        <f>ABS($E459-M$20)</f>
        <v>4.1163578308905784</v>
      </c>
      <c r="Z459">
        <f>ABS($E459-M$21)</f>
        <v>3.6168154540322277</v>
      </c>
    </row>
    <row r="460" spans="1:26" x14ac:dyDescent="0.25">
      <c r="A460" s="2">
        <f>'Cubic Spline'!A460</f>
        <v>5.7340451693851904</v>
      </c>
      <c r="B460" s="2">
        <f t="array" ref="B460:C460">csplinediff1d('Cubic Spline'!$A$3:$A$1002,'Cubic Spline'!$B$3:$B$1002,A460,2,0,2,0)</f>
        <v>-144.728268988548</v>
      </c>
      <c r="C460" s="2">
        <v>-15.213419314707856</v>
      </c>
      <c r="D460" s="2">
        <f t="shared" si="30"/>
        <v>-15.213419314707856</v>
      </c>
      <c r="E460" s="2">
        <f>-'Cubic Spline'!C460+D460*A460</f>
        <v>57.237720583245064</v>
      </c>
      <c r="G460" s="2">
        <f>'Calculation_Cubic Spline'!A460</f>
        <v>5.7340451693851904</v>
      </c>
      <c r="H460" s="2">
        <f t="array" ref="H460:I460">csplinediff1d('Cubic Spline'!$A$3:$A$1002,'Cubic Spline'!$C$3:$C$1002,G460,2,0,2,0)</f>
        <v>-144.47215411457699</v>
      </c>
      <c r="I460" s="2">
        <v>-15.222633555018335</v>
      </c>
      <c r="J460" s="2">
        <f t="shared" si="29"/>
        <v>-15.222633555018335</v>
      </c>
      <c r="K460" s="2">
        <f t="shared" si="31"/>
        <v>57.184885713103199</v>
      </c>
      <c r="R460">
        <f>ABS($E460-M$13)</f>
        <v>7.9229124039229575</v>
      </c>
      <c r="S460">
        <f>ABS($E460-M$14)</f>
        <v>7.4233700270646068</v>
      </c>
      <c r="T460">
        <f>ABS($E460-M$15)</f>
        <v>6.9238276502062561</v>
      </c>
      <c r="U460">
        <f>ABS($E460-M$16)</f>
        <v>6.4242852733479054</v>
      </c>
      <c r="V460">
        <f>ABS($E460-M$17)</f>
        <v>5.9247428964895548</v>
      </c>
      <c r="W460">
        <f>ABS($E460-M$18)</f>
        <v>5.4252005196312041</v>
      </c>
      <c r="X460">
        <f>ABS($E460-M$19)</f>
        <v>4.9256581427728534</v>
      </c>
      <c r="Y460">
        <f>ABS($E460-M$20)</f>
        <v>4.4261157659145027</v>
      </c>
      <c r="Z460">
        <f>ABS($E460-M$21)</f>
        <v>3.9265733890561521</v>
      </c>
    </row>
    <row r="461" spans="1:26" x14ac:dyDescent="0.25">
      <c r="A461" s="2">
        <f>'Cubic Spline'!A461</f>
        <v>5.74659209535759</v>
      </c>
      <c r="B461" s="2">
        <f t="array" ref="B461:C461">csplinediff1d('Cubic Spline'!$A$3:$A$1002,'Cubic Spline'!$B$3:$B$1002,A461,2,0,2,0)</f>
        <v>-144.918807758989</v>
      </c>
      <c r="C461" s="2">
        <v>-15.15864504270993</v>
      </c>
      <c r="D461" s="2">
        <f t="shared" si="30"/>
        <v>-15.15864504270993</v>
      </c>
      <c r="E461" s="2">
        <f>-'Cubic Spline'!C461+D461*A461</f>
        <v>57.552259069707603</v>
      </c>
      <c r="G461" s="2">
        <f>'Calculation_Cubic Spline'!A461</f>
        <v>5.74659209535759</v>
      </c>
      <c r="H461" s="2">
        <f t="array" ref="H461:I461">csplinediff1d('Cubic Spline'!$A$3:$A$1002,'Cubic Spline'!$C$3:$C$1002,G461,2,0,2,0)</f>
        <v>-144.662808848476</v>
      </c>
      <c r="I461" s="2">
        <v>-15.167915771074817</v>
      </c>
      <c r="J461" s="2">
        <f t="shared" si="29"/>
        <v>-15.167915771074817</v>
      </c>
      <c r="K461" s="2">
        <f t="shared" si="31"/>
        <v>57.498983975367736</v>
      </c>
      <c r="R461">
        <f>ABS($E461-M$13)</f>
        <v>8.2374508903854959</v>
      </c>
      <c r="S461">
        <f>ABS($E461-M$14)</f>
        <v>7.7379085135271453</v>
      </c>
      <c r="T461">
        <f>ABS($E461-M$15)</f>
        <v>7.2383661366687946</v>
      </c>
      <c r="U461">
        <f>ABS($E461-M$16)</f>
        <v>6.7388237598104439</v>
      </c>
      <c r="V461">
        <f>ABS($E461-M$17)</f>
        <v>6.2392813829520932</v>
      </c>
      <c r="W461">
        <f>ABS($E461-M$18)</f>
        <v>5.7397390060937425</v>
      </c>
      <c r="X461">
        <f>ABS($E461-M$19)</f>
        <v>5.2401966292353919</v>
      </c>
      <c r="Y461">
        <f>ABS($E461-M$20)</f>
        <v>4.7406542523770412</v>
      </c>
      <c r="Z461">
        <f>ABS($E461-M$21)</f>
        <v>4.2411118755186905</v>
      </c>
    </row>
    <row r="462" spans="1:26" x14ac:dyDescent="0.25">
      <c r="A462" s="2">
        <f>'Cubic Spline'!A462</f>
        <v>5.7591390213299798</v>
      </c>
      <c r="B462" s="2">
        <f t="array" ref="B462:C462">csplinediff1d('Cubic Spline'!$A$3:$A$1002,'Cubic Spline'!$B$3:$B$1002,A462,2,0,2,0)</f>
        <v>-145.10865477590201</v>
      </c>
      <c r="C462" s="2">
        <v>-15.103151782322989</v>
      </c>
      <c r="D462" s="2">
        <f t="shared" si="30"/>
        <v>-15.103151782322989</v>
      </c>
      <c r="E462" s="2">
        <f>-'Cubic Spline'!C462+D462*A462</f>
        <v>57.87162177079324</v>
      </c>
      <c r="G462" s="2">
        <f>'Calculation_Cubic Spline'!A462</f>
        <v>5.7591390213299798</v>
      </c>
      <c r="H462" s="2">
        <f t="array" ref="H462:I462">csplinediff1d('Cubic Spline'!$A$3:$A$1002,'Cubic Spline'!$C$3:$C$1002,G462,2,0,2,0)</f>
        <v>-144.852772545439</v>
      </c>
      <c r="I462" s="2">
        <v>-15.112480247568397</v>
      </c>
      <c r="J462" s="2">
        <f t="shared" si="29"/>
        <v>-15.112480247568397</v>
      </c>
      <c r="K462" s="2">
        <f t="shared" si="31"/>
        <v>57.817897842589289</v>
      </c>
      <c r="R462">
        <f>ABS($E462-M$13)</f>
        <v>8.5568135914711334</v>
      </c>
      <c r="S462">
        <f>ABS($E462-M$14)</f>
        <v>8.0572712146127827</v>
      </c>
      <c r="T462">
        <f>ABS($E462-M$15)</f>
        <v>7.557728837754432</v>
      </c>
      <c r="U462">
        <f>ABS($E462-M$16)</f>
        <v>7.0581864608960814</v>
      </c>
      <c r="V462">
        <f>ABS($E462-M$17)</f>
        <v>6.5586440840377307</v>
      </c>
      <c r="W462">
        <f>ABS($E462-M$18)</f>
        <v>6.05910170717938</v>
      </c>
      <c r="X462">
        <f>ABS($E462-M$19)</f>
        <v>5.5595593303210293</v>
      </c>
      <c r="Y462">
        <f>ABS($E462-M$20)</f>
        <v>5.0600169534626787</v>
      </c>
      <c r="Z462">
        <f>ABS($E462-M$21)</f>
        <v>4.560474576604328</v>
      </c>
    </row>
    <row r="463" spans="1:26" x14ac:dyDescent="0.25">
      <c r="A463" s="2">
        <f>'Cubic Spline'!A463</f>
        <v>5.7716859473023803</v>
      </c>
      <c r="B463" s="2">
        <f t="array" ref="B463:C463">csplinediff1d('Cubic Spline'!$A$3:$A$1002,'Cubic Spline'!$B$3:$B$1002,A463,2,0,2,0)</f>
        <v>-145.29780098834701</v>
      </c>
      <c r="C463" s="2">
        <v>-15.04693514937941</v>
      </c>
      <c r="D463" s="2">
        <f t="shared" si="30"/>
        <v>-15.04693514937941</v>
      </c>
      <c r="E463" s="2">
        <f>-'Cubic Spline'!C463+D463*A463</f>
        <v>58.195852018520625</v>
      </c>
      <c r="G463" s="2">
        <f>'Calculation_Cubic Spline'!A463</f>
        <v>5.7716859473023803</v>
      </c>
      <c r="H463" s="2">
        <f t="array" ref="H463:I463">csplinediff1d('Cubic Spline'!$A$3:$A$1002,'Cubic Spline'!$C$3:$C$1002,G463,2,0,2,0)</f>
        <v>-145.04203617016401</v>
      </c>
      <c r="I463" s="2">
        <v>-15.056322595857194</v>
      </c>
      <c r="J463" s="2">
        <f t="shared" si="29"/>
        <v>-15.056322595857194</v>
      </c>
      <c r="K463" s="2">
        <f t="shared" si="31"/>
        <v>58.141670625603751</v>
      </c>
      <c r="R463">
        <f>ABS($E463-M$13)</f>
        <v>8.8810438391985187</v>
      </c>
      <c r="S463">
        <f>ABS($E463-M$14)</f>
        <v>8.381501462340168</v>
      </c>
      <c r="T463">
        <f>ABS($E463-M$15)</f>
        <v>7.8819590854818173</v>
      </c>
      <c r="U463">
        <f>ABS($E463-M$16)</f>
        <v>7.3824167086234667</v>
      </c>
      <c r="V463">
        <f>ABS($E463-M$17)</f>
        <v>6.882874331765116</v>
      </c>
      <c r="W463">
        <f>ABS($E463-M$18)</f>
        <v>6.3833319549067653</v>
      </c>
      <c r="X463">
        <f>ABS($E463-M$19)</f>
        <v>5.8837895780484146</v>
      </c>
      <c r="Y463">
        <f>ABS($E463-M$20)</f>
        <v>5.3842472011900639</v>
      </c>
      <c r="Z463">
        <f>ABS($E463-M$21)</f>
        <v>4.8847048243317133</v>
      </c>
    </row>
    <row r="464" spans="1:26" x14ac:dyDescent="0.25">
      <c r="A464" s="2">
        <f>'Cubic Spline'!A464</f>
        <v>5.7842328732747799</v>
      </c>
      <c r="B464" s="2">
        <f t="array" ref="B464:C464">csplinediff1d('Cubic Spline'!$A$3:$A$1002,'Cubic Spline'!$B$3:$B$1002,A464,2,0,2,0)</f>
        <v>-145.48623729664001</v>
      </c>
      <c r="C464" s="2">
        <v>-14.989991137425351</v>
      </c>
      <c r="D464" s="2">
        <f t="shared" si="30"/>
        <v>-14.989991137425351</v>
      </c>
      <c r="E464" s="2">
        <f>-'Cubic Spline'!C464+D464*A464</f>
        <v>58.524991131361659</v>
      </c>
      <c r="G464" s="2">
        <f>'Calculation_Cubic Spline'!A464</f>
        <v>5.7842328732747799</v>
      </c>
      <c r="H464" s="2">
        <f t="array" ref="H464:I464">csplinediff1d('Cubic Spline'!$A$3:$A$1002,'Cubic Spline'!$C$3:$C$1002,G464,2,0,2,0)</f>
        <v>-145.23059063855499</v>
      </c>
      <c r="I464" s="2">
        <v>-14.999438805105045</v>
      </c>
      <c r="J464" s="2">
        <f t="shared" si="29"/>
        <v>-14.999438805105045</v>
      </c>
      <c r="K464" s="2">
        <f t="shared" si="31"/>
        <v>58.470343621392999</v>
      </c>
      <c r="R464">
        <f>ABS($E464-M$13)</f>
        <v>9.2101829520395526</v>
      </c>
      <c r="S464">
        <f>ABS($E464-M$14)</f>
        <v>8.7106405751812019</v>
      </c>
      <c r="T464">
        <f>ABS($E464-M$15)</f>
        <v>8.2110981983228513</v>
      </c>
      <c r="U464">
        <f>ABS($E464-M$16)</f>
        <v>7.7115558214645006</v>
      </c>
      <c r="V464">
        <f>ABS($E464-M$17)</f>
        <v>7.2120134446061499</v>
      </c>
      <c r="W464">
        <f>ABS($E464-M$18)</f>
        <v>6.7124710677477992</v>
      </c>
      <c r="X464">
        <f>ABS($E464-M$19)</f>
        <v>6.2129286908894485</v>
      </c>
      <c r="Y464">
        <f>ABS($E464-M$20)</f>
        <v>5.7133863140310979</v>
      </c>
      <c r="Z464">
        <f>ABS($E464-M$21)</f>
        <v>5.2138439371727472</v>
      </c>
    </row>
    <row r="465" spans="1:26" x14ac:dyDescent="0.25">
      <c r="A465" s="2">
        <f>'Cubic Spline'!A465</f>
        <v>5.7967797992471697</v>
      </c>
      <c r="B465" s="2">
        <f t="array" ref="B465:C465">csplinediff1d('Cubic Spline'!$A$3:$A$1002,'Cubic Spline'!$B$3:$B$1002,A465,2,0,2,0)</f>
        <v>-145.673954544682</v>
      </c>
      <c r="C465" s="2">
        <v>-14.932315012776998</v>
      </c>
      <c r="D465" s="2">
        <f t="shared" si="30"/>
        <v>-14.932315012776998</v>
      </c>
      <c r="E465" s="2">
        <f>-'Cubic Spline'!C465+D465*A465</f>
        <v>58.859084787979043</v>
      </c>
      <c r="G465" s="2">
        <f>'Calculation_Cubic Spline'!A465</f>
        <v>5.7967797992471697</v>
      </c>
      <c r="H465" s="2">
        <f t="array" ref="H465:I465">csplinediff1d('Cubic Spline'!$A$3:$A$1002,'Cubic Spline'!$C$3:$C$1002,G465,2,0,2,0)</f>
        <v>-145.41842681003999</v>
      </c>
      <c r="I465" s="2">
        <v>-14.941824137101321</v>
      </c>
      <c r="J465" s="2">
        <f t="shared" si="29"/>
        <v>-14.941824137101321</v>
      </c>
      <c r="K465" s="2">
        <f t="shared" si="31"/>
        <v>58.803962488187281</v>
      </c>
      <c r="R465">
        <f>ABS($E465-M$13)</f>
        <v>9.5442766086569364</v>
      </c>
      <c r="S465">
        <f>ABS($E465-M$14)</f>
        <v>9.0447342317985857</v>
      </c>
      <c r="T465">
        <f>ABS($E465-M$15)</f>
        <v>8.545191854940235</v>
      </c>
      <c r="U465">
        <f>ABS($E465-M$16)</f>
        <v>8.0456494780818844</v>
      </c>
      <c r="V465">
        <f>ABS($E465-M$17)</f>
        <v>7.5461071012235337</v>
      </c>
      <c r="W465">
        <f>ABS($E465-M$18)</f>
        <v>7.046564724365183</v>
      </c>
      <c r="X465">
        <f>ABS($E465-M$19)</f>
        <v>6.5470223475068323</v>
      </c>
      <c r="Y465">
        <f>ABS($E465-M$20)</f>
        <v>6.0474799706484816</v>
      </c>
      <c r="Z465">
        <f>ABS($E465-M$21)</f>
        <v>5.547937593790131</v>
      </c>
    </row>
    <row r="466" spans="1:26" x14ac:dyDescent="0.25">
      <c r="A466" s="2">
        <f>'Cubic Spline'!A466</f>
        <v>5.8093267252195702</v>
      </c>
      <c r="B466" s="2">
        <f t="array" ref="B466:C466">csplinediff1d('Cubic Spline'!$A$3:$A$1002,'Cubic Spline'!$B$3:$B$1002,A466,2,0,2,0)</f>
        <v>-145.86094351957499</v>
      </c>
      <c r="C466" s="2">
        <v>-14.87390264676719</v>
      </c>
      <c r="D466" s="2">
        <f t="shared" si="30"/>
        <v>-14.87390264676719</v>
      </c>
      <c r="E466" s="2">
        <f>-'Cubic Spline'!C466+D466*A466</f>
        <v>59.198175333018256</v>
      </c>
      <c r="G466" s="2">
        <f>'Calculation_Cubic Spline'!A466</f>
        <v>5.8093267252195702</v>
      </c>
      <c r="H466" s="2">
        <f t="array" ref="H466:I466">csplinediff1d('Cubic Spline'!$A$3:$A$1002,'Cubic Spline'!$C$3:$C$1002,G466,2,0,2,0)</f>
        <v>-145.60553548719699</v>
      </c>
      <c r="I466" s="2">
        <v>-14.883474458900144</v>
      </c>
      <c r="J466" s="2">
        <f t="shared" ref="J466:J529" si="32">I466</f>
        <v>-14.883474458900144</v>
      </c>
      <c r="K466" s="2">
        <f t="shared" si="31"/>
        <v>59.142569548985506</v>
      </c>
      <c r="R466">
        <f>ABS($E466-M$13)</f>
        <v>9.8833671536961489</v>
      </c>
      <c r="S466">
        <f>ABS($E466-M$14)</f>
        <v>9.3838247768377983</v>
      </c>
      <c r="T466">
        <f>ABS($E466-M$15)</f>
        <v>8.8842823999794476</v>
      </c>
      <c r="U466">
        <f>ABS($E466-M$16)</f>
        <v>8.3847400231210969</v>
      </c>
      <c r="V466">
        <f>ABS($E466-M$17)</f>
        <v>7.8851976462627462</v>
      </c>
      <c r="W466">
        <f>ABS($E466-M$18)</f>
        <v>7.3856552694043955</v>
      </c>
      <c r="X466">
        <f>ABS($E466-M$19)</f>
        <v>6.8861128925460449</v>
      </c>
      <c r="Y466">
        <f>ABS($E466-M$20)</f>
        <v>6.3865705156876942</v>
      </c>
      <c r="Z466">
        <f>ABS($E466-M$21)</f>
        <v>5.8870281388293435</v>
      </c>
    </row>
    <row r="467" spans="1:26" x14ac:dyDescent="0.25">
      <c r="A467" s="2">
        <f>'Cubic Spline'!A467</f>
        <v>5.8218736511919698</v>
      </c>
      <c r="B467" s="2">
        <f t="array" ref="B467:C467">csplinediff1d('Cubic Spline'!$A$3:$A$1002,'Cubic Spline'!$B$3:$B$1002,A467,2,0,2,0)</f>
        <v>-146.047194957595</v>
      </c>
      <c r="C467" s="2">
        <v>-14.814749554376863</v>
      </c>
      <c r="D467" s="2">
        <f t="shared" si="30"/>
        <v>-14.814749554376863</v>
      </c>
      <c r="E467" s="2">
        <f>-'Cubic Spline'!C467+D467*A467</f>
        <v>59.542307342085365</v>
      </c>
      <c r="G467" s="2">
        <f>'Calculation_Cubic Spline'!A467</f>
        <v>5.8218736511919698</v>
      </c>
      <c r="H467" s="2">
        <f t="array" ref="H467:I467">csplinediff1d('Cubic Spline'!$A$3:$A$1002,'Cubic Spline'!$C$3:$C$1002,G467,2,0,2,0)</f>
        <v>-145.79190742172</v>
      </c>
      <c r="I467" s="2">
        <v>-14.82438528103544</v>
      </c>
      <c r="J467" s="2">
        <f t="shared" si="32"/>
        <v>-14.82438528103544</v>
      </c>
      <c r="K467" s="2">
        <f t="shared" si="31"/>
        <v>59.486209358941707</v>
      </c>
      <c r="R467">
        <f>ABS($E467-M$13)</f>
        <v>10.227499162763259</v>
      </c>
      <c r="S467">
        <f>ABS($E467-M$14)</f>
        <v>9.7279567859049081</v>
      </c>
      <c r="T467">
        <f>ABS($E467-M$15)</f>
        <v>9.2284144090465574</v>
      </c>
      <c r="U467">
        <f>ABS($E467-M$16)</f>
        <v>8.7288720321882067</v>
      </c>
      <c r="V467">
        <f>ABS($E467-M$17)</f>
        <v>8.2293296553298561</v>
      </c>
      <c r="W467">
        <f>ABS($E467-M$18)</f>
        <v>7.7297872784715054</v>
      </c>
      <c r="X467">
        <f>ABS($E467-M$19)</f>
        <v>7.2302449016131547</v>
      </c>
      <c r="Y467">
        <f>ABS($E467-M$20)</f>
        <v>6.730702524754804</v>
      </c>
      <c r="Z467">
        <f>ABS($E467-M$21)</f>
        <v>6.2311601478964533</v>
      </c>
    </row>
    <row r="468" spans="1:26" x14ac:dyDescent="0.25">
      <c r="A468" s="2">
        <f>'Cubic Spline'!A468</f>
        <v>5.8344205771643596</v>
      </c>
      <c r="B468" s="2">
        <f t="array" ref="B468:C468">csplinediff1d('Cubic Spline'!$A$3:$A$1002,'Cubic Spline'!$B$3:$B$1002,A468,2,0,2,0)</f>
        <v>-146.23269953446299</v>
      </c>
      <c r="C468" s="2">
        <v>-14.754851172980672</v>
      </c>
      <c r="D468" s="2">
        <f t="shared" si="30"/>
        <v>-14.754851172980672</v>
      </c>
      <c r="E468" s="2">
        <f>-'Cubic Spline'!C468+D468*A468</f>
        <v>59.891526008059884</v>
      </c>
      <c r="G468" s="2">
        <f>'Calculation_Cubic Spline'!A468</f>
        <v>5.8344205771643596</v>
      </c>
      <c r="H468" s="2">
        <f t="array" ref="H468:I468">csplinediff1d('Cubic Spline'!$A$3:$A$1002,'Cubic Spline'!$C$3:$C$1002,G468,2,0,2,0)</f>
        <v>-145.97753330469601</v>
      </c>
      <c r="I468" s="2">
        <v>-14.764552036662907</v>
      </c>
      <c r="J468" s="2">
        <f t="shared" si="32"/>
        <v>-14.764552036662907</v>
      </c>
      <c r="K468" s="2">
        <f t="shared" si="31"/>
        <v>59.834927089375995</v>
      </c>
      <c r="R468">
        <f>ABS($E468-M$13)</f>
        <v>10.576717828737777</v>
      </c>
      <c r="S468">
        <f>ABS($E468-M$14)</f>
        <v>10.077175451879427</v>
      </c>
      <c r="T468">
        <f>ABS($E468-M$15)</f>
        <v>9.5776330750210761</v>
      </c>
      <c r="U468">
        <f>ABS($E468-M$16)</f>
        <v>9.0780906981627254</v>
      </c>
      <c r="V468">
        <f>ABS($E468-M$17)</f>
        <v>8.5785483213043747</v>
      </c>
      <c r="W468">
        <f>ABS($E468-M$18)</f>
        <v>8.079005944446024</v>
      </c>
      <c r="X468">
        <f>ABS($E468-M$19)</f>
        <v>7.5794635675876734</v>
      </c>
      <c r="Y468">
        <f>ABS($E468-M$20)</f>
        <v>7.0799211907293227</v>
      </c>
      <c r="Z468">
        <f>ABS($E468-M$21)</f>
        <v>6.580378813870972</v>
      </c>
    </row>
    <row r="469" spans="1:26" x14ac:dyDescent="0.25">
      <c r="A469" s="2">
        <f>'Cubic Spline'!A469</f>
        <v>5.8469675031367601</v>
      </c>
      <c r="B469" s="2">
        <f t="array" ref="B469:C469">csplinediff1d('Cubic Spline'!$A$3:$A$1002,'Cubic Spline'!$B$3:$B$1002,A469,2,0,2,0)</f>
        <v>-146.417447873832</v>
      </c>
      <c r="C469" s="2">
        <v>-14.694203309553902</v>
      </c>
      <c r="D469" s="2">
        <f t="shared" si="30"/>
        <v>-14.694203309553902</v>
      </c>
      <c r="E469" s="2">
        <f>-'Cubic Spline'!C469+D469*A469</f>
        <v>60.245874539642699</v>
      </c>
      <c r="G469" s="2">
        <f>'Calculation_Cubic Spline'!A469</f>
        <v>5.8469675031367601</v>
      </c>
      <c r="H469" s="2">
        <f t="array" ref="H469:I469">csplinediff1d('Cubic Spline'!$A$3:$A$1002,'Cubic Spline'!$C$3:$C$1002,G469,2,0,2,0)</f>
        <v>-146.16240377508899</v>
      </c>
      <c r="I469" s="2">
        <v>-14.703970528488016</v>
      </c>
      <c r="J469" s="2">
        <f t="shared" si="32"/>
        <v>-14.703970528488016</v>
      </c>
      <c r="K469" s="2">
        <f t="shared" si="31"/>
        <v>60.188765927938903</v>
      </c>
      <c r="R469">
        <f>ABS($E469-M$13)</f>
        <v>10.931066360320592</v>
      </c>
      <c r="S469">
        <f>ABS($E469-M$14)</f>
        <v>10.431523983462242</v>
      </c>
      <c r="T469">
        <f>ABS($E469-M$15)</f>
        <v>9.9319816066038911</v>
      </c>
      <c r="U469">
        <f>ABS($E469-M$16)</f>
        <v>9.4324392297455404</v>
      </c>
      <c r="V469">
        <f>ABS($E469-M$17)</f>
        <v>8.9328968528871897</v>
      </c>
      <c r="W469">
        <f>ABS($E469-M$18)</f>
        <v>8.433354476028839</v>
      </c>
      <c r="X469">
        <f>ABS($E469-M$19)</f>
        <v>7.9338120991704884</v>
      </c>
      <c r="Y469">
        <f>ABS($E469-M$20)</f>
        <v>7.4342697223121377</v>
      </c>
      <c r="Z469">
        <f>ABS($E469-M$21)</f>
        <v>6.934727345453787</v>
      </c>
    </row>
    <row r="470" spans="1:26" x14ac:dyDescent="0.25">
      <c r="A470" s="2">
        <f>'Cubic Spline'!A470</f>
        <v>5.8595144291091597</v>
      </c>
      <c r="B470" s="2">
        <f t="array" ref="B470:C470">csplinediff1d('Cubic Spline'!$A$3:$A$1002,'Cubic Spline'!$B$3:$B$1002,A470,2,0,2,0)</f>
        <v>-146.60143054231901</v>
      </c>
      <c r="C470" s="2">
        <v>-14.632801211807729</v>
      </c>
      <c r="D470" s="2">
        <f t="shared" si="30"/>
        <v>-14.632801211807729</v>
      </c>
      <c r="E470" s="2">
        <f>-'Cubic Spline'!C470+D470*A470</f>
        <v>60.605399575901615</v>
      </c>
      <c r="G470" s="2">
        <f>'Calculation_Cubic Spline'!A470</f>
        <v>5.8595144291091597</v>
      </c>
      <c r="H470" s="2">
        <f t="array" ref="H470:I470">csplinediff1d('Cubic Spline'!$A$3:$A$1002,'Cubic Spline'!$C$3:$C$1002,G470,2,0,2,0)</f>
        <v>-146.346509414775</v>
      </c>
      <c r="I470" s="2">
        <v>-14.642635999947938</v>
      </c>
      <c r="J470" s="2">
        <f t="shared" si="32"/>
        <v>-14.642635999947938</v>
      </c>
      <c r="K470" s="2">
        <f t="shared" si="31"/>
        <v>60.547772492886821</v>
      </c>
      <c r="R470">
        <f>ABS($E470-M$13)</f>
        <v>11.290591396579508</v>
      </c>
      <c r="S470">
        <f>ABS($E470-M$14)</f>
        <v>10.791049019721157</v>
      </c>
      <c r="T470">
        <f>ABS($E470-M$15)</f>
        <v>10.291506642862807</v>
      </c>
      <c r="U470">
        <f>ABS($E470-M$16)</f>
        <v>9.7919642660044559</v>
      </c>
      <c r="V470">
        <f>ABS($E470-M$17)</f>
        <v>9.2924218891461052</v>
      </c>
      <c r="W470">
        <f>ABS($E470-M$18)</f>
        <v>8.7928795122877546</v>
      </c>
      <c r="X470">
        <f>ABS($E470-M$19)</f>
        <v>8.2933371354294039</v>
      </c>
      <c r="Y470">
        <f>ABS($E470-M$20)</f>
        <v>7.7937947585710532</v>
      </c>
      <c r="Z470">
        <f>ABS($E470-M$21)</f>
        <v>7.2942523817127025</v>
      </c>
    </row>
    <row r="471" spans="1:26" x14ac:dyDescent="0.25">
      <c r="A471" s="2">
        <f>'Cubic Spline'!A471</f>
        <v>5.8720613550815504</v>
      </c>
      <c r="B471" s="2">
        <f t="array" ref="B471:C471">csplinediff1d('Cubic Spline'!$A$3:$A$1002,'Cubic Spline'!$B$3:$B$1002,A471,2,0,2,0)</f>
        <v>-146.78463804907301</v>
      </c>
      <c r="C471" s="2">
        <v>-14.570640703837714</v>
      </c>
      <c r="D471" s="2">
        <f t="shared" si="30"/>
        <v>-14.570640703837714</v>
      </c>
      <c r="E471" s="2">
        <f>-'Cubic Spline'!C471+D471*A471</f>
        <v>60.970144552324314</v>
      </c>
      <c r="G471" s="2">
        <f>'Calculation_Cubic Spline'!A471</f>
        <v>5.8720613550815504</v>
      </c>
      <c r="H471" s="2">
        <f t="array" ref="H471:I471">csplinediff1d('Cubic Spline'!$A$3:$A$1002,'Cubic Spline'!$C$3:$C$1002,G471,2,0,2,0)</f>
        <v>-146.529840748108</v>
      </c>
      <c r="I471" s="2">
        <v>-14.580544271162983</v>
      </c>
      <c r="J471" s="2">
        <f t="shared" si="32"/>
        <v>-14.580544271162983</v>
      </c>
      <c r="K471" s="2">
        <f t="shared" si="31"/>
        <v>60.911990197356161</v>
      </c>
      <c r="R471">
        <f>ABS($E471-M$13)</f>
        <v>11.655336373002207</v>
      </c>
      <c r="S471">
        <f>ABS($E471-M$14)</f>
        <v>11.155793996143856</v>
      </c>
      <c r="T471">
        <f>ABS($E471-M$15)</f>
        <v>10.656251619285506</v>
      </c>
      <c r="U471">
        <f>ABS($E471-M$16)</f>
        <v>10.156709242427155</v>
      </c>
      <c r="V471">
        <f>ABS($E471-M$17)</f>
        <v>9.6571668655688043</v>
      </c>
      <c r="W471">
        <f>ABS($E471-M$18)</f>
        <v>9.1576244887104536</v>
      </c>
      <c r="X471">
        <f>ABS($E471-M$19)</f>
        <v>8.658082111852103</v>
      </c>
      <c r="Y471">
        <f>ABS($E471-M$20)</f>
        <v>8.1585397349937523</v>
      </c>
      <c r="Z471">
        <f>ABS($E471-M$21)</f>
        <v>7.6589973581354016</v>
      </c>
    </row>
    <row r="472" spans="1:26" x14ac:dyDescent="0.25">
      <c r="A472" s="2">
        <f>'Cubic Spline'!A472</f>
        <v>5.88460828105395</v>
      </c>
      <c r="B472" s="2">
        <f t="array" ref="B472:C472">csplinediff1d('Cubic Spline'!$A$3:$A$1002,'Cubic Spline'!$B$3:$B$1002,A472,2,0,2,0)</f>
        <v>-146.96706085130899</v>
      </c>
      <c r="C472" s="2">
        <v>-14.507717083165648</v>
      </c>
      <c r="D472" s="2">
        <f t="shared" si="30"/>
        <v>-14.507717083165648</v>
      </c>
      <c r="E472" s="2">
        <f>-'Cubic Spline'!C472+D472*A472</f>
        <v>61.340156160674553</v>
      </c>
      <c r="G472" s="2">
        <f>'Calculation_Cubic Spline'!A472</f>
        <v>5.88460828105395</v>
      </c>
      <c r="H472" s="2">
        <f t="array" ref="H472:I472">csplinediff1d('Cubic Spline'!$A$3:$A$1002,'Cubic Spline'!$C$3:$C$1002,G472,2,0,2,0)</f>
        <v>-146.71238824745899</v>
      </c>
      <c r="I472" s="2">
        <v>-14.517690635188654</v>
      </c>
      <c r="J472" s="2">
        <f t="shared" si="32"/>
        <v>-14.517690635188654</v>
      </c>
      <c r="K472" s="2">
        <f t="shared" si="31"/>
        <v>61.281465713848462</v>
      </c>
      <c r="R472">
        <f>ABS($E472-M$13)</f>
        <v>12.025347981352446</v>
      </c>
      <c r="S472">
        <f>ABS($E472-M$14)</f>
        <v>11.525805604494096</v>
      </c>
      <c r="T472">
        <f>ABS($E472-M$15)</f>
        <v>11.026263227635745</v>
      </c>
      <c r="U472">
        <f>ABS($E472-M$16)</f>
        <v>10.526720850777394</v>
      </c>
      <c r="V472">
        <f>ABS($E472-M$17)</f>
        <v>10.027178473919044</v>
      </c>
      <c r="W472">
        <f>ABS($E472-M$18)</f>
        <v>9.527636097060693</v>
      </c>
      <c r="X472">
        <f>ABS($E472-M$19)</f>
        <v>9.0280937202023424</v>
      </c>
      <c r="Y472">
        <f>ABS($E472-M$20)</f>
        <v>8.5285513433439917</v>
      </c>
      <c r="Z472">
        <f>ABS($E472-M$21)</f>
        <v>8.029008966485641</v>
      </c>
    </row>
    <row r="473" spans="1:26" x14ac:dyDescent="0.25">
      <c r="A473" s="2">
        <f>'Cubic Spline'!A473</f>
        <v>5.8971552070263504</v>
      </c>
      <c r="B473" s="2">
        <f t="array" ref="B473:C473">csplinediff1d('Cubic Spline'!$A$3:$A$1002,'Cubic Spline'!$B$3:$B$1002,A473,2,0,2,0)</f>
        <v>-147.148689342317</v>
      </c>
      <c r="C473" s="2">
        <v>-14.44402563345955</v>
      </c>
      <c r="D473" s="2">
        <f t="shared" si="30"/>
        <v>-14.44402563345955</v>
      </c>
      <c r="E473" s="2">
        <f>-'Cubic Spline'!C473+D473*A473</f>
        <v>61.715481346435922</v>
      </c>
      <c r="G473" s="2">
        <f>'Calculation_Cubic Spline'!A473</f>
        <v>5.8971552070263504</v>
      </c>
      <c r="H473" s="2">
        <f t="array" ref="H473:I473">csplinediff1d('Cubic Spline'!$A$3:$A$1002,'Cubic Spline'!$C$3:$C$1002,G473,2,0,2,0)</f>
        <v>-146.89414232121399</v>
      </c>
      <c r="I473" s="2">
        <v>-14.454070371471921</v>
      </c>
      <c r="J473" s="2">
        <f t="shared" si="32"/>
        <v>-14.454070371471921</v>
      </c>
      <c r="K473" s="2">
        <f t="shared" si="31"/>
        <v>61.656245967363049</v>
      </c>
      <c r="R473">
        <f>ABS($E473-M$13)</f>
        <v>12.400673167113816</v>
      </c>
      <c r="S473">
        <f>ABS($E473-M$14)</f>
        <v>11.901130790255465</v>
      </c>
      <c r="T473">
        <f>ABS($E473-M$15)</f>
        <v>11.401588413397114</v>
      </c>
      <c r="U473">
        <f>ABS($E473-M$16)</f>
        <v>10.902046036538763</v>
      </c>
      <c r="V473">
        <f>ABS($E473-M$17)</f>
        <v>10.402503659680413</v>
      </c>
      <c r="W473">
        <f>ABS($E473-M$18)</f>
        <v>9.9029612828220621</v>
      </c>
      <c r="X473">
        <f>ABS($E473-M$19)</f>
        <v>9.4034189059637114</v>
      </c>
      <c r="Y473">
        <f>ABS($E473-M$20)</f>
        <v>8.9038765291053608</v>
      </c>
      <c r="Z473">
        <f>ABS($E473-M$21)</f>
        <v>8.4043341522470101</v>
      </c>
    </row>
    <row r="474" spans="1:26" x14ac:dyDescent="0.25">
      <c r="A474" s="2">
        <f>'Cubic Spline'!A474</f>
        <v>5.9097021329987403</v>
      </c>
      <c r="B474" s="2">
        <f t="array" ref="B474:C474">csplinediff1d('Cubic Spline'!$A$3:$A$1002,'Cubic Spline'!$B$3:$B$1002,A474,2,0,2,0)</f>
        <v>-147.329513862824</v>
      </c>
      <c r="C474" s="2">
        <v>-14.379562070062251</v>
      </c>
      <c r="D474" s="2">
        <f t="shared" si="30"/>
        <v>-14.379562070062251</v>
      </c>
      <c r="E474" s="2">
        <f>-'Cubic Spline'!C474+D474*A474</f>
        <v>62.096164688116318</v>
      </c>
      <c r="G474" s="2">
        <f>'Calculation_Cubic Spline'!A474</f>
        <v>5.9097021329987403</v>
      </c>
      <c r="H474" s="2">
        <f t="array" ref="H474:I474">csplinediff1d('Cubic Spline'!$A$3:$A$1002,'Cubic Spline'!$C$3:$C$1002,G474,2,0,2,0)</f>
        <v>-147.07509332515099</v>
      </c>
      <c r="I474" s="2">
        <v>-14.389679191602799</v>
      </c>
      <c r="J474" s="2">
        <f t="shared" si="32"/>
        <v>-14.389679191602799</v>
      </c>
      <c r="K474" s="2">
        <f t="shared" si="31"/>
        <v>62.036375513368341</v>
      </c>
      <c r="R474">
        <f>ABS($E474-M$13)</f>
        <v>12.781356508794211</v>
      </c>
      <c r="S474">
        <f>ABS($E474-M$14)</f>
        <v>12.28181413193586</v>
      </c>
      <c r="T474">
        <f>ABS($E474-M$15)</f>
        <v>11.78227175507751</v>
      </c>
      <c r="U474">
        <f>ABS($E474-M$16)</f>
        <v>11.282729378219159</v>
      </c>
      <c r="V474">
        <f>ABS($E474-M$17)</f>
        <v>10.783187001360808</v>
      </c>
      <c r="W474">
        <f>ABS($E474-M$18)</f>
        <v>10.283644624502458</v>
      </c>
      <c r="X474">
        <f>ABS($E474-M$19)</f>
        <v>9.7841022476441069</v>
      </c>
      <c r="Y474">
        <f>ABS($E474-M$20)</f>
        <v>9.2845598707857562</v>
      </c>
      <c r="Z474">
        <f>ABS($E474-M$21)</f>
        <v>8.7850174939274055</v>
      </c>
    </row>
    <row r="475" spans="1:26" x14ac:dyDescent="0.25">
      <c r="A475" s="2">
        <f>'Cubic Spline'!A475</f>
        <v>5.9222490589711398</v>
      </c>
      <c r="B475" s="2">
        <f t="array" ref="B475:C475">csplinediff1d('Cubic Spline'!$A$3:$A$1002,'Cubic Spline'!$B$3:$B$1002,A475,2,0,2,0)</f>
        <v>-147.50952469484301</v>
      </c>
      <c r="C475" s="2">
        <v>-14.314321641228325</v>
      </c>
      <c r="D475" s="2">
        <f t="shared" si="30"/>
        <v>-14.314321641228325</v>
      </c>
      <c r="E475" s="2">
        <f>-'Cubic Spline'!C475+D475*A475</f>
        <v>62.482253686704325</v>
      </c>
      <c r="G475" s="2">
        <f>'Calculation_Cubic Spline'!A475</f>
        <v>5.9222490589711398</v>
      </c>
      <c r="H475" s="2">
        <f t="array" ref="H475:I475">csplinediff1d('Cubic Spline'!$A$3:$A$1002,'Cubic Spline'!$C$3:$C$1002,G475,2,0,2,0)</f>
        <v>-147.255231556279</v>
      </c>
      <c r="I475" s="2">
        <v>-14.324512339167669</v>
      </c>
      <c r="J475" s="2">
        <f t="shared" si="32"/>
        <v>-14.324512339167669</v>
      </c>
      <c r="K475" s="2">
        <f t="shared" si="31"/>
        <v>62.421901835422787</v>
      </c>
      <c r="R475">
        <f>ABS($E475-M$13)</f>
        <v>13.167445507382219</v>
      </c>
      <c r="S475">
        <f>ABS($E475-M$14)</f>
        <v>12.667903130523868</v>
      </c>
      <c r="T475">
        <f>ABS($E475-M$15)</f>
        <v>12.168360753665517</v>
      </c>
      <c r="U475">
        <f>ABS($E475-M$16)</f>
        <v>11.668818376807167</v>
      </c>
      <c r="V475">
        <f>ABS($E475-M$17)</f>
        <v>11.169275999948816</v>
      </c>
      <c r="W475">
        <f>ABS($E475-M$18)</f>
        <v>10.669733623090465</v>
      </c>
      <c r="X475">
        <f>ABS($E475-M$19)</f>
        <v>10.170191246232115</v>
      </c>
      <c r="Y475">
        <f>ABS($E475-M$20)</f>
        <v>9.670648869373764</v>
      </c>
      <c r="Z475">
        <f>ABS($E475-M$21)</f>
        <v>9.1711064925154133</v>
      </c>
    </row>
    <row r="476" spans="1:26" x14ac:dyDescent="0.25">
      <c r="A476" s="2">
        <f>'Cubic Spline'!A476</f>
        <v>5.9347959849435297</v>
      </c>
      <c r="B476" s="2">
        <f t="array" ref="B476:C476">csplinediff1d('Cubic Spline'!$A$3:$A$1002,'Cubic Spline'!$B$3:$B$1002,A476,2,0,2,0)</f>
        <v>-147.68871206251299</v>
      </c>
      <c r="C476" s="2">
        <v>-14.248299762157986</v>
      </c>
      <c r="D476" s="2">
        <f t="shared" si="30"/>
        <v>-14.248299762157986</v>
      </c>
      <c r="E476" s="2">
        <f>-'Cubic Spline'!C476+D476*A476</f>
        <v>62.873795032950937</v>
      </c>
      <c r="G476" s="2">
        <f>'Calculation_Cubic Spline'!A476</f>
        <v>5.9347959849435297</v>
      </c>
      <c r="H476" s="2">
        <f t="array" ref="H476:I476">csplinediff1d('Cubic Spline'!$A$3:$A$1002,'Cubic Spline'!$C$3:$C$1002,G476,2,0,2,0)</f>
        <v>-147.43454725367801</v>
      </c>
      <c r="I476" s="2">
        <v>-14.258565225486182</v>
      </c>
      <c r="J476" s="2">
        <f t="shared" si="32"/>
        <v>-14.258565225486182</v>
      </c>
      <c r="K476" s="2">
        <f t="shared" si="31"/>
        <v>62.812871602407185</v>
      </c>
      <c r="R476">
        <f>ABS($E476-M$13)</f>
        <v>13.558986853628831</v>
      </c>
      <c r="S476">
        <f>ABS($E476-M$14)</f>
        <v>13.05944447677048</v>
      </c>
      <c r="T476">
        <f>ABS($E476-M$15)</f>
        <v>12.559902099912129</v>
      </c>
      <c r="U476">
        <f>ABS($E476-M$16)</f>
        <v>12.060359723053779</v>
      </c>
      <c r="V476">
        <f>ABS($E476-M$17)</f>
        <v>11.560817346195428</v>
      </c>
      <c r="W476">
        <f>ABS($E476-M$18)</f>
        <v>11.061274969337077</v>
      </c>
      <c r="X476">
        <f>ABS($E476-M$19)</f>
        <v>10.561732592478727</v>
      </c>
      <c r="Y476">
        <f>ABS($E476-M$20)</f>
        <v>10.062190215620376</v>
      </c>
      <c r="Z476">
        <f>ABS($E476-M$21)</f>
        <v>9.5626478387620253</v>
      </c>
    </row>
    <row r="477" spans="1:26" x14ac:dyDescent="0.25">
      <c r="A477" s="2">
        <f>'Cubic Spline'!A477</f>
        <v>5.9473429109159301</v>
      </c>
      <c r="B477" s="2">
        <f t="array" ref="B477:C477">csplinediff1d('Cubic Spline'!$A$3:$A$1002,'Cubic Spline'!$B$3:$B$1002,A477,2,0,2,0)</f>
        <v>-147.86706613177401</v>
      </c>
      <c r="C477" s="2">
        <v>-14.181491770475912</v>
      </c>
      <c r="D477" s="2">
        <f t="shared" si="30"/>
        <v>-14.181491770475912</v>
      </c>
      <c r="E477" s="2">
        <f>-'Cubic Spline'!C477+D477*A477</f>
        <v>63.270836050829487</v>
      </c>
      <c r="G477" s="2">
        <f>'Calculation_Cubic Spline'!A477</f>
        <v>5.9473429109159301</v>
      </c>
      <c r="H477" s="2">
        <f t="array" ref="H477:I477">csplinediff1d('Cubic Spline'!$A$3:$A$1002,'Cubic Spline'!$C$3:$C$1002,G477,2,0,2,0)</f>
        <v>-147.61303059818201</v>
      </c>
      <c r="I477" s="2">
        <v>-14.191833183970131</v>
      </c>
      <c r="J477" s="2">
        <f t="shared" si="32"/>
        <v>-14.191833183970131</v>
      </c>
      <c r="K477" s="2">
        <f t="shared" si="31"/>
        <v>63.209332118595796</v>
      </c>
      <c r="R477">
        <f>ABS($E477-M$13)</f>
        <v>13.956027871507381</v>
      </c>
      <c r="S477">
        <f>ABS($E477-M$14)</f>
        <v>13.45648549464903</v>
      </c>
      <c r="T477">
        <f>ABS($E477-M$15)</f>
        <v>12.956943117790679</v>
      </c>
      <c r="U477">
        <f>ABS($E477-M$16)</f>
        <v>12.457400740932329</v>
      </c>
      <c r="V477">
        <f>ABS($E477-M$17)</f>
        <v>11.957858364073978</v>
      </c>
      <c r="W477">
        <f>ABS($E477-M$18)</f>
        <v>11.458315987215627</v>
      </c>
      <c r="X477">
        <f>ABS($E477-M$19)</f>
        <v>10.958773610357277</v>
      </c>
      <c r="Y477">
        <f>ABS($E477-M$20)</f>
        <v>10.459231233498926</v>
      </c>
      <c r="Z477">
        <f>ABS($E477-M$21)</f>
        <v>9.9596888566405752</v>
      </c>
    </row>
    <row r="478" spans="1:26" x14ac:dyDescent="0.25">
      <c r="A478" s="2">
        <f>'Cubic Spline'!A478</f>
        <v>5.9598898368883297</v>
      </c>
      <c r="B478" s="2">
        <f t="array" ref="B478:C478">csplinediff1d('Cubic Spline'!$A$3:$A$1002,'Cubic Spline'!$B$3:$B$1002,A478,2,0,2,0)</f>
        <v>-148.04457701003699</v>
      </c>
      <c r="C478" s="2">
        <v>-14.113892990500425</v>
      </c>
      <c r="D478" s="2">
        <f t="shared" si="30"/>
        <v>-14.113892990500425</v>
      </c>
      <c r="E478" s="2">
        <f>-'Cubic Spline'!C478+D478*A478</f>
        <v>63.673424319025088</v>
      </c>
      <c r="G478" s="2">
        <f>'Calculation_Cubic Spline'!A478</f>
        <v>5.9598898368883297</v>
      </c>
      <c r="H478" s="2">
        <f t="array" ref="H478:I478">csplinediff1d('Cubic Spline'!$A$3:$A$1002,'Cubic Spline'!$C$3:$C$1002,G478,2,0,2,0)</f>
        <v>-147.79067171203801</v>
      </c>
      <c r="I478" s="2">
        <v>-14.124311534580176</v>
      </c>
      <c r="J478" s="2">
        <f t="shared" si="32"/>
        <v>-14.124311534580176</v>
      </c>
      <c r="K478" s="2">
        <f t="shared" si="31"/>
        <v>63.611330944049001</v>
      </c>
      <c r="R478">
        <f>ABS($E478-M$13)</f>
        <v>14.358616139702981</v>
      </c>
      <c r="S478">
        <f>ABS($E478-M$14)</f>
        <v>13.859073762844631</v>
      </c>
      <c r="T478">
        <f>ABS($E478-M$15)</f>
        <v>13.35953138598628</v>
      </c>
      <c r="U478">
        <f>ABS($E478-M$16)</f>
        <v>12.859989009127929</v>
      </c>
      <c r="V478">
        <f>ABS($E478-M$17)</f>
        <v>12.360446632269579</v>
      </c>
      <c r="W478">
        <f>ABS($E478-M$18)</f>
        <v>11.860904255411228</v>
      </c>
      <c r="X478">
        <f>ABS($E478-M$19)</f>
        <v>11.361361878552877</v>
      </c>
      <c r="Y478">
        <f>ABS($E478-M$20)</f>
        <v>10.861819501694526</v>
      </c>
      <c r="Z478">
        <f>ABS($E478-M$21)</f>
        <v>10.362277124836176</v>
      </c>
    </row>
    <row r="479" spans="1:26" x14ac:dyDescent="0.25">
      <c r="A479" s="2">
        <f>'Cubic Spline'!A479</f>
        <v>5.9724367628607196</v>
      </c>
      <c r="B479" s="2">
        <f t="array" ref="B479:C479">csplinediff1d('Cubic Spline'!$A$3:$A$1002,'Cubic Spline'!$B$3:$B$1002,A479,2,0,2,0)</f>
        <v>-148.22123474584899</v>
      </c>
      <c r="C479" s="2">
        <v>-14.045498718486265</v>
      </c>
      <c r="D479" s="2">
        <f t="shared" si="30"/>
        <v>-14.045498718486265</v>
      </c>
      <c r="E479" s="2">
        <f>-'Cubic Spline'!C479+D479*A479</f>
        <v>64.081607759579498</v>
      </c>
      <c r="G479" s="2">
        <f>'Calculation_Cubic Spline'!A479</f>
        <v>5.9724367628607196</v>
      </c>
      <c r="H479" s="2">
        <f t="array" ref="H479:I479">csplinediff1d('Cubic Spline'!$A$3:$A$1002,'Cubic Spline'!$C$3:$C$1002,G479,2,0,2,0)</f>
        <v>-147.96746065857999</v>
      </c>
      <c r="I479" s="2">
        <v>-14.055995569628873</v>
      </c>
      <c r="J479" s="2">
        <f t="shared" si="32"/>
        <v>-14.055995569628873</v>
      </c>
      <c r="K479" s="2">
        <f t="shared" si="31"/>
        <v>64.018915979921118</v>
      </c>
      <c r="R479">
        <f>ABS($E479-M$13)</f>
        <v>14.766799580257391</v>
      </c>
      <c r="S479">
        <f>ABS($E479-M$14)</f>
        <v>14.267257203399041</v>
      </c>
      <c r="T479">
        <f>ABS($E479-M$15)</f>
        <v>13.76771482654069</v>
      </c>
      <c r="U479">
        <f>ABS($E479-M$16)</f>
        <v>13.268172449682339</v>
      </c>
      <c r="V479">
        <f>ABS($E479-M$17)</f>
        <v>12.768630072823989</v>
      </c>
      <c r="W479">
        <f>ABS($E479-M$18)</f>
        <v>12.269087695965638</v>
      </c>
      <c r="X479">
        <f>ABS($E479-M$19)</f>
        <v>11.769545319107287</v>
      </c>
      <c r="Y479">
        <f>ABS($E479-M$20)</f>
        <v>11.270002942248937</v>
      </c>
      <c r="Z479">
        <f>ABS($E479-M$21)</f>
        <v>10.770460565390586</v>
      </c>
    </row>
    <row r="480" spans="1:26" x14ac:dyDescent="0.25">
      <c r="A480" s="2">
        <f>'Cubic Spline'!A480</f>
        <v>5.98498368883312</v>
      </c>
      <c r="B480" s="2">
        <f t="array" ref="B480:C480">csplinediff1d('Cubic Spline'!$A$3:$A$1002,'Cubic Spline'!$B$3:$B$1002,A480,2,0,2,0)</f>
        <v>-148.397029328554</v>
      </c>
      <c r="C480" s="2">
        <v>-13.976304214901404</v>
      </c>
      <c r="D480" s="2">
        <f t="shared" si="30"/>
        <v>-13.976304214901404</v>
      </c>
      <c r="E480" s="2">
        <f>-'Cubic Spline'!C480+D480*A480</f>
        <v>64.495434685530526</v>
      </c>
      <c r="G480" s="2">
        <f>'Calculation_Cubic Spline'!A480</f>
        <v>5.98498368883312</v>
      </c>
      <c r="H480" s="2">
        <f t="array" ref="H480:I480">csplinediff1d('Cubic Spline'!$A$3:$A$1002,'Cubic Spline'!$C$3:$C$1002,G480,2,0,2,0)</f>
        <v>-148.14338744188501</v>
      </c>
      <c r="I480" s="2">
        <v>-13.986880545076099</v>
      </c>
      <c r="J480" s="2">
        <f t="shared" si="32"/>
        <v>-13.986880545076099</v>
      </c>
      <c r="K480" s="2">
        <f t="shared" si="31"/>
        <v>64.432135521947259</v>
      </c>
      <c r="R480">
        <f>ABS($E480-M$13)</f>
        <v>15.180626506208419</v>
      </c>
      <c r="S480">
        <f>ABS($E480-M$14)</f>
        <v>14.681084129350069</v>
      </c>
      <c r="T480">
        <f>ABS($E480-M$15)</f>
        <v>14.181541752491718</v>
      </c>
      <c r="U480">
        <f>ABS($E480-M$16)</f>
        <v>13.681999375633367</v>
      </c>
      <c r="V480">
        <f>ABS($E480-M$17)</f>
        <v>13.182456998775017</v>
      </c>
      <c r="W480">
        <f>ABS($E480-M$18)</f>
        <v>12.682914621916666</v>
      </c>
      <c r="X480">
        <f>ABS($E480-M$19)</f>
        <v>12.183372245058315</v>
      </c>
      <c r="Y480">
        <f>ABS($E480-M$20)</f>
        <v>11.683829868199965</v>
      </c>
      <c r="Z480">
        <f>ABS($E480-M$21)</f>
        <v>11.184287491341614</v>
      </c>
    </row>
    <row r="481" spans="1:26" x14ac:dyDescent="0.25">
      <c r="A481" s="2">
        <f>'Cubic Spline'!A481</f>
        <v>5.9975306148055196</v>
      </c>
      <c r="B481" s="2">
        <f t="array" ref="B481:C481">csplinediff1d('Cubic Spline'!$A$3:$A$1002,'Cubic Spline'!$B$3:$B$1002,A481,2,0,2,0)</f>
        <v>-148.57195068795201</v>
      </c>
      <c r="C481" s="2">
        <v>-13.9063047489203</v>
      </c>
      <c r="D481" s="2">
        <f t="shared" si="30"/>
        <v>-13.9063047489203</v>
      </c>
      <c r="E481" s="2">
        <f>-'Cubic Spline'!C481+D481*A481</f>
        <v>64.91495353596612</v>
      </c>
      <c r="G481" s="2">
        <f>'Calculation_Cubic Spline'!A481</f>
        <v>5.9975306148055196</v>
      </c>
      <c r="H481" s="2">
        <f t="array" ref="H481:I481">csplinediff1d('Cubic Spline'!$A$3:$A$1002,'Cubic Spline'!$C$3:$C$1002,G481,2,0,2,0)</f>
        <v>-148.31844200643101</v>
      </c>
      <c r="I481" s="2">
        <v>-13.916961726016186</v>
      </c>
      <c r="J481" s="2">
        <f t="shared" si="32"/>
        <v>-13.916961726016186</v>
      </c>
      <c r="K481" s="2">
        <f t="shared" si="31"/>
        <v>64.851037989572262</v>
      </c>
      <c r="R481">
        <f>ABS($E481-M$13)</f>
        <v>15.600145356644013</v>
      </c>
      <c r="S481">
        <f>ABS($E481-M$14)</f>
        <v>15.100602979785663</v>
      </c>
      <c r="T481">
        <f>ABS($E481-M$15)</f>
        <v>14.601060602927312</v>
      </c>
      <c r="U481">
        <f>ABS($E481-M$16)</f>
        <v>14.101518226068961</v>
      </c>
      <c r="V481">
        <f>ABS($E481-M$17)</f>
        <v>13.601975849210611</v>
      </c>
      <c r="W481">
        <f>ABS($E481-M$18)</f>
        <v>13.10243347235226</v>
      </c>
      <c r="X481">
        <f>ABS($E481-M$19)</f>
        <v>12.602891095493909</v>
      </c>
      <c r="Y481">
        <f>ABS($E481-M$20)</f>
        <v>12.103348718635559</v>
      </c>
      <c r="Z481">
        <f>ABS($E481-M$21)</f>
        <v>11.603806341777208</v>
      </c>
    </row>
    <row r="482" spans="1:26" x14ac:dyDescent="0.25">
      <c r="A482" s="2">
        <f>'Cubic Spline'!A482</f>
        <v>6.0100775407779103</v>
      </c>
      <c r="B482" s="2">
        <f t="array" ref="B482:C482">csplinediff1d('Cubic Spline'!$A$3:$A$1002,'Cubic Spline'!$B$3:$B$1002,A482,2,0,2,0)</f>
        <v>-148.74598869394799</v>
      </c>
      <c r="C482" s="2">
        <v>-13.835495425316719</v>
      </c>
      <c r="D482" s="2">
        <f t="shared" si="30"/>
        <v>-13.835495425316719</v>
      </c>
      <c r="E482" s="2">
        <f>-'Cubic Spline'!C482+D482*A482</f>
        <v>65.340213915519456</v>
      </c>
      <c r="G482" s="2">
        <f>'Calculation_Cubic Spline'!A482</f>
        <v>6.0100775407779103</v>
      </c>
      <c r="H482" s="2">
        <f t="array" ref="H482:I482">csplinediff1d('Cubic Spline'!$A$3:$A$1002,'Cubic Spline'!$C$3:$C$1002,G482,2,0,2,0)</f>
        <v>-148.492614236751</v>
      </c>
      <c r="I482" s="2">
        <v>-13.846234212941448</v>
      </c>
      <c r="J482" s="2">
        <f t="shared" si="32"/>
        <v>-13.846234212941448</v>
      </c>
      <c r="K482" s="2">
        <f t="shared" si="31"/>
        <v>65.275672969200883</v>
      </c>
      <c r="R482">
        <f>ABS($E482-M$13)</f>
        <v>16.025405736197349</v>
      </c>
      <c r="S482">
        <f>ABS($E482-M$14)</f>
        <v>15.525863359338999</v>
      </c>
      <c r="T482">
        <f>ABS($E482-M$15)</f>
        <v>15.026320982480648</v>
      </c>
      <c r="U482">
        <f>ABS($E482-M$16)</f>
        <v>14.526778605622297</v>
      </c>
      <c r="V482">
        <f>ABS($E482-M$17)</f>
        <v>14.027236228763947</v>
      </c>
      <c r="W482">
        <f>ABS($E482-M$18)</f>
        <v>13.527693851905596</v>
      </c>
      <c r="X482">
        <f>ABS($E482-M$19)</f>
        <v>13.028151475047245</v>
      </c>
      <c r="Y482">
        <f>ABS($E482-M$20)</f>
        <v>12.528609098188895</v>
      </c>
      <c r="Z482">
        <f>ABS($E482-M$21)</f>
        <v>12.029066721330544</v>
      </c>
    </row>
    <row r="483" spans="1:26" x14ac:dyDescent="0.25">
      <c r="A483" s="2">
        <f>'Cubic Spline'!A483</f>
        <v>6.0226244667503099</v>
      </c>
      <c r="B483" s="2">
        <f t="array" ref="B483:C483">csplinediff1d('Cubic Spline'!$A$3:$A$1002,'Cubic Spline'!$B$3:$B$1002,A483,2,0,2,0)</f>
        <v>-148.91913315545699</v>
      </c>
      <c r="C483" s="2">
        <v>-13.76387165184323</v>
      </c>
      <c r="D483" s="2">
        <f t="shared" si="30"/>
        <v>-13.76387165184323</v>
      </c>
      <c r="E483" s="2">
        <f>-'Cubic Spline'!C483+D483*A483</f>
        <v>65.771263788728945</v>
      </c>
      <c r="G483" s="2">
        <f>'Calculation_Cubic Spline'!A483</f>
        <v>6.0226244667503099</v>
      </c>
      <c r="H483" s="2">
        <f t="array" ref="H483:I483">csplinediff1d('Cubic Spline'!$A$3:$A$1002,'Cubic Spline'!$C$3:$C$1002,G483,2,0,2,0)</f>
        <v>-148.66589395633099</v>
      </c>
      <c r="I483" s="2">
        <v>-13.774693409231313</v>
      </c>
      <c r="J483" s="2">
        <f t="shared" si="32"/>
        <v>-13.774693409231313</v>
      </c>
      <c r="K483" s="2">
        <f t="shared" si="31"/>
        <v>65.706088407910244</v>
      </c>
      <c r="R483">
        <f>ABS($E483-M$13)</f>
        <v>16.456455609406838</v>
      </c>
      <c r="S483">
        <f>ABS($E483-M$14)</f>
        <v>15.956913232548487</v>
      </c>
      <c r="T483">
        <f>ABS($E483-M$15)</f>
        <v>15.457370855690137</v>
      </c>
      <c r="U483">
        <f>ABS($E483-M$16)</f>
        <v>14.957828478831786</v>
      </c>
      <c r="V483">
        <f>ABS($E483-M$17)</f>
        <v>14.458286101973435</v>
      </c>
      <c r="W483">
        <f>ABS($E483-M$18)</f>
        <v>13.958743725115085</v>
      </c>
      <c r="X483">
        <f>ABS($E483-M$19)</f>
        <v>13.459201348256734</v>
      </c>
      <c r="Y483">
        <f>ABS($E483-M$20)</f>
        <v>12.959658971398383</v>
      </c>
      <c r="Z483">
        <f>ABS($E483-M$21)</f>
        <v>12.460116594540033</v>
      </c>
    </row>
    <row r="484" spans="1:26" x14ac:dyDescent="0.25">
      <c r="A484" s="2">
        <f>'Cubic Spline'!A484</f>
        <v>6.0351713927227104</v>
      </c>
      <c r="B484" s="2">
        <f t="array" ref="B484:C484">csplinediff1d('Cubic Spline'!$A$3:$A$1002,'Cubic Spline'!$B$3:$B$1002,A484,2,0,2,0)</f>
        <v>-149.09137382378</v>
      </c>
      <c r="C484" s="2">
        <v>-13.691428334224348</v>
      </c>
      <c r="D484" s="2">
        <f t="shared" si="30"/>
        <v>-13.691428334224348</v>
      </c>
      <c r="E484" s="2">
        <f>-'Cubic Spline'!C484+D484*A484</f>
        <v>66.208154322767058</v>
      </c>
      <c r="G484" s="2">
        <f>'Calculation_Cubic Spline'!A484</f>
        <v>6.0351713927227104</v>
      </c>
      <c r="H484" s="2">
        <f t="array" ref="H484:I484">csplinediff1d('Cubic Spline'!$A$3:$A$1002,'Cubic Spline'!$C$3:$C$1002,G484,2,0,2,0)</f>
        <v>-148.838270930991</v>
      </c>
      <c r="I484" s="2">
        <v>-13.702334216316002</v>
      </c>
      <c r="J484" s="2">
        <f t="shared" si="32"/>
        <v>-13.702334216316002</v>
      </c>
      <c r="K484" s="2">
        <f t="shared" si="31"/>
        <v>66.142335455155106</v>
      </c>
      <c r="R484">
        <f>ABS($E484-M$13)</f>
        <v>16.893346143444951</v>
      </c>
      <c r="S484">
        <f>ABS($E484-M$14)</f>
        <v>16.393803766586601</v>
      </c>
      <c r="T484">
        <f>ABS($E484-M$15)</f>
        <v>15.89426138972825</v>
      </c>
      <c r="U484">
        <f>ABS($E484-M$16)</f>
        <v>15.394719012869899</v>
      </c>
      <c r="V484">
        <f>ABS($E484-M$17)</f>
        <v>14.895176636011549</v>
      </c>
      <c r="W484">
        <f>ABS($E484-M$18)</f>
        <v>14.395634259153198</v>
      </c>
      <c r="X484">
        <f>ABS($E484-M$19)</f>
        <v>13.896091882294847</v>
      </c>
      <c r="Y484">
        <f>ABS($E484-M$20)</f>
        <v>13.396549505436496</v>
      </c>
      <c r="Z484">
        <f>ABS($E484-M$21)</f>
        <v>12.897007128578146</v>
      </c>
    </row>
    <row r="485" spans="1:26" x14ac:dyDescent="0.25">
      <c r="A485" s="2">
        <f>'Cubic Spline'!A485</f>
        <v>6.0477183186951002</v>
      </c>
      <c r="B485" s="2">
        <f t="array" ref="B485:C485">csplinediff1d('Cubic Spline'!$A$3:$A$1002,'Cubic Spline'!$B$3:$B$1002,A485,2,0,2,0)</f>
        <v>-149.26270038341801</v>
      </c>
      <c r="C485" s="2">
        <v>-13.618160694204091</v>
      </c>
      <c r="D485" s="2">
        <f t="shared" si="30"/>
        <v>-13.618160694204091</v>
      </c>
      <c r="E485" s="2">
        <f>-'Cubic Spline'!C485+D485*A485</f>
        <v>66.650934962422326</v>
      </c>
      <c r="G485" s="2">
        <f>'Calculation_Cubic Spline'!A485</f>
        <v>6.0477183186951002</v>
      </c>
      <c r="H485" s="2">
        <f t="array" ref="H485:I485">csplinediff1d('Cubic Spline'!$A$3:$A$1002,'Cubic Spline'!$C$3:$C$1002,G485,2,0,2,0)</f>
        <v>-149.00973485969399</v>
      </c>
      <c r="I485" s="2">
        <v>-13.629151851428432</v>
      </c>
      <c r="J485" s="2">
        <f t="shared" si="32"/>
        <v>-13.629151851428432</v>
      </c>
      <c r="K485" s="2">
        <f t="shared" si="31"/>
        <v>66.584463539533019</v>
      </c>
      <c r="R485">
        <f>ABS($E485-M$13)</f>
        <v>17.336126783100219</v>
      </c>
      <c r="S485">
        <f>ABS($E485-M$14)</f>
        <v>16.836584406241869</v>
      </c>
      <c r="T485">
        <f>ABS($E485-M$15)</f>
        <v>16.337042029383518</v>
      </c>
      <c r="U485">
        <f>ABS($E485-M$16)</f>
        <v>15.837499652525167</v>
      </c>
      <c r="V485">
        <f>ABS($E485-M$17)</f>
        <v>15.337957275666817</v>
      </c>
      <c r="W485">
        <f>ABS($E485-M$18)</f>
        <v>14.838414898808466</v>
      </c>
      <c r="X485">
        <f>ABS($E485-M$19)</f>
        <v>14.338872521950115</v>
      </c>
      <c r="Y485">
        <f>ABS($E485-M$20)</f>
        <v>13.839330145091765</v>
      </c>
      <c r="Z485">
        <f>ABS($E485-M$21)</f>
        <v>13.339787768233414</v>
      </c>
    </row>
    <row r="486" spans="1:26" x14ac:dyDescent="0.25">
      <c r="A486" s="2">
        <f>'Cubic Spline'!A486</f>
        <v>6.0602652446674998</v>
      </c>
      <c r="B486" s="2">
        <f t="array" ref="B486:C486">csplinediff1d('Cubic Spline'!$A$3:$A$1002,'Cubic Spline'!$B$3:$B$1002,A486,2,0,2,0)</f>
        <v>-149.433102464786</v>
      </c>
      <c r="C486" s="2">
        <v>-13.54406403485708</v>
      </c>
      <c r="D486" s="2">
        <f t="shared" si="30"/>
        <v>-13.54406403485708</v>
      </c>
      <c r="E486" s="2">
        <f>-'Cubic Spline'!C486+D486*A486</f>
        <v>67.09965484526758</v>
      </c>
      <c r="G486" s="2">
        <f>'Calculation_Cubic Spline'!A486</f>
        <v>6.0602652446674998</v>
      </c>
      <c r="H486" s="2">
        <f t="array" ref="H486:I486">csplinediff1d('Cubic Spline'!$A$3:$A$1002,'Cubic Spline'!$C$3:$C$1002,G486,2,0,2,0)</f>
        <v>-149.18027538726301</v>
      </c>
      <c r="I486" s="2">
        <v>-13.555141613451438</v>
      </c>
      <c r="J486" s="2">
        <f t="shared" si="32"/>
        <v>-13.555141613451438</v>
      </c>
      <c r="K486" s="2">
        <f t="shared" si="31"/>
        <v>67.032521780717119</v>
      </c>
      <c r="R486">
        <f>ABS($E486-M$13)</f>
        <v>17.784846665945473</v>
      </c>
      <c r="S486">
        <f>ABS($E486-M$14)</f>
        <v>17.285304289087122</v>
      </c>
      <c r="T486">
        <f>ABS($E486-M$15)</f>
        <v>16.785761912228772</v>
      </c>
      <c r="U486">
        <f>ABS($E486-M$16)</f>
        <v>16.286219535370421</v>
      </c>
      <c r="V486">
        <f>ABS($E486-M$17)</f>
        <v>15.78667715851207</v>
      </c>
      <c r="W486">
        <f>ABS($E486-M$18)</f>
        <v>15.28713478165372</v>
      </c>
      <c r="X486">
        <f>ABS($E486-M$19)</f>
        <v>14.787592404795369</v>
      </c>
      <c r="Y486">
        <f>ABS($E486-M$20)</f>
        <v>14.288050027937018</v>
      </c>
      <c r="Z486">
        <f>ABS($E486-M$21)</f>
        <v>13.788507651078667</v>
      </c>
    </row>
    <row r="487" spans="1:26" x14ac:dyDescent="0.25">
      <c r="A487" s="2">
        <f>'Cubic Spline'!A487</f>
        <v>6.0728121706399003</v>
      </c>
      <c r="B487" s="2">
        <f t="array" ref="B487:C487">csplinediff1d('Cubic Spline'!$A$3:$A$1002,'Cubic Spline'!$B$3:$B$1002,A487,2,0,2,0)</f>
        <v>-149.60256963164301</v>
      </c>
      <c r="C487" s="2">
        <v>-13.469133052440949</v>
      </c>
      <c r="D487" s="2">
        <f t="shared" si="30"/>
        <v>-13.469133052440949</v>
      </c>
      <c r="E487" s="2">
        <f>-'Cubic Spline'!C487+D487*A487</f>
        <v>67.554366962979458</v>
      </c>
      <c r="G487" s="2">
        <f>'Calculation_Cubic Spline'!A487</f>
        <v>6.0728121706399003</v>
      </c>
      <c r="H487" s="2">
        <f t="array" ref="H487:I487">csplinediff1d('Cubic Spline'!$A$3:$A$1002,'Cubic Spline'!$C$3:$C$1002,G487,2,0,2,0)</f>
        <v>-149.349882091811</v>
      </c>
      <c r="I487" s="2">
        <v>-13.480298194083641</v>
      </c>
      <c r="J487" s="2">
        <f t="shared" si="32"/>
        <v>-13.480298194083641</v>
      </c>
      <c r="K487" s="2">
        <f t="shared" si="31"/>
        <v>67.486563154924795</v>
      </c>
      <c r="R487">
        <f>ABS($E487-M$13)</f>
        <v>18.239558783657351</v>
      </c>
      <c r="S487">
        <f>ABS($E487-M$14)</f>
        <v>17.740016406799</v>
      </c>
      <c r="T487">
        <f>ABS($E487-M$15)</f>
        <v>17.24047402994065</v>
      </c>
      <c r="U487">
        <f>ABS($E487-M$16)</f>
        <v>16.740931653082299</v>
      </c>
      <c r="V487">
        <f>ABS($E487-M$17)</f>
        <v>16.241389276223948</v>
      </c>
      <c r="W487">
        <f>ABS($E487-M$18)</f>
        <v>15.741846899365598</v>
      </c>
      <c r="X487">
        <f>ABS($E487-M$19)</f>
        <v>15.242304522507247</v>
      </c>
      <c r="Y487">
        <f>ABS($E487-M$20)</f>
        <v>14.742762145648896</v>
      </c>
      <c r="Z487">
        <f>ABS($E487-M$21)</f>
        <v>14.243219768790546</v>
      </c>
    </row>
    <row r="488" spans="1:26" x14ac:dyDescent="0.25">
      <c r="A488" s="2">
        <f>'Cubic Spline'!A488</f>
        <v>6.0853590966122901</v>
      </c>
      <c r="B488" s="2">
        <f t="array" ref="B488:C488">csplinediff1d('Cubic Spline'!$A$3:$A$1002,'Cubic Spline'!$B$3:$B$1002,A488,2,0,2,0)</f>
        <v>-149.77109138639699</v>
      </c>
      <c r="C488" s="2">
        <v>-13.393363052167302</v>
      </c>
      <c r="D488" s="2">
        <f t="shared" si="30"/>
        <v>-13.393363052167302</v>
      </c>
      <c r="E488" s="2">
        <f>-'Cubic Spline'!C488+D488*A488</f>
        <v>68.015120806302761</v>
      </c>
      <c r="G488" s="2">
        <f>'Calculation_Cubic Spline'!A488</f>
        <v>6.0853590966122901</v>
      </c>
      <c r="H488" s="2">
        <f t="array" ref="H488:I488">csplinediff1d('Cubic Spline'!$A$3:$A$1002,'Cubic Spline'!$C$3:$C$1002,G488,2,0,2,0)</f>
        <v>-149.51854449004</v>
      </c>
      <c r="I488" s="2">
        <v>-13.40461689371382</v>
      </c>
      <c r="J488" s="2">
        <f t="shared" si="32"/>
        <v>-13.40461689371382</v>
      </c>
      <c r="K488" s="2">
        <f t="shared" si="31"/>
        <v>67.946637139275822</v>
      </c>
      <c r="R488">
        <f>ABS($E488-M$13)</f>
        <v>18.700312626980654</v>
      </c>
      <c r="S488">
        <f>ABS($E488-M$14)</f>
        <v>18.200770250122304</v>
      </c>
      <c r="T488">
        <f>ABS($E488-M$15)</f>
        <v>17.701227873263953</v>
      </c>
      <c r="U488">
        <f>ABS($E488-M$16)</f>
        <v>17.201685496405602</v>
      </c>
      <c r="V488">
        <f>ABS($E488-M$17)</f>
        <v>16.702143119547252</v>
      </c>
      <c r="W488">
        <f>ABS($E488-M$18)</f>
        <v>16.202600742688901</v>
      </c>
      <c r="X488">
        <f>ABS($E488-M$19)</f>
        <v>15.70305836583055</v>
      </c>
      <c r="Y488">
        <f>ABS($E488-M$20)</f>
        <v>15.2035159889722</v>
      </c>
      <c r="Z488">
        <f>ABS($E488-M$21)</f>
        <v>14.703973612113849</v>
      </c>
    </row>
    <row r="489" spans="1:26" x14ac:dyDescent="0.25">
      <c r="A489" s="2">
        <f>'Cubic Spline'!A489</f>
        <v>6.0979060225846897</v>
      </c>
      <c r="B489" s="2">
        <f t="array" ref="B489:C489">csplinediff1d('Cubic Spline'!$A$3:$A$1002,'Cubic Spline'!$B$3:$B$1002,A489,2,0,2,0)</f>
        <v>-149.93865717085799</v>
      </c>
      <c r="C489" s="2">
        <v>-13.316748958546823</v>
      </c>
      <c r="D489" s="2">
        <f t="shared" si="30"/>
        <v>-13.316748958546823</v>
      </c>
      <c r="E489" s="2">
        <f>-'Cubic Spline'!C489+D489*A489</f>
        <v>68.481968362425945</v>
      </c>
      <c r="G489" s="2">
        <f>'Calculation_Cubic Spline'!A489</f>
        <v>6.0979060225846897</v>
      </c>
      <c r="H489" s="2">
        <f t="array" ref="H489:I489">csplinediff1d('Cubic Spline'!$A$3:$A$1002,'Cubic Spline'!$C$3:$C$1002,G489,2,0,2,0)</f>
        <v>-149.68625203799701</v>
      </c>
      <c r="I489" s="2">
        <v>-13.328092632731803</v>
      </c>
      <c r="J489" s="2">
        <f t="shared" si="32"/>
        <v>-13.328092632731803</v>
      </c>
      <c r="K489" s="2">
        <f t="shared" si="31"/>
        <v>68.412795703295117</v>
      </c>
      <c r="R489">
        <f>ABS($E489-M$13)</f>
        <v>19.167160183103839</v>
      </c>
      <c r="S489">
        <f>ABS($E489-M$14)</f>
        <v>18.667617806245488</v>
      </c>
      <c r="T489">
        <f>ABS($E489-M$15)</f>
        <v>18.168075429387137</v>
      </c>
      <c r="U489">
        <f>ABS($E489-M$16)</f>
        <v>17.668533052528787</v>
      </c>
      <c r="V489">
        <f>ABS($E489-M$17)</f>
        <v>17.168990675670436</v>
      </c>
      <c r="W489">
        <f>ABS($E489-M$18)</f>
        <v>16.669448298812085</v>
      </c>
      <c r="X489">
        <f>ABS($E489-M$19)</f>
        <v>16.169905921953735</v>
      </c>
      <c r="Y489">
        <f>ABS($E489-M$20)</f>
        <v>15.670363545095384</v>
      </c>
      <c r="Z489">
        <f>ABS($E489-M$21)</f>
        <v>15.170821168237033</v>
      </c>
    </row>
    <row r="490" spans="1:26" x14ac:dyDescent="0.25">
      <c r="A490" s="2">
        <f>'Cubic Spline'!A490</f>
        <v>6.1104529485570902</v>
      </c>
      <c r="B490" s="2">
        <f t="array" ref="B490:C490">csplinediff1d('Cubic Spline'!$A$3:$A$1002,'Cubic Spline'!$B$3:$B$1002,A490,2,0,2,0)</f>
        <v>-150.10525636109699</v>
      </c>
      <c r="C490" s="2">
        <v>-13.239285560837766</v>
      </c>
      <c r="D490" s="2">
        <f t="shared" si="30"/>
        <v>-13.239285560837766</v>
      </c>
      <c r="E490" s="2">
        <f>-'Cubic Spline'!C490+D490*A490</f>
        <v>68.954962633927579</v>
      </c>
      <c r="G490" s="2">
        <f>'Calculation_Cubic Spline'!A490</f>
        <v>6.1104529485570902</v>
      </c>
      <c r="H490" s="2">
        <f t="array" ref="H490:I490">csplinediff1d('Cubic Spline'!$A$3:$A$1002,'Cubic Spline'!$C$3:$C$1002,G490,2,0,2,0)</f>
        <v>-149.85299412593801</v>
      </c>
      <c r="I490" s="2">
        <v>-13.250720195626974</v>
      </c>
      <c r="J490" s="2">
        <f t="shared" si="32"/>
        <v>-13.250720195626974</v>
      </c>
      <c r="K490" s="2">
        <f t="shared" si="31"/>
        <v>68.885091836064191</v>
      </c>
      <c r="R490">
        <f>ABS($E490-M$13)</f>
        <v>19.640154454605472</v>
      </c>
      <c r="S490">
        <f>ABS($E490-M$14)</f>
        <v>19.140612077747122</v>
      </c>
      <c r="T490">
        <f>ABS($E490-M$15)</f>
        <v>18.641069700888771</v>
      </c>
      <c r="U490">
        <f>ABS($E490-M$16)</f>
        <v>18.14152732403042</v>
      </c>
      <c r="V490">
        <f>ABS($E490-M$17)</f>
        <v>17.64198494717207</v>
      </c>
      <c r="W490">
        <f>ABS($E490-M$18)</f>
        <v>17.142442570313719</v>
      </c>
      <c r="X490">
        <f>ABS($E490-M$19)</f>
        <v>16.642900193455368</v>
      </c>
      <c r="Y490">
        <f>ABS($E490-M$20)</f>
        <v>16.143357816597018</v>
      </c>
      <c r="Z490">
        <f>ABS($E490-M$21)</f>
        <v>15.643815439738667</v>
      </c>
    </row>
    <row r="491" spans="1:26" x14ac:dyDescent="0.25">
      <c r="A491" s="2">
        <f>'Cubic Spline'!A491</f>
        <v>6.12299987452948</v>
      </c>
      <c r="B491" s="2">
        <f t="array" ref="B491:C491">csplinediff1d('Cubic Spline'!$A$3:$A$1002,'Cubic Spline'!$B$3:$B$1002,A491,2,0,2,0)</f>
        <v>-150.27087827074399</v>
      </c>
      <c r="C491" s="2">
        <v>-13.16096812944604</v>
      </c>
      <c r="D491" s="2">
        <f t="shared" si="30"/>
        <v>-13.16096812944604</v>
      </c>
      <c r="E491" s="2">
        <f>-'Cubic Spline'!C491+D491*A491</f>
        <v>69.434153876326405</v>
      </c>
      <c r="G491" s="2">
        <f>'Calculation_Cubic Spline'!A491</f>
        <v>6.12299987452948</v>
      </c>
      <c r="H491" s="2">
        <f t="array" ref="H491:I491">csplinediff1d('Cubic Spline'!$A$3:$A$1002,'Cubic Spline'!$C$3:$C$1002,G491,2,0,2,0)</f>
        <v>-150.01876008161099</v>
      </c>
      <c r="I491" s="2">
        <v>-13.172494847554894</v>
      </c>
      <c r="J491" s="2">
        <f t="shared" si="32"/>
        <v>-13.172494847554894</v>
      </c>
      <c r="K491" s="2">
        <f t="shared" si="31"/>
        <v>69.363575782792154</v>
      </c>
      <c r="R491">
        <f>ABS($E491-M$13)</f>
        <v>20.119345697004299</v>
      </c>
      <c r="S491">
        <f>ABS($E491-M$14)</f>
        <v>19.619803320145948</v>
      </c>
      <c r="T491">
        <f>ABS($E491-M$15)</f>
        <v>19.120260943287597</v>
      </c>
      <c r="U491">
        <f>ABS($E491-M$16)</f>
        <v>18.620718566429247</v>
      </c>
      <c r="V491">
        <f>ABS($E491-M$17)</f>
        <v>18.121176189570896</v>
      </c>
      <c r="W491">
        <f>ABS($E491-M$18)</f>
        <v>17.621633812712545</v>
      </c>
      <c r="X491">
        <f>ABS($E491-M$19)</f>
        <v>17.122091435854195</v>
      </c>
      <c r="Y491">
        <f>ABS($E491-M$20)</f>
        <v>16.622549058995844</v>
      </c>
      <c r="Z491">
        <f>ABS($E491-M$21)</f>
        <v>16.123006682137493</v>
      </c>
    </row>
    <row r="492" spans="1:26" x14ac:dyDescent="0.25">
      <c r="A492" s="2">
        <f>'Cubic Spline'!A492</f>
        <v>6.1355468005018796</v>
      </c>
      <c r="B492" s="2">
        <f t="array" ref="B492:C492">csplinediff1d('Cubic Spline'!$A$3:$A$1002,'Cubic Spline'!$B$3:$B$1002,A492,2,0,2,0)</f>
        <v>-150.43551215411</v>
      </c>
      <c r="C492" s="2">
        <v>-13.081791680297501</v>
      </c>
      <c r="D492" s="2">
        <f t="shared" si="30"/>
        <v>-13.081791680297501</v>
      </c>
      <c r="E492" s="2">
        <f>-'Cubic Spline'!C492+D492*A492</f>
        <v>69.919594084512553</v>
      </c>
      <c r="G492" s="2">
        <f>'Calculation_Cubic Spline'!A492</f>
        <v>6.1355468005018796</v>
      </c>
      <c r="H492" s="2">
        <f t="array" ref="H492:I492">csplinediff1d('Cubic Spline'!$A$3:$A$1002,'Cubic Spline'!$C$3:$C$1002,G492,2,0,2,0)</f>
        <v>-150.183539173394</v>
      </c>
      <c r="I492" s="2">
        <v>-13.093411602002625</v>
      </c>
      <c r="J492" s="2">
        <f t="shared" si="32"/>
        <v>-13.093411602002625</v>
      </c>
      <c r="K492" s="2">
        <f t="shared" si="31"/>
        <v>69.848299511072597</v>
      </c>
      <c r="R492">
        <f>ABS($E492-M$13)</f>
        <v>20.604785905190447</v>
      </c>
      <c r="S492">
        <f>ABS($E492-M$14)</f>
        <v>20.105243528332096</v>
      </c>
      <c r="T492">
        <f>ABS($E492-M$15)</f>
        <v>19.605701151473745</v>
      </c>
      <c r="U492">
        <f>ABS($E492-M$16)</f>
        <v>19.106158774615395</v>
      </c>
      <c r="V492">
        <f>ABS($E492-M$17)</f>
        <v>18.606616397757044</v>
      </c>
      <c r="W492">
        <f>ABS($E492-M$18)</f>
        <v>18.107074020898693</v>
      </c>
      <c r="X492">
        <f>ABS($E492-M$19)</f>
        <v>17.607531644040343</v>
      </c>
      <c r="Y492">
        <f>ABS($E492-M$20)</f>
        <v>17.107989267181992</v>
      </c>
      <c r="Z492">
        <f>ABS($E492-M$21)</f>
        <v>16.608446890323641</v>
      </c>
    </row>
    <row r="493" spans="1:26" x14ac:dyDescent="0.25">
      <c r="A493" s="2">
        <f>'Cubic Spline'!A493</f>
        <v>6.1480937264742703</v>
      </c>
      <c r="B493" s="2">
        <f t="array" ref="B493:C493">csplinediff1d('Cubic Spline'!$A$3:$A$1002,'Cubic Spline'!$B$3:$B$1002,A493,2,0,2,0)</f>
        <v>-150.599147198276</v>
      </c>
      <c r="C493" s="2">
        <v>-13.001750621130052</v>
      </c>
      <c r="D493" s="2">
        <f t="shared" si="30"/>
        <v>-13.001750621130052</v>
      </c>
      <c r="E493" s="2">
        <f>-'Cubic Spline'!C493+D493*A493</f>
        <v>70.411339175418391</v>
      </c>
      <c r="G493" s="2">
        <f>'Calculation_Cubic Spline'!A493</f>
        <v>6.1480937264742703</v>
      </c>
      <c r="H493" s="2">
        <f t="array" ref="H493:I493">csplinediff1d('Cubic Spline'!$A$3:$A$1002,'Cubic Spline'!$C$3:$C$1002,G493,2,0,2,0)</f>
        <v>-150.34732060237101</v>
      </c>
      <c r="I493" s="2">
        <v>-13.01346485422504</v>
      </c>
      <c r="J493" s="2">
        <f t="shared" si="32"/>
        <v>-13.01346485422504</v>
      </c>
      <c r="K493" s="2">
        <f t="shared" si="31"/>
        <v>70.339318972416635</v>
      </c>
      <c r="R493">
        <f>ABS($E493-M$13)</f>
        <v>21.096530996096284</v>
      </c>
      <c r="S493">
        <f>ABS($E493-M$14)</f>
        <v>20.596988619237933</v>
      </c>
      <c r="T493">
        <f>ABS($E493-M$15)</f>
        <v>20.097446242379583</v>
      </c>
      <c r="U493">
        <f>ABS($E493-M$16)</f>
        <v>19.597903865521232</v>
      </c>
      <c r="V493">
        <f>ABS($E493-M$17)</f>
        <v>19.098361488662881</v>
      </c>
      <c r="W493">
        <f>ABS($E493-M$18)</f>
        <v>18.598819111804531</v>
      </c>
      <c r="X493">
        <f>ABS($E493-M$19)</f>
        <v>18.09927673494618</v>
      </c>
      <c r="Y493">
        <f>ABS($E493-M$20)</f>
        <v>17.599734358087829</v>
      </c>
      <c r="Z493">
        <f>ABS($E493-M$21)</f>
        <v>17.100191981229479</v>
      </c>
    </row>
    <row r="494" spans="1:26" x14ac:dyDescent="0.25">
      <c r="A494" s="2">
        <f>'Cubic Spline'!A494</f>
        <v>6.1606406524466699</v>
      </c>
      <c r="B494" s="2">
        <f t="array" ref="B494:C494">csplinediff1d('Cubic Spline'!$A$3:$A$1002,'Cubic Spline'!$B$3:$B$1002,A494,2,0,2,0)</f>
        <v>-150.761772522141</v>
      </c>
      <c r="C494" s="2">
        <v>-12.920839927743916</v>
      </c>
      <c r="D494" s="2">
        <f t="shared" si="30"/>
        <v>-12.920839927743916</v>
      </c>
      <c r="E494" s="2">
        <f>-'Cubic Spline'!C494+D494*A494</f>
        <v>70.90944177876672</v>
      </c>
      <c r="G494" s="2">
        <f>'Calculation_Cubic Spline'!A494</f>
        <v>6.1606406524466699</v>
      </c>
      <c r="H494" s="2">
        <f t="array" ref="H494:I494">csplinediff1d('Cubic Spline'!$A$3:$A$1002,'Cubic Spline'!$C$3:$C$1002,G494,2,0,2,0)</f>
        <v>-150.51009350138199</v>
      </c>
      <c r="I494" s="2">
        <v>-12.932649602240765</v>
      </c>
      <c r="J494" s="2">
        <f t="shared" si="32"/>
        <v>-12.932649602240765</v>
      </c>
      <c r="K494" s="2">
        <f t="shared" si="31"/>
        <v>70.836686617969278</v>
      </c>
      <c r="R494">
        <f>ABS($E494-M$13)</f>
        <v>21.594633599444613</v>
      </c>
      <c r="S494">
        <f>ABS($E494-M$14)</f>
        <v>21.095091222586262</v>
      </c>
      <c r="T494">
        <f>ABS($E494-M$15)</f>
        <v>20.595548845727912</v>
      </c>
      <c r="U494">
        <f>ABS($E494-M$16)</f>
        <v>20.096006468869561</v>
      </c>
      <c r="V494">
        <f>ABS($E494-M$17)</f>
        <v>19.59646409201121</v>
      </c>
      <c r="W494">
        <f>ABS($E494-M$18)</f>
        <v>19.09692171515286</v>
      </c>
      <c r="X494">
        <f>ABS($E494-M$19)</f>
        <v>18.597379338294509</v>
      </c>
      <c r="Y494">
        <f>ABS($E494-M$20)</f>
        <v>18.097836961436158</v>
      </c>
      <c r="Z494">
        <f>ABS($E494-M$21)</f>
        <v>17.598294584577808</v>
      </c>
    </row>
    <row r="495" spans="1:26" x14ac:dyDescent="0.25">
      <c r="A495" s="2">
        <f>'Cubic Spline'!A495</f>
        <v>6.1731875784190704</v>
      </c>
      <c r="B495" s="2">
        <f t="array" ref="B495:C495">csplinediff1d('Cubic Spline'!$A$3:$A$1002,'Cubic Spline'!$B$3:$B$1002,A495,2,0,2,0)</f>
        <v>-150.923377185183</v>
      </c>
      <c r="C495" s="2">
        <v>-12.839054778987068</v>
      </c>
      <c r="D495" s="2">
        <f t="shared" si="30"/>
        <v>-12.839054778987068</v>
      </c>
      <c r="E495" s="2">
        <f>-'Cubic Spline'!C495+D495*A495</f>
        <v>71.413953463502025</v>
      </c>
      <c r="G495" s="2">
        <f>'Calculation_Cubic Spline'!A495</f>
        <v>6.1731875784190704</v>
      </c>
      <c r="H495" s="2">
        <f t="array" ref="H495:I495">csplinediff1d('Cubic Spline'!$A$3:$A$1002,'Cubic Spline'!$C$3:$C$1002,G495,2,0,2,0)</f>
        <v>-150.67184694378699</v>
      </c>
      <c r="I495" s="2">
        <v>-12.850960919591445</v>
      </c>
      <c r="J495" s="2">
        <f t="shared" si="32"/>
        <v>-12.850960919591445</v>
      </c>
      <c r="K495" s="2">
        <f t="shared" si="31"/>
        <v>71.340454624216164</v>
      </c>
      <c r="R495">
        <f>ABS($E495-M$13)</f>
        <v>22.099145284179919</v>
      </c>
      <c r="S495">
        <f>ABS($E495-M$14)</f>
        <v>21.599602907321568</v>
      </c>
      <c r="T495">
        <f>ABS($E495-M$15)</f>
        <v>21.100060530463217</v>
      </c>
      <c r="U495">
        <f>ABS($E495-M$16)</f>
        <v>20.600518153604867</v>
      </c>
      <c r="V495">
        <f>ABS($E495-M$17)</f>
        <v>20.100975776746516</v>
      </c>
      <c r="W495">
        <f>ABS($E495-M$18)</f>
        <v>19.601433399888165</v>
      </c>
      <c r="X495">
        <f>ABS($E495-M$19)</f>
        <v>19.101891023029815</v>
      </c>
      <c r="Y495">
        <f>ABS($E495-M$20)</f>
        <v>18.602348646171464</v>
      </c>
      <c r="Z495">
        <f>ABS($E495-M$21)</f>
        <v>18.102806269313113</v>
      </c>
    </row>
    <row r="496" spans="1:26" x14ac:dyDescent="0.25">
      <c r="A496" s="2">
        <f>'Cubic Spline'!A496</f>
        <v>6.1857345043914602</v>
      </c>
      <c r="B496" s="2">
        <f t="array" ref="B496:C496">csplinediff1d('Cubic Spline'!$A$3:$A$1002,'Cubic Spline'!$B$3:$B$1002,A496,2,0,2,0)</f>
        <v>-151.08395017988201</v>
      </c>
      <c r="C496" s="2">
        <v>-12.756389256673954</v>
      </c>
      <c r="D496" s="2">
        <f t="shared" si="30"/>
        <v>-12.756389256673954</v>
      </c>
      <c r="E496" s="2">
        <f>-'Cubic Spline'!C496+D496*A496</f>
        <v>71.924932759428401</v>
      </c>
      <c r="G496" s="2">
        <f>'Calculation_Cubic Spline'!A496</f>
        <v>6.1857345043914602</v>
      </c>
      <c r="H496" s="2">
        <f t="array" ref="H496:I496">csplinediff1d('Cubic Spline'!$A$3:$A$1002,'Cubic Spline'!$C$3:$C$1002,G496,2,0,2,0)</f>
        <v>-150.832569935885</v>
      </c>
      <c r="I496" s="2">
        <v>-12.768393257938191</v>
      </c>
      <c r="J496" s="2">
        <f t="shared" si="32"/>
        <v>-12.768393257938191</v>
      </c>
      <c r="K496" s="2">
        <f t="shared" si="31"/>
        <v>71.850679194617442</v>
      </c>
      <c r="R496">
        <f>ABS($E496-M$13)</f>
        <v>22.610124580106294</v>
      </c>
      <c r="S496">
        <f>ABS($E496-M$14)</f>
        <v>22.110582203247944</v>
      </c>
      <c r="T496">
        <f>ABS($E496-M$15)</f>
        <v>21.611039826389593</v>
      </c>
      <c r="U496">
        <f>ABS($E496-M$16)</f>
        <v>21.111497449531242</v>
      </c>
      <c r="V496">
        <f>ABS($E496-M$17)</f>
        <v>20.611955072672892</v>
      </c>
      <c r="W496">
        <f>ABS($E496-M$18)</f>
        <v>20.112412695814541</v>
      </c>
      <c r="X496">
        <f>ABS($E496-M$19)</f>
        <v>19.61287031895619</v>
      </c>
      <c r="Y496">
        <f>ABS($E496-M$20)</f>
        <v>19.11332794209784</v>
      </c>
      <c r="Z496">
        <f>ABS($E496-M$21)</f>
        <v>18.613785565239489</v>
      </c>
    </row>
    <row r="497" spans="1:26" x14ac:dyDescent="0.25">
      <c r="A497" s="2">
        <f>'Cubic Spline'!A497</f>
        <v>6.1982814303638598</v>
      </c>
      <c r="B497" s="2">
        <f t="array" ref="B497:C497">csplinediff1d('Cubic Spline'!$A$3:$A$1002,'Cubic Spline'!$B$3:$B$1002,A497,2,0,2,0)</f>
        <v>-151.24348043135501</v>
      </c>
      <c r="C497" s="2">
        <v>-12.672839728571129</v>
      </c>
      <c r="D497" s="2">
        <f t="shared" si="30"/>
        <v>-12.672839728571129</v>
      </c>
      <c r="E497" s="2">
        <f>-'Cubic Spline'!C497+D497*A497</f>
        <v>72.442424256968181</v>
      </c>
      <c r="G497" s="2">
        <f>'Calculation_Cubic Spline'!A497</f>
        <v>6.1982814303638598</v>
      </c>
      <c r="H497" s="2">
        <f t="array" ref="H497:I497">csplinediff1d('Cubic Spline'!$A$3:$A$1002,'Cubic Spline'!$C$3:$C$1002,G497,2,0,2,0)</f>
        <v>-150.99225141654799</v>
      </c>
      <c r="I497" s="2">
        <v>-12.68494158057679</v>
      </c>
      <c r="J497" s="2">
        <f t="shared" si="32"/>
        <v>-12.68494158057679</v>
      </c>
      <c r="K497" s="2">
        <f t="shared" si="31"/>
        <v>72.367413572408481</v>
      </c>
      <c r="R497">
        <f>ABS($E497-M$13)</f>
        <v>23.127616077646074</v>
      </c>
      <c r="S497">
        <f>ABS($E497-M$14)</f>
        <v>22.628073700787724</v>
      </c>
      <c r="T497">
        <f>ABS($E497-M$15)</f>
        <v>22.128531323929373</v>
      </c>
      <c r="U497">
        <f>ABS($E497-M$16)</f>
        <v>21.628988947071022</v>
      </c>
      <c r="V497">
        <f>ABS($E497-M$17)</f>
        <v>21.129446570212671</v>
      </c>
      <c r="W497">
        <f>ABS($E497-M$18)</f>
        <v>20.629904193354321</v>
      </c>
      <c r="X497">
        <f>ABS($E497-M$19)</f>
        <v>20.13036181649597</v>
      </c>
      <c r="Y497">
        <f>ABS($E497-M$20)</f>
        <v>19.630819439637619</v>
      </c>
      <c r="Z497">
        <f>ABS($E497-M$21)</f>
        <v>19.131277062779269</v>
      </c>
    </row>
    <row r="498" spans="1:26" x14ac:dyDescent="0.25">
      <c r="A498" s="2">
        <f>'Cubic Spline'!A498</f>
        <v>6.2108283563362603</v>
      </c>
      <c r="B498" s="2">
        <f t="array" ref="B498:C498">csplinediff1d('Cubic Spline'!$A$3:$A$1002,'Cubic Spline'!$B$3:$B$1002,A498,2,0,2,0)</f>
        <v>-151.401956803551</v>
      </c>
      <c r="C498" s="2">
        <v>-12.588395909716946</v>
      </c>
      <c r="D498" s="2">
        <f t="shared" si="30"/>
        <v>-12.588395909716946</v>
      </c>
      <c r="E498" s="2">
        <f>-'Cubic Spline'!C498+D498*A498</f>
        <v>72.966513986559605</v>
      </c>
      <c r="G498" s="2">
        <f>'Calculation_Cubic Spline'!A498</f>
        <v>6.2108283563362603</v>
      </c>
      <c r="H498" s="2">
        <f t="array" ref="H498:I498">csplinediff1d('Cubic Spline'!$A$3:$A$1002,'Cubic Spline'!$C$3:$C$1002,G498,2,0,2,0)</f>
        <v>-151.15088026341701</v>
      </c>
      <c r="I498" s="2">
        <v>-12.600600820239197</v>
      </c>
      <c r="J498" s="2">
        <f t="shared" si="32"/>
        <v>-12.600600820239197</v>
      </c>
      <c r="K498" s="2">
        <f t="shared" si="31"/>
        <v>72.890711382201459</v>
      </c>
      <c r="R498">
        <f>ABS($E498-M$13)</f>
        <v>23.651705807237498</v>
      </c>
      <c r="S498">
        <f>ABS($E498-M$14)</f>
        <v>23.152163430379147</v>
      </c>
      <c r="T498">
        <f>ABS($E498-M$15)</f>
        <v>22.652621053520797</v>
      </c>
      <c r="U498">
        <f>ABS($E498-M$16)</f>
        <v>22.153078676662446</v>
      </c>
      <c r="V498">
        <f>ABS($E498-M$17)</f>
        <v>21.653536299804095</v>
      </c>
      <c r="W498">
        <f>ABS($E498-M$18)</f>
        <v>21.153993922945745</v>
      </c>
      <c r="X498">
        <f>ABS($E498-M$19)</f>
        <v>20.654451546087394</v>
      </c>
      <c r="Y498">
        <f>ABS($E498-M$20)</f>
        <v>20.154909169229043</v>
      </c>
      <c r="Z498">
        <f>ABS($E498-M$21)</f>
        <v>19.655366792370693</v>
      </c>
    </row>
    <row r="499" spans="1:26" x14ac:dyDescent="0.25">
      <c r="A499" s="2">
        <f>'Cubic Spline'!A499</f>
        <v>6.2233752823086501</v>
      </c>
      <c r="B499" s="2">
        <f t="array" ref="B499:C499">csplinediff1d('Cubic Spline'!$A$3:$A$1002,'Cubic Spline'!$B$3:$B$1002,A499,2,0,2,0)</f>
        <v>-151.55936809161901</v>
      </c>
      <c r="C499" s="2">
        <v>-12.503071496639166</v>
      </c>
      <c r="D499" s="2">
        <f t="shared" si="30"/>
        <v>-12.503071496639166</v>
      </c>
      <c r="E499" s="2">
        <f>-'Cubic Spline'!C499+D499*A499</f>
        <v>73.497139180143009</v>
      </c>
      <c r="G499" s="2">
        <f>'Calculation_Cubic Spline'!A499</f>
        <v>6.2233752823086501</v>
      </c>
      <c r="H499" s="2">
        <f t="array" ref="H499:I499">csplinediff1d('Cubic Spline'!$A$3:$A$1002,'Cubic Spline'!$C$3:$C$1002,G499,2,0,2,0)</f>
        <v>-151.30844528526501</v>
      </c>
      <c r="I499" s="2">
        <v>-12.515365175814674</v>
      </c>
      <c r="J499" s="2">
        <f t="shared" si="32"/>
        <v>-12.515365175814674</v>
      </c>
      <c r="K499" s="2">
        <f t="shared" si="31"/>
        <v>73.420631001033513</v>
      </c>
      <c r="R499">
        <f>ABS($E499-M$13)</f>
        <v>24.182331000820902</v>
      </c>
      <c r="S499">
        <f>ABS($E499-M$14)</f>
        <v>23.682788623962551</v>
      </c>
      <c r="T499">
        <f>ABS($E499-M$15)</f>
        <v>23.183246247104201</v>
      </c>
      <c r="U499">
        <f>ABS($E499-M$16)</f>
        <v>22.68370387024585</v>
      </c>
      <c r="V499">
        <f>ABS($E499-M$17)</f>
        <v>22.184161493387499</v>
      </c>
      <c r="W499">
        <f>ABS($E499-M$18)</f>
        <v>21.684619116529149</v>
      </c>
      <c r="X499">
        <f>ABS($E499-M$19)</f>
        <v>21.185076739670798</v>
      </c>
      <c r="Y499">
        <f>ABS($E499-M$20)</f>
        <v>20.685534362812447</v>
      </c>
      <c r="Z499">
        <f>ABS($E499-M$21)</f>
        <v>20.185991985954097</v>
      </c>
    </row>
    <row r="500" spans="1:26" x14ac:dyDescent="0.25">
      <c r="A500" s="2">
        <f>'Cubic Spline'!A500</f>
        <v>6.2359222082810497</v>
      </c>
      <c r="B500" s="2">
        <f t="array" ref="B500:C500">csplinediff1d('Cubic Spline'!$A$3:$A$1002,'Cubic Spline'!$B$3:$B$1002,A500,2,0,2,0)</f>
        <v>-151.71570301864901</v>
      </c>
      <c r="C500" s="2">
        <v>-12.416788308372698</v>
      </c>
      <c r="D500" s="2">
        <f t="shared" si="30"/>
        <v>-12.416788308372698</v>
      </c>
      <c r="E500" s="2">
        <f>-'Cubic Spline'!C500+D500*A500</f>
        <v>74.034809251036208</v>
      </c>
      <c r="G500" s="2">
        <f>'Calculation_Cubic Spline'!A500</f>
        <v>6.2359222082810497</v>
      </c>
      <c r="H500" s="2">
        <f t="array" ref="H500:I500">csplinediff1d('Cubic Spline'!$A$3:$A$1002,'Cubic Spline'!$C$3:$C$1002,G500,2,0,2,0)</f>
        <v>-151.464935218742</v>
      </c>
      <c r="I500" s="2">
        <v>-12.429229207625596</v>
      </c>
      <c r="J500" s="2">
        <f t="shared" si="32"/>
        <v>-12.429229207625596</v>
      </c>
      <c r="K500" s="2">
        <f t="shared" si="31"/>
        <v>73.957228771094066</v>
      </c>
      <c r="R500">
        <f>ABS($E500-M$13)</f>
        <v>24.720001071714101</v>
      </c>
      <c r="S500">
        <f>ABS($E500-M$14)</f>
        <v>24.220458694855751</v>
      </c>
      <c r="T500">
        <f>ABS($E500-M$15)</f>
        <v>23.7209163179974</v>
      </c>
      <c r="U500">
        <f>ABS($E500-M$16)</f>
        <v>23.221373941139049</v>
      </c>
      <c r="V500">
        <f>ABS($E500-M$17)</f>
        <v>22.721831564280699</v>
      </c>
      <c r="W500">
        <f>ABS($E500-M$18)</f>
        <v>22.222289187422348</v>
      </c>
      <c r="X500">
        <f>ABS($E500-M$19)</f>
        <v>21.722746810563997</v>
      </c>
      <c r="Y500">
        <f>ABS($E500-M$20)</f>
        <v>21.223204433705646</v>
      </c>
      <c r="Z500">
        <f>ABS($E500-M$21)</f>
        <v>20.723662056847296</v>
      </c>
    </row>
    <row r="501" spans="1:26" x14ac:dyDescent="0.25">
      <c r="A501" s="2">
        <f>'Cubic Spline'!A501</f>
        <v>6.2484691342534502</v>
      </c>
      <c r="B501" s="2">
        <f t="array" ref="B501:C501">csplinediff1d('Cubic Spline'!$A$3:$A$1002,'Cubic Spline'!$B$3:$B$1002,A501,2,0,2,0)</f>
        <v>-151.87095024508699</v>
      </c>
      <c r="C501" s="2">
        <v>-12.329813164422193</v>
      </c>
      <c r="D501" s="2">
        <f t="shared" si="30"/>
        <v>-12.329813164422193</v>
      </c>
      <c r="E501" s="2">
        <f>-'Cubic Spline'!C501+D501*A501</f>
        <v>74.577881748782062</v>
      </c>
      <c r="G501" s="2">
        <f>'Calculation_Cubic Spline'!A501</f>
        <v>6.2484691342534502</v>
      </c>
      <c r="H501" s="2">
        <f t="array" ref="H501:I501">csplinediff1d('Cubic Spline'!$A$3:$A$1002,'Cubic Spline'!$C$3:$C$1002,G501,2,0,2,0)</f>
        <v>-151.620338737786</v>
      </c>
      <c r="I501" s="2">
        <v>-12.342188236133207</v>
      </c>
      <c r="J501" s="2">
        <f t="shared" si="32"/>
        <v>-12.342188236133207</v>
      </c>
      <c r="K501" s="2">
        <f t="shared" si="31"/>
        <v>74.500556495161618</v>
      </c>
      <c r="R501">
        <f>ABS($E501-M$13)</f>
        <v>25.263073569459955</v>
      </c>
      <c r="S501">
        <f>ABS($E501-M$14)</f>
        <v>24.763531192601604</v>
      </c>
      <c r="T501">
        <f>ABS($E501-M$15)</f>
        <v>24.263988815743254</v>
      </c>
      <c r="U501">
        <f>ABS($E501-M$16)</f>
        <v>23.764446438884903</v>
      </c>
      <c r="V501">
        <f>ABS($E501-M$17)</f>
        <v>23.264904062026552</v>
      </c>
      <c r="W501">
        <f>ABS($E501-M$18)</f>
        <v>22.765361685168202</v>
      </c>
      <c r="X501">
        <f>ABS($E501-M$19)</f>
        <v>22.265819308309851</v>
      </c>
      <c r="Y501">
        <f>ABS($E501-M$20)</f>
        <v>21.7662769314515</v>
      </c>
      <c r="Z501">
        <f>ABS($E501-M$21)</f>
        <v>21.26673455459315</v>
      </c>
    </row>
    <row r="502" spans="1:26" x14ac:dyDescent="0.25">
      <c r="A502" s="2">
        <f>'Cubic Spline'!A502</f>
        <v>6.26101606022584</v>
      </c>
      <c r="B502" s="2">
        <f t="array" ref="B502:C502">csplinediff1d('Cubic Spline'!$A$3:$A$1002,'Cubic Spline'!$B$3:$B$1002,A502,2,0,2,0)</f>
        <v>-152.02509836796901</v>
      </c>
      <c r="C502" s="2">
        <v>-12.241126828035965</v>
      </c>
      <c r="D502" s="2">
        <f t="shared" si="30"/>
        <v>-12.241126828035965</v>
      </c>
      <c r="E502" s="2">
        <f>-'Cubic Spline'!C502+D502*A502</f>
        <v>75.132752787260429</v>
      </c>
      <c r="G502" s="2">
        <f>'Calculation_Cubic Spline'!A502</f>
        <v>6.26101606022584</v>
      </c>
      <c r="H502" s="2">
        <f t="array" ref="H502:I502">csplinediff1d('Cubic Spline'!$A$3:$A$1002,'Cubic Spline'!$C$3:$C$1002,G502,2,0,2,0)</f>
        <v>-151.774644452855</v>
      </c>
      <c r="I502" s="2">
        <v>-12.254236246451784</v>
      </c>
      <c r="J502" s="2">
        <f t="shared" si="32"/>
        <v>-12.254236246451784</v>
      </c>
      <c r="K502" s="2">
        <f t="shared" si="31"/>
        <v>75.050674508018773</v>
      </c>
      <c r="R502">
        <f>ABS($E502-M$13)</f>
        <v>25.817944607938323</v>
      </c>
      <c r="S502">
        <f>ABS($E502-M$14)</f>
        <v>25.318402231079972</v>
      </c>
      <c r="T502">
        <f>ABS($E502-M$15)</f>
        <v>24.818859854221621</v>
      </c>
      <c r="U502">
        <f>ABS($E502-M$16)</f>
        <v>24.319317477363271</v>
      </c>
      <c r="V502">
        <f>ABS($E502-M$17)</f>
        <v>23.81977510050492</v>
      </c>
      <c r="W502">
        <f>ABS($E502-M$18)</f>
        <v>23.320232723646569</v>
      </c>
      <c r="X502">
        <f>ABS($E502-M$19)</f>
        <v>22.820690346788219</v>
      </c>
      <c r="Y502">
        <f>ABS($E502-M$20)</f>
        <v>22.321147969929868</v>
      </c>
      <c r="Z502">
        <f>ABS($E502-M$21)</f>
        <v>21.821605593071517</v>
      </c>
    </row>
    <row r="503" spans="1:26" x14ac:dyDescent="0.25">
      <c r="A503" s="2">
        <f>'Cubic Spline'!A503</f>
        <v>6.2735629861982396</v>
      </c>
      <c r="B503" s="2">
        <f t="array" ref="B503:C503">csplinediff1d('Cubic Spline'!$A$3:$A$1002,'Cubic Spline'!$B$3:$B$1002,A503,2,0,2,0)</f>
        <v>-152.17813629028001</v>
      </c>
      <c r="C503" s="2">
        <v>-12.154597418274683</v>
      </c>
      <c r="D503" s="2">
        <f t="shared" si="30"/>
        <v>-12.154597418274683</v>
      </c>
      <c r="E503" s="2">
        <f>-'Cubic Spline'!C503+D503*A503</f>
        <v>75.675208419990255</v>
      </c>
      <c r="G503" s="2">
        <f>'Calculation_Cubic Spline'!A503</f>
        <v>6.2735629861982396</v>
      </c>
      <c r="H503" s="2">
        <f t="array" ref="H503:I503">csplinediff1d('Cubic Spline'!$A$3:$A$1002,'Cubic Spline'!$C$3:$C$1002,G503,2,0,2,0)</f>
        <v>-151.927840895419</v>
      </c>
      <c r="I503" s="2">
        <v>-12.165367913130895</v>
      </c>
      <c r="J503" s="2">
        <f t="shared" si="32"/>
        <v>-12.165367913130895</v>
      </c>
      <c r="K503" s="2">
        <f t="shared" si="31"/>
        <v>75.607639042117285</v>
      </c>
      <c r="R503">
        <f>ABS($E503-M$13)</f>
        <v>26.360400240668149</v>
      </c>
      <c r="S503">
        <f>ABS($E503-M$14)</f>
        <v>25.860857863809798</v>
      </c>
      <c r="T503">
        <f>ABS($E503-M$15)</f>
        <v>25.361315486951447</v>
      </c>
      <c r="U503">
        <f>ABS($E503-M$16)</f>
        <v>24.861773110093097</v>
      </c>
      <c r="V503">
        <f>ABS($E503-M$17)</f>
        <v>24.362230733234746</v>
      </c>
      <c r="W503">
        <f>ABS($E503-M$18)</f>
        <v>23.862688356376395</v>
      </c>
      <c r="X503">
        <f>ABS($E503-M$19)</f>
        <v>23.363145979518045</v>
      </c>
      <c r="Y503">
        <f>ABS($E503-M$20)</f>
        <v>22.863603602659694</v>
      </c>
      <c r="Z503">
        <f>ABS($E503-M$21)</f>
        <v>22.364061225801343</v>
      </c>
    </row>
    <row r="504" spans="1:26" x14ac:dyDescent="0.25">
      <c r="A504" s="2">
        <f>'Cubic Spline'!A504</f>
        <v>6.2861099121706401</v>
      </c>
      <c r="B504" s="2">
        <f t="array" ref="B504:C504">csplinediff1d('Cubic Spline'!$A$3:$A$1002,'Cubic Spline'!$B$3:$B$1002,A504,2,0,2,0)</f>
        <v>-152.33010013274901</v>
      </c>
      <c r="C504" s="2">
        <v>-12.067134724255382</v>
      </c>
      <c r="D504" s="2">
        <f t="shared" si="30"/>
        <v>-12.067134724255382</v>
      </c>
      <c r="E504" s="2">
        <f>-'Cubic Spline'!C504+D504*A504</f>
        <v>76.224581337352703</v>
      </c>
      <c r="G504" s="2">
        <f>'Calculation_Cubic Spline'!A504</f>
        <v>6.2861099121706401</v>
      </c>
      <c r="H504" s="2">
        <f t="array" ref="H504:I504">csplinediff1d('Cubic Spline'!$A$3:$A$1002,'Cubic Spline'!$C$3:$C$1002,G504,2,0,2,0)</f>
        <v>-152.07991653899299</v>
      </c>
      <c r="I504" s="2">
        <v>-12.075577809454403</v>
      </c>
      <c r="J504" s="2">
        <f t="shared" si="32"/>
        <v>-12.075577809454403</v>
      </c>
      <c r="K504" s="2">
        <f t="shared" si="31"/>
        <v>76.171507175793835</v>
      </c>
      <c r="R504">
        <f>ABS($E504-M$13)</f>
        <v>26.909773158030596</v>
      </c>
      <c r="S504">
        <f>ABS($E504-M$14)</f>
        <v>26.410230781172245</v>
      </c>
      <c r="T504">
        <f>ABS($E504-M$15)</f>
        <v>25.910688404313895</v>
      </c>
      <c r="U504">
        <f>ABS($E504-M$16)</f>
        <v>25.411146027455544</v>
      </c>
      <c r="V504">
        <f>ABS($E504-M$17)</f>
        <v>24.911603650597193</v>
      </c>
      <c r="W504">
        <f>ABS($E504-M$18)</f>
        <v>24.412061273738843</v>
      </c>
      <c r="X504">
        <f>ABS($E504-M$19)</f>
        <v>23.912518896880492</v>
      </c>
      <c r="Y504">
        <f>ABS($E504-M$20)</f>
        <v>23.412976520022141</v>
      </c>
      <c r="Z504">
        <f>ABS($E504-M$21)</f>
        <v>22.913434143163791</v>
      </c>
    </row>
    <row r="505" spans="1:26" x14ac:dyDescent="0.25">
      <c r="A505" s="2">
        <f>'Cubic Spline'!A505</f>
        <v>6.2986568381430299</v>
      </c>
      <c r="B505" s="2">
        <f t="array" ref="B505:C505">csplinediff1d('Cubic Spline'!$A$3:$A$1002,'Cubic Spline'!$B$3:$B$1002,A505,2,0,2,0)</f>
        <v>-152.480930513852</v>
      </c>
      <c r="C505" s="2">
        <v>-11.975686529003395</v>
      </c>
      <c r="D505" s="2">
        <f t="shared" si="30"/>
        <v>-11.975686529003395</v>
      </c>
      <c r="E505" s="2">
        <f>-'Cubic Spline'!C505+D505*A505</f>
        <v>76.800119931135384</v>
      </c>
      <c r="G505" s="2">
        <f>'Calculation_Cubic Spline'!A505</f>
        <v>6.2986568381430299</v>
      </c>
      <c r="H505" s="2">
        <f t="array" ref="H505:I505">csplinediff1d('Cubic Spline'!$A$3:$A$1002,'Cubic Spline'!$C$3:$C$1002,G505,2,0,2,0)</f>
        <v>-152.23085977849999</v>
      </c>
      <c r="I505" s="2">
        <v>-11.984860319119608</v>
      </c>
      <c r="J505" s="2">
        <f t="shared" si="32"/>
        <v>-11.984860319119608</v>
      </c>
      <c r="K505" s="2">
        <f t="shared" si="31"/>
        <v>76.742337375288216</v>
      </c>
      <c r="R505">
        <f>ABS($E505-M$13)</f>
        <v>27.485311751813278</v>
      </c>
      <c r="S505">
        <f>ABS($E505-M$14)</f>
        <v>26.985769374954927</v>
      </c>
      <c r="T505">
        <f>ABS($E505-M$15)</f>
        <v>26.486226998096576</v>
      </c>
      <c r="U505">
        <f>ABS($E505-M$16)</f>
        <v>25.986684621238226</v>
      </c>
      <c r="V505">
        <f>ABS($E505-M$17)</f>
        <v>25.487142244379875</v>
      </c>
      <c r="W505">
        <f>ABS($E505-M$18)</f>
        <v>24.987599867521524</v>
      </c>
      <c r="X505">
        <f>ABS($E505-M$19)</f>
        <v>24.488057490663174</v>
      </c>
      <c r="Y505">
        <f>ABS($E505-M$20)</f>
        <v>23.988515113804823</v>
      </c>
      <c r="Z505">
        <f>ABS($E505-M$21)</f>
        <v>23.488972736946472</v>
      </c>
    </row>
    <row r="506" spans="1:26" x14ac:dyDescent="0.25">
      <c r="A506" s="2">
        <f>'Cubic Spline'!A506</f>
        <v>6.3112037641154304</v>
      </c>
      <c r="B506" s="2">
        <f t="array" ref="B506:C506">csplinediff1d('Cubic Spline'!$A$3:$A$1002,'Cubic Spline'!$B$3:$B$1002,A506,2,0,2,0)</f>
        <v>-152.63061575995599</v>
      </c>
      <c r="C506" s="2">
        <v>-11.884124164977063</v>
      </c>
      <c r="D506" s="2">
        <f t="shared" si="30"/>
        <v>-11.884124164977063</v>
      </c>
      <c r="E506" s="2">
        <f>-'Cubic Spline'!C506+D506*A506</f>
        <v>77.377529784983622</v>
      </c>
      <c r="G506" s="2">
        <f>'Calculation_Cubic Spline'!A506</f>
        <v>6.3112037641154304</v>
      </c>
      <c r="H506" s="2">
        <f t="array" ref="H506:I506">csplinediff1d('Cubic Spline'!$A$3:$A$1002,'Cubic Spline'!$C$3:$C$1002,G506,2,0,2,0)</f>
        <v>-152.38065894820201</v>
      </c>
      <c r="I506" s="2">
        <v>-11.893210038243339</v>
      </c>
      <c r="J506" s="2">
        <f t="shared" si="32"/>
        <v>-11.893210038243339</v>
      </c>
      <c r="K506" s="2">
        <f t="shared" si="31"/>
        <v>77.320186987425231</v>
      </c>
      <c r="R506">
        <f>ABS($E506-M$13)</f>
        <v>28.062721605661515</v>
      </c>
      <c r="S506">
        <f>ABS($E506-M$14)</f>
        <v>27.563179228803165</v>
      </c>
      <c r="T506">
        <f>ABS($E506-M$15)</f>
        <v>27.063636851944814</v>
      </c>
      <c r="U506">
        <f>ABS($E506-M$16)</f>
        <v>26.564094475086463</v>
      </c>
      <c r="V506">
        <f>ABS($E506-M$17)</f>
        <v>26.064552098228113</v>
      </c>
      <c r="W506">
        <f>ABS($E506-M$18)</f>
        <v>25.565009721369762</v>
      </c>
      <c r="X506">
        <f>ABS($E506-M$19)</f>
        <v>25.065467344511411</v>
      </c>
      <c r="Y506">
        <f>ABS($E506-M$20)</f>
        <v>24.565924967653061</v>
      </c>
      <c r="Z506">
        <f>ABS($E506-M$21)</f>
        <v>24.06638259079471</v>
      </c>
    </row>
    <row r="507" spans="1:26" x14ac:dyDescent="0.25">
      <c r="A507" s="2">
        <f>'Cubic Spline'!A507</f>
        <v>6.32375069008783</v>
      </c>
      <c r="B507" s="2">
        <f t="array" ref="B507:C507">csplinediff1d('Cubic Spline'!$A$3:$A$1002,'Cubic Spline'!$B$3:$B$1002,A507,2,0,2,0)</f>
        <v>-152.77914411929001</v>
      </c>
      <c r="C507" s="2">
        <v>-11.791402907156787</v>
      </c>
      <c r="D507" s="2">
        <f t="shared" si="30"/>
        <v>-11.791402907156787</v>
      </c>
      <c r="E507" s="2">
        <f>-'Cubic Spline'!C507+D507*A507</f>
        <v>77.963410032974622</v>
      </c>
      <c r="G507" s="2">
        <f>'Calculation_Cubic Spline'!A507</f>
        <v>6.32375069008783</v>
      </c>
      <c r="H507" s="2">
        <f t="array" ref="H507:I507">csplinediff1d('Cubic Spline'!$A$3:$A$1002,'Cubic Spline'!$C$3:$C$1002,G507,2,0,2,0)</f>
        <v>-152.529302304211</v>
      </c>
      <c r="I507" s="2">
        <v>-11.80062100860423</v>
      </c>
      <c r="J507" s="2">
        <f t="shared" si="32"/>
        <v>-11.80062100860423</v>
      </c>
      <c r="K507" s="2">
        <f t="shared" si="31"/>
        <v>77.905117057585059</v>
      </c>
      <c r="R507">
        <f>ABS($E507-M$13)</f>
        <v>28.648601853652515</v>
      </c>
      <c r="S507">
        <f>ABS($E507-M$14)</f>
        <v>28.149059476794164</v>
      </c>
      <c r="T507">
        <f>ABS($E507-M$15)</f>
        <v>27.649517099935814</v>
      </c>
      <c r="U507">
        <f>ABS($E507-M$16)</f>
        <v>27.149974723077463</v>
      </c>
      <c r="V507">
        <f>ABS($E507-M$17)</f>
        <v>26.650432346219112</v>
      </c>
      <c r="W507">
        <f>ABS($E507-M$18)</f>
        <v>26.150889969360762</v>
      </c>
      <c r="X507">
        <f>ABS($E507-M$19)</f>
        <v>25.651347592502411</v>
      </c>
      <c r="Y507">
        <f>ABS($E507-M$20)</f>
        <v>25.15180521564406</v>
      </c>
      <c r="Z507">
        <f>ABS($E507-M$21)</f>
        <v>24.65226283878571</v>
      </c>
    </row>
    <row r="508" spans="1:26" x14ac:dyDescent="0.25">
      <c r="A508" s="2">
        <f>'Cubic Spline'!A508</f>
        <v>6.3362976160602198</v>
      </c>
      <c r="B508" s="2">
        <f t="array" ref="B508:C508">csplinediff1d('Cubic Spline'!$A$3:$A$1002,'Cubic Spline'!$B$3:$B$1002,A508,2,0,2,0)</f>
        <v>-152.92650377407799</v>
      </c>
      <c r="C508" s="2">
        <v>-11.697795858292228</v>
      </c>
      <c r="D508" s="2">
        <f t="shared" si="30"/>
        <v>-11.697795858292228</v>
      </c>
      <c r="E508" s="2">
        <f>-'Cubic Spline'!C508+D508*A508</f>
        <v>78.556062026558834</v>
      </c>
      <c r="G508" s="2">
        <f>'Calculation_Cubic Spline'!A508</f>
        <v>6.3362976160602198</v>
      </c>
      <c r="H508" s="2">
        <f t="array" ref="H508:I508">csplinediff1d('Cubic Spline'!$A$3:$A$1002,'Cubic Spline'!$C$3:$C$1002,G508,2,0,2,0)</f>
        <v>-152.67677803661499</v>
      </c>
      <c r="I508" s="2">
        <v>-11.70708799471363</v>
      </c>
      <c r="J508" s="2">
        <f t="shared" si="32"/>
        <v>-11.70708799471363</v>
      </c>
      <c r="K508" s="2">
        <f t="shared" si="31"/>
        <v>78.497184284703792</v>
      </c>
      <c r="R508">
        <f>ABS($E508-M$13)</f>
        <v>29.241253847236727</v>
      </c>
      <c r="S508">
        <f>ABS($E508-M$14)</f>
        <v>28.741711470378377</v>
      </c>
      <c r="T508">
        <f>ABS($E508-M$15)</f>
        <v>28.242169093520026</v>
      </c>
      <c r="U508">
        <f>ABS($E508-M$16)</f>
        <v>27.742626716661675</v>
      </c>
      <c r="V508">
        <f>ABS($E508-M$17)</f>
        <v>27.243084339803325</v>
      </c>
      <c r="W508">
        <f>ABS($E508-M$18)</f>
        <v>26.743541962944974</v>
      </c>
      <c r="X508">
        <f>ABS($E508-M$19)</f>
        <v>26.243999586086623</v>
      </c>
      <c r="Y508">
        <f>ABS($E508-M$20)</f>
        <v>25.744457209228273</v>
      </c>
      <c r="Z508">
        <f>ABS($E508-M$21)</f>
        <v>25.244914832369922</v>
      </c>
    </row>
    <row r="509" spans="1:26" x14ac:dyDescent="0.25">
      <c r="A509" s="2">
        <f>'Cubic Spline'!A509</f>
        <v>6.3488445420326203</v>
      </c>
      <c r="B509" s="2">
        <f t="array" ref="B509:C509">csplinediff1d('Cubic Spline'!$A$3:$A$1002,'Cubic Spline'!$B$3:$B$1002,A509,2,0,2,0)</f>
        <v>-153.072682834304</v>
      </c>
      <c r="C509" s="2">
        <v>-11.603222277614206</v>
      </c>
      <c r="D509" s="2">
        <f t="shared" si="30"/>
        <v>-11.603222277614206</v>
      </c>
      <c r="E509" s="2">
        <f>-'Cubic Spline'!C509+D509*A509</f>
        <v>79.156019836029756</v>
      </c>
      <c r="G509" s="2">
        <f>'Calculation_Cubic Spline'!A509</f>
        <v>6.3488445420326203</v>
      </c>
      <c r="H509" s="2">
        <f t="array" ref="H509:I509">csplinediff1d('Cubic Spline'!$A$3:$A$1002,'Cubic Spline'!$C$3:$C$1002,G509,2,0,2,0)</f>
        <v>-152.82307426325201</v>
      </c>
      <c r="I509" s="2">
        <v>-11.612604835032531</v>
      </c>
      <c r="J509" s="2">
        <f t="shared" si="32"/>
        <v>-11.612604835032531</v>
      </c>
      <c r="K509" s="2">
        <f t="shared" si="31"/>
        <v>79.096451437574103</v>
      </c>
      <c r="R509">
        <f>ABS($E509-M$13)</f>
        <v>29.84121165670765</v>
      </c>
      <c r="S509">
        <f>ABS($E509-M$14)</f>
        <v>29.341669279849299</v>
      </c>
      <c r="T509">
        <f>ABS($E509-M$15)</f>
        <v>28.842126902990948</v>
      </c>
      <c r="U509">
        <f>ABS($E509-M$16)</f>
        <v>28.342584526132597</v>
      </c>
      <c r="V509">
        <f>ABS($E509-M$17)</f>
        <v>27.843042149274247</v>
      </c>
      <c r="W509">
        <f>ABS($E509-M$18)</f>
        <v>27.343499772415896</v>
      </c>
      <c r="X509">
        <f>ABS($E509-M$19)</f>
        <v>26.843957395557545</v>
      </c>
      <c r="Y509">
        <f>ABS($E509-M$20)</f>
        <v>26.344415018699195</v>
      </c>
      <c r="Z509">
        <f>ABS($E509-M$21)</f>
        <v>25.844872641840844</v>
      </c>
    </row>
    <row r="510" spans="1:26" x14ac:dyDescent="0.25">
      <c r="A510" s="2">
        <f>'Cubic Spline'!A510</f>
        <v>6.3613914680050199</v>
      </c>
      <c r="B510" s="2">
        <f t="array" ref="B510:C510">csplinediff1d('Cubic Spline'!$A$3:$A$1002,'Cubic Spline'!$B$3:$B$1002,A510,2,0,2,0)</f>
        <v>-153.217669335934</v>
      </c>
      <c r="C510" s="2">
        <v>-11.507697054825604</v>
      </c>
      <c r="D510" s="2">
        <f t="shared" si="30"/>
        <v>-11.507697054825604</v>
      </c>
      <c r="E510" s="2">
        <f>-'Cubic Spline'!C510+D510*A510</f>
        <v>79.763213166971909</v>
      </c>
      <c r="G510" s="2">
        <f>'Calculation_Cubic Spline'!A510</f>
        <v>6.3613914680050199</v>
      </c>
      <c r="H510" s="2">
        <f t="array" ref="H510:I510">csplinediff1d('Cubic Spline'!$A$3:$A$1002,'Cubic Spline'!$C$3:$C$1002,G510,2,0,2,0)</f>
        <v>-152.968179027926</v>
      </c>
      <c r="I510" s="2">
        <v>-11.517166434336188</v>
      </c>
      <c r="J510" s="2">
        <f t="shared" si="32"/>
        <v>-11.517166434336188</v>
      </c>
      <c r="K510" s="2">
        <f t="shared" si="31"/>
        <v>79.702974736945976</v>
      </c>
      <c r="R510">
        <f>ABS($E510-M$13)</f>
        <v>30.448404987649802</v>
      </c>
      <c r="S510">
        <f>ABS($E510-M$14)</f>
        <v>29.948862610791451</v>
      </c>
      <c r="T510">
        <f>ABS($E510-M$15)</f>
        <v>29.449320233933101</v>
      </c>
      <c r="U510">
        <f>ABS($E510-M$16)</f>
        <v>28.94977785707475</v>
      </c>
      <c r="V510">
        <f>ABS($E510-M$17)</f>
        <v>28.450235480216399</v>
      </c>
      <c r="W510">
        <f>ABS($E510-M$18)</f>
        <v>27.950693103358049</v>
      </c>
      <c r="X510">
        <f>ABS($E510-M$19)</f>
        <v>27.451150726499698</v>
      </c>
      <c r="Y510">
        <f>ABS($E510-M$20)</f>
        <v>26.951608349641347</v>
      </c>
      <c r="Z510">
        <f>ABS($E510-M$21)</f>
        <v>26.452065972782997</v>
      </c>
    </row>
    <row r="511" spans="1:26" x14ac:dyDescent="0.25">
      <c r="A511" s="2">
        <f>'Cubic Spline'!A511</f>
        <v>6.3739383939774097</v>
      </c>
      <c r="B511" s="2">
        <f t="array" ref="B511:C511">csplinediff1d('Cubic Spline'!$A$3:$A$1002,'Cubic Spline'!$B$3:$B$1002,A511,2,0,2,0)</f>
        <v>-153.36145125265799</v>
      </c>
      <c r="C511" s="2">
        <v>-11.411208783722882</v>
      </c>
      <c r="D511" s="2">
        <f t="shared" si="30"/>
        <v>-11.411208783722882</v>
      </c>
      <c r="E511" s="2">
        <f>-'Cubic Spline'!C511+D511*A511</f>
        <v>80.377738523889477</v>
      </c>
      <c r="G511" s="2">
        <f>'Calculation_Cubic Spline'!A511</f>
        <v>6.3739383939774097</v>
      </c>
      <c r="H511" s="2">
        <f t="array" ref="H511:I511">csplinediff1d('Cubic Spline'!$A$3:$A$1002,'Cubic Spline'!$C$3:$C$1002,G511,2,0,2,0)</f>
        <v>-153.11208031215301</v>
      </c>
      <c r="I511" s="2">
        <v>-11.420766740234873</v>
      </c>
      <c r="J511" s="2">
        <f t="shared" si="32"/>
        <v>-11.420766740234873</v>
      </c>
      <c r="K511" s="2">
        <f t="shared" si="31"/>
        <v>80.316816697909729</v>
      </c>
      <c r="R511">
        <f>ABS($E511-M$13)</f>
        <v>31.06293034456737</v>
      </c>
      <c r="S511">
        <f>ABS($E511-M$14)</f>
        <v>30.563387967709019</v>
      </c>
      <c r="T511">
        <f>ABS($E511-M$15)</f>
        <v>30.063845590850669</v>
      </c>
      <c r="U511">
        <f>ABS($E511-M$16)</f>
        <v>29.564303213992318</v>
      </c>
      <c r="V511">
        <f>ABS($E511-M$17)</f>
        <v>29.064760837133967</v>
      </c>
      <c r="W511">
        <f>ABS($E511-M$18)</f>
        <v>28.565218460275617</v>
      </c>
      <c r="X511">
        <f>ABS($E511-M$19)</f>
        <v>28.065676083417266</v>
      </c>
      <c r="Y511">
        <f>ABS($E511-M$20)</f>
        <v>27.566133706558915</v>
      </c>
      <c r="Z511">
        <f>ABS($E511-M$21)</f>
        <v>27.066591329700564</v>
      </c>
    </row>
    <row r="512" spans="1:26" x14ac:dyDescent="0.25">
      <c r="A512" s="2">
        <f>'Cubic Spline'!A512</f>
        <v>6.3864853199498102</v>
      </c>
      <c r="B512" s="2">
        <f t="array" ref="B512:C512">csplinediff1d('Cubic Spline'!$A$3:$A$1002,'Cubic Spline'!$B$3:$B$1002,A512,2,0,2,0)</f>
        <v>-153.50401647091999</v>
      </c>
      <c r="C512" s="2">
        <v>-11.313752448286396</v>
      </c>
      <c r="D512" s="2">
        <f t="shared" si="30"/>
        <v>-11.313752448286396</v>
      </c>
      <c r="E512" s="2">
        <f>-'Cubic Spline'!C512+D512*A512</f>
        <v>80.999652085664692</v>
      </c>
      <c r="G512" s="2">
        <f>'Calculation_Cubic Spline'!A512</f>
        <v>6.3864853199498102</v>
      </c>
      <c r="H512" s="2">
        <f t="array" ref="H512:I512">csplinediff1d('Cubic Spline'!$A$3:$A$1002,'Cubic Spline'!$C$3:$C$1002,G512,2,0,2,0)</f>
        <v>-153.25476601019199</v>
      </c>
      <c r="I512" s="2">
        <v>-11.323399300856341</v>
      </c>
      <c r="J512" s="2">
        <f t="shared" si="32"/>
        <v>-11.323399300856341</v>
      </c>
      <c r="K512" s="2">
        <f t="shared" si="31"/>
        <v>80.938042603343021</v>
      </c>
      <c r="R512">
        <f>ABS($E512-M$13)</f>
        <v>31.684843906342586</v>
      </c>
      <c r="S512">
        <f>ABS($E512-M$14)</f>
        <v>31.185301529484235</v>
      </c>
      <c r="T512">
        <f>ABS($E512-M$15)</f>
        <v>30.685759152625884</v>
      </c>
      <c r="U512">
        <f>ABS($E512-M$16)</f>
        <v>30.186216775767534</v>
      </c>
      <c r="V512">
        <f>ABS($E512-M$17)</f>
        <v>29.686674398909183</v>
      </c>
      <c r="W512">
        <f>ABS($E512-M$18)</f>
        <v>29.187132022050832</v>
      </c>
      <c r="X512">
        <f>ABS($E512-M$19)</f>
        <v>28.687589645192482</v>
      </c>
      <c r="Y512">
        <f>ABS($E512-M$20)</f>
        <v>28.188047268334131</v>
      </c>
      <c r="Z512">
        <f>ABS($E512-M$21)</f>
        <v>27.68850489147578</v>
      </c>
    </row>
    <row r="513" spans="1:26" x14ac:dyDescent="0.25">
      <c r="A513" s="2">
        <f>'Cubic Spline'!A513</f>
        <v>6.3990322459222</v>
      </c>
      <c r="B513" s="2">
        <f t="array" ref="B513:C513">csplinediff1d('Cubic Spline'!$A$3:$A$1002,'Cubic Spline'!$B$3:$B$1002,A513,2,0,2,0)</f>
        <v>-153.645352811218</v>
      </c>
      <c r="C513" s="2">
        <v>-11.215322890253567</v>
      </c>
      <c r="D513" s="2">
        <f t="shared" si="30"/>
        <v>-11.215322890253567</v>
      </c>
      <c r="E513" s="2">
        <f>-'Cubic Spline'!C513+D513*A513</f>
        <v>81.629011127180064</v>
      </c>
      <c r="G513" s="2">
        <f>'Calculation_Cubic Spline'!A513</f>
        <v>6.3990322459222</v>
      </c>
      <c r="H513" s="2">
        <f t="array" ref="H513:I513">csplinediff1d('Cubic Spline'!$A$3:$A$1002,'Cubic Spline'!$C$3:$C$1002,G513,2,0,2,0)</f>
        <v>-153.39622395034201</v>
      </c>
      <c r="I513" s="2">
        <v>-11.22505934156802</v>
      </c>
      <c r="J513" s="2">
        <f t="shared" si="32"/>
        <v>-11.22505934156802</v>
      </c>
      <c r="K513" s="2">
        <f t="shared" si="31"/>
        <v>81.566707261258031</v>
      </c>
      <c r="R513">
        <f>ABS($E513-M$13)</f>
        <v>32.314202947857957</v>
      </c>
      <c r="S513">
        <f>ABS($E513-M$14)</f>
        <v>31.814660570999607</v>
      </c>
      <c r="T513">
        <f>ABS($E513-M$15)</f>
        <v>31.315118194141256</v>
      </c>
      <c r="U513">
        <f>ABS($E513-M$16)</f>
        <v>30.815575817282905</v>
      </c>
      <c r="V513">
        <f>ABS($E513-M$17)</f>
        <v>30.316033440424555</v>
      </c>
      <c r="W513">
        <f>ABS($E513-M$18)</f>
        <v>29.816491063566204</v>
      </c>
      <c r="X513">
        <f>ABS($E513-M$19)</f>
        <v>29.316948686707853</v>
      </c>
      <c r="Y513">
        <f>ABS($E513-M$20)</f>
        <v>28.817406309849503</v>
      </c>
      <c r="Z513">
        <f>ABS($E513-M$21)</f>
        <v>28.317863932991152</v>
      </c>
    </row>
    <row r="514" spans="1:26" x14ac:dyDescent="0.25">
      <c r="A514" s="2">
        <f>'Cubic Spline'!A514</f>
        <v>6.4115791718945996</v>
      </c>
      <c r="B514" s="2">
        <f t="array" ref="B514:C514">csplinediff1d('Cubic Spline'!$A$3:$A$1002,'Cubic Spline'!$B$3:$B$1002,A514,2,0,2,0)</f>
        <v>-153.78544802735499</v>
      </c>
      <c r="C514" s="2">
        <v>-11.115914043896968</v>
      </c>
      <c r="D514" s="2">
        <f t="shared" si="30"/>
        <v>-11.115914043896968</v>
      </c>
      <c r="E514" s="2">
        <f>-'Cubic Spline'!C514+D514*A514</f>
        <v>82.265878933779533</v>
      </c>
      <c r="G514" s="2">
        <f>'Calculation_Cubic Spline'!A514</f>
        <v>6.4115791718945996</v>
      </c>
      <c r="H514" s="2">
        <f t="array" ref="H514:I514">csplinediff1d('Cubic Spline'!$A$3:$A$1002,'Cubic Spline'!$C$3:$C$1002,G514,2,0,2,0)</f>
        <v>-153.53644189420001</v>
      </c>
      <c r="I514" s="2">
        <v>-11.125740692973428</v>
      </c>
      <c r="J514" s="2">
        <f t="shared" si="32"/>
        <v>-11.125740692973428</v>
      </c>
      <c r="K514" s="2">
        <f t="shared" si="31"/>
        <v>82.202874595231393</v>
      </c>
      <c r="R514">
        <f>ABS($E514-M$13)</f>
        <v>32.951070754457426</v>
      </c>
      <c r="S514">
        <f>ABS($E514-M$14)</f>
        <v>32.451528377599075</v>
      </c>
      <c r="T514">
        <f>ABS($E514-M$15)</f>
        <v>31.951986000740725</v>
      </c>
      <c r="U514">
        <f>ABS($E514-M$16)</f>
        <v>31.452443623882374</v>
      </c>
      <c r="V514">
        <f>ABS($E514-M$17)</f>
        <v>30.952901247024023</v>
      </c>
      <c r="W514">
        <f>ABS($E514-M$18)</f>
        <v>30.453358870165673</v>
      </c>
      <c r="X514">
        <f>ABS($E514-M$19)</f>
        <v>29.953816493307322</v>
      </c>
      <c r="Y514">
        <f>ABS($E514-M$20)</f>
        <v>29.454274116448971</v>
      </c>
      <c r="Z514">
        <f>ABS($E514-M$21)</f>
        <v>28.954731739590621</v>
      </c>
    </row>
    <row r="515" spans="1:26" x14ac:dyDescent="0.25">
      <c r="A515" s="2">
        <f>'Cubic Spline'!A515</f>
        <v>6.4241260978670001</v>
      </c>
      <c r="B515" s="2">
        <f t="array" ref="B515:C515">csplinediff1d('Cubic Spline'!$A$3:$A$1002,'Cubic Spline'!$B$3:$B$1002,A515,2,0,2,0)</f>
        <v>-153.92428978845999</v>
      </c>
      <c r="C515" s="2">
        <v>-11.015519137679917</v>
      </c>
      <c r="D515" s="2">
        <f t="shared" si="30"/>
        <v>-11.015519137679917</v>
      </c>
      <c r="E515" s="2">
        <f>-'Cubic Spline'!C515+D515*A515</f>
        <v>82.910323544755073</v>
      </c>
      <c r="G515" s="2">
        <f>'Calculation_Cubic Spline'!A515</f>
        <v>6.4241260978670001</v>
      </c>
      <c r="H515" s="2">
        <f t="array" ref="H515:I515">csplinediff1d('Cubic Spline'!$A$3:$A$1002,'Cubic Spline'!$C$3:$C$1002,G515,2,0,2,0)</f>
        <v>-153.67540751867801</v>
      </c>
      <c r="I515" s="2">
        <v>-11.025436610246409</v>
      </c>
      <c r="J515" s="2">
        <f t="shared" si="32"/>
        <v>-11.025436610246409</v>
      </c>
      <c r="K515" s="2">
        <f t="shared" si="31"/>
        <v>82.84661245041579</v>
      </c>
      <c r="R515">
        <f>ABS($E515-M$13)</f>
        <v>33.595515365432966</v>
      </c>
      <c r="S515">
        <f>ABS($E515-M$14)</f>
        <v>33.095972988574616</v>
      </c>
      <c r="T515">
        <f>ABS($E515-M$15)</f>
        <v>32.596430611716265</v>
      </c>
      <c r="U515">
        <f>ABS($E515-M$16)</f>
        <v>32.096888234857914</v>
      </c>
      <c r="V515">
        <f>ABS($E515-M$17)</f>
        <v>31.597345857999564</v>
      </c>
      <c r="W515">
        <f>ABS($E515-M$18)</f>
        <v>31.097803481141213</v>
      </c>
      <c r="X515">
        <f>ABS($E515-M$19)</f>
        <v>30.598261104282862</v>
      </c>
      <c r="Y515">
        <f>ABS($E515-M$20)</f>
        <v>30.098718727424512</v>
      </c>
      <c r="Z515">
        <f>ABS($E515-M$21)</f>
        <v>29.599176350566161</v>
      </c>
    </row>
    <row r="516" spans="1:26" x14ac:dyDescent="0.25">
      <c r="A516" s="2">
        <f>'Cubic Spline'!A516</f>
        <v>6.4366730238393899</v>
      </c>
      <c r="B516" s="2">
        <f t="array" ref="B516:C516">csplinediff1d('Cubic Spline'!$A$3:$A$1002,'Cubic Spline'!$B$3:$B$1002,A516,2,0,2,0)</f>
        <v>-154.06186568909899</v>
      </c>
      <c r="C516" s="2">
        <v>-10.914133249620438</v>
      </c>
      <c r="D516" s="2">
        <f t="shared" ref="D516:D579" si="33">C516</f>
        <v>-10.914133249620438</v>
      </c>
      <c r="E516" s="2">
        <f>-'Cubic Spline'!C516+D516*A516</f>
        <v>83.562401359695599</v>
      </c>
      <c r="G516" s="2">
        <f>'Calculation_Cubic Spline'!A516</f>
        <v>6.4366730238393899</v>
      </c>
      <c r="H516" s="2">
        <f t="array" ref="H516:I516">csplinediff1d('Cubic Spline'!$A$3:$A$1002,'Cubic Spline'!$C$3:$C$1002,G516,2,0,2,0)</f>
        <v>-153.813108426116</v>
      </c>
      <c r="I516" s="2">
        <v>-10.924142163454633</v>
      </c>
      <c r="J516" s="2">
        <f t="shared" si="32"/>
        <v>-10.924142163454633</v>
      </c>
      <c r="K516" s="2">
        <f t="shared" ref="K516:K579" si="34">-H516+J516*G516</f>
        <v>83.497977254021094</v>
      </c>
      <c r="R516">
        <f>ABS($E516-M$13)</f>
        <v>34.247593180373492</v>
      </c>
      <c r="S516">
        <f>ABS($E516-M$14)</f>
        <v>33.748050803515142</v>
      </c>
      <c r="T516">
        <f>ABS($E516-M$15)</f>
        <v>33.248508426656791</v>
      </c>
      <c r="U516">
        <f>ABS($E516-M$16)</f>
        <v>32.74896604979844</v>
      </c>
      <c r="V516">
        <f>ABS($E516-M$17)</f>
        <v>32.24942367294009</v>
      </c>
      <c r="W516">
        <f>ABS($E516-M$18)</f>
        <v>31.749881296081739</v>
      </c>
      <c r="X516">
        <f>ABS($E516-M$19)</f>
        <v>31.250338919223388</v>
      </c>
      <c r="Y516">
        <f>ABS($E516-M$20)</f>
        <v>30.750796542365038</v>
      </c>
      <c r="Z516">
        <f>ABS($E516-M$21)</f>
        <v>30.251254165506687</v>
      </c>
    </row>
    <row r="517" spans="1:26" x14ac:dyDescent="0.25">
      <c r="A517" s="2">
        <f>'Cubic Spline'!A517</f>
        <v>6.4492199498117904</v>
      </c>
      <c r="B517" s="2">
        <f t="array" ref="B517:C517">csplinediff1d('Cubic Spline'!$A$3:$A$1002,'Cubic Spline'!$B$3:$B$1002,A517,2,0,2,0)</f>
        <v>-154.19816326136899</v>
      </c>
      <c r="C517" s="2">
        <v>-10.811750074410119</v>
      </c>
      <c r="D517" s="2">
        <f t="shared" si="33"/>
        <v>-10.811750074410119</v>
      </c>
      <c r="E517" s="2">
        <f>-'Cubic Spline'!C517+D517*A517</f>
        <v>84.22217788411416</v>
      </c>
      <c r="G517" s="2">
        <f>'Calculation_Cubic Spline'!A517</f>
        <v>6.4492199498117904</v>
      </c>
      <c r="H517" s="2">
        <f t="array" ref="H517:I517">csplinediff1d('Cubic Spline'!$A$3:$A$1002,'Cubic Spline'!$C$3:$C$1002,G517,2,0,2,0)</f>
        <v>-153.94953215637901</v>
      </c>
      <c r="I517" s="2">
        <v>-10.821851048812754</v>
      </c>
      <c r="J517" s="2">
        <f t="shared" si="32"/>
        <v>-10.821851048812754</v>
      </c>
      <c r="K517" s="2">
        <f t="shared" si="34"/>
        <v>84.15703447848415</v>
      </c>
      <c r="R517">
        <f>ABS($E517-M$13)</f>
        <v>34.907369704792053</v>
      </c>
      <c r="S517">
        <f>ABS($E517-M$14)</f>
        <v>34.407827327933703</v>
      </c>
      <c r="T517">
        <f>ABS($E517-M$15)</f>
        <v>33.908284951075352</v>
      </c>
      <c r="U517">
        <f>ABS($E517-M$16)</f>
        <v>33.408742574217001</v>
      </c>
      <c r="V517">
        <f>ABS($E517-M$17)</f>
        <v>32.909200197358651</v>
      </c>
      <c r="W517">
        <f>ABS($E517-M$18)</f>
        <v>32.4096578205003</v>
      </c>
      <c r="X517">
        <f>ABS($E517-M$19)</f>
        <v>31.910115443641949</v>
      </c>
      <c r="Y517">
        <f>ABS($E517-M$20)</f>
        <v>31.410573066783599</v>
      </c>
      <c r="Z517">
        <f>ABS($E517-M$21)</f>
        <v>30.911030689925248</v>
      </c>
    </row>
    <row r="518" spans="1:26" x14ac:dyDescent="0.25">
      <c r="A518" s="2">
        <f>'Cubic Spline'!A518</f>
        <v>6.46176687578419</v>
      </c>
      <c r="B518" s="2">
        <f t="array" ref="B518:C518">csplinediff1d('Cubic Spline'!$A$3:$A$1002,'Cubic Spline'!$B$3:$B$1002,A518,2,0,2,0)</f>
        <v>-154.33316994549699</v>
      </c>
      <c r="C518" s="2">
        <v>-10.708362852445763</v>
      </c>
      <c r="D518" s="2">
        <f t="shared" si="33"/>
        <v>-10.708362852445763</v>
      </c>
      <c r="E518" s="2">
        <f>-'Cubic Spline'!C518+D518*A518</f>
        <v>84.889721783643054</v>
      </c>
      <c r="G518" s="2">
        <f>'Calculation_Cubic Spline'!A518</f>
        <v>6.46176687578419</v>
      </c>
      <c r="H518" s="2">
        <f t="array" ref="H518:I518">csplinediff1d('Cubic Spline'!$A$3:$A$1002,'Cubic Spline'!$C$3:$C$1002,G518,2,0,2,0)</f>
        <v>-154.08466615745499</v>
      </c>
      <c r="I518" s="2">
        <v>-10.718556505456453</v>
      </c>
      <c r="J518" s="2">
        <f t="shared" si="32"/>
        <v>-10.718556505456453</v>
      </c>
      <c r="K518" s="2">
        <f t="shared" si="34"/>
        <v>84.823852774275338</v>
      </c>
      <c r="R518">
        <f>ABS($E518-M$13)</f>
        <v>35.574913604320948</v>
      </c>
      <c r="S518">
        <f>ABS($E518-M$14)</f>
        <v>35.075371227462597</v>
      </c>
      <c r="T518">
        <f>ABS($E518-M$15)</f>
        <v>34.575828850604246</v>
      </c>
      <c r="U518">
        <f>ABS($E518-M$16)</f>
        <v>34.076286473745895</v>
      </c>
      <c r="V518">
        <f>ABS($E518-M$17)</f>
        <v>33.576744096887545</v>
      </c>
      <c r="W518">
        <f>ABS($E518-M$18)</f>
        <v>33.077201720029194</v>
      </c>
      <c r="X518">
        <f>ABS($E518-M$19)</f>
        <v>32.577659343170843</v>
      </c>
      <c r="Y518">
        <f>ABS($E518-M$20)</f>
        <v>32.078116966312493</v>
      </c>
      <c r="Z518">
        <f>ABS($E518-M$21)</f>
        <v>31.578574589454142</v>
      </c>
    </row>
    <row r="519" spans="1:26" x14ac:dyDescent="0.25">
      <c r="A519" s="2">
        <f>'Cubic Spline'!A519</f>
        <v>6.4743138017565798</v>
      </c>
      <c r="B519" s="2">
        <f t="array" ref="B519:C519">csplinediff1d('Cubic Spline'!$A$3:$A$1002,'Cubic Spline'!$B$3:$B$1002,A519,2,0,2,0)</f>
        <v>-154.46687311315901</v>
      </c>
      <c r="C519" s="2">
        <v>-10.603966570490369</v>
      </c>
      <c r="D519" s="2">
        <f t="shared" si="33"/>
        <v>-10.603966570490369</v>
      </c>
      <c r="E519" s="2">
        <f>-'Cubic Spline'!C519+D519*A519</f>
        <v>85.565090688080829</v>
      </c>
      <c r="G519" s="2">
        <f>'Calculation_Cubic Spline'!A519</f>
        <v>6.4743138017565798</v>
      </c>
      <c r="H519" s="2">
        <f t="array" ref="H519:I519">csplinediff1d('Cubic Spline'!$A$3:$A$1002,'Cubic Spline'!$C$3:$C$1002,G519,2,0,2,0)</f>
        <v>-154.21849780877201</v>
      </c>
      <c r="I519" s="2">
        <v>-10.614253519844247</v>
      </c>
      <c r="J519" s="2">
        <f t="shared" si="32"/>
        <v>-10.614253519844247</v>
      </c>
      <c r="K519" s="2">
        <f t="shared" si="34"/>
        <v>85.49848974990104</v>
      </c>
      <c r="R519">
        <f>ABS($E519-M$13)</f>
        <v>36.250282508758723</v>
      </c>
      <c r="S519">
        <f>ABS($E519-M$14)</f>
        <v>35.750740131900372</v>
      </c>
      <c r="T519">
        <f>ABS($E519-M$15)</f>
        <v>35.251197755042021</v>
      </c>
      <c r="U519">
        <f>ABS($E519-M$16)</f>
        <v>34.751655378183671</v>
      </c>
      <c r="V519">
        <f>ABS($E519-M$17)</f>
        <v>34.25211300132532</v>
      </c>
      <c r="W519">
        <f>ABS($E519-M$18)</f>
        <v>33.752570624466969</v>
      </c>
      <c r="X519">
        <f>ABS($E519-M$19)</f>
        <v>33.253028247608619</v>
      </c>
      <c r="Y519">
        <f>ABS($E519-M$20)</f>
        <v>32.753485870750268</v>
      </c>
      <c r="Z519">
        <f>ABS($E519-M$21)</f>
        <v>32.253943493891917</v>
      </c>
    </row>
    <row r="520" spans="1:26" x14ac:dyDescent="0.25">
      <c r="A520" s="2">
        <f>'Cubic Spline'!A520</f>
        <v>6.4868607277289803</v>
      </c>
      <c r="B520" s="2">
        <f t="array" ref="B520:C520">csplinediff1d('Cubic Spline'!$A$3:$A$1002,'Cubic Spline'!$B$3:$B$1002,A520,2,0,2,0)</f>
        <v>-154.59926006424101</v>
      </c>
      <c r="C520" s="2">
        <v>-10.49855448513047</v>
      </c>
      <c r="D520" s="2">
        <f t="shared" si="33"/>
        <v>-10.49855448513047</v>
      </c>
      <c r="E520" s="2">
        <f>-'Cubic Spline'!C520+D520*A520</f>
        <v>86.248353630449202</v>
      </c>
      <c r="G520" s="2">
        <f>'Calculation_Cubic Spline'!A520</f>
        <v>6.4868607277289803</v>
      </c>
      <c r="H520" s="2">
        <f t="array" ref="H520:I520">csplinediff1d('Cubic Spline'!$A$3:$A$1002,'Cubic Spline'!$C$3:$C$1002,G520,2,0,2,0)</f>
        <v>-154.35101441796499</v>
      </c>
      <c r="I520" s="2">
        <v>-10.50893534817385</v>
      </c>
      <c r="J520" s="2">
        <f t="shared" si="32"/>
        <v>-10.50893534817385</v>
      </c>
      <c r="K520" s="2">
        <f t="shared" si="34"/>
        <v>86.181014417653159</v>
      </c>
      <c r="R520">
        <f>ABS($E520-M$13)</f>
        <v>36.933545451127095</v>
      </c>
      <c r="S520">
        <f>ABS($E520-M$14)</f>
        <v>36.434003074268745</v>
      </c>
      <c r="T520">
        <f>ABS($E520-M$15)</f>
        <v>35.934460697410394</v>
      </c>
      <c r="U520">
        <f>ABS($E520-M$16)</f>
        <v>35.434918320552043</v>
      </c>
      <c r="V520">
        <f>ABS($E520-M$17)</f>
        <v>34.935375943693693</v>
      </c>
      <c r="W520">
        <f>ABS($E520-M$18)</f>
        <v>34.435833566835342</v>
      </c>
      <c r="X520">
        <f>ABS($E520-M$19)</f>
        <v>33.936291189976991</v>
      </c>
      <c r="Y520">
        <f>ABS($E520-M$20)</f>
        <v>33.436748813118641</v>
      </c>
      <c r="Z520">
        <f>ABS($E520-M$21)</f>
        <v>32.93720643626029</v>
      </c>
    </row>
    <row r="521" spans="1:26" x14ac:dyDescent="0.25">
      <c r="A521" s="2">
        <f>'Cubic Spline'!A521</f>
        <v>6.4994076537013799</v>
      </c>
      <c r="B521" s="2">
        <f t="array" ref="B521:C521">csplinediff1d('Cubic Spline'!$A$3:$A$1002,'Cubic Spline'!$B$3:$B$1002,A521,2,0,2,0)</f>
        <v>-154.73031801087399</v>
      </c>
      <c r="C521" s="2">
        <v>-10.392120435670126</v>
      </c>
      <c r="D521" s="2">
        <f t="shared" si="33"/>
        <v>-10.392120435670126</v>
      </c>
      <c r="E521" s="2">
        <f>-'Cubic Spline'!C521+D521*A521</f>
        <v>86.939576107127053</v>
      </c>
      <c r="G521" s="2">
        <f>'Calculation_Cubic Spline'!A521</f>
        <v>6.4994076537013799</v>
      </c>
      <c r="H521" s="2">
        <f t="array" ref="H521:I521">csplinediff1d('Cubic Spline'!$A$3:$A$1002,'Cubic Spline'!$C$3:$C$1002,G521,2,0,2,0)</f>
        <v>-154.48220320490799</v>
      </c>
      <c r="I521" s="2">
        <v>-10.402595829461637</v>
      </c>
      <c r="J521" s="2">
        <f t="shared" si="32"/>
        <v>-10.402595829461637</v>
      </c>
      <c r="K521" s="2">
        <f t="shared" si="34"/>
        <v>86.871492252542978</v>
      </c>
      <c r="R521">
        <f>ABS($E521-M$13)</f>
        <v>37.624767927804946</v>
      </c>
      <c r="S521">
        <f>ABS($E521-M$14)</f>
        <v>37.125225550946595</v>
      </c>
      <c r="T521">
        <f>ABS($E521-M$15)</f>
        <v>36.625683174088245</v>
      </c>
      <c r="U521">
        <f>ABS($E521-M$16)</f>
        <v>36.126140797229894</v>
      </c>
      <c r="V521">
        <f>ABS($E521-M$17)</f>
        <v>35.626598420371543</v>
      </c>
      <c r="W521">
        <f>ABS($E521-M$18)</f>
        <v>35.127056043513193</v>
      </c>
      <c r="X521">
        <f>ABS($E521-M$19)</f>
        <v>34.627513666654842</v>
      </c>
      <c r="Y521">
        <f>ABS($E521-M$20)</f>
        <v>34.127971289796491</v>
      </c>
      <c r="Z521">
        <f>ABS($E521-M$21)</f>
        <v>33.628428912938141</v>
      </c>
    </row>
    <row r="522" spans="1:26" x14ac:dyDescent="0.25">
      <c r="A522" s="2">
        <f>'Cubic Spline'!A522</f>
        <v>6.5119545796737697</v>
      </c>
      <c r="B522" s="2">
        <f t="array" ref="B522:C522">csplinediff1d('Cubic Spline'!$A$3:$A$1002,'Cubic Spline'!$B$3:$B$1002,A522,2,0,2,0)</f>
        <v>-154.86003409649601</v>
      </c>
      <c r="C522" s="2">
        <v>-10.284658401314516</v>
      </c>
      <c r="D522" s="2">
        <f t="shared" si="33"/>
        <v>-10.284658401314516</v>
      </c>
      <c r="E522" s="2">
        <f>-'Cubic Spline'!C522+D522*A522</f>
        <v>87.638822943959639</v>
      </c>
      <c r="G522" s="2">
        <f>'Calculation_Cubic Spline'!A522</f>
        <v>6.5119545796737697</v>
      </c>
      <c r="H522" s="2">
        <f t="array" ref="H522:I522">csplinediff1d('Cubic Spline'!$A$3:$A$1002,'Cubic Spline'!$C$3:$C$1002,G522,2,0,2,0)</f>
        <v>-154.61205132078001</v>
      </c>
      <c r="I522" s="2">
        <v>-10.295228942536065</v>
      </c>
      <c r="J522" s="2">
        <f t="shared" si="32"/>
        <v>-10.295228942536065</v>
      </c>
      <c r="K522" s="2">
        <f t="shared" si="34"/>
        <v>87.569988059642341</v>
      </c>
      <c r="R522">
        <f>ABS($E522-M$13)</f>
        <v>38.324014764637532</v>
      </c>
      <c r="S522">
        <f>ABS($E522-M$14)</f>
        <v>37.824472387779181</v>
      </c>
      <c r="T522">
        <f>ABS($E522-M$15)</f>
        <v>37.324930010920831</v>
      </c>
      <c r="U522">
        <f>ABS($E522-M$16)</f>
        <v>36.82538763406248</v>
      </c>
      <c r="V522">
        <f>ABS($E522-M$17)</f>
        <v>36.325845257204129</v>
      </c>
      <c r="W522">
        <f>ABS($E522-M$18)</f>
        <v>35.826302880345779</v>
      </c>
      <c r="X522">
        <f>ABS($E522-M$19)</f>
        <v>35.326760503487428</v>
      </c>
      <c r="Y522">
        <f>ABS($E522-M$20)</f>
        <v>34.827218126629077</v>
      </c>
      <c r="Z522">
        <f>ABS($E522-M$21)</f>
        <v>34.327675749770727</v>
      </c>
    </row>
    <row r="523" spans="1:26" x14ac:dyDescent="0.25">
      <c r="A523" s="2">
        <f>'Cubic Spline'!A523</f>
        <v>6.5245015056461702</v>
      </c>
      <c r="B523" s="2">
        <f t="array" ref="B523:C523">csplinediff1d('Cubic Spline'!$A$3:$A$1002,'Cubic Spline'!$B$3:$B$1002,A523,2,0,2,0)</f>
        <v>-154.98839538044001</v>
      </c>
      <c r="C523" s="2">
        <v>-10.176162091476249</v>
      </c>
      <c r="D523" s="2">
        <f t="shared" si="33"/>
        <v>-10.176162091476249</v>
      </c>
      <c r="E523" s="2">
        <f>-'Cubic Spline'!C523+D523*A523</f>
        <v>88.346160945111734</v>
      </c>
      <c r="G523" s="2">
        <f>'Calculation_Cubic Spline'!A523</f>
        <v>6.5245015056461702</v>
      </c>
      <c r="H523" s="2">
        <f t="array" ref="H523:I523">csplinediff1d('Cubic Spline'!$A$3:$A$1002,'Cubic Spline'!$C$3:$C$1002,G523,2,0,2,0)</f>
        <v>-154.740545832648</v>
      </c>
      <c r="I523" s="2">
        <v>-10.186828396436375</v>
      </c>
      <c r="J523" s="2">
        <f t="shared" si="32"/>
        <v>-10.186828396436375</v>
      </c>
      <c r="K523" s="2">
        <f t="shared" si="34"/>
        <v>88.27656862233971</v>
      </c>
      <c r="R523">
        <f>ABS($E523-M$13)</f>
        <v>39.031352765789627</v>
      </c>
      <c r="S523">
        <f>ABS($E523-M$14)</f>
        <v>38.531810388931277</v>
      </c>
      <c r="T523">
        <f>ABS($E523-M$15)</f>
        <v>38.032268012072926</v>
      </c>
      <c r="U523">
        <f>ABS($E523-M$16)</f>
        <v>37.532725635214575</v>
      </c>
      <c r="V523">
        <f>ABS($E523-M$17)</f>
        <v>37.033183258356225</v>
      </c>
      <c r="W523">
        <f>ABS($E523-M$18)</f>
        <v>36.533640881497874</v>
      </c>
      <c r="X523">
        <f>ABS($E523-M$19)</f>
        <v>36.034098504639523</v>
      </c>
      <c r="Y523">
        <f>ABS($E523-M$20)</f>
        <v>35.534556127781173</v>
      </c>
      <c r="Z523">
        <f>ABS($E523-M$21)</f>
        <v>35.035013750922822</v>
      </c>
    </row>
    <row r="524" spans="1:26" x14ac:dyDescent="0.25">
      <c r="A524" s="2">
        <f>'Cubic Spline'!A524</f>
        <v>6.5370484316185697</v>
      </c>
      <c r="B524" s="2">
        <f t="array" ref="B524:C524">csplinediff1d('Cubic Spline'!$A$3:$A$1002,'Cubic Spline'!$B$3:$B$1002,A524,2,0,2,0)</f>
        <v>-155.11538884822701</v>
      </c>
      <c r="C524" s="2">
        <v>-10.066624930963501</v>
      </c>
      <c r="D524" s="2">
        <f t="shared" si="33"/>
        <v>-10.066624930963501</v>
      </c>
      <c r="E524" s="2">
        <f>-'Cubic Spline'!C524+D524*A524</f>
        <v>89.061659017119652</v>
      </c>
      <c r="G524" s="2">
        <f>'Calculation_Cubic Spline'!A524</f>
        <v>6.5370484316185697</v>
      </c>
      <c r="H524" s="2">
        <f t="array" ref="H524:I524">csplinediff1d('Cubic Spline'!$A$3:$A$1002,'Cubic Spline'!$C$3:$C$1002,G524,2,0,2,0)</f>
        <v>-154.86767373376699</v>
      </c>
      <c r="I524" s="2">
        <v>-10.077387616189585</v>
      </c>
      <c r="J524" s="2">
        <f t="shared" si="32"/>
        <v>-10.077387616189585</v>
      </c>
      <c r="K524" s="2">
        <f t="shared" si="34"/>
        <v>88.991302822542465</v>
      </c>
      <c r="R524">
        <f>ABS($E524-M$13)</f>
        <v>39.746850837797545</v>
      </c>
      <c r="S524">
        <f>ABS($E524-M$14)</f>
        <v>39.247308460939195</v>
      </c>
      <c r="T524">
        <f>ABS($E524-M$15)</f>
        <v>38.747766084080844</v>
      </c>
      <c r="U524">
        <f>ABS($E524-M$16)</f>
        <v>38.248223707222493</v>
      </c>
      <c r="V524">
        <f>ABS($E524-M$17)</f>
        <v>37.748681330364143</v>
      </c>
      <c r="W524">
        <f>ABS($E524-M$18)</f>
        <v>37.249138953505792</v>
      </c>
      <c r="X524">
        <f>ABS($E524-M$19)</f>
        <v>36.749596576647441</v>
      </c>
      <c r="Y524">
        <f>ABS($E524-M$20)</f>
        <v>36.250054199789091</v>
      </c>
      <c r="Z524">
        <f>ABS($E524-M$21)</f>
        <v>35.75051182293074</v>
      </c>
    </row>
    <row r="525" spans="1:26" x14ac:dyDescent="0.25">
      <c r="A525" s="2">
        <f>'Cubic Spline'!A525</f>
        <v>6.5495953575909596</v>
      </c>
      <c r="B525" s="2">
        <f t="array" ref="B525:C525">csplinediff1d('Cubic Spline'!$A$3:$A$1002,'Cubic Spline'!$B$3:$B$1002,A525,2,0,2,0)</f>
        <v>-155.24100139595001</v>
      </c>
      <c r="C525" s="2">
        <v>-9.9560404801413664</v>
      </c>
      <c r="D525" s="2">
        <f t="shared" si="33"/>
        <v>-9.9560404801413664</v>
      </c>
      <c r="E525" s="2">
        <f>-'Cubic Spline'!C525+D525*A525</f>
        <v>89.785385419243426</v>
      </c>
      <c r="G525" s="2">
        <f>'Calculation_Cubic Spline'!A525</f>
        <v>6.5495953575909596</v>
      </c>
      <c r="H525" s="2">
        <f t="array" ref="H525:I525">csplinediff1d('Cubic Spline'!$A$3:$A$1002,'Cubic Spline'!$C$3:$C$1002,G525,2,0,2,0)</f>
        <v>-154.99342192796499</v>
      </c>
      <c r="I525" s="2">
        <v>-9.966900161896751</v>
      </c>
      <c r="J525" s="2">
        <f t="shared" si="32"/>
        <v>-9.966900161896751</v>
      </c>
      <c r="K525" s="2">
        <f t="shared" si="34"/>
        <v>89.714258898033449</v>
      </c>
      <c r="R525">
        <f>ABS($E525-M$13)</f>
        <v>40.470577239921319</v>
      </c>
      <c r="S525">
        <f>ABS($E525-M$14)</f>
        <v>39.971034863062968</v>
      </c>
      <c r="T525">
        <f>ABS($E525-M$15)</f>
        <v>39.471492486204617</v>
      </c>
      <c r="U525">
        <f>ABS($E525-M$16)</f>
        <v>38.971950109346267</v>
      </c>
      <c r="V525">
        <f>ABS($E525-M$17)</f>
        <v>38.472407732487916</v>
      </c>
      <c r="W525">
        <f>ABS($E525-M$18)</f>
        <v>37.972865355629565</v>
      </c>
      <c r="X525">
        <f>ABS($E525-M$19)</f>
        <v>37.473322978771215</v>
      </c>
      <c r="Y525">
        <f>ABS($E525-M$20)</f>
        <v>36.973780601912864</v>
      </c>
      <c r="Z525">
        <f>ABS($E525-M$21)</f>
        <v>36.474238225054513</v>
      </c>
    </row>
    <row r="526" spans="1:26" x14ac:dyDescent="0.25">
      <c r="A526" s="2">
        <f>'Cubic Spline'!A526</f>
        <v>6.56214228356336</v>
      </c>
      <c r="B526" s="2">
        <f t="array" ref="B526:C526">csplinediff1d('Cubic Spline'!$A$3:$A$1002,'Cubic Spline'!$B$3:$B$1002,A526,2,0,2,0)</f>
        <v>-155.36521984914799</v>
      </c>
      <c r="C526" s="2">
        <v>-9.8444028205800045</v>
      </c>
      <c r="D526" s="2">
        <f t="shared" si="33"/>
        <v>-9.8444028205800045</v>
      </c>
      <c r="E526" s="2">
        <f>-'Cubic Spline'!C526+D526*A526</f>
        <v>90.517405243151558</v>
      </c>
      <c r="G526" s="2">
        <f>'Calculation_Cubic Spline'!A526</f>
        <v>6.56214228356336</v>
      </c>
      <c r="H526" s="2">
        <f t="array" ref="H526:I526">csplinediff1d('Cubic Spline'!$A$3:$A$1002,'Cubic Spline'!$C$3:$C$1002,G526,2,0,2,0)</f>
        <v>-155.11777724851001</v>
      </c>
      <c r="I526" s="2">
        <v>-9.8553601147691854</v>
      </c>
      <c r="J526" s="2">
        <f t="shared" si="32"/>
        <v>-9.8553601147691854</v>
      </c>
      <c r="K526" s="2">
        <f t="shared" si="34"/>
        <v>90.445501919639284</v>
      </c>
      <c r="R526">
        <f>ABS($E526-M$13)</f>
        <v>41.202597063829451</v>
      </c>
      <c r="S526">
        <f>ABS($E526-M$14)</f>
        <v>40.7030546869711</v>
      </c>
      <c r="T526">
        <f>ABS($E526-M$15)</f>
        <v>40.20351231011275</v>
      </c>
      <c r="U526">
        <f>ABS($E526-M$16)</f>
        <v>39.703969933254399</v>
      </c>
      <c r="V526">
        <f>ABS($E526-M$17)</f>
        <v>39.204427556396048</v>
      </c>
      <c r="W526">
        <f>ABS($E526-M$18)</f>
        <v>38.704885179537698</v>
      </c>
      <c r="X526">
        <f>ABS($E526-M$19)</f>
        <v>38.205342802679347</v>
      </c>
      <c r="Y526">
        <f>ABS($E526-M$20)</f>
        <v>37.705800425820996</v>
      </c>
      <c r="Z526">
        <f>ABS($E526-M$21)</f>
        <v>37.206258048962646</v>
      </c>
    </row>
    <row r="527" spans="1:26" x14ac:dyDescent="0.25">
      <c r="A527" s="2">
        <f>'Cubic Spline'!A527</f>
        <v>6.5746892095357596</v>
      </c>
      <c r="B527" s="2">
        <f t="array" ref="B527:C527">csplinediff1d('Cubic Spline'!$A$3:$A$1002,'Cubic Spline'!$B$3:$B$1002,A527,2,0,2,0)</f>
        <v>-155.488030949446</v>
      </c>
      <c r="C527" s="2">
        <v>-9.7317051319824319</v>
      </c>
      <c r="D527" s="2">
        <f t="shared" si="33"/>
        <v>-9.7317051319824319</v>
      </c>
      <c r="E527" s="2">
        <f>-'Cubic Spline'!C527+D527*A527</f>
        <v>91.257789723127331</v>
      </c>
      <c r="G527" s="2">
        <f>'Calculation_Cubic Spline'!A527</f>
        <v>6.5746892095357596</v>
      </c>
      <c r="H527" s="2">
        <f t="array" ref="H527:I527">csplinediff1d('Cubic Spline'!$A$3:$A$1002,'Cubic Spline'!$C$3:$C$1002,G527,2,0,2,0)</f>
        <v>-155.24072644475601</v>
      </c>
      <c r="I527" s="2">
        <v>-9.7427606547550631</v>
      </c>
      <c r="J527" s="2">
        <f t="shared" si="32"/>
        <v>-9.7427606547550631</v>
      </c>
      <c r="K527" s="2">
        <f t="shared" si="34"/>
        <v>91.185103096848337</v>
      </c>
      <c r="R527">
        <f>ABS($E527-M$13)</f>
        <v>41.942981543805224</v>
      </c>
      <c r="S527">
        <f>ABS($E527-M$14)</f>
        <v>41.443439166946874</v>
      </c>
      <c r="T527">
        <f>ABS($E527-M$15)</f>
        <v>40.943896790088523</v>
      </c>
      <c r="U527">
        <f>ABS($E527-M$16)</f>
        <v>40.444354413230172</v>
      </c>
      <c r="V527">
        <f>ABS($E527-M$17)</f>
        <v>39.944812036371822</v>
      </c>
      <c r="W527">
        <f>ABS($E527-M$18)</f>
        <v>39.445269659513471</v>
      </c>
      <c r="X527">
        <f>ABS($E527-M$19)</f>
        <v>38.94572728265512</v>
      </c>
      <c r="Y527">
        <f>ABS($E527-M$20)</f>
        <v>38.44618490579677</v>
      </c>
      <c r="Z527">
        <f>ABS($E527-M$21)</f>
        <v>37.946642528938419</v>
      </c>
    </row>
    <row r="528" spans="1:26" x14ac:dyDescent="0.25">
      <c r="A528" s="2">
        <f>'Cubic Spline'!A528</f>
        <v>6.5872361355081503</v>
      </c>
      <c r="B528" s="2">
        <f t="array" ref="B528:C528">csplinediff1d('Cubic Spline'!$A$3:$A$1002,'Cubic Spline'!$B$3:$B$1002,A528,2,0,2,0)</f>
        <v>-155.609421357126</v>
      </c>
      <c r="C528" s="2">
        <v>-9.6179411006817865</v>
      </c>
      <c r="D528" s="2">
        <f t="shared" si="33"/>
        <v>-9.6179411006817865</v>
      </c>
      <c r="E528" s="2">
        <f>-'Cubic Spline'!C528+D528*A528</f>
        <v>92.00660701711692</v>
      </c>
      <c r="G528" s="2">
        <f>'Calculation_Cubic Spline'!A528</f>
        <v>6.5872361355081503</v>
      </c>
      <c r="H528" s="2">
        <f t="array" ref="H528:I528">csplinediff1d('Cubic Spline'!$A$3:$A$1002,'Cubic Spline'!$C$3:$C$1002,G528,2,0,2,0)</f>
        <v>-155.36225618471701</v>
      </c>
      <c r="I528" s="2">
        <v>-9.6290954682929559</v>
      </c>
      <c r="J528" s="2">
        <f t="shared" si="32"/>
        <v>-9.6290954682929559</v>
      </c>
      <c r="K528" s="2">
        <f t="shared" si="34"/>
        <v>91.933130563719885</v>
      </c>
      <c r="R528">
        <f>ABS($E528-M$13)</f>
        <v>42.691798837794813</v>
      </c>
      <c r="S528">
        <f>ABS($E528-M$14)</f>
        <v>42.192256460936463</v>
      </c>
      <c r="T528">
        <f>ABS($E528-M$15)</f>
        <v>41.692714084078112</v>
      </c>
      <c r="U528">
        <f>ABS($E528-M$16)</f>
        <v>41.193171707219761</v>
      </c>
      <c r="V528">
        <f>ABS($E528-M$17)</f>
        <v>40.693629330361411</v>
      </c>
      <c r="W528">
        <f>ABS($E528-M$18)</f>
        <v>40.19408695350306</v>
      </c>
      <c r="X528">
        <f>ABS($E528-M$19)</f>
        <v>39.694544576644709</v>
      </c>
      <c r="Y528">
        <f>ABS($E528-M$20)</f>
        <v>39.195002199786359</v>
      </c>
      <c r="Z528">
        <f>ABS($E528-M$21)</f>
        <v>38.695459822928008</v>
      </c>
    </row>
    <row r="529" spans="1:26" x14ac:dyDescent="0.25">
      <c r="A529" s="2">
        <f>'Cubic Spline'!A529</f>
        <v>6.5997830614805499</v>
      </c>
      <c r="B529" s="2">
        <f t="array" ref="B529:C529">csplinediff1d('Cubic Spline'!$A$3:$A$1002,'Cubic Spline'!$B$3:$B$1002,A529,2,0,2,0)</f>
        <v>-155.72937765051799</v>
      </c>
      <c r="C529" s="2">
        <v>-9.5031037573424175</v>
      </c>
      <c r="D529" s="2">
        <f t="shared" si="33"/>
        <v>-9.5031037573424175</v>
      </c>
      <c r="E529" s="2">
        <f>-'Cubic Spline'!C529+D529*A529</f>
        <v>92.763929845254324</v>
      </c>
      <c r="G529" s="2">
        <f>'Calculation_Cubic Spline'!A529</f>
        <v>6.5997830614805499</v>
      </c>
      <c r="H529" s="2">
        <f t="array" ref="H529:I529">csplinediff1d('Cubic Spline'!$A$3:$A$1002,'Cubic Spline'!$C$3:$C$1002,G529,2,0,2,0)</f>
        <v>-155.48235305445499</v>
      </c>
      <c r="I529" s="2">
        <v>-9.5143575861073906</v>
      </c>
      <c r="J529" s="2">
        <f t="shared" si="32"/>
        <v>-9.5143575861073906</v>
      </c>
      <c r="K529" s="2">
        <f t="shared" si="34"/>
        <v>92.689657016794456</v>
      </c>
      <c r="R529">
        <f>ABS($E529-M$13)</f>
        <v>43.449121665932218</v>
      </c>
      <c r="S529">
        <f>ABS($E529-M$14)</f>
        <v>42.949579289073867</v>
      </c>
      <c r="T529">
        <f>ABS($E529-M$15)</f>
        <v>42.450036912215516</v>
      </c>
      <c r="U529">
        <f>ABS($E529-M$16)</f>
        <v>41.950494535357166</v>
      </c>
      <c r="V529">
        <f>ABS($E529-M$17)</f>
        <v>41.450952158498815</v>
      </c>
      <c r="W529">
        <f>ABS($E529-M$18)</f>
        <v>40.951409781640464</v>
      </c>
      <c r="X529">
        <f>ABS($E529-M$19)</f>
        <v>40.451867404782114</v>
      </c>
      <c r="Y529">
        <f>ABS($E529-M$20)</f>
        <v>39.952325027923763</v>
      </c>
      <c r="Z529">
        <f>ABS($E529-M$21)</f>
        <v>39.452782651065412</v>
      </c>
    </row>
    <row r="530" spans="1:26" x14ac:dyDescent="0.25">
      <c r="A530" s="2">
        <f>'Cubic Spline'!A530</f>
        <v>6.6123299874529398</v>
      </c>
      <c r="B530" s="2">
        <f t="array" ref="B530:C530">csplinediff1d('Cubic Spline'!$A$3:$A$1002,'Cubic Spline'!$B$3:$B$1002,A530,2,0,2,0)</f>
        <v>-155.847886321803</v>
      </c>
      <c r="C530" s="2">
        <v>-9.387187099661169</v>
      </c>
      <c r="D530" s="2">
        <f t="shared" si="33"/>
        <v>-9.387187099661169</v>
      </c>
      <c r="E530" s="2">
        <f>-'Cubic Spline'!C530+D530*A530</f>
        <v>93.52982479696405</v>
      </c>
      <c r="G530" s="2">
        <f>'Calculation_Cubic Spline'!A530</f>
        <v>6.6123299874529398</v>
      </c>
      <c r="H530" s="2">
        <f t="array" ref="H530:I530">csplinediff1d('Cubic Spline'!$A$3:$A$1002,'Cubic Spline'!$C$3:$C$1002,G530,2,0,2,0)</f>
        <v>-155.60100355388499</v>
      </c>
      <c r="I530" s="2">
        <v>-9.3985410060179824</v>
      </c>
      <c r="J530" s="2">
        <f t="shared" ref="J530:J593" si="35">I530</f>
        <v>-9.3985410060179824</v>
      </c>
      <c r="K530" s="2">
        <f t="shared" si="34"/>
        <v>93.454749021486165</v>
      </c>
      <c r="R530">
        <f>ABS($E530-M$13)</f>
        <v>44.215016617641943</v>
      </c>
      <c r="S530">
        <f>ABS($E530-M$14)</f>
        <v>43.715474240783593</v>
      </c>
      <c r="T530">
        <f>ABS($E530-M$15)</f>
        <v>43.215931863925242</v>
      </c>
      <c r="U530">
        <f>ABS($E530-M$16)</f>
        <v>42.716389487066891</v>
      </c>
      <c r="V530">
        <f>ABS($E530-M$17)</f>
        <v>42.216847110208541</v>
      </c>
      <c r="W530">
        <f>ABS($E530-M$18)</f>
        <v>41.71730473335019</v>
      </c>
      <c r="X530">
        <f>ABS($E530-M$19)</f>
        <v>41.217762356491839</v>
      </c>
      <c r="Y530">
        <f>ABS($E530-M$20)</f>
        <v>40.718219979633488</v>
      </c>
      <c r="Z530">
        <f>ABS($E530-M$21)</f>
        <v>40.218677602775138</v>
      </c>
    </row>
    <row r="531" spans="1:26" x14ac:dyDescent="0.25">
      <c r="A531" s="2">
        <f>'Cubic Spline'!A531</f>
        <v>6.6248769134253402</v>
      </c>
      <c r="B531" s="2">
        <f t="array" ref="B531:C531">csplinediff1d('Cubic Spline'!$A$3:$A$1002,'Cubic Spline'!$B$3:$B$1002,A531,2,0,2,0)</f>
        <v>-155.96493379156601</v>
      </c>
      <c r="C531" s="2">
        <v>-9.2701843889666158</v>
      </c>
      <c r="D531" s="2">
        <f t="shared" si="33"/>
        <v>-9.2701843889666158</v>
      </c>
      <c r="E531" s="2">
        <f>-'Cubic Spline'!C531+D531*A531</f>
        <v>94.304363569666066</v>
      </c>
      <c r="G531" s="2">
        <f>'Calculation_Cubic Spline'!A531</f>
        <v>6.6248769134253402</v>
      </c>
      <c r="H531" s="2">
        <f t="array" ref="H531:I531">csplinediff1d('Cubic Spline'!$A$3:$A$1002,'Cubic Spline'!$C$3:$C$1002,G531,2,0,2,0)</f>
        <v>-155.71819411132699</v>
      </c>
      <c r="I531" s="2">
        <v>-9.2816389895291938</v>
      </c>
      <c r="J531" s="2">
        <f t="shared" si="35"/>
        <v>-9.2816389895291938</v>
      </c>
      <c r="K531" s="2">
        <f t="shared" si="34"/>
        <v>94.228478250846536</v>
      </c>
      <c r="R531">
        <f>ABS($E531-M$13)</f>
        <v>44.989555390343959</v>
      </c>
      <c r="S531">
        <f>ABS($E531-M$14)</f>
        <v>44.490013013485608</v>
      </c>
      <c r="T531">
        <f>ABS($E531-M$15)</f>
        <v>43.990470636627258</v>
      </c>
      <c r="U531">
        <f>ABS($E531-M$16)</f>
        <v>43.490928259768907</v>
      </c>
      <c r="V531">
        <f>ABS($E531-M$17)</f>
        <v>42.991385882910556</v>
      </c>
      <c r="W531">
        <f>ABS($E531-M$18)</f>
        <v>42.491843506052206</v>
      </c>
      <c r="X531">
        <f>ABS($E531-M$19)</f>
        <v>41.992301129193855</v>
      </c>
      <c r="Y531">
        <f>ABS($E531-M$20)</f>
        <v>41.492758752335504</v>
      </c>
      <c r="Z531">
        <f>ABS($E531-M$21)</f>
        <v>40.993216375477154</v>
      </c>
    </row>
    <row r="532" spans="1:26" x14ac:dyDescent="0.25">
      <c r="A532" s="2">
        <f>'Cubic Spline'!A532</f>
        <v>6.6374238393977398</v>
      </c>
      <c r="B532" s="2">
        <f t="array" ref="B532:C532">csplinediff1d('Cubic Spline'!$A$3:$A$1002,'Cubic Spline'!$B$3:$B$1002,A532,2,0,2,0)</f>
        <v>-156.08050638334399</v>
      </c>
      <c r="C532" s="2">
        <v>-9.1520882590351746</v>
      </c>
      <c r="D532" s="2">
        <f t="shared" si="33"/>
        <v>-9.1520882590351746</v>
      </c>
      <c r="E532" s="2">
        <f>-'Cubic Spline'!C532+D532*A532</f>
        <v>95.087622267264777</v>
      </c>
      <c r="G532" s="2">
        <f>'Calculation_Cubic Spline'!A532</f>
        <v>6.6374238393977398</v>
      </c>
      <c r="H532" s="2">
        <f t="array" ref="H532:I532">csplinediff1d('Cubic Spline'!$A$3:$A$1002,'Cubic Spline'!$C$3:$C$1002,G532,2,0,2,0)</f>
        <v>-155.833911058057</v>
      </c>
      <c r="I532" s="2">
        <v>-9.1636441707871157</v>
      </c>
      <c r="J532" s="2">
        <f t="shared" si="35"/>
        <v>-9.1636441707871157</v>
      </c>
      <c r="K532" s="2">
        <f t="shared" si="34"/>
        <v>95.010920783116461</v>
      </c>
      <c r="R532">
        <f>ABS($E532-M$13)</f>
        <v>45.77281408794267</v>
      </c>
      <c r="S532">
        <f>ABS($E532-M$14)</f>
        <v>45.27327171108432</v>
      </c>
      <c r="T532">
        <f>ABS($E532-M$15)</f>
        <v>44.773729334225969</v>
      </c>
      <c r="U532">
        <f>ABS($E532-M$16)</f>
        <v>44.274186957367618</v>
      </c>
      <c r="V532">
        <f>ABS($E532-M$17)</f>
        <v>43.774644580509268</v>
      </c>
      <c r="W532">
        <f>ABS($E532-M$18)</f>
        <v>43.275102203650917</v>
      </c>
      <c r="X532">
        <f>ABS($E532-M$19)</f>
        <v>42.775559826792566</v>
      </c>
      <c r="Y532">
        <f>ABS($E532-M$20)</f>
        <v>42.276017449934216</v>
      </c>
      <c r="Z532">
        <f>ABS($E532-M$21)</f>
        <v>41.776475073075865</v>
      </c>
    </row>
    <row r="533" spans="1:26" x14ac:dyDescent="0.25">
      <c r="A533" s="2">
        <f>'Cubic Spline'!A533</f>
        <v>6.6499707653701297</v>
      </c>
      <c r="B533" s="2">
        <f t="array" ref="B533:C533">csplinediff1d('Cubic Spline'!$A$3:$A$1002,'Cubic Spline'!$B$3:$B$1002,A533,2,0,2,0)</f>
        <v>-156.19459034186701</v>
      </c>
      <c r="C533" s="2">
        <v>-9.0328928661726735</v>
      </c>
      <c r="D533" s="2">
        <f t="shared" si="33"/>
        <v>-9.0328928661726735</v>
      </c>
      <c r="E533" s="2">
        <f>-'Cubic Spline'!C533+D533*A533</f>
        <v>95.879667159779331</v>
      </c>
      <c r="G533" s="2">
        <f>'Calculation_Cubic Spline'!A533</f>
        <v>6.6499707653701297</v>
      </c>
      <c r="H533" s="2">
        <f t="array" ref="H533:I533">csplinediff1d('Cubic Spline'!$A$3:$A$1002,'Cubic Spline'!$C$3:$C$1002,G533,2,0,2,0)</f>
        <v>-155.94814064654801</v>
      </c>
      <c r="I533" s="2">
        <v>-9.0445507063390842</v>
      </c>
      <c r="J533" s="2">
        <f t="shared" si="35"/>
        <v>-9.0445507063390842</v>
      </c>
      <c r="K533" s="2">
        <f t="shared" si="34"/>
        <v>95.802142863485344</v>
      </c>
      <c r="R533">
        <f>ABS($E533-M$13)</f>
        <v>46.564858980457224</v>
      </c>
      <c r="S533">
        <f>ABS($E533-M$14)</f>
        <v>46.065316603598873</v>
      </c>
      <c r="T533">
        <f>ABS($E533-M$15)</f>
        <v>45.565774226740523</v>
      </c>
      <c r="U533">
        <f>ABS($E533-M$16)</f>
        <v>45.066231849882172</v>
      </c>
      <c r="V533">
        <f>ABS($E533-M$17)</f>
        <v>44.566689473023821</v>
      </c>
      <c r="W533">
        <f>ABS($E533-M$18)</f>
        <v>44.067147096165471</v>
      </c>
      <c r="X533">
        <f>ABS($E533-M$19)</f>
        <v>43.56760471930712</v>
      </c>
      <c r="Y533">
        <f>ABS($E533-M$20)</f>
        <v>43.068062342448769</v>
      </c>
      <c r="Z533">
        <f>ABS($E533-M$21)</f>
        <v>42.568519965590419</v>
      </c>
    </row>
    <row r="534" spans="1:26" x14ac:dyDescent="0.25">
      <c r="A534" s="2">
        <f>'Cubic Spline'!A534</f>
        <v>6.6625176913425301</v>
      </c>
      <c r="B534" s="2">
        <f t="array" ref="B534:C534">csplinediff1d('Cubic Spline'!$A$3:$A$1002,'Cubic Spline'!$B$3:$B$1002,A534,2,0,2,0)</f>
        <v>-156.30717183079901</v>
      </c>
      <c r="C534" s="2">
        <v>-8.9125907252797241</v>
      </c>
      <c r="D534" s="2">
        <f t="shared" si="33"/>
        <v>-8.9125907252797241</v>
      </c>
      <c r="E534" s="2">
        <f>-'Cubic Spline'!C534+D534*A534</f>
        <v>96.680575665338495</v>
      </c>
      <c r="G534" s="2">
        <f>'Calculation_Cubic Spline'!A534</f>
        <v>6.6625176913425301</v>
      </c>
      <c r="H534" s="2">
        <f t="array" ref="H534:I534">csplinediff1d('Cubic Spline'!$A$3:$A$1002,'Cubic Spline'!$C$3:$C$1002,G534,2,0,2,0)</f>
        <v>-156.06086904821001</v>
      </c>
      <c r="I534" s="2">
        <v>-8.9243511114284697</v>
      </c>
      <c r="J534" s="2">
        <f t="shared" si="35"/>
        <v>-8.9243511114284697</v>
      </c>
      <c r="K534" s="2">
        <f t="shared" si="34"/>
        <v>96.602221884565466</v>
      </c>
      <c r="R534">
        <f>ABS($E534-M$13)</f>
        <v>47.365767486016388</v>
      </c>
      <c r="S534">
        <f>ABS($E534-M$14)</f>
        <v>46.866225109158037</v>
      </c>
      <c r="T534">
        <f>ABS($E534-M$15)</f>
        <v>46.366682732299687</v>
      </c>
      <c r="U534">
        <f>ABS($E534-M$16)</f>
        <v>45.867140355441336</v>
      </c>
      <c r="V534">
        <f>ABS($E534-M$17)</f>
        <v>45.367597978582985</v>
      </c>
      <c r="W534">
        <f>ABS($E534-M$18)</f>
        <v>44.868055601724635</v>
      </c>
      <c r="X534">
        <f>ABS($E534-M$19)</f>
        <v>44.368513224866284</v>
      </c>
      <c r="Y534">
        <f>ABS($E534-M$20)</f>
        <v>43.868970848007933</v>
      </c>
      <c r="Z534">
        <f>ABS($E534-M$21)</f>
        <v>43.369428471149583</v>
      </c>
    </row>
    <row r="535" spans="1:26" x14ac:dyDescent="0.25">
      <c r="A535" s="2">
        <f>'Cubic Spline'!A535</f>
        <v>6.6750646173149297</v>
      </c>
      <c r="B535" s="2">
        <f t="array" ref="B535:C535">csplinediff1d('Cubic Spline'!$A$3:$A$1002,'Cubic Spline'!$B$3:$B$1002,A535,2,0,2,0)</f>
        <v>-156.41823691642901</v>
      </c>
      <c r="C535" s="2">
        <v>-8.7911749547739078</v>
      </c>
      <c r="D535" s="2">
        <f t="shared" si="33"/>
        <v>-8.7911749547739078</v>
      </c>
      <c r="E535" s="2">
        <f>-'Cubic Spline'!C535+D535*A535</f>
        <v>97.49042145184751</v>
      </c>
      <c r="G535" s="2">
        <f>'Calculation_Cubic Spline'!A535</f>
        <v>6.6750646173149297</v>
      </c>
      <c r="H535" s="2">
        <f t="array" ref="H535:I535">csplinediff1d('Cubic Spline'!$A$3:$A$1002,'Cubic Spline'!$C$3:$C$1002,G535,2,0,2,0)</f>
        <v>-156.17208233708399</v>
      </c>
      <c r="I535" s="2">
        <v>-8.8030385050213447</v>
      </c>
      <c r="J535" s="2">
        <f t="shared" si="35"/>
        <v>-8.8030385050213447</v>
      </c>
      <c r="K535" s="2">
        <f t="shared" si="34"/>
        <v>97.411231487355096</v>
      </c>
      <c r="R535">
        <f>ABS($E535-M$13)</f>
        <v>48.175613272525403</v>
      </c>
      <c r="S535">
        <f>ABS($E535-M$14)</f>
        <v>47.676070895667053</v>
      </c>
      <c r="T535">
        <f>ABS($E535-M$15)</f>
        <v>47.176528518808702</v>
      </c>
      <c r="U535">
        <f>ABS($E535-M$16)</f>
        <v>46.676986141950351</v>
      </c>
      <c r="V535">
        <f>ABS($E535-M$17)</f>
        <v>46.177443765092001</v>
      </c>
      <c r="W535">
        <f>ABS($E535-M$18)</f>
        <v>45.67790138823365</v>
      </c>
      <c r="X535">
        <f>ABS($E535-M$19)</f>
        <v>45.178359011375299</v>
      </c>
      <c r="Y535">
        <f>ABS($E535-M$20)</f>
        <v>44.678816634516949</v>
      </c>
      <c r="Z535">
        <f>ABS($E535-M$21)</f>
        <v>44.179274257658598</v>
      </c>
    </row>
    <row r="536" spans="1:26" x14ac:dyDescent="0.25">
      <c r="A536" s="2">
        <f>'Cubic Spline'!A536</f>
        <v>6.6876115432873204</v>
      </c>
      <c r="B536" s="2">
        <f t="array" ref="B536:C536">csplinediff1d('Cubic Spline'!$A$3:$A$1002,'Cubic Spline'!$B$3:$B$1002,A536,2,0,2,0)</f>
        <v>-156.527771589308</v>
      </c>
      <c r="C536" s="2">
        <v>-8.6686391744282378</v>
      </c>
      <c r="D536" s="2">
        <f t="shared" si="33"/>
        <v>-8.6686391744282378</v>
      </c>
      <c r="E536" s="2">
        <f>-'Cubic Spline'!C536+D536*A536</f>
        <v>98.309275103980042</v>
      </c>
      <c r="G536" s="2">
        <f>'Calculation_Cubic Spline'!A536</f>
        <v>6.6876115432873204</v>
      </c>
      <c r="H536" s="2">
        <f t="array" ref="H536:I536">csplinediff1d('Cubic Spline'!$A$3:$A$1002,'Cubic Spline'!$C$3:$C$1002,G536,2,0,2,0)</f>
        <v>-156.28176651147899</v>
      </c>
      <c r="I536" s="2">
        <v>-8.6806065072218459</v>
      </c>
      <c r="J536" s="2">
        <f t="shared" si="35"/>
        <v>-8.6806065072218459</v>
      </c>
      <c r="K536" s="2">
        <f t="shared" si="34"/>
        <v>98.229242231047152</v>
      </c>
      <c r="R536">
        <f>ABS($E536-M$13)</f>
        <v>48.994466924657935</v>
      </c>
      <c r="S536">
        <f>ABS($E536-M$14)</f>
        <v>48.494924547799585</v>
      </c>
      <c r="T536">
        <f>ABS($E536-M$15)</f>
        <v>47.995382170941234</v>
      </c>
      <c r="U536">
        <f>ABS($E536-M$16)</f>
        <v>47.495839794082883</v>
      </c>
      <c r="V536">
        <f>ABS($E536-M$17)</f>
        <v>46.996297417224532</v>
      </c>
      <c r="W536">
        <f>ABS($E536-M$18)</f>
        <v>46.496755040366182</v>
      </c>
      <c r="X536">
        <f>ABS($E536-M$19)</f>
        <v>45.997212663507831</v>
      </c>
      <c r="Y536">
        <f>ABS($E536-M$20)</f>
        <v>45.49767028664948</v>
      </c>
      <c r="Z536">
        <f>ABS($E536-M$21)</f>
        <v>44.99812790979113</v>
      </c>
    </row>
    <row r="537" spans="1:26" x14ac:dyDescent="0.25">
      <c r="A537" s="2">
        <f>'Cubic Spline'!A537</f>
        <v>6.70015846925972</v>
      </c>
      <c r="B537" s="2">
        <f t="array" ref="B537:C537">csplinediff1d('Cubic Spline'!$A$3:$A$1002,'Cubic Spline'!$B$3:$B$1002,A537,2,0,2,0)</f>
        <v>-156.63576174958001</v>
      </c>
      <c r="C537" s="2">
        <v>-8.5449760610008934</v>
      </c>
      <c r="D537" s="2">
        <f t="shared" si="33"/>
        <v>-8.5449760610008934</v>
      </c>
      <c r="E537" s="2">
        <f>-'Cubic Spline'!C537+D537*A537</f>
        <v>99.137213754565295</v>
      </c>
      <c r="G537" s="2">
        <f>'Calculation_Cubic Spline'!A537</f>
        <v>6.70015846925972</v>
      </c>
      <c r="H537" s="2">
        <f t="array" ref="H537:I537">csplinediff1d('Cubic Spline'!$A$3:$A$1002,'Cubic Spline'!$C$3:$C$1002,G537,2,0,2,0)</f>
        <v>-156.389907479302</v>
      </c>
      <c r="I537" s="2">
        <v>-8.5570477955450386</v>
      </c>
      <c r="J537" s="2">
        <f t="shared" si="35"/>
        <v>-8.5570477955450386</v>
      </c>
      <c r="K537" s="2">
        <f t="shared" si="34"/>
        <v>99.056331220120683</v>
      </c>
      <c r="R537">
        <f>ABS($E537-M$13)</f>
        <v>49.822405575243188</v>
      </c>
      <c r="S537">
        <f>ABS($E537-M$14)</f>
        <v>49.322863198384837</v>
      </c>
      <c r="T537">
        <f>ABS($E537-M$15)</f>
        <v>48.823320821526487</v>
      </c>
      <c r="U537">
        <f>ABS($E537-M$16)</f>
        <v>48.323778444668136</v>
      </c>
      <c r="V537">
        <f>ABS($E537-M$17)</f>
        <v>47.824236067809785</v>
      </c>
      <c r="W537">
        <f>ABS($E537-M$18)</f>
        <v>47.324693690951435</v>
      </c>
      <c r="X537">
        <f>ABS($E537-M$19)</f>
        <v>46.825151314093084</v>
      </c>
      <c r="Y537">
        <f>ABS($E537-M$20)</f>
        <v>46.325608937234733</v>
      </c>
      <c r="Z537">
        <f>ABS($E537-M$21)</f>
        <v>45.826066560376383</v>
      </c>
    </row>
    <row r="538" spans="1:26" x14ac:dyDescent="0.25">
      <c r="A538" s="2">
        <f>'Cubic Spline'!A538</f>
        <v>6.7127053952321196</v>
      </c>
      <c r="B538" s="2">
        <f t="array" ref="B538:C538">csplinediff1d('Cubic Spline'!$A$3:$A$1002,'Cubic Spline'!$B$3:$B$1002,A538,2,0,2,0)</f>
        <v>-156.74219320967899</v>
      </c>
      <c r="C538" s="2">
        <v>-8.4201786994790826</v>
      </c>
      <c r="D538" s="2">
        <f t="shared" si="33"/>
        <v>-8.4201786994790826</v>
      </c>
      <c r="E538" s="2">
        <f>-'Cubic Spline'!C538+D538*A538</f>
        <v>99.974312075948205</v>
      </c>
      <c r="G538" s="2">
        <f>'Calculation_Cubic Spline'!A538</f>
        <v>6.7127053952321196</v>
      </c>
      <c r="H538" s="2">
        <f t="array" ref="H538:I538">csplinediff1d('Cubic Spline'!$A$3:$A$1002,'Cubic Spline'!$C$3:$C$1002,G538,2,0,2,0)</f>
        <v>-156.49649106076001</v>
      </c>
      <c r="I538" s="2">
        <v>-8.4323554552075919</v>
      </c>
      <c r="J538" s="2">
        <f t="shared" si="35"/>
        <v>-8.4323554552075919</v>
      </c>
      <c r="K538" s="2">
        <f t="shared" si="34"/>
        <v>99.892573102073015</v>
      </c>
      <c r="R538">
        <f>ABS($E538-M$13)</f>
        <v>50.659503896626099</v>
      </c>
      <c r="S538">
        <f>ABS($E538-M$14)</f>
        <v>50.159961519767748</v>
      </c>
      <c r="T538">
        <f>ABS($E538-M$15)</f>
        <v>49.660419142909397</v>
      </c>
      <c r="U538">
        <f>ABS($E538-M$16)</f>
        <v>49.160876766051047</v>
      </c>
      <c r="V538">
        <f>ABS($E538-M$17)</f>
        <v>48.661334389192696</v>
      </c>
      <c r="W538">
        <f>ABS($E538-M$18)</f>
        <v>48.161792012334345</v>
      </c>
      <c r="X538">
        <f>ABS($E538-M$19)</f>
        <v>47.662249635475995</v>
      </c>
      <c r="Y538">
        <f>ABS($E538-M$20)</f>
        <v>47.162707258617644</v>
      </c>
      <c r="Z538">
        <f>ABS($E538-M$21)</f>
        <v>46.663164881759293</v>
      </c>
    </row>
    <row r="539" spans="1:26" x14ac:dyDescent="0.25">
      <c r="A539" s="2">
        <f>'Cubic Spline'!A539</f>
        <v>6.7252523212045103</v>
      </c>
      <c r="B539" s="2">
        <f t="array" ref="B539:C539">csplinediff1d('Cubic Spline'!$A$3:$A$1002,'Cubic Spline'!$B$3:$B$1002,A539,2,0,2,0)</f>
        <v>-156.84705169365799</v>
      </c>
      <c r="C539" s="2">
        <v>-8.2942399694402358</v>
      </c>
      <c r="D539" s="2">
        <f t="shared" si="33"/>
        <v>-8.2942399694402358</v>
      </c>
      <c r="E539" s="2">
        <f>-'Cubic Spline'!C539+D539*A539</f>
        <v>100.82064638057383</v>
      </c>
      <c r="G539" s="2">
        <f>'Calculation_Cubic Spline'!A539</f>
        <v>6.7252523212045103</v>
      </c>
      <c r="H539" s="2">
        <f t="array" ref="H539:I539">csplinediff1d('Cubic Spline'!$A$3:$A$1002,'Cubic Spline'!$C$3:$C$1002,G539,2,0,2,0)</f>
        <v>-156.601502987679</v>
      </c>
      <c r="I539" s="2">
        <v>-8.3065223664907606</v>
      </c>
      <c r="J539" s="2">
        <f t="shared" si="35"/>
        <v>-8.3065223664907606</v>
      </c>
      <c r="K539" s="2">
        <f t="shared" si="34"/>
        <v>100.73804416129983</v>
      </c>
      <c r="R539">
        <f>ABS($E539-M$13)</f>
        <v>51.505838201251727</v>
      </c>
      <c r="S539">
        <f>ABS($E539-M$14)</f>
        <v>51.006295824393376</v>
      </c>
      <c r="T539">
        <f>ABS($E539-M$15)</f>
        <v>50.506753447535026</v>
      </c>
      <c r="U539">
        <f>ABS($E539-M$16)</f>
        <v>50.007211070676675</v>
      </c>
      <c r="V539">
        <f>ABS($E539-M$17)</f>
        <v>49.507668693818324</v>
      </c>
      <c r="W539">
        <f>ABS($E539-M$18)</f>
        <v>49.008126316959974</v>
      </c>
      <c r="X539">
        <f>ABS($E539-M$19)</f>
        <v>48.508583940101623</v>
      </c>
      <c r="Y539">
        <f>ABS($E539-M$20)</f>
        <v>48.009041563243272</v>
      </c>
      <c r="Z539">
        <f>ABS($E539-M$21)</f>
        <v>47.509499186384922</v>
      </c>
    </row>
    <row r="540" spans="1:26" x14ac:dyDescent="0.25">
      <c r="A540" s="2">
        <f>'Cubic Spline'!A540</f>
        <v>6.7377992471769099</v>
      </c>
      <c r="B540" s="2">
        <f t="array" ref="B540:C540">csplinediff1d('Cubic Spline'!$A$3:$A$1002,'Cubic Spline'!$B$3:$B$1002,A540,2,0,2,0)</f>
        <v>-156.95032283649601</v>
      </c>
      <c r="C540" s="2">
        <v>-8.1671528376305851</v>
      </c>
      <c r="D540" s="2">
        <f t="shared" si="33"/>
        <v>-8.1671528376305851</v>
      </c>
      <c r="E540" s="2">
        <f>-'Cubic Spline'!C540+D540*A540</f>
        <v>101.67629266186186</v>
      </c>
      <c r="G540" s="2">
        <f>'Calculation_Cubic Spline'!A540</f>
        <v>6.7377992471769099</v>
      </c>
      <c r="H540" s="2">
        <f t="array" ref="H540:I540">csplinediff1d('Cubic Spline'!$A$3:$A$1002,'Cubic Spline'!$C$3:$C$1002,G540,2,0,2,0)</f>
        <v>-156.70492890282799</v>
      </c>
      <c r="I540" s="2">
        <v>-8.1795414971529912</v>
      </c>
      <c r="J540" s="2">
        <f t="shared" si="35"/>
        <v>-8.1795414971529912</v>
      </c>
      <c r="K540" s="2">
        <f t="shared" si="34"/>
        <v>101.59282036105827</v>
      </c>
      <c r="R540">
        <f>ABS($E540-M$13)</f>
        <v>52.361484482539758</v>
      </c>
      <c r="S540">
        <f>ABS($E540-M$14)</f>
        <v>51.861942105681408</v>
      </c>
      <c r="T540">
        <f>ABS($E540-M$15)</f>
        <v>51.362399728823057</v>
      </c>
      <c r="U540">
        <f>ABS($E540-M$16)</f>
        <v>50.862857351964706</v>
      </c>
      <c r="V540">
        <f>ABS($E540-M$17)</f>
        <v>50.363314975106356</v>
      </c>
      <c r="W540">
        <f>ABS($E540-M$18)</f>
        <v>49.863772598248005</v>
      </c>
      <c r="X540">
        <f>ABS($E540-M$19)</f>
        <v>49.364230221389654</v>
      </c>
      <c r="Y540">
        <f>ABS($E540-M$20)</f>
        <v>48.864687844531304</v>
      </c>
      <c r="Z540">
        <f>ABS($E540-M$21)</f>
        <v>48.365145467672953</v>
      </c>
    </row>
    <row r="541" spans="1:26" x14ac:dyDescent="0.25">
      <c r="A541" s="2">
        <f>'Cubic Spline'!A541</f>
        <v>6.7503461731493104</v>
      </c>
      <c r="B541" s="2">
        <f t="array" ref="B541:C541">csplinediff1d('Cubic Spline'!$A$3:$A$1002,'Cubic Spline'!$B$3:$B$1002,A541,2,0,2,0)</f>
        <v>-157.051992183408</v>
      </c>
      <c r="C541" s="2">
        <v>-8.0389097968634147</v>
      </c>
      <c r="D541" s="2">
        <f t="shared" si="33"/>
        <v>-8.0389097968634147</v>
      </c>
      <c r="E541" s="2">
        <f>-'Cubic Spline'!C541+D541*A541</f>
        <v>102.54133037566655</v>
      </c>
      <c r="G541" s="2">
        <f>'Calculation_Cubic Spline'!A541</f>
        <v>6.7503461731493104</v>
      </c>
      <c r="H541" s="2">
        <f t="array" ref="H541:I541">csplinediff1d('Cubic Spline'!$A$3:$A$1002,'Cubic Spline'!$C$3:$C$1002,G541,2,0,2,0)</f>
        <v>-156.806754359216</v>
      </c>
      <c r="I541" s="2">
        <v>-8.0514053403176806</v>
      </c>
      <c r="J541" s="2">
        <f t="shared" si="35"/>
        <v>-8.0514053403176806</v>
      </c>
      <c r="K541" s="2">
        <f t="shared" si="34"/>
        <v>102.45698113172863</v>
      </c>
      <c r="R541">
        <f>ABS($E541-M$13)</f>
        <v>53.22652219634444</v>
      </c>
      <c r="S541">
        <f>ABS($E541-M$14)</f>
        <v>52.72697981948609</v>
      </c>
      <c r="T541">
        <f>ABS($E541-M$15)</f>
        <v>52.227437442627739</v>
      </c>
      <c r="U541">
        <f>ABS($E541-M$16)</f>
        <v>51.727895065769388</v>
      </c>
      <c r="V541">
        <f>ABS($E541-M$17)</f>
        <v>51.228352688911038</v>
      </c>
      <c r="W541">
        <f>ABS($E541-M$18)</f>
        <v>50.728810312052687</v>
      </c>
      <c r="X541">
        <f>ABS($E541-M$19)</f>
        <v>50.229267935194336</v>
      </c>
      <c r="Y541">
        <f>ABS($E541-M$20)</f>
        <v>49.729725558335986</v>
      </c>
      <c r="Z541">
        <f>ABS($E541-M$21)</f>
        <v>49.230183181477635</v>
      </c>
    </row>
    <row r="542" spans="1:26" x14ac:dyDescent="0.25">
      <c r="A542" s="2">
        <f>'Cubic Spline'!A542</f>
        <v>6.7628930991217002</v>
      </c>
      <c r="B542" s="2">
        <f t="array" ref="B542:C542">csplinediff1d('Cubic Spline'!$A$3:$A$1002,'Cubic Spline'!$B$3:$B$1002,A542,2,0,2,0)</f>
        <v>-157.15204518689299</v>
      </c>
      <c r="C542" s="2">
        <v>-7.9095042778009983</v>
      </c>
      <c r="D542" s="2">
        <f t="shared" si="33"/>
        <v>-7.9095042778009983</v>
      </c>
      <c r="E542" s="2">
        <f>-'Cubic Spline'!C542+D542*A542</f>
        <v>103.41583291933105</v>
      </c>
      <c r="G542" s="2">
        <f>'Calculation_Cubic Spline'!A542</f>
        <v>6.7628930991217002</v>
      </c>
      <c r="H542" s="2">
        <f t="array" ref="H542:I542">csplinediff1d('Cubic Spline'!$A$3:$A$1002,'Cubic Spline'!$C$3:$C$1002,G542,2,0,2,0)</f>
        <v>-156.906964817145</v>
      </c>
      <c r="I542" s="2">
        <v>-7.9221073274797549</v>
      </c>
      <c r="J542" s="2">
        <f t="shared" si="35"/>
        <v>-7.9221073274797549</v>
      </c>
      <c r="K542" s="2">
        <f t="shared" si="34"/>
        <v>103.33059984163071</v>
      </c>
      <c r="R542">
        <f>ABS($E542-M$13)</f>
        <v>54.101024740008945</v>
      </c>
      <c r="S542">
        <f>ABS($E542-M$14)</f>
        <v>53.601482363150595</v>
      </c>
      <c r="T542">
        <f>ABS($E542-M$15)</f>
        <v>53.101939986292244</v>
      </c>
      <c r="U542">
        <f>ABS($E542-M$16)</f>
        <v>52.602397609433893</v>
      </c>
      <c r="V542">
        <f>ABS($E542-M$17)</f>
        <v>52.102855232575543</v>
      </c>
      <c r="W542">
        <f>ABS($E542-M$18)</f>
        <v>51.603312855717192</v>
      </c>
      <c r="X542">
        <f>ABS($E542-M$19)</f>
        <v>51.103770478858841</v>
      </c>
      <c r="Y542">
        <f>ABS($E542-M$20)</f>
        <v>50.604228102000491</v>
      </c>
      <c r="Z542">
        <f>ABS($E542-M$21)</f>
        <v>50.10468572514214</v>
      </c>
    </row>
    <row r="543" spans="1:26" x14ac:dyDescent="0.25">
      <c r="A543" s="2">
        <f>'Cubic Spline'!A543</f>
        <v>6.7754400250940998</v>
      </c>
      <c r="B543" s="2">
        <f t="array" ref="B543:C543">csplinediff1d('Cubic Spline'!$A$3:$A$1002,'Cubic Spline'!$B$3:$B$1002,A543,2,0,2,0)</f>
        <v>-157.250467217298</v>
      </c>
      <c r="C543" s="2">
        <v>-7.7789282535880915</v>
      </c>
      <c r="D543" s="2">
        <f t="shared" si="33"/>
        <v>-7.7789282535880915</v>
      </c>
      <c r="E543" s="2">
        <f>-'Cubic Spline'!C543+D543*A543</f>
        <v>104.29988381307891</v>
      </c>
      <c r="G543" s="2">
        <f>'Calculation_Cubic Spline'!A543</f>
        <v>6.7754400250940998</v>
      </c>
      <c r="H543" s="2">
        <f t="array" ref="H543:I543">csplinediff1d('Cubic Spline'!$A$3:$A$1002,'Cubic Spline'!$C$3:$C$1002,G543,2,0,2,0)</f>
        <v>-157.00554565477501</v>
      </c>
      <c r="I543" s="2">
        <v>-7.7916394326691112</v>
      </c>
      <c r="J543" s="2">
        <f t="shared" si="35"/>
        <v>-7.7916394326691112</v>
      </c>
      <c r="K543" s="2">
        <f t="shared" si="34"/>
        <v>104.21375998156722</v>
      </c>
      <c r="R543">
        <f>ABS($E543-M$13)</f>
        <v>54.9850756337568</v>
      </c>
      <c r="S543">
        <f>ABS($E543-M$14)</f>
        <v>54.485533256898449</v>
      </c>
      <c r="T543">
        <f>ABS($E543-M$15)</f>
        <v>53.985990880040099</v>
      </c>
      <c r="U543">
        <f>ABS($E543-M$16)</f>
        <v>53.486448503181748</v>
      </c>
      <c r="V543">
        <f>ABS($E543-M$17)</f>
        <v>52.986906126323397</v>
      </c>
      <c r="W543">
        <f>ABS($E543-M$18)</f>
        <v>52.487363749465047</v>
      </c>
      <c r="X543">
        <f>ABS($E543-M$19)</f>
        <v>51.987821372606696</v>
      </c>
      <c r="Y543">
        <f>ABS($E543-M$20)</f>
        <v>51.488278995748345</v>
      </c>
      <c r="Z543">
        <f>ABS($E543-M$21)</f>
        <v>50.988736618889995</v>
      </c>
    </row>
    <row r="544" spans="1:26" x14ac:dyDescent="0.25">
      <c r="A544" s="2">
        <f>'Cubic Spline'!A544</f>
        <v>6.7879869510665003</v>
      </c>
      <c r="B544" s="2">
        <f t="array" ref="B544:C544">csplinediff1d('Cubic Spline'!$A$3:$A$1002,'Cubic Spline'!$B$3:$B$1002,A544,2,0,2,0)</f>
        <v>-157.347243535454</v>
      </c>
      <c r="C544" s="2">
        <v>-7.6471745726889147</v>
      </c>
      <c r="D544" s="2">
        <f t="shared" si="33"/>
        <v>-7.6471745726889147</v>
      </c>
      <c r="E544" s="2">
        <f>-'Cubic Spline'!C544+D544*A544</f>
        <v>105.19356092882211</v>
      </c>
      <c r="G544" s="2">
        <f>'Calculation_Cubic Spline'!A544</f>
        <v>6.7879869510665003</v>
      </c>
      <c r="H544" s="2">
        <f t="array" ref="H544:I544">csplinediff1d('Cubic Spline'!$A$3:$A$1002,'Cubic Spline'!$C$3:$C$1002,G544,2,0,2,0)</f>
        <v>-157.10248214076199</v>
      </c>
      <c r="I544" s="2">
        <v>-7.6599945052501939</v>
      </c>
      <c r="J544" s="2">
        <f t="shared" si="35"/>
        <v>-7.6599945052501939</v>
      </c>
      <c r="K544" s="2">
        <f t="shared" si="34"/>
        <v>105.10653939388258</v>
      </c>
      <c r="R544">
        <f>ABS($E544-M$13)</f>
        <v>55.878752749500002</v>
      </c>
      <c r="S544">
        <f>ABS($E544-M$14)</f>
        <v>55.379210372641651</v>
      </c>
      <c r="T544">
        <f>ABS($E544-M$15)</f>
        <v>54.879667995783301</v>
      </c>
      <c r="U544">
        <f>ABS($E544-M$16)</f>
        <v>54.38012561892495</v>
      </c>
      <c r="V544">
        <f>ABS($E544-M$17)</f>
        <v>53.880583242066599</v>
      </c>
      <c r="W544">
        <f>ABS($E544-M$18)</f>
        <v>53.381040865208249</v>
      </c>
      <c r="X544">
        <f>ABS($E544-M$19)</f>
        <v>52.881498488349898</v>
      </c>
      <c r="Y544">
        <f>ABS($E544-M$20)</f>
        <v>52.381956111491547</v>
      </c>
      <c r="Z544">
        <f>ABS($E544-M$21)</f>
        <v>51.882413734633197</v>
      </c>
    </row>
    <row r="545" spans="1:26" x14ac:dyDescent="0.25">
      <c r="A545" s="2">
        <f>'Cubic Spline'!A545</f>
        <v>6.8005338770388901</v>
      </c>
      <c r="B545" s="2">
        <f t="array" ref="B545:C545">csplinediff1d('Cubic Spline'!$A$3:$A$1002,'Cubic Spline'!$B$3:$B$1002,A545,2,0,2,0)</f>
        <v>-157.442359330275</v>
      </c>
      <c r="C545" s="2">
        <v>-7.5142364870922256</v>
      </c>
      <c r="D545" s="2">
        <f t="shared" si="33"/>
        <v>-7.5142364870922256</v>
      </c>
      <c r="E545" s="2">
        <f>-'Cubic Spline'!C545+D545*A545</f>
        <v>106.09693968130262</v>
      </c>
      <c r="G545" s="2">
        <f>'Calculation_Cubic Spline'!A545</f>
        <v>6.8005338770388901</v>
      </c>
      <c r="H545" s="2">
        <f t="array" ref="H545:I545">csplinediff1d('Cubic Spline'!$A$3:$A$1002,'Cubic Spline'!$C$3:$C$1002,G545,2,0,2,0)</f>
        <v>-157.19775947185499</v>
      </c>
      <c r="I545" s="2">
        <v>-7.5271657979925024</v>
      </c>
      <c r="J545" s="2">
        <f t="shared" si="35"/>
        <v>-7.5271657979925024</v>
      </c>
      <c r="K545" s="2">
        <f t="shared" si="34"/>
        <v>106.00901346451852</v>
      </c>
      <c r="R545">
        <f>ABS($E545-M$13)</f>
        <v>56.782131501980508</v>
      </c>
      <c r="S545">
        <f>ABS($E545-M$14)</f>
        <v>56.282589125122158</v>
      </c>
      <c r="T545">
        <f>ABS($E545-M$15)</f>
        <v>55.783046748263807</v>
      </c>
      <c r="U545">
        <f>ABS($E545-M$16)</f>
        <v>55.283504371405456</v>
      </c>
      <c r="V545">
        <f>ABS($E545-M$17)</f>
        <v>54.783961994547106</v>
      </c>
      <c r="W545">
        <f>ABS($E545-M$18)</f>
        <v>54.284419617688755</v>
      </c>
      <c r="X545">
        <f>ABS($E545-M$19)</f>
        <v>53.784877240830404</v>
      </c>
      <c r="Y545">
        <f>ABS($E545-M$20)</f>
        <v>53.285334863972054</v>
      </c>
      <c r="Z545">
        <f>ABS($E545-M$21)</f>
        <v>52.785792487113703</v>
      </c>
    </row>
    <row r="546" spans="1:26" x14ac:dyDescent="0.25">
      <c r="A546" s="2">
        <f>'Cubic Spline'!A546</f>
        <v>6.8130808030112897</v>
      </c>
      <c r="B546" s="2">
        <f t="array" ref="B546:C546">csplinediff1d('Cubic Spline'!$A$3:$A$1002,'Cubic Spline'!$B$3:$B$1002,A546,2,0,2,0)</f>
        <v>-157.53579968449799</v>
      </c>
      <c r="C546" s="2">
        <v>-7.3801055576275232</v>
      </c>
      <c r="D546" s="2">
        <f t="shared" si="33"/>
        <v>-7.3801055576275232</v>
      </c>
      <c r="E546" s="2">
        <f>-'Cubic Spline'!C546+D546*A546</f>
        <v>107.01010723976799</v>
      </c>
      <c r="G546" s="2">
        <f>'Calculation_Cubic Spline'!A546</f>
        <v>6.8130808030112897</v>
      </c>
      <c r="H546" s="2">
        <f t="array" ref="H546:I546">csplinediff1d('Cubic Spline'!$A$3:$A$1002,'Cubic Spline'!$C$3:$C$1002,G546,2,0,2,0)</f>
        <v>-157.29136273863699</v>
      </c>
      <c r="I546" s="2">
        <v>-7.3931448727242604</v>
      </c>
      <c r="J546" s="2">
        <f t="shared" si="35"/>
        <v>-7.3931448727242604</v>
      </c>
      <c r="K546" s="2">
        <f t="shared" si="34"/>
        <v>106.921269332398</v>
      </c>
      <c r="R546">
        <f>ABS($E546-M$13)</f>
        <v>57.695299060445883</v>
      </c>
      <c r="S546">
        <f>ABS($E546-M$14)</f>
        <v>57.195756683587533</v>
      </c>
      <c r="T546">
        <f>ABS($E546-M$15)</f>
        <v>56.696214306729182</v>
      </c>
      <c r="U546">
        <f>ABS($E546-M$16)</f>
        <v>56.196671929870831</v>
      </c>
      <c r="V546">
        <f>ABS($E546-M$17)</f>
        <v>55.697129553012481</v>
      </c>
      <c r="W546">
        <f>ABS($E546-M$18)</f>
        <v>55.19758717615413</v>
      </c>
      <c r="X546">
        <f>ABS($E546-M$19)</f>
        <v>54.698044799295779</v>
      </c>
      <c r="Y546">
        <f>ABS($E546-M$20)</f>
        <v>54.198502422437429</v>
      </c>
      <c r="Z546">
        <f>ABS($E546-M$21)</f>
        <v>53.698960045579078</v>
      </c>
    </row>
    <row r="547" spans="1:26" x14ac:dyDescent="0.25">
      <c r="A547" s="2">
        <f>'Cubic Spline'!A547</f>
        <v>6.8256277289836902</v>
      </c>
      <c r="B547" s="2">
        <f t="array" ref="B547:C547">csplinediff1d('Cubic Spline'!$A$3:$A$1002,'Cubic Spline'!$B$3:$B$1002,A547,2,0,2,0)</f>
        <v>-157.62754958978101</v>
      </c>
      <c r="C547" s="2">
        <v>-7.2447751246118557</v>
      </c>
      <c r="D547" s="2">
        <f t="shared" si="33"/>
        <v>-7.2447751246118557</v>
      </c>
      <c r="E547" s="2">
        <f>-'Cubic Spline'!C547+D547*A547</f>
        <v>107.93313895982304</v>
      </c>
      <c r="G547" s="2">
        <f>'Calculation_Cubic Spline'!A547</f>
        <v>6.8256277289836902</v>
      </c>
      <c r="H547" s="2">
        <f t="array" ref="H547:I547">csplinediff1d('Cubic Spline'!$A$3:$A$1002,'Cubic Spline'!$C$3:$C$1002,G547,2,0,2,0)</f>
        <v>-157.383276940625</v>
      </c>
      <c r="I547" s="2">
        <v>-7.2579250707088629</v>
      </c>
      <c r="J547" s="2">
        <f t="shared" si="35"/>
        <v>-7.2579250707088629</v>
      </c>
      <c r="K547" s="2">
        <f t="shared" si="34"/>
        <v>107.84338232310867</v>
      </c>
      <c r="R547">
        <f>ABS($E547-M$13)</f>
        <v>58.618330780500933</v>
      </c>
      <c r="S547">
        <f>ABS($E547-M$14)</f>
        <v>58.118788403642583</v>
      </c>
      <c r="T547">
        <f>ABS($E547-M$15)</f>
        <v>57.619246026784232</v>
      </c>
      <c r="U547">
        <f>ABS($E547-M$16)</f>
        <v>57.119703649925881</v>
      </c>
      <c r="V547">
        <f>ABS($E547-M$17)</f>
        <v>56.620161273067531</v>
      </c>
      <c r="W547">
        <f>ABS($E547-M$18)</f>
        <v>56.12061889620918</v>
      </c>
      <c r="X547">
        <f>ABS($E547-M$19)</f>
        <v>55.621076519350829</v>
      </c>
      <c r="Y547">
        <f>ABS($E547-M$20)</f>
        <v>55.121534142492479</v>
      </c>
      <c r="Z547">
        <f>ABS($E547-M$21)</f>
        <v>54.621991765634128</v>
      </c>
    </row>
    <row r="548" spans="1:26" x14ac:dyDescent="0.25">
      <c r="A548" s="2">
        <f>'Cubic Spline'!A548</f>
        <v>6.83817465495608</v>
      </c>
      <c r="B548" s="2">
        <f t="array" ref="B548:C548">csplinediff1d('Cubic Spline'!$A$3:$A$1002,'Cubic Spline'!$B$3:$B$1002,A548,2,0,2,0)</f>
        <v>-157.717593946226</v>
      </c>
      <c r="C548" s="2">
        <v>-7.1082365975244386</v>
      </c>
      <c r="D548" s="2">
        <f t="shared" si="33"/>
        <v>-7.1082365975244386</v>
      </c>
      <c r="E548" s="2">
        <f>-'Cubic Spline'!C548+D548*A548</f>
        <v>108.86612364316814</v>
      </c>
      <c r="G548" s="2">
        <f>'Calculation_Cubic Spline'!A548</f>
        <v>6.83817465495608</v>
      </c>
      <c r="H548" s="2">
        <f t="array" ref="H548:I548">csplinediff1d('Cubic Spline'!$A$3:$A$1002,'Cubic Spline'!$C$3:$C$1002,G548,2,0,2,0)</f>
        <v>-157.473486985791</v>
      </c>
      <c r="I548" s="2">
        <v>-7.1214978023974487</v>
      </c>
      <c r="J548" s="2">
        <f t="shared" si="35"/>
        <v>-7.1214978023974487</v>
      </c>
      <c r="K548" s="2">
        <f t="shared" si="34"/>
        <v>108.77544120811135</v>
      </c>
      <c r="R548">
        <f>ABS($E548-M$13)</f>
        <v>59.551315463846031</v>
      </c>
      <c r="S548">
        <f>ABS($E548-M$14)</f>
        <v>59.05177308698768</v>
      </c>
      <c r="T548">
        <f>ABS($E548-M$15)</f>
        <v>58.552230710129329</v>
      </c>
      <c r="U548">
        <f>ABS($E548-M$16)</f>
        <v>58.052688333270979</v>
      </c>
      <c r="V548">
        <f>ABS($E548-M$17)</f>
        <v>57.553145956412628</v>
      </c>
      <c r="W548">
        <f>ABS($E548-M$18)</f>
        <v>57.053603579554277</v>
      </c>
      <c r="X548">
        <f>ABS($E548-M$19)</f>
        <v>56.554061202695927</v>
      </c>
      <c r="Y548">
        <f>ABS($E548-M$20)</f>
        <v>56.054518825837576</v>
      </c>
      <c r="Z548">
        <f>ABS($E548-M$21)</f>
        <v>55.554976448979225</v>
      </c>
    </row>
    <row r="549" spans="1:26" x14ac:dyDescent="0.25">
      <c r="A549" s="2">
        <f>'Cubic Spline'!A549</f>
        <v>6.8507215809284796</v>
      </c>
      <c r="B549" s="2">
        <f t="array" ref="B549:C549">csplinediff1d('Cubic Spline'!$A$3:$A$1002,'Cubic Spline'!$B$3:$B$1002,A549,2,0,2,0)</f>
        <v>-157.80591754431299</v>
      </c>
      <c r="C549" s="2">
        <v>-6.9704828959368212</v>
      </c>
      <c r="D549" s="2">
        <f t="shared" si="33"/>
        <v>-6.9704828959368212</v>
      </c>
      <c r="E549" s="2">
        <f>-'Cubic Spline'!C549+D549*A549</f>
        <v>109.80914006781178</v>
      </c>
      <c r="G549" s="2">
        <f>'Calculation_Cubic Spline'!A549</f>
        <v>6.8507215809284796</v>
      </c>
      <c r="H549" s="2">
        <f t="array" ref="H549:I549">csplinediff1d('Cubic Spline'!$A$3:$A$1002,'Cubic Spline'!$C$3:$C$1002,G549,2,0,2,0)</f>
        <v>-157.56197767249901</v>
      </c>
      <c r="I549" s="2">
        <v>-6.9838559885076679</v>
      </c>
      <c r="J549" s="2">
        <f t="shared" si="35"/>
        <v>-6.9838559885076679</v>
      </c>
      <c r="K549" s="2">
        <f t="shared" si="34"/>
        <v>109.71752473393293</v>
      </c>
      <c r="R549">
        <f>ABS($E549-M$13)</f>
        <v>60.494331888489675</v>
      </c>
      <c r="S549">
        <f>ABS($E549-M$14)</f>
        <v>59.994789511631325</v>
      </c>
      <c r="T549">
        <f>ABS($E549-M$15)</f>
        <v>59.495247134772974</v>
      </c>
      <c r="U549">
        <f>ABS($E549-M$16)</f>
        <v>58.995704757914623</v>
      </c>
      <c r="V549">
        <f>ABS($E549-M$17)</f>
        <v>58.496162381056273</v>
      </c>
      <c r="W549">
        <f>ABS($E549-M$18)</f>
        <v>57.996620004197922</v>
      </c>
      <c r="X549">
        <f>ABS($E549-M$19)</f>
        <v>57.497077627339571</v>
      </c>
      <c r="Y549">
        <f>ABS($E549-M$20)</f>
        <v>56.997535250481221</v>
      </c>
      <c r="Z549">
        <f>ABS($E549-M$21)</f>
        <v>56.49799287362287</v>
      </c>
    </row>
    <row r="550" spans="1:26" x14ac:dyDescent="0.25">
      <c r="A550" s="2">
        <f>'Cubic Spline'!A550</f>
        <v>6.8632685069008703</v>
      </c>
      <c r="B550" s="2">
        <f t="array" ref="B550:C550">csplinediff1d('Cubic Spline'!$A$3:$A$1002,'Cubic Spline'!$B$3:$B$1002,A550,2,0,2,0)</f>
        <v>-157.89250509821301</v>
      </c>
      <c r="C550" s="2">
        <v>-6.8315064755717891</v>
      </c>
      <c r="D550" s="2">
        <f t="shared" si="33"/>
        <v>-6.8315064755717891</v>
      </c>
      <c r="E550" s="2">
        <f>-'Cubic Spline'!C550+D550*A550</f>
        <v>110.76227047433679</v>
      </c>
      <c r="G550" s="2">
        <f>'Calculation_Cubic Spline'!A550</f>
        <v>6.8632685069008703</v>
      </c>
      <c r="H550" s="2">
        <f t="array" ref="H550:I550">csplinediff1d('Cubic Spline'!$A$3:$A$1002,'Cubic Spline'!$C$3:$C$1002,G550,2,0,2,0)</f>
        <v>-157.64873372281801</v>
      </c>
      <c r="I550" s="2">
        <v>-6.8449920858725752</v>
      </c>
      <c r="J550" s="2">
        <f t="shared" si="35"/>
        <v>-6.8449920858725752</v>
      </c>
      <c r="K550" s="2">
        <f t="shared" si="34"/>
        <v>110.66971510986306</v>
      </c>
      <c r="R550">
        <f>ABS($E550-M$13)</f>
        <v>61.447462295014681</v>
      </c>
      <c r="S550">
        <f>ABS($E550-M$14)</f>
        <v>60.94791991815633</v>
      </c>
      <c r="T550">
        <f>ABS($E550-M$15)</f>
        <v>60.44837754129798</v>
      </c>
      <c r="U550">
        <f>ABS($E550-M$16)</f>
        <v>59.948835164439629</v>
      </c>
      <c r="V550">
        <f>ABS($E550-M$17)</f>
        <v>59.449292787581278</v>
      </c>
      <c r="W550">
        <f>ABS($E550-M$18)</f>
        <v>58.949750410722928</v>
      </c>
      <c r="X550">
        <f>ABS($E550-M$19)</f>
        <v>58.450208033864577</v>
      </c>
      <c r="Y550">
        <f>ABS($E550-M$20)</f>
        <v>57.950665657006226</v>
      </c>
      <c r="Z550">
        <f>ABS($E550-M$21)</f>
        <v>57.451123280147876</v>
      </c>
    </row>
    <row r="551" spans="1:26" x14ac:dyDescent="0.25">
      <c r="A551" s="2">
        <f>'Cubic Spline'!A551</f>
        <v>6.8758154328732699</v>
      </c>
      <c r="B551" s="2">
        <f t="array" ref="B551:C551">csplinediff1d('Cubic Spline'!$A$3:$A$1002,'Cubic Spline'!$B$3:$B$1002,A551,2,0,2,0)</f>
        <v>-157.97734121045301</v>
      </c>
      <c r="C551" s="2">
        <v>-6.6912996539427008</v>
      </c>
      <c r="D551" s="2">
        <f t="shared" si="33"/>
        <v>-6.6912996539427008</v>
      </c>
      <c r="E551" s="2">
        <f>-'Cubic Spline'!C551+D551*A551</f>
        <v>111.72559832062821</v>
      </c>
      <c r="G551" s="2">
        <f>'Calculation_Cubic Spline'!A551</f>
        <v>6.8758154328732699</v>
      </c>
      <c r="H551" s="2">
        <f t="array" ref="H551:I551">csplinediff1d('Cubic Spline'!$A$3:$A$1002,'Cubic Spline'!$C$3:$C$1002,G551,2,0,2,0)</f>
        <v>-157.733739747187</v>
      </c>
      <c r="I551" s="2">
        <v>-6.704898413132506</v>
      </c>
      <c r="J551" s="2">
        <f t="shared" si="35"/>
        <v>-6.704898413132506</v>
      </c>
      <c r="K551" s="2">
        <f t="shared" si="34"/>
        <v>111.63209576232302</v>
      </c>
      <c r="R551">
        <f>ABS($E551-M$13)</f>
        <v>62.410790141306101</v>
      </c>
      <c r="S551">
        <f>ABS($E551-M$14)</f>
        <v>61.911247764447751</v>
      </c>
      <c r="T551">
        <f>ABS($E551-M$15)</f>
        <v>61.4117053875894</v>
      </c>
      <c r="U551">
        <f>ABS($E551-M$16)</f>
        <v>60.912163010731049</v>
      </c>
      <c r="V551">
        <f>ABS($E551-M$17)</f>
        <v>60.412620633872699</v>
      </c>
      <c r="W551">
        <f>ABS($E551-M$18)</f>
        <v>59.913078257014348</v>
      </c>
      <c r="X551">
        <f>ABS($E551-M$19)</f>
        <v>59.413535880155997</v>
      </c>
      <c r="Y551">
        <f>ABS($E551-M$20)</f>
        <v>58.913993503297647</v>
      </c>
      <c r="Z551">
        <f>ABS($E551-M$21)</f>
        <v>58.414451126439296</v>
      </c>
    </row>
    <row r="552" spans="1:26" x14ac:dyDescent="0.25">
      <c r="A552" s="2">
        <f>'Cubic Spline'!A552</f>
        <v>6.8883623588456704</v>
      </c>
      <c r="B552" s="2">
        <f t="array" ref="B552:C552">csplinediff1d('Cubic Spline'!$A$3:$A$1002,'Cubic Spline'!$B$3:$B$1002,A552,2,0,2,0)</f>
        <v>-158.06041040135301</v>
      </c>
      <c r="C552" s="2">
        <v>-6.5498543550152633</v>
      </c>
      <c r="D552" s="2">
        <f t="shared" si="33"/>
        <v>-6.5498543550152633</v>
      </c>
      <c r="E552" s="2">
        <f>-'Cubic Spline'!C552+D552*A552</f>
        <v>112.69921007884349</v>
      </c>
      <c r="G552" s="2">
        <f>'Calculation_Cubic Spline'!A552</f>
        <v>6.8883623588456704</v>
      </c>
      <c r="H552" s="2">
        <f t="array" ref="H552:I552">csplinediff1d('Cubic Spline'!$A$3:$A$1002,'Cubic Spline'!$C$3:$C$1002,G552,2,0,2,0)</f>
        <v>-157.81698027385201</v>
      </c>
      <c r="I552" s="2">
        <v>-6.563566895342329</v>
      </c>
      <c r="J552" s="2">
        <f t="shared" si="35"/>
        <v>-6.563566895342329</v>
      </c>
      <c r="K552" s="2">
        <f t="shared" si="34"/>
        <v>112.60475313221036</v>
      </c>
      <c r="R552">
        <f>ABS($E552-M$13)</f>
        <v>63.384401899521386</v>
      </c>
      <c r="S552">
        <f>ABS($E552-M$14)</f>
        <v>62.884859522663035</v>
      </c>
      <c r="T552">
        <f>ABS($E552-M$15)</f>
        <v>62.385317145804684</v>
      </c>
      <c r="U552">
        <f>ABS($E552-M$16)</f>
        <v>61.885774768946334</v>
      </c>
      <c r="V552">
        <f>ABS($E552-M$17)</f>
        <v>61.386232392087983</v>
      </c>
      <c r="W552">
        <f>ABS($E552-M$18)</f>
        <v>60.886690015229632</v>
      </c>
      <c r="X552">
        <f>ABS($E552-M$19)</f>
        <v>60.387147638371282</v>
      </c>
      <c r="Y552">
        <f>ABS($E552-M$20)</f>
        <v>59.887605261512931</v>
      </c>
      <c r="Z552">
        <f>ABS($E552-M$21)</f>
        <v>59.38806288465458</v>
      </c>
    </row>
    <row r="553" spans="1:26" x14ac:dyDescent="0.25">
      <c r="A553" s="2">
        <f>'Cubic Spline'!A553</f>
        <v>6.9009092848180602</v>
      </c>
      <c r="B553" s="2">
        <f t="array" ref="B553:C553">csplinediff1d('Cubic Spline'!$A$3:$A$1002,'Cubic Spline'!$B$3:$B$1002,A553,2,0,2,0)</f>
        <v>-158.14169706868901</v>
      </c>
      <c r="C553" s="2">
        <v>-6.4071616090163355</v>
      </c>
      <c r="D553" s="2">
        <f t="shared" si="33"/>
        <v>-6.4071616090163355</v>
      </c>
      <c r="E553" s="2">
        <f>-'Cubic Spline'!C553+D553*A553</f>
        <v>113.68319867153934</v>
      </c>
      <c r="G553" s="2">
        <f>'Calculation_Cubic Spline'!A553</f>
        <v>6.9009092848180602</v>
      </c>
      <c r="H553" s="2">
        <f t="array" ref="H553:I553">csplinediff1d('Cubic Spline'!$A$3:$A$1002,'Cubic Spline'!$C$3:$C$1002,G553,2,0,2,0)</f>
        <v>-157.89843970852999</v>
      </c>
      <c r="I553" s="2">
        <v>-6.4209885641565831</v>
      </c>
      <c r="J553" s="2">
        <f t="shared" si="35"/>
        <v>-6.4209885641565831</v>
      </c>
      <c r="K553" s="2">
        <f t="shared" si="34"/>
        <v>113.58778010843125</v>
      </c>
      <c r="R553">
        <f>ABS($E553-M$13)</f>
        <v>64.36839049221723</v>
      </c>
      <c r="S553">
        <f>ABS($E553-M$14)</f>
        <v>63.868848115358887</v>
      </c>
      <c r="T553">
        <f>ABS($E553-M$15)</f>
        <v>63.369305738500536</v>
      </c>
      <c r="U553">
        <f>ABS($E553-M$16)</f>
        <v>62.869763361642185</v>
      </c>
      <c r="V553">
        <f>ABS($E553-M$17)</f>
        <v>62.370220984783835</v>
      </c>
      <c r="W553">
        <f>ABS($E553-M$18)</f>
        <v>61.870678607925484</v>
      </c>
      <c r="X553">
        <f>ABS($E553-M$19)</f>
        <v>61.371136231067133</v>
      </c>
      <c r="Y553">
        <f>ABS($E553-M$20)</f>
        <v>60.871593854208783</v>
      </c>
      <c r="Z553">
        <f>ABS($E553-M$21)</f>
        <v>60.372051477350432</v>
      </c>
    </row>
    <row r="554" spans="1:26" x14ac:dyDescent="0.25">
      <c r="A554" s="2">
        <f>'Cubic Spline'!A554</f>
        <v>6.9134562107904598</v>
      </c>
      <c r="B554" s="2">
        <f t="array" ref="B554:C554">csplinediff1d('Cubic Spline'!$A$3:$A$1002,'Cubic Spline'!$B$3:$B$1002,A554,2,0,2,0)</f>
        <v>-158.22118552503599</v>
      </c>
      <c r="C554" s="2">
        <v>-6.263215698690801</v>
      </c>
      <c r="D554" s="2">
        <f t="shared" si="33"/>
        <v>-6.263215698690801</v>
      </c>
      <c r="E554" s="2">
        <f>-'Cubic Spline'!C554+D554*A554</f>
        <v>114.67763490012078</v>
      </c>
      <c r="G554" s="2">
        <f>'Calculation_Cubic Spline'!A554</f>
        <v>6.9134562107904598</v>
      </c>
      <c r="H554" s="2">
        <f t="array" ref="H554:I554">csplinediff1d('Cubic Spline'!$A$3:$A$1002,'Cubic Spline'!$C$3:$C$1002,G554,2,0,2,0)</f>
        <v>-157.978102371755</v>
      </c>
      <c r="I554" s="2">
        <v>-6.2771577034303698</v>
      </c>
      <c r="J554" s="2">
        <f t="shared" si="35"/>
        <v>-6.2771577034303698</v>
      </c>
      <c r="K554" s="2">
        <f t="shared" si="34"/>
        <v>114.58124746086312</v>
      </c>
      <c r="R554">
        <f>ABS($E554-M$13)</f>
        <v>65.362826720798665</v>
      </c>
      <c r="S554">
        <f>ABS($E554-M$14)</f>
        <v>64.863284343940322</v>
      </c>
      <c r="T554">
        <f>ABS($E554-M$15)</f>
        <v>64.363741967081978</v>
      </c>
      <c r="U554">
        <f>ABS($E554-M$16)</f>
        <v>63.86419959022362</v>
      </c>
      <c r="V554">
        <f>ABS($E554-M$17)</f>
        <v>63.36465721336527</v>
      </c>
      <c r="W554">
        <f>ABS($E554-M$18)</f>
        <v>62.865114836506919</v>
      </c>
      <c r="X554">
        <f>ABS($E554-M$19)</f>
        <v>62.365572459648568</v>
      </c>
      <c r="Y554">
        <f>ABS($E554-M$20)</f>
        <v>61.866030082790218</v>
      </c>
      <c r="Z554">
        <f>ABS($E554-M$21)</f>
        <v>61.366487705931867</v>
      </c>
    </row>
    <row r="555" spans="1:26" x14ac:dyDescent="0.25">
      <c r="A555" s="2">
        <f>'Cubic Spline'!A555</f>
        <v>6.9260031367628603</v>
      </c>
      <c r="B555" s="2">
        <f t="array" ref="B555:C555">csplinediff1d('Cubic Spline'!$A$3:$A$1002,'Cubic Spline'!$B$3:$B$1002,A555,2,0,2,0)</f>
        <v>-158.298859994</v>
      </c>
      <c r="C555" s="2">
        <v>-6.1180068183785288</v>
      </c>
      <c r="D555" s="2">
        <f t="shared" si="33"/>
        <v>-6.1180068183785288</v>
      </c>
      <c r="E555" s="2">
        <f>-'Cubic Spline'!C555+D555*A555</f>
        <v>115.68261808027775</v>
      </c>
      <c r="G555" s="2">
        <f>'Calculation_Cubic Spline'!A555</f>
        <v>6.9260031367628603</v>
      </c>
      <c r="H555" s="2">
        <f t="array" ref="H555:I555">csplinediff1d('Cubic Spline'!$A$3:$A$1002,'Cubic Spline'!$C$3:$C$1002,G555,2,0,2,0)</f>
        <v>-158.05595249510401</v>
      </c>
      <c r="I555" s="2">
        <v>-6.1320645087976704</v>
      </c>
      <c r="J555" s="2">
        <f t="shared" si="35"/>
        <v>-6.1320645087976704</v>
      </c>
      <c r="K555" s="2">
        <f t="shared" si="34"/>
        <v>115.58525447233913</v>
      </c>
      <c r="R555">
        <f>ABS($E555-M$13)</f>
        <v>66.367809900955649</v>
      </c>
      <c r="S555">
        <f>ABS($E555-M$14)</f>
        <v>65.868267524097291</v>
      </c>
      <c r="T555">
        <f>ABS($E555-M$15)</f>
        <v>65.368725147238933</v>
      </c>
      <c r="U555">
        <f>ABS($E555-M$16)</f>
        <v>64.86918277038059</v>
      </c>
      <c r="V555">
        <f>ABS($E555-M$17)</f>
        <v>64.369640393522246</v>
      </c>
      <c r="W555">
        <f>ABS($E555-M$18)</f>
        <v>63.870098016663889</v>
      </c>
      <c r="X555">
        <f>ABS($E555-M$19)</f>
        <v>63.370555639805538</v>
      </c>
      <c r="Y555">
        <f>ABS($E555-M$20)</f>
        <v>62.871013262947187</v>
      </c>
      <c r="Z555">
        <f>ABS($E555-M$21)</f>
        <v>62.371470886088836</v>
      </c>
    </row>
    <row r="556" spans="1:26" x14ac:dyDescent="0.25">
      <c r="A556" s="2">
        <f>'Cubic Spline'!A556</f>
        <v>6.9385500627352501</v>
      </c>
      <c r="B556" s="2">
        <f t="array" ref="B556:C556">csplinediff1d('Cubic Spline'!$A$3:$A$1002,'Cubic Spline'!$B$3:$B$1002,A556,2,0,2,0)</f>
        <v>-158.374704568732</v>
      </c>
      <c r="C556" s="2">
        <v>-5.9715274432183811</v>
      </c>
      <c r="D556" s="2">
        <f t="shared" si="33"/>
        <v>-5.9715274432183811</v>
      </c>
      <c r="E556" s="2">
        <f>-'Cubic Spline'!C556+D556*A556</f>
        <v>116.69823206395084</v>
      </c>
      <c r="G556" s="2">
        <f>'Calculation_Cubic Spline'!A556</f>
        <v>6.9385500627352501</v>
      </c>
      <c r="H556" s="2">
        <f t="array" ref="H556:I556">csplinediff1d('Cubic Spline'!$A$3:$A$1002,'Cubic Spline'!$C$3:$C$1002,G556,2,0,2,0)</f>
        <v>-158.13197417971901</v>
      </c>
      <c r="I556" s="2">
        <v>-5.9857014567491493</v>
      </c>
      <c r="J556" s="2">
        <f t="shared" si="35"/>
        <v>-5.9857014567491493</v>
      </c>
      <c r="K556" s="2">
        <f t="shared" si="34"/>
        <v>116.59988496147773</v>
      </c>
      <c r="R556">
        <f>ABS($E556-M$13)</f>
        <v>67.383423884628741</v>
      </c>
      <c r="S556">
        <f>ABS($E556-M$14)</f>
        <v>66.883881507770383</v>
      </c>
      <c r="T556">
        <f>ABS($E556-M$15)</f>
        <v>66.384339130912025</v>
      </c>
      <c r="U556">
        <f>ABS($E556-M$16)</f>
        <v>65.884796754053681</v>
      </c>
      <c r="V556">
        <f>ABS($E556-M$17)</f>
        <v>65.385254377195338</v>
      </c>
      <c r="W556">
        <f>ABS($E556-M$18)</f>
        <v>64.88571200033698</v>
      </c>
      <c r="X556">
        <f>ABS($E556-M$19)</f>
        <v>64.386169623478622</v>
      </c>
      <c r="Y556">
        <f>ABS($E556-M$20)</f>
        <v>63.886627246620279</v>
      </c>
      <c r="Z556">
        <f>ABS($E556-M$21)</f>
        <v>63.387084869761928</v>
      </c>
    </row>
    <row r="557" spans="1:26" x14ac:dyDescent="0.25">
      <c r="A557" s="2">
        <f>'Cubic Spline'!A557</f>
        <v>6.9510969887076497</v>
      </c>
      <c r="B557" s="2">
        <f t="array" ref="B557:C557">csplinediff1d('Cubic Spline'!$A$3:$A$1002,'Cubic Spline'!$B$3:$B$1002,A557,2,0,2,0)</f>
        <v>-158.44870327425301</v>
      </c>
      <c r="C557" s="2">
        <v>-5.8237699961135805</v>
      </c>
      <c r="D557" s="2">
        <f t="shared" si="33"/>
        <v>-5.8237699961135805</v>
      </c>
      <c r="E557" s="2">
        <f>-'Cubic Spline'!C557+D557*A557</f>
        <v>117.72456137571494</v>
      </c>
      <c r="G557" s="2">
        <f>'Calculation_Cubic Spline'!A557</f>
        <v>6.9510969887076497</v>
      </c>
      <c r="H557" s="2">
        <f t="array" ref="H557:I557">csplinediff1d('Cubic Spline'!$A$3:$A$1002,'Cubic Spline'!$C$3:$C$1002,G557,2,0,2,0)</f>
        <v>-158.20615145862601</v>
      </c>
      <c r="I557" s="2">
        <v>-5.8380609716346514</v>
      </c>
      <c r="J557" s="2">
        <f t="shared" si="35"/>
        <v>-5.8380609716346514</v>
      </c>
      <c r="K557" s="2">
        <f t="shared" si="34"/>
        <v>117.62522341880472</v>
      </c>
      <c r="R557">
        <f>ABS($E557-M$13)</f>
        <v>68.409753196392842</v>
      </c>
      <c r="S557">
        <f>ABS($E557-M$14)</f>
        <v>67.910210819534484</v>
      </c>
      <c r="T557">
        <f>ABS($E557-M$15)</f>
        <v>67.410668442676126</v>
      </c>
      <c r="U557">
        <f>ABS($E557-M$16)</f>
        <v>66.911126065817783</v>
      </c>
      <c r="V557">
        <f>ABS($E557-M$17)</f>
        <v>66.411583688959439</v>
      </c>
      <c r="W557">
        <f>ABS($E557-M$18)</f>
        <v>65.912041312101081</v>
      </c>
      <c r="X557">
        <f>ABS($E557-M$19)</f>
        <v>65.412498935242724</v>
      </c>
      <c r="Y557">
        <f>ABS($E557-M$20)</f>
        <v>64.91295655838438</v>
      </c>
      <c r="Z557">
        <f>ABS($E557-M$21)</f>
        <v>64.413414181526036</v>
      </c>
    </row>
    <row r="558" spans="1:26" x14ac:dyDescent="0.25">
      <c r="A558" s="2">
        <f>'Cubic Spline'!A558</f>
        <v>6.9636439146800502</v>
      </c>
      <c r="B558" s="2">
        <f t="array" ref="B558:C558">csplinediff1d('Cubic Spline'!$A$3:$A$1002,'Cubic Spline'!$B$3:$B$1002,A558,2,0,2,0)</f>
        <v>-158.520840002733</v>
      </c>
      <c r="C558" s="2">
        <v>-5.6747242552724444</v>
      </c>
      <c r="D558" s="2">
        <f t="shared" si="33"/>
        <v>-5.6747242552724444</v>
      </c>
      <c r="E558" s="2">
        <f>-'Cubic Spline'!C558+D558*A558</f>
        <v>118.76170920430675</v>
      </c>
      <c r="G558" s="2">
        <f>'Calculation_Cubic Spline'!A558</f>
        <v>6.9636439146800502</v>
      </c>
      <c r="H558" s="2">
        <f t="array" ref="H558:I558">csplinediff1d('Cubic Spline'!$A$3:$A$1002,'Cubic Spline'!$C$3:$C$1002,G558,2,0,2,0)</f>
        <v>-158.27846823202199</v>
      </c>
      <c r="I558" s="2">
        <v>-5.6891328331275606</v>
      </c>
      <c r="J558" s="2">
        <f t="shared" si="35"/>
        <v>-5.6891328331275606</v>
      </c>
      <c r="K558" s="2">
        <f t="shared" si="34"/>
        <v>118.66137299880678</v>
      </c>
      <c r="R558">
        <f>ABS($E558-M$13)</f>
        <v>69.446901024984641</v>
      </c>
      <c r="S558">
        <f>ABS($E558-M$14)</f>
        <v>68.947358648126297</v>
      </c>
      <c r="T558">
        <f>ABS($E558-M$15)</f>
        <v>68.447816271267953</v>
      </c>
      <c r="U558">
        <f>ABS($E558-M$16)</f>
        <v>67.948273894409596</v>
      </c>
      <c r="V558">
        <f>ABS($E558-M$17)</f>
        <v>67.448731517551238</v>
      </c>
      <c r="W558">
        <f>ABS($E558-M$18)</f>
        <v>66.949189140692894</v>
      </c>
      <c r="X558">
        <f>ABS($E558-M$19)</f>
        <v>66.449646763834551</v>
      </c>
      <c r="Y558">
        <f>ABS($E558-M$20)</f>
        <v>65.950104386976193</v>
      </c>
      <c r="Z558">
        <f>ABS($E558-M$21)</f>
        <v>65.450562010117835</v>
      </c>
    </row>
    <row r="559" spans="1:26" x14ac:dyDescent="0.25">
      <c r="A559" s="2">
        <f>'Cubic Spline'!A559</f>
        <v>6.97619084065244</v>
      </c>
      <c r="B559" s="2">
        <f t="array" ref="B559:C559">csplinediff1d('Cubic Spline'!$A$3:$A$1002,'Cubic Spline'!$B$3:$B$1002,A559,2,0,2,0)</f>
        <v>-158.59109855382999</v>
      </c>
      <c r="C559" s="2">
        <v>-5.5243848001759774</v>
      </c>
      <c r="D559" s="2">
        <f t="shared" si="33"/>
        <v>-5.5243848001759774</v>
      </c>
      <c r="E559" s="2">
        <f>-'Cubic Spline'!C559+D559*A559</f>
        <v>119.80974566437779</v>
      </c>
      <c r="G559" s="2">
        <f>'Calculation_Cubic Spline'!A559</f>
        <v>6.97619084065244</v>
      </c>
      <c r="H559" s="2">
        <f t="array" ref="H559:I559">csplinediff1d('Cubic Spline'!$A$3:$A$1002,'Cubic Spline'!$C$3:$C$1002,G559,2,0,2,0)</f>
        <v>-158.348908307605</v>
      </c>
      <c r="I559" s="2">
        <v>-5.5389116217743855</v>
      </c>
      <c r="J559" s="2">
        <f t="shared" si="35"/>
        <v>-5.5389116217743855</v>
      </c>
      <c r="K559" s="2">
        <f t="shared" si="34"/>
        <v>119.70840378459918</v>
      </c>
      <c r="R559">
        <f>ABS($E559-M$13)</f>
        <v>70.494937485055686</v>
      </c>
      <c r="S559">
        <f>ABS($E559-M$14)</f>
        <v>69.995395108197329</v>
      </c>
      <c r="T559">
        <f>ABS($E559-M$15)</f>
        <v>69.495852731338971</v>
      </c>
      <c r="U559">
        <f>ABS($E559-M$16)</f>
        <v>68.996310354480627</v>
      </c>
      <c r="V559">
        <f>ABS($E559-M$17)</f>
        <v>68.496767977622284</v>
      </c>
      <c r="W559">
        <f>ABS($E559-M$18)</f>
        <v>67.997225600763926</v>
      </c>
      <c r="X559">
        <f>ABS($E559-M$19)</f>
        <v>67.497683223905568</v>
      </c>
      <c r="Y559">
        <f>ABS($E559-M$20)</f>
        <v>66.998140847047225</v>
      </c>
      <c r="Z559">
        <f>ABS($E559-M$21)</f>
        <v>66.498598470188881</v>
      </c>
    </row>
    <row r="560" spans="1:26" x14ac:dyDescent="0.25">
      <c r="A560" s="2">
        <f>'Cubic Spline'!A560</f>
        <v>6.9887377666248396</v>
      </c>
      <c r="B560" s="2">
        <f t="array" ref="B560:C560">csplinediff1d('Cubic Spline'!$A$3:$A$1002,'Cubic Spline'!$B$3:$B$1002,A560,2,0,2,0)</f>
        <v>-158.65946264249001</v>
      </c>
      <c r="C560" s="2">
        <v>-5.372741159977493</v>
      </c>
      <c r="D560" s="2">
        <f t="shared" si="33"/>
        <v>-5.372741159977493</v>
      </c>
      <c r="E560" s="2">
        <f>-'Cubic Spline'!C560+D560*A560</f>
        <v>120.86877635334554</v>
      </c>
      <c r="G560" s="2">
        <f>'Calculation_Cubic Spline'!A560</f>
        <v>6.9887377666248396</v>
      </c>
      <c r="H560" s="2">
        <f t="array" ref="H560:I560">csplinediff1d('Cubic Spline'!$A$3:$A$1002,'Cubic Spline'!$C$3:$C$1002,G560,2,0,2,0)</f>
        <v>-158.41745540837999</v>
      </c>
      <c r="I560" s="2">
        <v>-5.3873868686396307</v>
      </c>
      <c r="J560" s="2">
        <f t="shared" si="35"/>
        <v>-5.3873868686396307</v>
      </c>
      <c r="K560" s="2">
        <f t="shared" si="34"/>
        <v>120.76642133609947</v>
      </c>
      <c r="R560">
        <f>ABS($E560-M$13)</f>
        <v>71.553968174023424</v>
      </c>
      <c r="S560">
        <f>ABS($E560-M$14)</f>
        <v>71.054425797165081</v>
      </c>
      <c r="T560">
        <f>ABS($E560-M$15)</f>
        <v>70.554883420306737</v>
      </c>
      <c r="U560">
        <f>ABS($E560-M$16)</f>
        <v>70.055341043448379</v>
      </c>
      <c r="V560">
        <f>ABS($E560-M$17)</f>
        <v>69.555798666590022</v>
      </c>
      <c r="W560">
        <f>ABS($E560-M$18)</f>
        <v>69.056256289731678</v>
      </c>
      <c r="X560">
        <f>ABS($E560-M$19)</f>
        <v>68.556713912873334</v>
      </c>
      <c r="Y560">
        <f>ABS($E560-M$20)</f>
        <v>68.057171536014977</v>
      </c>
      <c r="Z560">
        <f>ABS($E560-M$21)</f>
        <v>67.557629159156619</v>
      </c>
    </row>
    <row r="561" spans="1:26" x14ac:dyDescent="0.25">
      <c r="A561" s="2">
        <f>'Cubic Spline'!A561</f>
        <v>7.0012846925972401</v>
      </c>
      <c r="B561" s="2">
        <f t="array" ref="B561:C561">csplinediff1d('Cubic Spline'!$A$3:$A$1002,'Cubic Spline'!$B$3:$B$1002,A561,2,0,2,0)</f>
        <v>-158.72591583593001</v>
      </c>
      <c r="C561" s="2">
        <v>-5.2197850613638419</v>
      </c>
      <c r="D561" s="2">
        <f t="shared" si="33"/>
        <v>-5.2197850613638419</v>
      </c>
      <c r="E561" s="2">
        <f>-'Cubic Spline'!C561+D561*A561</f>
        <v>121.93889186087159</v>
      </c>
      <c r="G561" s="2">
        <f>'Calculation_Cubic Spline'!A561</f>
        <v>7.0012846925972401</v>
      </c>
      <c r="H561" s="2">
        <f t="array" ref="H561:I561">csplinediff1d('Cubic Spline'!$A$3:$A$1002,'Cubic Spline'!$C$3:$C$1002,G561,2,0,2,0)</f>
        <v>-158.48409310964601</v>
      </c>
      <c r="I561" s="2">
        <v>-5.2345503017575004</v>
      </c>
      <c r="J561" s="2">
        <f t="shared" si="35"/>
        <v>-5.2345503017575004</v>
      </c>
      <c r="K561" s="2">
        <f t="shared" si="34"/>
        <v>121.83551620932096</v>
      </c>
      <c r="R561">
        <f>ABS($E561-M$13)</f>
        <v>72.624083681549479</v>
      </c>
      <c r="S561">
        <f>ABS($E561-M$14)</f>
        <v>72.124541304691135</v>
      </c>
      <c r="T561">
        <f>ABS($E561-M$15)</f>
        <v>71.624998927832792</v>
      </c>
      <c r="U561">
        <f>ABS($E561-M$16)</f>
        <v>71.125456550974434</v>
      </c>
      <c r="V561">
        <f>ABS($E561-M$17)</f>
        <v>70.625914174116076</v>
      </c>
      <c r="W561">
        <f>ABS($E561-M$18)</f>
        <v>70.126371797257733</v>
      </c>
      <c r="X561">
        <f>ABS($E561-M$19)</f>
        <v>69.626829420399389</v>
      </c>
      <c r="Y561">
        <f>ABS($E561-M$20)</f>
        <v>69.127287043541031</v>
      </c>
      <c r="Z561">
        <f>ABS($E561-M$21)</f>
        <v>68.627744666682673</v>
      </c>
    </row>
    <row r="562" spans="1:26" x14ac:dyDescent="0.25">
      <c r="A562" s="2">
        <f>'Cubic Spline'!A562</f>
        <v>7.0138316185696299</v>
      </c>
      <c r="B562" s="2">
        <f t="array" ref="B562:C562">csplinediff1d('Cubic Spline'!$A$3:$A$1002,'Cubic Spline'!$B$3:$B$1002,A562,2,0,2,0)</f>
        <v>-158.79044163865001</v>
      </c>
      <c r="C562" s="2">
        <v>-5.0655097503368367</v>
      </c>
      <c r="D562" s="2">
        <f t="shared" si="33"/>
        <v>-5.0655097503368367</v>
      </c>
      <c r="E562" s="2">
        <f>-'Cubic Spline'!C562+D562*A562</f>
        <v>123.02017247291374</v>
      </c>
      <c r="G562" s="2">
        <f>'Calculation_Cubic Spline'!A562</f>
        <v>7.0138316185696299</v>
      </c>
      <c r="H562" s="2">
        <f t="array" ref="H562:I562">csplinediff1d('Cubic Spline'!$A$3:$A$1002,'Cubic Spline'!$C$3:$C$1002,G562,2,0,2,0)</f>
        <v>-158.548804923999</v>
      </c>
      <c r="I562" s="2">
        <v>-5.0803951686705187</v>
      </c>
      <c r="J562" s="2">
        <f t="shared" si="35"/>
        <v>-5.0803951686705187</v>
      </c>
      <c r="K562" s="2">
        <f t="shared" si="34"/>
        <v>122.91576865514932</v>
      </c>
      <c r="R562">
        <f>ABS($E562-M$13)</f>
        <v>73.705364293591629</v>
      </c>
      <c r="S562">
        <f>ABS($E562-M$14)</f>
        <v>73.205821916733285</v>
      </c>
      <c r="T562">
        <f>ABS($E562-M$15)</f>
        <v>72.706279539874942</v>
      </c>
      <c r="U562">
        <f>ABS($E562-M$16)</f>
        <v>72.206737163016584</v>
      </c>
      <c r="V562">
        <f>ABS($E562-M$17)</f>
        <v>71.707194786158226</v>
      </c>
      <c r="W562">
        <f>ABS($E562-M$18)</f>
        <v>71.207652409299882</v>
      </c>
      <c r="X562">
        <f>ABS($E562-M$19)</f>
        <v>70.708110032441539</v>
      </c>
      <c r="Y562">
        <f>ABS($E562-M$20)</f>
        <v>70.208567655583181</v>
      </c>
      <c r="Z562">
        <f>ABS($E562-M$21)</f>
        <v>69.709025278724823</v>
      </c>
    </row>
    <row r="563" spans="1:26" x14ac:dyDescent="0.25">
      <c r="A563" s="2">
        <f>'Cubic Spline'!A563</f>
        <v>7.0263785445420304</v>
      </c>
      <c r="B563" s="2">
        <f t="array" ref="B563:C563">csplinediff1d('Cubic Spline'!$A$3:$A$1002,'Cubic Spline'!$B$3:$B$1002,A563,2,0,2,0)</f>
        <v>-158.853023424643</v>
      </c>
      <c r="C563" s="2">
        <v>-4.9099043158515778</v>
      </c>
      <c r="D563" s="2">
        <f t="shared" si="33"/>
        <v>-4.9099043158515778</v>
      </c>
      <c r="E563" s="2">
        <f>-'Cubic Spline'!C563+D563*A563</f>
        <v>124.11272789289816</v>
      </c>
      <c r="G563" s="2">
        <f>'Calculation_Cubic Spline'!A563</f>
        <v>7.0263785445420304</v>
      </c>
      <c r="H563" s="2">
        <f t="array" ref="H563:I563">csplinediff1d('Cubic Spline'!$A$3:$A$1002,'Cubic Spline'!$C$3:$C$1002,G563,2,0,2,0)</f>
        <v>-158.61157423355201</v>
      </c>
      <c r="I563" s="2">
        <v>-4.9249105599025382</v>
      </c>
      <c r="J563" s="2">
        <f t="shared" si="35"/>
        <v>-4.9249105599025382</v>
      </c>
      <c r="K563" s="2">
        <f t="shared" si="34"/>
        <v>124.00728834166434</v>
      </c>
      <c r="R563">
        <f>ABS($E563-M$13)</f>
        <v>74.79791971357605</v>
      </c>
      <c r="S563">
        <f>ABS($E563-M$14)</f>
        <v>74.298377336717706</v>
      </c>
      <c r="T563">
        <f>ABS($E563-M$15)</f>
        <v>73.798834959859363</v>
      </c>
      <c r="U563">
        <f>ABS($E563-M$16)</f>
        <v>73.299292583001005</v>
      </c>
      <c r="V563">
        <f>ABS($E563-M$17)</f>
        <v>72.799750206142647</v>
      </c>
      <c r="W563">
        <f>ABS($E563-M$18)</f>
        <v>72.300207829284304</v>
      </c>
      <c r="X563">
        <f>ABS($E563-M$19)</f>
        <v>71.80066545242596</v>
      </c>
      <c r="Y563">
        <f>ABS($E563-M$20)</f>
        <v>71.301123075567602</v>
      </c>
      <c r="Z563">
        <f>ABS($E563-M$21)</f>
        <v>70.801580698709245</v>
      </c>
    </row>
    <row r="564" spans="1:26" x14ac:dyDescent="0.25">
      <c r="A564" s="2">
        <f>'Cubic Spline'!A564</f>
        <v>7.03892547051443</v>
      </c>
      <c r="B564" s="2">
        <f t="array" ref="B564:C564">csplinediff1d('Cubic Spline'!$A$3:$A$1002,'Cubic Spline'!$B$3:$B$1002,A564,2,0,2,0)</f>
        <v>-158.913644455411</v>
      </c>
      <c r="C564" s="2">
        <v>-4.7529610546828387</v>
      </c>
      <c r="D564" s="2">
        <f t="shared" si="33"/>
        <v>-4.7529610546828387</v>
      </c>
      <c r="E564" s="2">
        <f>-'Cubic Spline'!C564+D564*A564</f>
        <v>125.21664567977183</v>
      </c>
      <c r="G564" s="2">
        <f>'Calculation_Cubic Spline'!A564</f>
        <v>7.03892547051443</v>
      </c>
      <c r="H564" s="2">
        <f t="array" ref="H564:I564">csplinediff1d('Cubic Spline'!$A$3:$A$1002,'Cubic Spline'!$C$3:$C$1002,G564,2,0,2,0)</f>
        <v>-158.672384307942</v>
      </c>
      <c r="I564" s="2">
        <v>-4.7680887737430986</v>
      </c>
      <c r="J564" s="2">
        <f t="shared" si="35"/>
        <v>-4.7680887737430986</v>
      </c>
      <c r="K564" s="2">
        <f t="shared" si="34"/>
        <v>125.1101627927678</v>
      </c>
      <c r="R564">
        <f>ABS($E564-M$13)</f>
        <v>75.901837500449716</v>
      </c>
      <c r="S564">
        <f>ABS($E564-M$14)</f>
        <v>75.402295123591372</v>
      </c>
      <c r="T564">
        <f>ABS($E564-M$15)</f>
        <v>74.902752746733029</v>
      </c>
      <c r="U564">
        <f>ABS($E564-M$16)</f>
        <v>74.403210369874671</v>
      </c>
      <c r="V564">
        <f>ABS($E564-M$17)</f>
        <v>73.903667993016313</v>
      </c>
      <c r="W564">
        <f>ABS($E564-M$18)</f>
        <v>73.40412561615797</v>
      </c>
      <c r="X564">
        <f>ABS($E564-M$19)</f>
        <v>72.904583239299626</v>
      </c>
      <c r="Y564">
        <f>ABS($E564-M$20)</f>
        <v>72.405040862441268</v>
      </c>
      <c r="Z564">
        <f>ABS($E564-M$21)</f>
        <v>71.90549848558291</v>
      </c>
    </row>
    <row r="565" spans="1:26" x14ac:dyDescent="0.25">
      <c r="A565" s="2">
        <f>'Cubic Spline'!A565</f>
        <v>7.0514723964868198</v>
      </c>
      <c r="B565" s="2">
        <f t="array" ref="B565:C565">csplinediff1d('Cubic Spline'!$A$3:$A$1002,'Cubic Spline'!$B$3:$B$1002,A565,2,0,2,0)</f>
        <v>-158.972287896425</v>
      </c>
      <c r="C565" s="2">
        <v>-4.5946718327014722</v>
      </c>
      <c r="D565" s="2">
        <f t="shared" si="33"/>
        <v>-4.5946718327014722</v>
      </c>
      <c r="E565" s="2">
        <f>-'Cubic Spline'!C565+D565*A565</f>
        <v>126.33201672159007</v>
      </c>
      <c r="G565" s="2">
        <f>'Calculation_Cubic Spline'!A565</f>
        <v>7.0514723964868198</v>
      </c>
      <c r="H565" s="2">
        <f t="array" ref="H565:I565">csplinediff1d('Cubic Spline'!$A$3:$A$1002,'Cubic Spline'!$C$3:$C$1002,G565,2,0,2,0)</f>
        <v>-158.7312183208</v>
      </c>
      <c r="I565" s="2">
        <v>-4.6099216779968941</v>
      </c>
      <c r="J565" s="2">
        <f t="shared" si="35"/>
        <v>-4.6099216779968941</v>
      </c>
      <c r="K565" s="2">
        <f t="shared" si="34"/>
        <v>126.22448285843871</v>
      </c>
      <c r="R565">
        <f>ABS($E565-M$13)</f>
        <v>77.017208542267952</v>
      </c>
      <c r="S565">
        <f>ABS($E565-M$14)</f>
        <v>76.517666165409608</v>
      </c>
      <c r="T565">
        <f>ABS($E565-M$15)</f>
        <v>76.018123788551264</v>
      </c>
      <c r="U565">
        <f>ABS($E565-M$16)</f>
        <v>75.518581411692907</v>
      </c>
      <c r="V565">
        <f>ABS($E565-M$17)</f>
        <v>75.019039034834549</v>
      </c>
      <c r="W565">
        <f>ABS($E565-M$18)</f>
        <v>74.519496657976205</v>
      </c>
      <c r="X565">
        <f>ABS($E565-M$19)</f>
        <v>74.019954281117862</v>
      </c>
      <c r="Y565">
        <f>ABS($E565-M$20)</f>
        <v>73.520411904259504</v>
      </c>
      <c r="Z565">
        <f>ABS($E565-M$21)</f>
        <v>73.020869527401146</v>
      </c>
    </row>
    <row r="566" spans="1:26" x14ac:dyDescent="0.25">
      <c r="A566" s="2">
        <f>'Cubic Spline'!A566</f>
        <v>7.0640193224592203</v>
      </c>
      <c r="B566" s="2">
        <f t="array" ref="B566:C566">csplinediff1d('Cubic Spline'!$A$3:$A$1002,'Cubic Spline'!$B$3:$B$1002,A566,2,0,2,0)</f>
        <v>-159.02893679843601</v>
      </c>
      <c r="C566" s="2">
        <v>-4.4350264985418058</v>
      </c>
      <c r="D566" s="2">
        <f t="shared" si="33"/>
        <v>-4.4350264985418058</v>
      </c>
      <c r="E566" s="2">
        <f>-'Cubic Spline'!C566+D566*A566</f>
        <v>127.45894644973802</v>
      </c>
      <c r="G566" s="2">
        <f>'Calculation_Cubic Spline'!A566</f>
        <v>7.0640193224592203</v>
      </c>
      <c r="H566" s="2">
        <f t="array" ref="H566:I566">csplinediff1d('Cubic Spline'!$A$3:$A$1002,'Cubic Spline'!$C$3:$C$1002,G566,2,0,2,0)</f>
        <v>-158.78805933105599</v>
      </c>
      <c r="I566" s="2">
        <v>-4.4503991225745354</v>
      </c>
      <c r="J566" s="2">
        <f t="shared" si="35"/>
        <v>-4.4503991225745354</v>
      </c>
      <c r="K566" s="2">
        <f t="shared" si="34"/>
        <v>127.35035393653391</v>
      </c>
      <c r="R566">
        <f>ABS($E566-M$13)</f>
        <v>78.144138270415908</v>
      </c>
      <c r="S566">
        <f>ABS($E566-M$14)</f>
        <v>77.644595893557565</v>
      </c>
      <c r="T566">
        <f>ABS($E566-M$15)</f>
        <v>77.145053516699221</v>
      </c>
      <c r="U566">
        <f>ABS($E566-M$16)</f>
        <v>76.645511139840863</v>
      </c>
      <c r="V566">
        <f>ABS($E566-M$17)</f>
        <v>76.145968762982505</v>
      </c>
      <c r="W566">
        <f>ABS($E566-M$18)</f>
        <v>75.646426386124162</v>
      </c>
      <c r="X566">
        <f>ABS($E566-M$19)</f>
        <v>75.146884009265818</v>
      </c>
      <c r="Y566">
        <f>ABS($E566-M$20)</f>
        <v>74.647341632407461</v>
      </c>
      <c r="Z566">
        <f>ABS($E566-M$21)</f>
        <v>74.147799255549103</v>
      </c>
    </row>
    <row r="567" spans="1:26" x14ac:dyDescent="0.25">
      <c r="A567" s="2">
        <f>'Cubic Spline'!A567</f>
        <v>7.0765662484316101</v>
      </c>
      <c r="B567" s="2">
        <f t="array" ref="B567:C567">csplinediff1d('Cubic Spline'!$A$3:$A$1002,'Cubic Spline'!$B$3:$B$1002,A567,2,0,2,0)</f>
        <v>-159.083574094406</v>
      </c>
      <c r="C567" s="2">
        <v>-4.2740181983517074</v>
      </c>
      <c r="D567" s="2">
        <f t="shared" si="33"/>
        <v>-4.2740181983517074</v>
      </c>
      <c r="E567" s="2">
        <f>-'Cubic Spline'!C567+D567*A567</f>
        <v>128.59751735223182</v>
      </c>
      <c r="G567" s="2">
        <f>'Calculation_Cubic Spline'!A567</f>
        <v>7.0765662484316101</v>
      </c>
      <c r="H567" s="2">
        <f t="array" ref="H567:I567">csplinediff1d('Cubic Spline'!$A$3:$A$1002,'Cubic Spline'!$C$3:$C$1002,G567,2,0,2,0)</f>
        <v>-158.84289027987001</v>
      </c>
      <c r="I567" s="2">
        <v>-4.2895142556708334</v>
      </c>
      <c r="J567" s="2">
        <f t="shared" si="35"/>
        <v>-4.2895142556708334</v>
      </c>
      <c r="K567" s="2">
        <f t="shared" si="34"/>
        <v>128.48785847602355</v>
      </c>
      <c r="R567">
        <f>ABS($E567-M$13)</f>
        <v>79.282709172909705</v>
      </c>
      <c r="S567">
        <f>ABS($E567-M$14)</f>
        <v>78.783166796051361</v>
      </c>
      <c r="T567">
        <f>ABS($E567-M$15)</f>
        <v>78.283624419193018</v>
      </c>
      <c r="U567">
        <f>ABS($E567-M$16)</f>
        <v>77.78408204233466</v>
      </c>
      <c r="V567">
        <f>ABS($E567-M$17)</f>
        <v>77.284539665476302</v>
      </c>
      <c r="W567">
        <f>ABS($E567-M$18)</f>
        <v>76.784997288617959</v>
      </c>
      <c r="X567">
        <f>ABS($E567-M$19)</f>
        <v>76.285454911759615</v>
      </c>
      <c r="Y567">
        <f>ABS($E567-M$20)</f>
        <v>75.785912534901257</v>
      </c>
      <c r="Z567">
        <f>ABS($E567-M$21)</f>
        <v>75.286370158042899</v>
      </c>
    </row>
    <row r="568" spans="1:26" x14ac:dyDescent="0.25">
      <c r="A568" s="2">
        <f>'Cubic Spline'!A568</f>
        <v>7.0891131744040097</v>
      </c>
      <c r="B568" s="2">
        <f t="array" ref="B568:C568">csplinediff1d('Cubic Spline'!$A$3:$A$1002,'Cubic Spline'!$B$3:$B$1002,A568,2,0,2,0)</f>
        <v>-159.13618263304801</v>
      </c>
      <c r="C568" s="2">
        <v>-4.1116361911396551</v>
      </c>
      <c r="D568" s="2">
        <f t="shared" si="33"/>
        <v>-4.1116361911396551</v>
      </c>
      <c r="E568" s="2">
        <f>-'Cubic Spline'!C568+D568*A568</f>
        <v>129.74783973321553</v>
      </c>
      <c r="G568" s="2">
        <f>'Calculation_Cubic Spline'!A568</f>
        <v>7.0891131744040097</v>
      </c>
      <c r="H568" s="2">
        <f t="array" ref="H568:I568">csplinediff1d('Cubic Spline'!$A$3:$A$1002,'Cubic Spline'!$C$3:$C$1002,G568,2,0,2,0)</f>
        <v>-158.89569402417999</v>
      </c>
      <c r="I568" s="2">
        <v>-4.1272563378188334</v>
      </c>
      <c r="J568" s="2">
        <f t="shared" si="35"/>
        <v>-4.1272563378188334</v>
      </c>
      <c r="K568" s="2">
        <f t="shared" si="34"/>
        <v>129.63710674560605</v>
      </c>
      <c r="R568">
        <f>ABS($E568-M$13)</f>
        <v>80.433031553893414</v>
      </c>
      <c r="S568">
        <f>ABS($E568-M$14)</f>
        <v>79.933489177035071</v>
      </c>
      <c r="T568">
        <f>ABS($E568-M$15)</f>
        <v>79.433946800176727</v>
      </c>
      <c r="U568">
        <f>ABS($E568-M$16)</f>
        <v>78.934404423318369</v>
      </c>
      <c r="V568">
        <f>ABS($E568-M$17)</f>
        <v>78.434862046460012</v>
      </c>
      <c r="W568">
        <f>ABS($E568-M$18)</f>
        <v>77.935319669601668</v>
      </c>
      <c r="X568">
        <f>ABS($E568-M$19)</f>
        <v>77.435777292743325</v>
      </c>
      <c r="Y568">
        <f>ABS($E568-M$20)</f>
        <v>76.936234915884967</v>
      </c>
      <c r="Z568">
        <f>ABS($E568-M$21)</f>
        <v>76.436692539026609</v>
      </c>
    </row>
    <row r="569" spans="1:26" x14ac:dyDescent="0.25">
      <c r="A569" s="2">
        <f>'Cubic Spline'!A569</f>
        <v>7.1016601003764102</v>
      </c>
      <c r="B569" s="2">
        <f t="array" ref="B569:C569">csplinediff1d('Cubic Spline'!$A$3:$A$1002,'Cubic Spline'!$B$3:$B$1002,A569,2,0,2,0)</f>
        <v>-159.186745101978</v>
      </c>
      <c r="C569" s="2">
        <v>-3.9478716318941935</v>
      </c>
      <c r="D569" s="2">
        <f t="shared" si="33"/>
        <v>-3.9478716318941935</v>
      </c>
      <c r="E569" s="2">
        <f>-'Cubic Spline'!C569+D569*A569</f>
        <v>130.91001081021011</v>
      </c>
      <c r="G569" s="2">
        <f>'Calculation_Cubic Spline'!A569</f>
        <v>7.1016601003764102</v>
      </c>
      <c r="H569" s="2">
        <f t="array" ref="H569:I569">csplinediff1d('Cubic Spline'!$A$3:$A$1002,'Cubic Spline'!$C$3:$C$1002,G569,2,0,2,0)</f>
        <v>-158.94645325984101</v>
      </c>
      <c r="I569" s="2">
        <v>-3.9636165256748246</v>
      </c>
      <c r="J569" s="2">
        <f t="shared" si="35"/>
        <v>-3.9636165256748246</v>
      </c>
      <c r="K569" s="2">
        <f t="shared" si="34"/>
        <v>130.79819592626353</v>
      </c>
      <c r="R569">
        <f>ABS($E569-M$13)</f>
        <v>81.595202630887997</v>
      </c>
      <c r="S569">
        <f>ABS($E569-M$14)</f>
        <v>81.095660254029653</v>
      </c>
      <c r="T569">
        <f>ABS($E569-M$15)</f>
        <v>80.596117877171309</v>
      </c>
      <c r="U569">
        <f>ABS($E569-M$16)</f>
        <v>80.096575500312952</v>
      </c>
      <c r="V569">
        <f>ABS($E569-M$17)</f>
        <v>79.597033123454594</v>
      </c>
      <c r="W569">
        <f>ABS($E569-M$18)</f>
        <v>79.09749074659625</v>
      </c>
      <c r="X569">
        <f>ABS($E569-M$19)</f>
        <v>78.597948369737907</v>
      </c>
      <c r="Y569">
        <f>ABS($E569-M$20)</f>
        <v>78.098405992879549</v>
      </c>
      <c r="Z569">
        <f>ABS($E569-M$21)</f>
        <v>77.598863616021191</v>
      </c>
    </row>
    <row r="570" spans="1:26" x14ac:dyDescent="0.25">
      <c r="A570" s="2">
        <f>'Cubic Spline'!A570</f>
        <v>7.1142070263488</v>
      </c>
      <c r="B570" s="2">
        <f t="array" ref="B570:C570">csplinediff1d('Cubic Spline'!$A$3:$A$1002,'Cubic Spline'!$B$3:$B$1002,A570,2,0,2,0)</f>
        <v>-159.23524412665199</v>
      </c>
      <c r="C570" s="2">
        <v>-3.7827172603980128</v>
      </c>
      <c r="D570" s="2">
        <f t="shared" si="33"/>
        <v>-3.7827172603980128</v>
      </c>
      <c r="E570" s="2">
        <f>-'Cubic Spline'!C570+D570*A570</f>
        <v>132.08411690796257</v>
      </c>
      <c r="G570" s="2">
        <f>'Calculation_Cubic Spline'!A570</f>
        <v>7.1142070263488</v>
      </c>
      <c r="H570" s="2">
        <f t="array" ref="H570:I570">csplinediff1d('Cubic Spline'!$A$3:$A$1002,'Cubic Spline'!$C$3:$C$1002,G570,2,0,2,0)</f>
        <v>-158.99515062057699</v>
      </c>
      <c r="I570" s="2">
        <v>-3.7985875611079503</v>
      </c>
      <c r="J570" s="2">
        <f t="shared" si="35"/>
        <v>-3.7985875611079503</v>
      </c>
      <c r="K570" s="2">
        <f t="shared" si="34"/>
        <v>131.97121230314167</v>
      </c>
      <c r="R570">
        <f>ABS($E570-M$13)</f>
        <v>82.769308728640453</v>
      </c>
      <c r="S570">
        <f>ABS($E570-M$14)</f>
        <v>82.26976635178211</v>
      </c>
      <c r="T570">
        <f>ABS($E570-M$15)</f>
        <v>81.770223974923766</v>
      </c>
      <c r="U570">
        <f>ABS($E570-M$16)</f>
        <v>81.270681598065408</v>
      </c>
      <c r="V570">
        <f>ABS($E570-M$17)</f>
        <v>80.771139221207051</v>
      </c>
      <c r="W570">
        <f>ABS($E570-M$18)</f>
        <v>80.271596844348707</v>
      </c>
      <c r="X570">
        <f>ABS($E570-M$19)</f>
        <v>79.772054467490364</v>
      </c>
      <c r="Y570">
        <f>ABS($E570-M$20)</f>
        <v>79.272512090632006</v>
      </c>
      <c r="Z570">
        <f>ABS($E570-M$21)</f>
        <v>78.772969713773648</v>
      </c>
    </row>
    <row r="571" spans="1:26" x14ac:dyDescent="0.25">
      <c r="A571" s="2">
        <f>'Cubic Spline'!A571</f>
        <v>7.1267539523211996</v>
      </c>
      <c r="B571" s="2">
        <f t="array" ref="B571:C571">csplinediff1d('Cubic Spline'!$A$3:$A$1002,'Cubic Spline'!$B$3:$B$1002,A571,2,0,2,0)</f>
        <v>-159.281662183918</v>
      </c>
      <c r="C571" s="2">
        <v>-3.6161605673828547</v>
      </c>
      <c r="D571" s="2">
        <f t="shared" si="33"/>
        <v>-3.6161605673828547</v>
      </c>
      <c r="E571" s="2">
        <f>-'Cubic Spline'!C571+D571*A571</f>
        <v>133.27028197569916</v>
      </c>
      <c r="G571" s="2">
        <f>'Calculation_Cubic Spline'!A571</f>
        <v>7.1267539523211996</v>
      </c>
      <c r="H571" s="2">
        <f t="array" ref="H571:I571">csplinediff1d('Cubic Spline'!$A$3:$A$1002,'Cubic Spline'!$C$3:$C$1002,G571,2,0,2,0)</f>
        <v>-159.04176859152301</v>
      </c>
      <c r="I571" s="2">
        <v>-3.6321569363006394</v>
      </c>
      <c r="J571" s="2">
        <f t="shared" si="35"/>
        <v>-3.6321569363006394</v>
      </c>
      <c r="K571" s="2">
        <f t="shared" si="34"/>
        <v>133.15627979029156</v>
      </c>
      <c r="R571">
        <f>ABS($E571-M$13)</f>
        <v>83.955473796377049</v>
      </c>
      <c r="S571">
        <f>ABS($E571-M$14)</f>
        <v>83.455931419518706</v>
      </c>
      <c r="T571">
        <f>ABS($E571-M$15)</f>
        <v>82.956389042660362</v>
      </c>
      <c r="U571">
        <f>ABS($E571-M$16)</f>
        <v>82.456846665802004</v>
      </c>
      <c r="V571">
        <f>ABS($E571-M$17)</f>
        <v>81.957304288943646</v>
      </c>
      <c r="W571">
        <f>ABS($E571-M$18)</f>
        <v>81.457761912085303</v>
      </c>
      <c r="X571">
        <f>ABS($E571-M$19)</f>
        <v>80.958219535226959</v>
      </c>
      <c r="Y571">
        <f>ABS($E571-M$20)</f>
        <v>80.458677158368602</v>
      </c>
      <c r="Z571">
        <f>ABS($E571-M$21)</f>
        <v>79.959134781510244</v>
      </c>
    </row>
    <row r="572" spans="1:26" x14ac:dyDescent="0.25">
      <c r="A572" s="2">
        <f>'Cubic Spline'!A572</f>
        <v>7.1393008782936001</v>
      </c>
      <c r="B572" s="2">
        <f t="array" ref="B572:C572">csplinediff1d('Cubic Spline'!$A$3:$A$1002,'Cubic Spline'!$B$3:$B$1002,A572,2,0,2,0)</f>
        <v>-159.32598163421301</v>
      </c>
      <c r="C572" s="2">
        <v>-3.4481954834535582</v>
      </c>
      <c r="D572" s="2">
        <f t="shared" si="33"/>
        <v>-3.4481954834535582</v>
      </c>
      <c r="E572" s="2">
        <f>-'Cubic Spline'!C572+D572*A572</f>
        <v>134.468584497878</v>
      </c>
      <c r="G572" s="2">
        <f>'Calculation_Cubic Spline'!A572</f>
        <v>7.1393008782936001</v>
      </c>
      <c r="H572" s="2">
        <f t="array" ref="H572:I572">csplinediff1d('Cubic Spline'!$A$3:$A$1002,'Cubic Spline'!$C$3:$C$1002,G572,2,0,2,0)</f>
        <v>-159.086289541426</v>
      </c>
      <c r="I572" s="2">
        <v>-3.4643185840193484</v>
      </c>
      <c r="J572" s="2">
        <f t="shared" si="35"/>
        <v>-3.4643185840193484</v>
      </c>
      <c r="K572" s="2">
        <f t="shared" si="34"/>
        <v>134.35347683184781</v>
      </c>
      <c r="R572">
        <f>ABS($E572-M$13)</f>
        <v>85.153776318555884</v>
      </c>
      <c r="S572">
        <f>ABS($E572-M$14)</f>
        <v>84.654233941697541</v>
      </c>
      <c r="T572">
        <f>ABS($E572-M$15)</f>
        <v>84.154691564839197</v>
      </c>
      <c r="U572">
        <f>ABS($E572-M$16)</f>
        <v>83.65514918798084</v>
      </c>
      <c r="V572">
        <f>ABS($E572-M$17)</f>
        <v>83.155606811122482</v>
      </c>
      <c r="W572">
        <f>ABS($E572-M$18)</f>
        <v>82.656064434264138</v>
      </c>
      <c r="X572">
        <f>ABS($E572-M$19)</f>
        <v>82.156522057405795</v>
      </c>
      <c r="Y572">
        <f>ABS($E572-M$20)</f>
        <v>81.656979680547437</v>
      </c>
      <c r="Z572">
        <f>ABS($E572-M$21)</f>
        <v>81.157437303689079</v>
      </c>
    </row>
    <row r="573" spans="1:26" x14ac:dyDescent="0.25">
      <c r="A573" s="2">
        <f>'Cubic Spline'!A573</f>
        <v>7.1518478042659899</v>
      </c>
      <c r="B573" s="2">
        <f t="array" ref="B573:C573">csplinediff1d('Cubic Spline'!$A$3:$A$1002,'Cubic Spline'!$B$3:$B$1002,A573,2,0,2,0)</f>
        <v>-159.36818475504501</v>
      </c>
      <c r="C573" s="2">
        <v>-3.2788111328082263</v>
      </c>
      <c r="D573" s="2">
        <f t="shared" si="33"/>
        <v>-3.2788111328082263</v>
      </c>
      <c r="E573" s="2">
        <f>-'Cubic Spline'!C573+D573*A573</f>
        <v>135.67913755535261</v>
      </c>
      <c r="G573" s="2">
        <f>'Calculation_Cubic Spline'!A573</f>
        <v>7.1518478042659899</v>
      </c>
      <c r="H573" s="2">
        <f t="array" ref="H573:I573">csplinediff1d('Cubic Spline'!$A$3:$A$1002,'Cubic Spline'!$C$3:$C$1002,G573,2,0,2,0)</f>
        <v>-159.12869575613001</v>
      </c>
      <c r="I573" s="2">
        <v>-3.295061630087734</v>
      </c>
      <c r="J573" s="2">
        <f t="shared" si="35"/>
        <v>-3.295061630087734</v>
      </c>
      <c r="K573" s="2">
        <f t="shared" si="34"/>
        <v>135.56291647206595</v>
      </c>
      <c r="R573">
        <f>ABS($E573-M$13)</f>
        <v>86.364329376030497</v>
      </c>
      <c r="S573">
        <f>ABS($E573-M$14)</f>
        <v>85.864786999172154</v>
      </c>
      <c r="T573">
        <f>ABS($E573-M$15)</f>
        <v>85.36524462231381</v>
      </c>
      <c r="U573">
        <f>ABS($E573-M$16)</f>
        <v>84.865702245455452</v>
      </c>
      <c r="V573">
        <f>ABS($E573-M$17)</f>
        <v>84.366159868597094</v>
      </c>
      <c r="W573">
        <f>ABS($E573-M$18)</f>
        <v>83.866617491738751</v>
      </c>
      <c r="X573">
        <f>ABS($E573-M$19)</f>
        <v>83.367075114880407</v>
      </c>
      <c r="Y573">
        <f>ABS($E573-M$20)</f>
        <v>82.867532738022049</v>
      </c>
      <c r="Z573">
        <f>ABS($E573-M$21)</f>
        <v>82.367990361163692</v>
      </c>
    </row>
    <row r="574" spans="1:26" x14ac:dyDescent="0.25">
      <c r="A574" s="2">
        <f>'Cubic Spline'!A574</f>
        <v>7.1643947302383904</v>
      </c>
      <c r="B574" s="2">
        <f t="array" ref="B574:C574">csplinediff1d('Cubic Spline'!$A$3:$A$1002,'Cubic Spline'!$B$3:$B$1002,A574,2,0,2,0)</f>
        <v>-159.40825365932301</v>
      </c>
      <c r="C574" s="2">
        <v>-3.1079979034963094</v>
      </c>
      <c r="D574" s="2">
        <f t="shared" si="33"/>
        <v>-3.1079979034963094</v>
      </c>
      <c r="E574" s="2">
        <f>-'Cubic Spline'!C574+D574*A574</f>
        <v>136.90204555549707</v>
      </c>
      <c r="G574" s="2">
        <f>'Calculation_Cubic Spline'!A574</f>
        <v>7.1643947302383904</v>
      </c>
      <c r="H574" s="2">
        <f t="array" ref="H574:I574">csplinediff1d('Cubic Spline'!$A$3:$A$1002,'Cubic Spline'!$C$3:$C$1002,G574,2,0,2,0)</f>
        <v>-159.168969356898</v>
      </c>
      <c r="I574" s="2">
        <v>-3.124376464404242</v>
      </c>
      <c r="J574" s="2">
        <f t="shared" si="35"/>
        <v>-3.124376464404242</v>
      </c>
      <c r="K574" s="2">
        <f t="shared" si="34"/>
        <v>136.78470308003941</v>
      </c>
      <c r="R574">
        <f>ABS($E574-M$13)</f>
        <v>87.587237376174954</v>
      </c>
      <c r="S574">
        <f>ABS($E574-M$14)</f>
        <v>87.087694999316611</v>
      </c>
      <c r="T574">
        <f>ABS($E574-M$15)</f>
        <v>86.588152622458267</v>
      </c>
      <c r="U574">
        <f>ABS($E574-M$16)</f>
        <v>86.088610245599909</v>
      </c>
      <c r="V574">
        <f>ABS($E574-M$17)</f>
        <v>85.589067868741552</v>
      </c>
      <c r="W574">
        <f>ABS($E574-M$18)</f>
        <v>85.089525491883208</v>
      </c>
      <c r="X574">
        <f>ABS($E574-M$19)</f>
        <v>84.589983115024864</v>
      </c>
      <c r="Y574">
        <f>ABS($E574-M$20)</f>
        <v>84.090440738166507</v>
      </c>
      <c r="Z574">
        <f>ABS($E574-M$21)</f>
        <v>83.590898361308149</v>
      </c>
    </row>
    <row r="575" spans="1:26" x14ac:dyDescent="0.25">
      <c r="A575" s="2">
        <f>'Cubic Spline'!A575</f>
        <v>7.1769416562107899</v>
      </c>
      <c r="B575" s="2">
        <f t="array" ref="B575:C575">csplinediff1d('Cubic Spline'!$A$3:$A$1002,'Cubic Spline'!$B$3:$B$1002,A575,2,0,2,0)</f>
        <v>-159.44617038287299</v>
      </c>
      <c r="C575" s="2">
        <v>-2.9357473323732726</v>
      </c>
      <c r="D575" s="2">
        <f t="shared" si="33"/>
        <v>-2.9357473323732726</v>
      </c>
      <c r="E575" s="2">
        <f>-'Cubic Spline'!C575+D575*A575</f>
        <v>138.13740506611958</v>
      </c>
      <c r="G575" s="2">
        <f>'Calculation_Cubic Spline'!A575</f>
        <v>7.1769416562107899</v>
      </c>
      <c r="H575" s="2">
        <f t="array" ref="H575:I575">csplinediff1d('Cubic Spline'!$A$3:$A$1002,'Cubic Spline'!$C$3:$C$1002,G575,2,0,2,0)</f>
        <v>-159.20709238793901</v>
      </c>
      <c r="I575" s="2">
        <v>-2.9522546260428837</v>
      </c>
      <c r="J575" s="2">
        <f t="shared" si="35"/>
        <v>-2.9522546260428837</v>
      </c>
      <c r="K575" s="2">
        <f t="shared" si="34"/>
        <v>138.01893318255082</v>
      </c>
      <c r="R575">
        <f>ABS($E575-M$13)</f>
        <v>88.82259688679747</v>
      </c>
      <c r="S575">
        <f>ABS($E575-M$14)</f>
        <v>88.323054509939126</v>
      </c>
      <c r="T575">
        <f>ABS($E575-M$15)</f>
        <v>87.823512133080783</v>
      </c>
      <c r="U575">
        <f>ABS($E575-M$16)</f>
        <v>87.323969756222425</v>
      </c>
      <c r="V575">
        <f>ABS($E575-M$17)</f>
        <v>86.824427379364067</v>
      </c>
      <c r="W575">
        <f>ABS($E575-M$18)</f>
        <v>86.324885002505724</v>
      </c>
      <c r="X575">
        <f>ABS($E575-M$19)</f>
        <v>85.82534262564738</v>
      </c>
      <c r="Y575">
        <f>ABS($E575-M$20)</f>
        <v>85.325800248789022</v>
      </c>
      <c r="Z575">
        <f>ABS($E575-M$21)</f>
        <v>84.826257871930665</v>
      </c>
    </row>
    <row r="576" spans="1:26" x14ac:dyDescent="0.25">
      <c r="A576" s="2">
        <f>'Cubic Spline'!A576</f>
        <v>7.1894885821831798</v>
      </c>
      <c r="B576" s="2">
        <f t="array" ref="B576:C576">csplinediff1d('Cubic Spline'!$A$3:$A$1002,'Cubic Spline'!$B$3:$B$1002,A576,2,0,2,0)</f>
        <v>-159.48191681190201</v>
      </c>
      <c r="C576" s="2">
        <v>-2.7620486790112535</v>
      </c>
      <c r="D576" s="2">
        <f t="shared" si="33"/>
        <v>-2.7620486790112535</v>
      </c>
      <c r="E576" s="2">
        <f>-'Cubic Spline'!C576+D576*A576</f>
        <v>139.38532930267945</v>
      </c>
      <c r="G576" s="2">
        <f>'Calculation_Cubic Spline'!A576</f>
        <v>7.1894885821831798</v>
      </c>
      <c r="H576" s="2">
        <f t="array" ref="H576:I576">csplinediff1d('Cubic Spline'!$A$3:$A$1002,'Cubic Spline'!$C$3:$C$1002,G576,2,0,2,0)</f>
        <v>-159.24304674386499</v>
      </c>
      <c r="I576" s="2">
        <v>-2.7786853760374228</v>
      </c>
      <c r="J576" s="2">
        <f t="shared" si="35"/>
        <v>-2.7786853760374228</v>
      </c>
      <c r="K576" s="2">
        <f t="shared" si="34"/>
        <v>139.26571995936456</v>
      </c>
      <c r="R576">
        <f>ABS($E576-M$13)</f>
        <v>90.070521123357338</v>
      </c>
      <c r="S576">
        <f>ABS($E576-M$14)</f>
        <v>89.570978746498994</v>
      </c>
      <c r="T576">
        <f>ABS($E576-M$15)</f>
        <v>89.071436369640651</v>
      </c>
      <c r="U576">
        <f>ABS($E576-M$16)</f>
        <v>88.571893992782293</v>
      </c>
      <c r="V576">
        <f>ABS($E576-M$17)</f>
        <v>88.072351615923935</v>
      </c>
      <c r="W576">
        <f>ABS($E576-M$18)</f>
        <v>87.572809239065592</v>
      </c>
      <c r="X576">
        <f>ABS($E576-M$19)</f>
        <v>87.073266862207248</v>
      </c>
      <c r="Y576">
        <f>ABS($E576-M$20)</f>
        <v>86.57372448534889</v>
      </c>
      <c r="Z576">
        <f>ABS($E576-M$21)</f>
        <v>86.074182108490533</v>
      </c>
    </row>
    <row r="577" spans="1:26" x14ac:dyDescent="0.25">
      <c r="A577" s="2">
        <f>'Cubic Spline'!A577</f>
        <v>7.2020355081555802</v>
      </c>
      <c r="B577" s="2">
        <f t="array" ref="B577:C577">csplinediff1d('Cubic Spline'!$A$3:$A$1002,'Cubic Spline'!$B$3:$B$1002,A577,2,0,2,0)</f>
        <v>-159.51547472721899</v>
      </c>
      <c r="C577" s="2">
        <v>-2.5868923930553995</v>
      </c>
      <c r="D577" s="2">
        <f t="shared" si="33"/>
        <v>-2.5868923930553995</v>
      </c>
      <c r="E577" s="2">
        <f>-'Cubic Spline'!C577+D577*A577</f>
        <v>140.64592334334844</v>
      </c>
      <c r="G577" s="2">
        <f>'Calculation_Cubic Spline'!A577</f>
        <v>7.2020355081555802</v>
      </c>
      <c r="H577" s="2">
        <f t="array" ref="H577:I577">csplinediff1d('Cubic Spline'!$A$3:$A$1002,'Cubic Spline'!$C$3:$C$1002,G577,2,0,2,0)</f>
        <v>-159.276814213911</v>
      </c>
      <c r="I577" s="2">
        <v>-2.6036591662633195</v>
      </c>
      <c r="J577" s="2">
        <f t="shared" si="35"/>
        <v>-2.6036591662633195</v>
      </c>
      <c r="K577" s="2">
        <f t="shared" si="34"/>
        <v>140.52516844734782</v>
      </c>
      <c r="R577">
        <f>ABS($E577-M$13)</f>
        <v>91.331115164026329</v>
      </c>
      <c r="S577">
        <f>ABS($E577-M$14)</f>
        <v>90.831572787167985</v>
      </c>
      <c r="T577">
        <f>ABS($E577-M$15)</f>
        <v>90.332030410309642</v>
      </c>
      <c r="U577">
        <f>ABS($E577-M$16)</f>
        <v>89.832488033451284</v>
      </c>
      <c r="V577">
        <f>ABS($E577-M$17)</f>
        <v>89.332945656592926</v>
      </c>
      <c r="W577">
        <f>ABS($E577-M$18)</f>
        <v>88.833403279734583</v>
      </c>
      <c r="X577">
        <f>ABS($E577-M$19)</f>
        <v>88.333860902876239</v>
      </c>
      <c r="Y577">
        <f>ABS($E577-M$20)</f>
        <v>87.834318526017881</v>
      </c>
      <c r="Z577">
        <f>ABS($E577-M$21)</f>
        <v>87.334776149159524</v>
      </c>
    </row>
    <row r="578" spans="1:26" x14ac:dyDescent="0.25">
      <c r="A578" s="2">
        <f>'Cubic Spline'!A578</f>
        <v>7.2145824341279798</v>
      </c>
      <c r="B578" s="2">
        <f t="array" ref="B578:C578">csplinediff1d('Cubic Spline'!$A$3:$A$1002,'Cubic Spline'!$B$3:$B$1002,A578,2,0,2,0)</f>
        <v>-159.54682577605701</v>
      </c>
      <c r="C578" s="2">
        <v>-2.4102702771073008</v>
      </c>
      <c r="D578" s="2">
        <f t="shared" si="33"/>
        <v>-2.4102702771073008</v>
      </c>
      <c r="E578" s="2">
        <f>-'Cubic Spline'!C578+D578*A578</f>
        <v>141.91928285104791</v>
      </c>
      <c r="G578" s="2">
        <f>'Calculation_Cubic Spline'!A578</f>
        <v>7.2145824341279798</v>
      </c>
      <c r="H578" s="2">
        <f t="array" ref="H578:I578">csplinediff1d('Cubic Spline'!$A$3:$A$1002,'Cubic Spline'!$C$3:$C$1002,G578,2,0,2,0)</f>
        <v>-159.30837645376701</v>
      </c>
      <c r="I578" s="2">
        <v>-2.4271678013754188</v>
      </c>
      <c r="J578" s="2">
        <f t="shared" si="35"/>
        <v>-2.4271678013754188</v>
      </c>
      <c r="K578" s="2">
        <f t="shared" si="34"/>
        <v>141.7973742692829</v>
      </c>
      <c r="R578">
        <f>ABS($E578-M$13)</f>
        <v>92.604474671725796</v>
      </c>
      <c r="S578">
        <f>ABS($E578-M$14)</f>
        <v>92.104932294867453</v>
      </c>
      <c r="T578">
        <f>ABS($E578-M$15)</f>
        <v>91.605389918009109</v>
      </c>
      <c r="U578">
        <f>ABS($E578-M$16)</f>
        <v>91.105847541150752</v>
      </c>
      <c r="V578">
        <f>ABS($E578-M$17)</f>
        <v>90.606305164292394</v>
      </c>
      <c r="W578">
        <f>ABS($E578-M$18)</f>
        <v>90.10676278743405</v>
      </c>
      <c r="X578">
        <f>ABS($E578-M$19)</f>
        <v>89.607220410575707</v>
      </c>
      <c r="Y578">
        <f>ABS($E578-M$20)</f>
        <v>89.107678033717349</v>
      </c>
      <c r="Z578">
        <f>ABS($E578-M$21)</f>
        <v>88.608135656858991</v>
      </c>
    </row>
    <row r="579" spans="1:26" x14ac:dyDescent="0.25">
      <c r="A579" s="2">
        <f>'Cubic Spline'!A579</f>
        <v>7.2271293601003697</v>
      </c>
      <c r="B579" s="2">
        <f t="array" ref="B579:C579">csplinediff1d('Cubic Spline'!$A$3:$A$1002,'Cubic Spline'!$B$3:$B$1002,A579,2,0,2,0)</f>
        <v>-159.57595151360201</v>
      </c>
      <c r="C579" s="2">
        <v>-2.2321707241396198</v>
      </c>
      <c r="D579" s="2">
        <f t="shared" si="33"/>
        <v>-2.2321707241396198</v>
      </c>
      <c r="E579" s="2">
        <f>-'Cubic Spline'!C579+D579*A579</f>
        <v>143.20552844991005</v>
      </c>
      <c r="G579" s="2">
        <f>'Calculation_Cubic Spline'!A579</f>
        <v>7.2271293601003697</v>
      </c>
      <c r="H579" s="2">
        <f t="array" ref="H579:I579">csplinediff1d('Cubic Spline'!$A$3:$A$1002,'Cubic Spline'!$C$3:$C$1002,G579,2,0,2,0)</f>
        <v>-159.33771502709601</v>
      </c>
      <c r="I579" s="2">
        <v>-2.249199676074269</v>
      </c>
      <c r="J579" s="2">
        <f t="shared" si="35"/>
        <v>-2.249199676074269</v>
      </c>
      <c r="K579" s="2">
        <f t="shared" si="34"/>
        <v>143.0824580114114</v>
      </c>
      <c r="R579">
        <f>ABS($E579-M$13)</f>
        <v>93.890720270587934</v>
      </c>
      <c r="S579">
        <f>ABS($E579-M$14)</f>
        <v>93.391177893729591</v>
      </c>
      <c r="T579">
        <f>ABS($E579-M$15)</f>
        <v>92.891635516871247</v>
      </c>
      <c r="U579">
        <f>ABS($E579-M$16)</f>
        <v>92.392093140012889</v>
      </c>
      <c r="V579">
        <f>ABS($E579-M$17)</f>
        <v>91.892550763154532</v>
      </c>
      <c r="W579">
        <f>ABS($E579-M$18)</f>
        <v>91.393008386296188</v>
      </c>
      <c r="X579">
        <f>ABS($E579-M$19)</f>
        <v>90.893466009437844</v>
      </c>
      <c r="Y579">
        <f>ABS($E579-M$20)</f>
        <v>90.393923632579487</v>
      </c>
      <c r="Z579">
        <f>ABS($E579-M$21)</f>
        <v>89.894381255721129</v>
      </c>
    </row>
    <row r="580" spans="1:26" x14ac:dyDescent="0.25">
      <c r="A580" s="2">
        <f>'Cubic Spline'!A580</f>
        <v>7.2396762860727701</v>
      </c>
      <c r="B580" s="2">
        <f t="array" ref="B580:C580">csplinediff1d('Cubic Spline'!$A$3:$A$1002,'Cubic Spline'!$B$3:$B$1002,A580,2,0,2,0)</f>
        <v>-159.60283331644101</v>
      </c>
      <c r="C580" s="2">
        <v>-2.052583647518964</v>
      </c>
      <c r="D580" s="2">
        <f t="shared" ref="D580:D643" si="36">C580</f>
        <v>-2.052583647518964</v>
      </c>
      <c r="E580" s="2">
        <f>-'Cubic Spline'!C580+D580*A580</f>
        <v>144.50477016086418</v>
      </c>
      <c r="G580" s="2">
        <f>'Calculation_Cubic Spline'!A580</f>
        <v>7.2396762860727701</v>
      </c>
      <c r="H580" s="2">
        <f t="array" ref="H580:I580">csplinediff1d('Cubic Spline'!$A$3:$A$1002,'Cubic Spline'!$C$3:$C$1002,G580,2,0,2,0)</f>
        <v>-159.36481131898799</v>
      </c>
      <c r="I580" s="2">
        <v>-2.0697447057773757</v>
      </c>
      <c r="J580" s="2">
        <f t="shared" si="35"/>
        <v>-2.0697447057773757</v>
      </c>
      <c r="K580" s="2">
        <f t="shared" ref="K580:K643" si="37">-H580+J580*G580</f>
        <v>144.38052965434687</v>
      </c>
      <c r="R580">
        <f>ABS($E580-M$13)</f>
        <v>95.189961981542069</v>
      </c>
      <c r="S580">
        <f>ABS($E580-M$14)</f>
        <v>94.690419604683726</v>
      </c>
      <c r="T580">
        <f>ABS($E580-M$15)</f>
        <v>94.190877227825382</v>
      </c>
      <c r="U580">
        <f>ABS($E580-M$16)</f>
        <v>93.691334850967024</v>
      </c>
      <c r="V580">
        <f>ABS($E580-M$17)</f>
        <v>93.191792474108667</v>
      </c>
      <c r="W580">
        <f>ABS($E580-M$18)</f>
        <v>92.692250097250323</v>
      </c>
      <c r="X580">
        <f>ABS($E580-M$19)</f>
        <v>92.192707720391979</v>
      </c>
      <c r="Y580">
        <f>ABS($E580-M$20)</f>
        <v>91.693165343533622</v>
      </c>
      <c r="Z580">
        <f>ABS($E580-M$21)</f>
        <v>91.193622966675264</v>
      </c>
    </row>
    <row r="581" spans="1:26" x14ac:dyDescent="0.25">
      <c r="A581" s="2">
        <f>'Cubic Spline'!A581</f>
        <v>7.2522232120451697</v>
      </c>
      <c r="B581" s="2">
        <f t="array" ref="B581:C581">csplinediff1d('Cubic Spline'!$A$3:$A$1002,'Cubic Spline'!$B$3:$B$1002,A581,2,0,2,0)</f>
        <v>-159.627452490785</v>
      </c>
      <c r="C581" s="2">
        <v>-1.8715014703033532</v>
      </c>
      <c r="D581" s="2">
        <f t="shared" si="36"/>
        <v>-1.8715014703033532</v>
      </c>
      <c r="E581" s="2">
        <f>-'Cubic Spline'!C581+D581*A581</f>
        <v>145.81710023987034</v>
      </c>
      <c r="G581" s="2">
        <f>'Calculation_Cubic Spline'!A581</f>
        <v>7.2522232120451697</v>
      </c>
      <c r="H581" s="2">
        <f t="array" ref="H581:I581">csplinediff1d('Cubic Spline'!$A$3:$A$1002,'Cubic Spline'!$C$3:$C$1002,G581,2,0,2,0)</f>
        <v>-159.389646644181</v>
      </c>
      <c r="I581" s="2">
        <v>-1.8887953155717221</v>
      </c>
      <c r="J581" s="2">
        <f t="shared" si="35"/>
        <v>-1.8887953155717221</v>
      </c>
      <c r="K581" s="2">
        <f t="shared" si="37"/>
        <v>145.69168141378958</v>
      </c>
      <c r="R581">
        <f>ABS($E581-M$13)</f>
        <v>96.502292060548228</v>
      </c>
      <c r="S581">
        <f>ABS($E581-M$14)</f>
        <v>96.002749683689885</v>
      </c>
      <c r="T581">
        <f>ABS($E581-M$15)</f>
        <v>95.503207306831541</v>
      </c>
      <c r="U581">
        <f>ABS($E581-M$16)</f>
        <v>95.003664929973183</v>
      </c>
      <c r="V581">
        <f>ABS($E581-M$17)</f>
        <v>94.504122553114826</v>
      </c>
      <c r="W581">
        <f>ABS($E581-M$18)</f>
        <v>94.004580176256482</v>
      </c>
      <c r="X581">
        <f>ABS($E581-M$19)</f>
        <v>93.505037799398139</v>
      </c>
      <c r="Y581">
        <f>ABS($E581-M$20)</f>
        <v>93.005495422539781</v>
      </c>
      <c r="Z581">
        <f>ABS($E581-M$21)</f>
        <v>92.505953045681423</v>
      </c>
    </row>
    <row r="582" spans="1:26" x14ac:dyDescent="0.25">
      <c r="A582" s="2">
        <f>'Cubic Spline'!A582</f>
        <v>7.2647701380175604</v>
      </c>
      <c r="B582" s="2">
        <f t="array" ref="B582:C582">csplinediff1d('Cubic Spline'!$A$3:$A$1002,'Cubic Spline'!$B$3:$B$1002,A582,2,0,2,0)</f>
        <v>-159.64979018886001</v>
      </c>
      <c r="C582" s="2">
        <v>-1.6889109416567847</v>
      </c>
      <c r="D582" s="2">
        <f t="shared" si="36"/>
        <v>-1.6889109416567847</v>
      </c>
      <c r="E582" s="2">
        <f>-'Cubic Spline'!C582+D582*A582</f>
        <v>147.14265238873665</v>
      </c>
      <c r="G582" s="2">
        <f>'Calculation_Cubic Spline'!A582</f>
        <v>7.2647701380175604</v>
      </c>
      <c r="H582" s="2">
        <f t="array" ref="H582:I582">csplinediff1d('Cubic Spline'!$A$3:$A$1002,'Cubic Spline'!$C$3:$C$1002,G582,2,0,2,0)</f>
        <v>-159.41220216345599</v>
      </c>
      <c r="I582" s="2">
        <v>-1.7063382568772081</v>
      </c>
      <c r="J582" s="2">
        <f t="shared" si="35"/>
        <v>-1.7063382568772081</v>
      </c>
      <c r="K582" s="2">
        <f t="shared" si="37"/>
        <v>147.0160469495375</v>
      </c>
      <c r="R582">
        <f>ABS($E582-M$13)</f>
        <v>97.827844209414536</v>
      </c>
      <c r="S582">
        <f>ABS($E582-M$14)</f>
        <v>97.328301832556193</v>
      </c>
      <c r="T582">
        <f>ABS($E582-M$15)</f>
        <v>96.828759455697849</v>
      </c>
      <c r="U582">
        <f>ABS($E582-M$16)</f>
        <v>96.329217078839491</v>
      </c>
      <c r="V582">
        <f>ABS($E582-M$17)</f>
        <v>95.829674701981133</v>
      </c>
      <c r="W582">
        <f>ABS($E582-M$18)</f>
        <v>95.33013232512279</v>
      </c>
      <c r="X582">
        <f>ABS($E582-M$19)</f>
        <v>94.830589948264446</v>
      </c>
      <c r="Y582">
        <f>ABS($E582-M$20)</f>
        <v>94.331047571406089</v>
      </c>
      <c r="Z582">
        <f>ABS($E582-M$21)</f>
        <v>93.831505194547731</v>
      </c>
    </row>
    <row r="583" spans="1:26" x14ac:dyDescent="0.25">
      <c r="A583" s="2">
        <f>'Cubic Spline'!A583</f>
        <v>7.27731706398996</v>
      </c>
      <c r="B583" s="2">
        <f t="array" ref="B583:C583">csplinediff1d('Cubic Spline'!$A$3:$A$1002,'Cubic Spline'!$B$3:$B$1002,A583,2,0,2,0)</f>
        <v>-159.669827427325</v>
      </c>
      <c r="C583" s="2">
        <v>-1.5048034092712865</v>
      </c>
      <c r="D583" s="2">
        <f t="shared" si="36"/>
        <v>-1.5048034092712865</v>
      </c>
      <c r="E583" s="2">
        <f>-'Cubic Spline'!C583+D583*A583</f>
        <v>148.48152737381281</v>
      </c>
      <c r="G583" s="2">
        <f>'Calculation_Cubic Spline'!A583</f>
        <v>7.27731706398996</v>
      </c>
      <c r="H583" s="2">
        <f t="array" ref="H583:I583">csplinediff1d('Cubic Spline'!$A$3:$A$1002,'Cubic Spline'!$C$3:$C$1002,G583,2,0,2,0)</f>
        <v>-159.43245890205301</v>
      </c>
      <c r="I583" s="2">
        <v>-1.5223648792517872</v>
      </c>
      <c r="J583" s="2">
        <f t="shared" si="35"/>
        <v>-1.5223648792517872</v>
      </c>
      <c r="K583" s="2">
        <f t="shared" si="37"/>
        <v>148.35372698865496</v>
      </c>
      <c r="R583">
        <f>ABS($E583-M$13)</f>
        <v>99.166719194490696</v>
      </c>
      <c r="S583">
        <f>ABS($E583-M$14)</f>
        <v>98.667176817632352</v>
      </c>
      <c r="T583">
        <f>ABS($E583-M$15)</f>
        <v>98.167634440774009</v>
      </c>
      <c r="U583">
        <f>ABS($E583-M$16)</f>
        <v>97.668092063915651</v>
      </c>
      <c r="V583">
        <f>ABS($E583-M$17)</f>
        <v>97.168549687057293</v>
      </c>
      <c r="W583">
        <f>ABS($E583-M$18)</f>
        <v>96.66900731019895</v>
      </c>
      <c r="X583">
        <f>ABS($E583-M$19)</f>
        <v>96.169464933340606</v>
      </c>
      <c r="Y583">
        <f>ABS($E583-M$20)</f>
        <v>95.669922556482248</v>
      </c>
      <c r="Z583">
        <f>ABS($E583-M$21)</f>
        <v>95.170380179623891</v>
      </c>
    </row>
    <row r="584" spans="1:26" x14ac:dyDescent="0.25">
      <c r="A584" s="2">
        <f>'Cubic Spline'!A584</f>
        <v>7.2898639899623596</v>
      </c>
      <c r="B584" s="2">
        <f t="array" ref="B584:C584">csplinediff1d('Cubic Spline'!$A$3:$A$1002,'Cubic Spline'!$B$3:$B$1002,A584,2,0,2,0)</f>
        <v>-159.68754511894301</v>
      </c>
      <c r="C584" s="2">
        <v>-1.3191694770409539</v>
      </c>
      <c r="D584" s="2">
        <f t="shared" si="36"/>
        <v>-1.3191694770409539</v>
      </c>
      <c r="E584" s="2">
        <f>-'Cubic Spline'!C584+D584*A584</f>
        <v>149.83383171399967</v>
      </c>
      <c r="G584" s="2">
        <f>'Calculation_Cubic Spline'!A584</f>
        <v>7.2898639899623596</v>
      </c>
      <c r="H584" s="2">
        <f t="array" ref="H584:I584">csplinediff1d('Cubic Spline'!$A$3:$A$1002,'Cubic Spline'!$C$3:$C$1002,G584,2,0,2,0)</f>
        <v>-159.45039778133801</v>
      </c>
      <c r="I584" s="2">
        <v>-1.3368657883410959</v>
      </c>
      <c r="J584" s="2">
        <f t="shared" si="35"/>
        <v>-1.3368657883410959</v>
      </c>
      <c r="K584" s="2">
        <f t="shared" si="37"/>
        <v>149.70482801149763</v>
      </c>
      <c r="R584">
        <f>ABS($E584-M$13)</f>
        <v>100.51902353467756</v>
      </c>
      <c r="S584">
        <f>ABS($E584-M$14)</f>
        <v>100.01948115781921</v>
      </c>
      <c r="T584">
        <f>ABS($E584-M$15)</f>
        <v>99.519938780960871</v>
      </c>
      <c r="U584">
        <f>ABS($E584-M$16)</f>
        <v>99.020396404102513</v>
      </c>
      <c r="V584">
        <f>ABS($E584-M$17)</f>
        <v>98.520854027244155</v>
      </c>
      <c r="W584">
        <f>ABS($E584-M$18)</f>
        <v>98.021311650385812</v>
      </c>
      <c r="X584">
        <f>ABS($E584-M$19)</f>
        <v>97.521769273527468</v>
      </c>
      <c r="Y584">
        <f>ABS($E584-M$20)</f>
        <v>97.02222689666911</v>
      </c>
      <c r="Z584">
        <f>ABS($E584-M$21)</f>
        <v>96.522684519810753</v>
      </c>
    </row>
    <row r="585" spans="1:26" x14ac:dyDescent="0.25">
      <c r="A585" s="2">
        <f>'Cubic Spline'!A585</f>
        <v>7.3024109159347503</v>
      </c>
      <c r="B585" s="2">
        <f t="array" ref="B585:C585">csplinediff1d('Cubic Spline'!$A$3:$A$1002,'Cubic Spline'!$B$3:$B$1002,A585,2,0,2,0)</f>
        <v>-159.702924034338</v>
      </c>
      <c r="C585" s="2">
        <v>-1.1319965541508701</v>
      </c>
      <c r="D585" s="2">
        <f t="shared" si="36"/>
        <v>-1.1319965541508701</v>
      </c>
      <c r="E585" s="2">
        <f>-'Cubic Spline'!C585+D585*A585</f>
        <v>151.19969558673216</v>
      </c>
      <c r="G585" s="2">
        <f>'Calculation_Cubic Spline'!A585</f>
        <v>7.3024109159347503</v>
      </c>
      <c r="H585" s="2">
        <f t="array" ref="H585:I585">csplinediff1d('Cubic Spline'!$A$3:$A$1002,'Cubic Spline'!$C$3:$C$1002,G585,2,0,2,0)</f>
        <v>-159.46599958056399</v>
      </c>
      <c r="I585" s="2">
        <v>-1.149828395922581</v>
      </c>
      <c r="J585" s="2">
        <f t="shared" si="35"/>
        <v>-1.149828395922581</v>
      </c>
      <c r="K585" s="2">
        <f t="shared" si="37"/>
        <v>151.0694801507272</v>
      </c>
      <c r="R585">
        <f>ABS($E585-M$13)</f>
        <v>101.88488740741005</v>
      </c>
      <c r="S585">
        <f>ABS($E585-M$14)</f>
        <v>101.3853450305517</v>
      </c>
      <c r="T585">
        <f>ABS($E585-M$15)</f>
        <v>100.88580265369336</v>
      </c>
      <c r="U585">
        <f>ABS($E585-M$16)</f>
        <v>100.386260276835</v>
      </c>
      <c r="V585">
        <f>ABS($E585-M$17)</f>
        <v>99.886717899976645</v>
      </c>
      <c r="W585">
        <f>ABS($E585-M$18)</f>
        <v>99.387175523118302</v>
      </c>
      <c r="X585">
        <f>ABS($E585-M$19)</f>
        <v>98.887633146259958</v>
      </c>
      <c r="Y585">
        <f>ABS($E585-M$20)</f>
        <v>98.3880907694016</v>
      </c>
      <c r="Z585">
        <f>ABS($E585-M$21)</f>
        <v>97.888548392543242</v>
      </c>
    </row>
    <row r="586" spans="1:26" x14ac:dyDescent="0.25">
      <c r="A586" s="2">
        <f>'Cubic Spline'!A586</f>
        <v>7.3149578419071499</v>
      </c>
      <c r="B586" s="2">
        <f t="array" ref="B586:C586">csplinediff1d('Cubic Spline'!$A$3:$A$1002,'Cubic Spline'!$B$3:$B$1002,A586,2,0,2,0)</f>
        <v>-159.715944800193</v>
      </c>
      <c r="C586" s="2">
        <v>-0.94327599754693436</v>
      </c>
      <c r="D586" s="2">
        <f t="shared" si="36"/>
        <v>-0.94327599754693436</v>
      </c>
      <c r="E586" s="2">
        <f>-'Cubic Spline'!C586+D586*A586</f>
        <v>152.57922077973726</v>
      </c>
      <c r="G586" s="2">
        <f>'Calculation_Cubic Spline'!A586</f>
        <v>7.3149578419071499</v>
      </c>
      <c r="H586" s="2">
        <f t="array" ref="H586:I586">csplinediff1d('Cubic Spline'!$A$3:$A$1002,'Cubic Spline'!$C$3:$C$1002,G586,2,0,2,0)</f>
        <v>-159.479244935076</v>
      </c>
      <c r="I586" s="2">
        <v>-0.96124406095608927</v>
      </c>
      <c r="J586" s="2">
        <f t="shared" si="35"/>
        <v>-0.96124406095608927</v>
      </c>
      <c r="K586" s="2">
        <f t="shared" si="37"/>
        <v>152.44778515339857</v>
      </c>
      <c r="R586">
        <f>ABS($E586-M$13)</f>
        <v>103.26441260041514</v>
      </c>
      <c r="S586">
        <f>ABS($E586-M$14)</f>
        <v>102.7648702235568</v>
      </c>
      <c r="T586">
        <f>ABS($E586-M$15)</f>
        <v>102.26532784669845</v>
      </c>
      <c r="U586">
        <f>ABS($E586-M$16)</f>
        <v>101.7657854698401</v>
      </c>
      <c r="V586">
        <f>ABS($E586-M$17)</f>
        <v>101.26624309298174</v>
      </c>
      <c r="W586">
        <f>ABS($E586-M$18)</f>
        <v>100.7667007161234</v>
      </c>
      <c r="X586">
        <f>ABS($E586-M$19)</f>
        <v>100.26715833926505</v>
      </c>
      <c r="Y586">
        <f>ABS($E586-M$20)</f>
        <v>99.767615962406694</v>
      </c>
      <c r="Z586">
        <f>ABS($E586-M$21)</f>
        <v>99.268073585548336</v>
      </c>
    </row>
    <row r="587" spans="1:26" x14ac:dyDescent="0.25">
      <c r="A587" s="2">
        <f>'Cubic Spline'!A587</f>
        <v>7.3275047678795397</v>
      </c>
      <c r="B587" s="2">
        <f t="array" ref="B587:C587">csplinediff1d('Cubic Spline'!$A$3:$A$1002,'Cubic Spline'!$B$3:$B$1002,A587,2,0,2,0)</f>
        <v>-159.72658794364401</v>
      </c>
      <c r="C587" s="2">
        <v>-0.75299675170164748</v>
      </c>
      <c r="D587" s="2">
        <f t="shared" si="36"/>
        <v>-0.75299675170164748</v>
      </c>
      <c r="E587" s="2">
        <f>-'Cubic Spline'!C587+D587*A587</f>
        <v>153.97252709239939</v>
      </c>
      <c r="G587" s="2">
        <f>'Calculation_Cubic Spline'!A587</f>
        <v>7.3275047678795397</v>
      </c>
      <c r="H587" s="2">
        <f t="array" ref="H587:I587">csplinediff1d('Cubic Spline'!$A$3:$A$1002,'Cubic Spline'!$C$3:$C$1002,G587,2,0,2,0)</f>
        <v>-159.49011438069101</v>
      </c>
      <c r="I587" s="2">
        <v>-0.77110172968854374</v>
      </c>
      <c r="J587" s="2">
        <f t="shared" si="35"/>
        <v>-0.77110172968854374</v>
      </c>
      <c r="K587" s="2">
        <f t="shared" si="37"/>
        <v>153.83986277987805</v>
      </c>
      <c r="R587">
        <f>ABS($E587-M$13)</f>
        <v>104.65771891307728</v>
      </c>
      <c r="S587">
        <f>ABS($E587-M$14)</f>
        <v>104.15817653621893</v>
      </c>
      <c r="T587">
        <f>ABS($E587-M$15)</f>
        <v>103.65863415936059</v>
      </c>
      <c r="U587">
        <f>ABS($E587-M$16)</f>
        <v>103.15909178250223</v>
      </c>
      <c r="V587">
        <f>ABS($E587-M$17)</f>
        <v>102.65954940564387</v>
      </c>
      <c r="W587">
        <f>ABS($E587-M$18)</f>
        <v>102.16000702878553</v>
      </c>
      <c r="X587">
        <f>ABS($E587-M$19)</f>
        <v>101.66046465192719</v>
      </c>
      <c r="Y587">
        <f>ABS($E587-M$20)</f>
        <v>101.16092227506883</v>
      </c>
      <c r="Z587">
        <f>ABS($E587-M$21)</f>
        <v>100.66137989821047</v>
      </c>
    </row>
    <row r="588" spans="1:26" x14ac:dyDescent="0.25">
      <c r="A588" s="2">
        <f>'Cubic Spline'!A588</f>
        <v>7.3400516938519402</v>
      </c>
      <c r="B588" s="2">
        <f t="array" ref="B588:C588">csplinediff1d('Cubic Spline'!$A$3:$A$1002,'Cubic Spline'!$B$3:$B$1002,A588,2,0,2,0)</f>
        <v>-159.734833818558</v>
      </c>
      <c r="C588" s="2">
        <v>-0.56114645081373327</v>
      </c>
      <c r="D588" s="2">
        <f t="shared" si="36"/>
        <v>-0.56114645081373327</v>
      </c>
      <c r="E588" s="2">
        <f>-'Cubic Spline'!C588+D588*A588</f>
        <v>155.37974432319166</v>
      </c>
      <c r="G588" s="2">
        <f>'Calculation_Cubic Spline'!A588</f>
        <v>7.3400516938519402</v>
      </c>
      <c r="H588" s="2">
        <f t="array" ref="H588:I588">csplinediff1d('Cubic Spline'!$A$3:$A$1002,'Cubic Spline'!$C$3:$C$1002,G588,2,0,2,0)</f>
        <v>-159.498588279986</v>
      </c>
      <c r="I588" s="2">
        <v>-0.57938903867136593</v>
      </c>
      <c r="J588" s="2">
        <f t="shared" si="35"/>
        <v>-0.57938903867136593</v>
      </c>
      <c r="K588" s="2">
        <f t="shared" si="37"/>
        <v>155.24584278528698</v>
      </c>
      <c r="R588">
        <f>ABS($E588-M$13)</f>
        <v>106.06493614386955</v>
      </c>
      <c r="S588">
        <f>ABS($E588-M$14)</f>
        <v>105.5653937670112</v>
      </c>
      <c r="T588">
        <f>ABS($E588-M$15)</f>
        <v>105.06585139015286</v>
      </c>
      <c r="U588">
        <f>ABS($E588-M$16)</f>
        <v>104.5663090132945</v>
      </c>
      <c r="V588">
        <f>ABS($E588-M$17)</f>
        <v>104.06676663643614</v>
      </c>
      <c r="W588">
        <f>ABS($E588-M$18)</f>
        <v>103.5672242595778</v>
      </c>
      <c r="X588">
        <f>ABS($E588-M$19)</f>
        <v>103.06768188271946</v>
      </c>
      <c r="Y588">
        <f>ABS($E588-M$20)</f>
        <v>102.5681395058611</v>
      </c>
      <c r="Z588">
        <f>ABS($E588-M$21)</f>
        <v>102.06859712900274</v>
      </c>
    </row>
    <row r="589" spans="1:26" x14ac:dyDescent="0.25">
      <c r="A589" s="2">
        <f>'Cubic Spline'!A589</f>
        <v>7.3525986198243398</v>
      </c>
      <c r="B589" s="2">
        <f t="array" ref="B589:C589">csplinediff1d('Cubic Spline'!$A$3:$A$1002,'Cubic Spline'!$B$3:$B$1002,A589,2,0,2,0)</f>
        <v>-159.74066266756</v>
      </c>
      <c r="C589" s="2">
        <v>-0.36771758635859303</v>
      </c>
      <c r="D589" s="2">
        <f t="shared" si="36"/>
        <v>-0.36771758635859303</v>
      </c>
      <c r="E589" s="2">
        <f>-'Cubic Spline'!C589+D589*A589</f>
        <v>156.80096706637667</v>
      </c>
      <c r="G589" s="2">
        <f>'Calculation_Cubic Spline'!A589</f>
        <v>7.3525986198243398</v>
      </c>
      <c r="H589" s="2">
        <f t="array" ref="H589:I589">csplinediff1d('Cubic Spline'!$A$3:$A$1002,'Cubic Spline'!$C$3:$C$1002,G589,2,0,2,0)</f>
        <v>-159.504646884322</v>
      </c>
      <c r="I589" s="2">
        <v>-0.38609848135797981</v>
      </c>
      <c r="J589" s="2">
        <f t="shared" si="35"/>
        <v>-0.38609848135797981</v>
      </c>
      <c r="K589" s="2">
        <f t="shared" si="37"/>
        <v>156.66581972317306</v>
      </c>
      <c r="R589">
        <f>ABS($E589-M$13)</f>
        <v>107.48615888705456</v>
      </c>
      <c r="S589">
        <f>ABS($E589-M$14)</f>
        <v>106.98661651019621</v>
      </c>
      <c r="T589">
        <f>ABS($E589-M$15)</f>
        <v>106.48707413333787</v>
      </c>
      <c r="U589">
        <f>ABS($E589-M$16)</f>
        <v>105.98753175647951</v>
      </c>
      <c r="V589">
        <f>ABS($E589-M$17)</f>
        <v>105.48798937962115</v>
      </c>
      <c r="W589">
        <f>ABS($E589-M$18)</f>
        <v>104.98844700276281</v>
      </c>
      <c r="X589">
        <f>ABS($E589-M$19)</f>
        <v>104.48890462590447</v>
      </c>
      <c r="Y589">
        <f>ABS($E589-M$20)</f>
        <v>103.98936224904611</v>
      </c>
      <c r="Z589">
        <f>ABS($E589-M$21)</f>
        <v>103.48981987218775</v>
      </c>
    </row>
    <row r="590" spans="1:26" x14ac:dyDescent="0.25">
      <c r="A590" s="2">
        <f>'Cubic Spline'!A590</f>
        <v>7.3651455457967296</v>
      </c>
      <c r="B590" s="2">
        <f t="array" ref="B590:C590">csplinediff1d('Cubic Spline'!$A$3:$A$1002,'Cubic Spline'!$B$3:$B$1002,A590,2,0,2,0)</f>
        <v>-159.744054608959</v>
      </c>
      <c r="C590" s="2">
        <v>-0.17269623576190662</v>
      </c>
      <c r="D590" s="2">
        <f t="shared" si="36"/>
        <v>-0.17269623576190662</v>
      </c>
      <c r="E590" s="2">
        <f>-'Cubic Spline'!C590+D590*A590</f>
        <v>158.23633740917333</v>
      </c>
      <c r="G590" s="2">
        <f>'Calculation_Cubic Spline'!A590</f>
        <v>7.3651455457967296</v>
      </c>
      <c r="H590" s="2">
        <f t="array" ref="H590:I590">csplinediff1d('Cubic Spline'!$A$3:$A$1002,'Cubic Spline'!$C$3:$C$1002,G590,2,0,2,0)</f>
        <v>-159.508270320771</v>
      </c>
      <c r="I590" s="2">
        <v>-0.19121613758338424</v>
      </c>
      <c r="J590" s="2">
        <f t="shared" si="35"/>
        <v>-0.19121613758338424</v>
      </c>
      <c r="K590" s="2">
        <f t="shared" si="37"/>
        <v>158.09993563676429</v>
      </c>
      <c r="R590">
        <f>ABS($E590-M$13)</f>
        <v>108.92152922985122</v>
      </c>
      <c r="S590">
        <f>ABS($E590-M$14)</f>
        <v>108.42198685299287</v>
      </c>
      <c r="T590">
        <f>ABS($E590-M$15)</f>
        <v>107.92244447613453</v>
      </c>
      <c r="U590">
        <f>ABS($E590-M$16)</f>
        <v>107.42290209927617</v>
      </c>
      <c r="V590">
        <f>ABS($E590-M$17)</f>
        <v>106.92335972241781</v>
      </c>
      <c r="W590">
        <f>ABS($E590-M$18)</f>
        <v>106.42381734555947</v>
      </c>
      <c r="X590">
        <f>ABS($E590-M$19)</f>
        <v>105.92427496870113</v>
      </c>
      <c r="Y590">
        <f>ABS($E590-M$20)</f>
        <v>105.42473259184277</v>
      </c>
      <c r="Z590">
        <f>ABS($E590-M$21)</f>
        <v>104.92519021498441</v>
      </c>
    </row>
    <row r="591" spans="1:26" x14ac:dyDescent="0.25">
      <c r="A591" s="2">
        <f>'Cubic Spline'!A591</f>
        <v>7.3776924717691301</v>
      </c>
      <c r="B591" s="2">
        <f t="array" ref="B591:C591">csplinediff1d('Cubic Spline'!$A$3:$A$1002,'Cubic Spline'!$B$3:$B$1002,A591,2,0,2,0)</f>
        <v>-159.74498958462101</v>
      </c>
      <c r="C591" s="2">
        <v>2.3926314356755237E-2</v>
      </c>
      <c r="D591" s="2">
        <f t="shared" si="36"/>
        <v>2.3926314356755237E-2</v>
      </c>
      <c r="E591" s="2">
        <f>-'Cubic Spline'!C591+D591*A591</f>
        <v>159.68595952929803</v>
      </c>
      <c r="G591" s="2">
        <f>'Calculation_Cubic Spline'!A591</f>
        <v>7.3776924717691301</v>
      </c>
      <c r="H591" s="2">
        <f t="array" ref="H591:I591">csplinediff1d('Cubic Spline'!$A$3:$A$1002,'Cubic Spline'!$C$3:$C$1002,G591,2,0,2,0)</f>
        <v>-159.50943853999101</v>
      </c>
      <c r="I591" s="2">
        <v>5.2667042675588705E-3</v>
      </c>
      <c r="J591" s="2">
        <f t="shared" si="35"/>
        <v>5.2667042675588705E-3</v>
      </c>
      <c r="K591" s="2">
        <f t="shared" si="37"/>
        <v>159.5482946644168</v>
      </c>
      <c r="R591">
        <f>ABS($E591-M$13)</f>
        <v>110.37115134997592</v>
      </c>
      <c r="S591">
        <f>ABS($E591-M$14)</f>
        <v>109.87160897311757</v>
      </c>
      <c r="T591">
        <f>ABS($E591-M$15)</f>
        <v>109.37206659625923</v>
      </c>
      <c r="U591">
        <f>ABS($E591-M$16)</f>
        <v>108.87252421940087</v>
      </c>
      <c r="V591">
        <f>ABS($E591-M$17)</f>
        <v>108.37298184254252</v>
      </c>
      <c r="W591">
        <f>ABS($E591-M$18)</f>
        <v>107.87343946568417</v>
      </c>
      <c r="X591">
        <f>ABS($E591-M$19)</f>
        <v>107.37389708882583</v>
      </c>
      <c r="Y591">
        <f>ABS($E591-M$20)</f>
        <v>106.87435471196747</v>
      </c>
      <c r="Z591">
        <f>ABS($E591-M$21)</f>
        <v>106.37481233510911</v>
      </c>
    </row>
    <row r="592" spans="1:26" x14ac:dyDescent="0.25">
      <c r="A592" s="2">
        <f>'Cubic Spline'!A592</f>
        <v>7.3902393977415297</v>
      </c>
      <c r="B592" s="2">
        <f t="array" ref="B592:C592">csplinediff1d('Cubic Spline'!$A$3:$A$1002,'Cubic Spline'!$B$3:$B$1002,A592,2,0,2,0)</f>
        <v>-159.74344745719699</v>
      </c>
      <c r="C592" s="2">
        <v>0.22216241634618475</v>
      </c>
      <c r="D592" s="2">
        <f t="shared" si="36"/>
        <v>0.22216241634618475</v>
      </c>
      <c r="E592" s="2">
        <f>-'Cubic Spline'!C592+D592*A592</f>
        <v>161.14996485542503</v>
      </c>
      <c r="G592" s="2">
        <f>'Calculation_Cubic Spline'!A592</f>
        <v>7.3902393977415297</v>
      </c>
      <c r="H592" s="2">
        <f t="array" ref="H592:I592">csplinediff1d('Cubic Spline'!$A$3:$A$1002,'Cubic Spline'!$C$3:$C$1002,G592,2,0,2,0)</f>
        <v>-159.50813141344599</v>
      </c>
      <c r="I592" s="2">
        <v>0.20336239405368395</v>
      </c>
      <c r="J592" s="2">
        <f t="shared" si="35"/>
        <v>0.20336239405368395</v>
      </c>
      <c r="K592" s="2">
        <f t="shared" si="37"/>
        <v>161.01102819000056</v>
      </c>
      <c r="R592">
        <f>ABS($E592-M$13)</f>
        <v>111.83515667610291</v>
      </c>
      <c r="S592">
        <f>ABS($E592-M$14)</f>
        <v>111.33561429924457</v>
      </c>
      <c r="T592">
        <f>ABS($E592-M$15)</f>
        <v>110.83607192238622</v>
      </c>
      <c r="U592">
        <f>ABS($E592-M$16)</f>
        <v>110.33652954552787</v>
      </c>
      <c r="V592">
        <f>ABS($E592-M$17)</f>
        <v>109.83698716866951</v>
      </c>
      <c r="W592">
        <f>ABS($E592-M$18)</f>
        <v>109.33744479181117</v>
      </c>
      <c r="X592">
        <f>ABS($E592-M$19)</f>
        <v>108.83790241495282</v>
      </c>
      <c r="Y592">
        <f>ABS($E592-M$20)</f>
        <v>108.33836003809446</v>
      </c>
      <c r="Z592">
        <f>ABS($E592-M$21)</f>
        <v>107.83881766123611</v>
      </c>
    </row>
    <row r="593" spans="1:26" x14ac:dyDescent="0.25">
      <c r="A593" s="2">
        <f>'Cubic Spline'!A593</f>
        <v>7.4027863237139204</v>
      </c>
      <c r="B593" s="2">
        <f t="array" ref="B593:C593">csplinediff1d('Cubic Spline'!$A$3:$A$1002,'Cubic Spline'!$B$3:$B$1002,A593,2,0,2,0)</f>
        <v>-159.73940787787001</v>
      </c>
      <c r="C593" s="2">
        <v>0.42202345041781025</v>
      </c>
      <c r="D593" s="2">
        <f t="shared" si="36"/>
        <v>0.42202345041781025</v>
      </c>
      <c r="E593" s="2">
        <f>-'Cubic Spline'!C593+D593*A593</f>
        <v>162.62847802820752</v>
      </c>
      <c r="G593" s="2">
        <f>'Calculation_Cubic Spline'!A593</f>
        <v>7.4027863237139204</v>
      </c>
      <c r="H593" s="2">
        <f t="array" ref="H593:I593">csplinediff1d('Cubic Spline'!$A$3:$A$1002,'Cubic Spline'!$C$3:$C$1002,G593,2,0,2,0)</f>
        <v>-159.504328601168</v>
      </c>
      <c r="I593" s="2">
        <v>0.40308231008603929</v>
      </c>
      <c r="J593" s="2">
        <f t="shared" si="35"/>
        <v>0.40308231008603929</v>
      </c>
      <c r="K593" s="2">
        <f t="shared" si="37"/>
        <v>162.48826081360394</v>
      </c>
      <c r="R593">
        <f>ABS($E593-M$13)</f>
        <v>113.31366984888541</v>
      </c>
      <c r="S593">
        <f>ABS($E593-M$14)</f>
        <v>112.81412747202707</v>
      </c>
      <c r="T593">
        <f>ABS($E593-M$15)</f>
        <v>112.31458509516872</v>
      </c>
      <c r="U593">
        <f>ABS($E593-M$16)</f>
        <v>111.81504271831037</v>
      </c>
      <c r="V593">
        <f>ABS($E593-M$17)</f>
        <v>111.31550034145201</v>
      </c>
      <c r="W593">
        <f>ABS($E593-M$18)</f>
        <v>110.81595796459366</v>
      </c>
      <c r="X593">
        <f>ABS($E593-M$19)</f>
        <v>110.31641558773532</v>
      </c>
      <c r="Y593">
        <f>ABS($E593-M$20)</f>
        <v>109.81687321087696</v>
      </c>
      <c r="Z593">
        <f>ABS($E593-M$21)</f>
        <v>109.31733083401861</v>
      </c>
    </row>
    <row r="594" spans="1:26" x14ac:dyDescent="0.25">
      <c r="A594" s="2">
        <f>'Cubic Spline'!A594</f>
        <v>7.41533324968632</v>
      </c>
      <c r="B594" s="2">
        <f t="array" ref="B594:C594">csplinediff1d('Cubic Spline'!$A$3:$A$1002,'Cubic Spline'!$B$3:$B$1002,A594,2,0,2,0)</f>
        <v>-159.73285042780901</v>
      </c>
      <c r="C594" s="2">
        <v>0.62351884639938526</v>
      </c>
      <c r="D594" s="2">
        <f t="shared" si="36"/>
        <v>0.62351884639938526</v>
      </c>
      <c r="E594" s="2">
        <f>-'Cubic Spline'!C594+D594*A594</f>
        <v>164.12160972670142</v>
      </c>
      <c r="G594" s="2">
        <f>'Calculation_Cubic Spline'!A594</f>
        <v>7.41533324968632</v>
      </c>
      <c r="H594" s="2">
        <f t="array" ref="H594:I594">csplinediff1d('Cubic Spline'!$A$3:$A$1002,'Cubic Spline'!$C$3:$C$1002,G594,2,0,2,0)</f>
        <v>-159.49800969319</v>
      </c>
      <c r="I594" s="2">
        <v>0.60443588008570959</v>
      </c>
      <c r="J594" s="2">
        <f t="shared" ref="J594:J657" si="38">I594</f>
        <v>0.60443588008570959</v>
      </c>
      <c r="K594" s="2">
        <f t="shared" si="37"/>
        <v>163.98010317209298</v>
      </c>
      <c r="R594">
        <f>ABS($E594-M$13)</f>
        <v>114.80680154737931</v>
      </c>
      <c r="S594">
        <f>ABS($E594-M$14)</f>
        <v>114.30725917052096</v>
      </c>
      <c r="T594">
        <f>ABS($E594-M$15)</f>
        <v>113.80771679366262</v>
      </c>
      <c r="U594">
        <f>ABS($E594-M$16)</f>
        <v>113.30817441680426</v>
      </c>
      <c r="V594">
        <f>ABS($E594-M$17)</f>
        <v>112.80863203994591</v>
      </c>
      <c r="W594">
        <f>ABS($E594-M$18)</f>
        <v>112.30908966308756</v>
      </c>
      <c r="X594">
        <f>ABS($E594-M$19)</f>
        <v>111.80954728622922</v>
      </c>
      <c r="Y594">
        <f>ABS($E594-M$20)</f>
        <v>111.31000490937086</v>
      </c>
      <c r="Z594">
        <f>ABS($E594-M$21)</f>
        <v>110.8104625325125</v>
      </c>
    </row>
    <row r="595" spans="1:26" x14ac:dyDescent="0.25">
      <c r="A595" s="2">
        <f>'Cubic Spline'!A595</f>
        <v>7.4278801756587196</v>
      </c>
      <c r="B595" s="2">
        <f t="array" ref="B595:C595">csplinediff1d('Cubic Spline'!$A$3:$A$1002,'Cubic Spline'!$B$3:$B$1002,A595,2,0,2,0)</f>
        <v>-159.723754488938</v>
      </c>
      <c r="C595" s="2">
        <v>0.82666388525422452</v>
      </c>
      <c r="D595" s="2">
        <f t="shared" si="36"/>
        <v>0.82666388525422452</v>
      </c>
      <c r="E595" s="2">
        <f>-'Cubic Spline'!C595+D595*A595</f>
        <v>165.62951436555187</v>
      </c>
      <c r="G595" s="2">
        <f>'Calculation_Cubic Spline'!A595</f>
        <v>7.4278801756587196</v>
      </c>
      <c r="H595" s="2">
        <f t="array" ref="H595:I595">csplinediff1d('Cubic Spline'!$A$3:$A$1002,'Cubic Spline'!$C$3:$C$1002,G595,2,0,2,0)</f>
        <v>-159.48915408033901</v>
      </c>
      <c r="I595" s="2">
        <v>0.80743838242443589</v>
      </c>
      <c r="J595" s="2">
        <f t="shared" si="38"/>
        <v>0.80743838242443589</v>
      </c>
      <c r="K595" s="2">
        <f t="shared" si="37"/>
        <v>165.48670963421543</v>
      </c>
      <c r="R595">
        <f>ABS($E595-M$13)</f>
        <v>116.31470618622976</v>
      </c>
      <c r="S595">
        <f>ABS($E595-M$14)</f>
        <v>115.81516380937141</v>
      </c>
      <c r="T595">
        <f>ABS($E595-M$15)</f>
        <v>115.31562143251307</v>
      </c>
      <c r="U595">
        <f>ABS($E595-M$16)</f>
        <v>114.81607905565471</v>
      </c>
      <c r="V595">
        <f>ABS($E595-M$17)</f>
        <v>114.31653667879635</v>
      </c>
      <c r="W595">
        <f>ABS($E595-M$18)</f>
        <v>113.81699430193801</v>
      </c>
      <c r="X595">
        <f>ABS($E595-M$19)</f>
        <v>113.31745192507967</v>
      </c>
      <c r="Y595">
        <f>ABS($E595-M$20)</f>
        <v>112.81790954822131</v>
      </c>
      <c r="Z595">
        <f>ABS($E595-M$21)</f>
        <v>112.31836717136295</v>
      </c>
    </row>
    <row r="596" spans="1:26" x14ac:dyDescent="0.25">
      <c r="A596" s="2">
        <f>'Cubic Spline'!A596</f>
        <v>7.4404271016311103</v>
      </c>
      <c r="B596" s="2">
        <f t="array" ref="B596:C596">csplinediff1d('Cubic Spline'!$A$3:$A$1002,'Cubic Spline'!$B$3:$B$1002,A596,2,0,2,0)</f>
        <v>-159.71209932014699</v>
      </c>
      <c r="C596" s="2">
        <v>1.0314650709686133</v>
      </c>
      <c r="D596" s="2">
        <f t="shared" si="36"/>
        <v>1.0314650709686133</v>
      </c>
      <c r="E596" s="2">
        <f>-'Cubic Spline'!C596+D596*A596</f>
        <v>167.15228169884873</v>
      </c>
      <c r="G596" s="2">
        <f>'Calculation_Cubic Spline'!A596</f>
        <v>7.4404271016311103</v>
      </c>
      <c r="H596" s="2">
        <f t="array" ref="H596:I596">csplinediff1d('Cubic Spline'!$A$3:$A$1002,'Cubic Spline'!$C$3:$C$1002,G596,2,0,2,0)</f>
        <v>-159.47774103042801</v>
      </c>
      <c r="I596" s="2">
        <v>1.012096319467068</v>
      </c>
      <c r="J596" s="2">
        <f t="shared" si="38"/>
        <v>1.012096319467068</v>
      </c>
      <c r="K596" s="2">
        <f t="shared" si="37"/>
        <v>167.00816991525187</v>
      </c>
      <c r="R596">
        <f>ABS($E596-M$13)</f>
        <v>117.83747351952661</v>
      </c>
      <c r="S596">
        <f>ABS($E596-M$14)</f>
        <v>117.33793114266827</v>
      </c>
      <c r="T596">
        <f>ABS($E596-M$15)</f>
        <v>116.83838876580992</v>
      </c>
      <c r="U596">
        <f>ABS($E596-M$16)</f>
        <v>116.33884638895157</v>
      </c>
      <c r="V596">
        <f>ABS($E596-M$17)</f>
        <v>115.83930401209321</v>
      </c>
      <c r="W596">
        <f>ABS($E596-M$18)</f>
        <v>115.33976163523486</v>
      </c>
      <c r="X596">
        <f>ABS($E596-M$19)</f>
        <v>114.84021925837652</v>
      </c>
      <c r="Y596">
        <f>ABS($E596-M$20)</f>
        <v>114.34067688151816</v>
      </c>
      <c r="Z596">
        <f>ABS($E596-M$21)</f>
        <v>113.84113450465981</v>
      </c>
    </row>
    <row r="597" spans="1:26" x14ac:dyDescent="0.25">
      <c r="A597" s="2">
        <f>'Cubic Spline'!A597</f>
        <v>7.4529740276035099</v>
      </c>
      <c r="B597" s="2">
        <f t="array" ref="B597:C597">csplinediff1d('Cubic Spline'!$A$3:$A$1002,'Cubic Spline'!$B$3:$B$1002,A597,2,0,2,0)</f>
        <v>-159.69786407157</v>
      </c>
      <c r="C597" s="2">
        <v>1.2379365281683439</v>
      </c>
      <c r="D597" s="2">
        <f t="shared" si="36"/>
        <v>1.2379365281683439</v>
      </c>
      <c r="E597" s="2">
        <f>-'Cubic Spline'!C597+D597*A597</f>
        <v>168.69005849480234</v>
      </c>
      <c r="G597" s="2">
        <f>'Calculation_Cubic Spline'!A597</f>
        <v>7.4529740276035099</v>
      </c>
      <c r="H597" s="2">
        <f t="array" ref="H597:I597">csplinediff1d('Cubic Spline'!$A$3:$A$1002,'Cubic Spline'!$C$3:$C$1002,G597,2,0,2,0)</f>
        <v>-159.463749702542</v>
      </c>
      <c r="I597" s="2">
        <v>1.2184238134456951</v>
      </c>
      <c r="J597" s="2">
        <f t="shared" si="38"/>
        <v>1.2184238134456951</v>
      </c>
      <c r="K597" s="2">
        <f t="shared" si="37"/>
        <v>168.54463073876639</v>
      </c>
      <c r="R597">
        <f>ABS($E597-M$13)</f>
        <v>119.37525031548023</v>
      </c>
      <c r="S597">
        <f>ABS($E597-M$14)</f>
        <v>118.87570793862189</v>
      </c>
      <c r="T597">
        <f>ABS($E597-M$15)</f>
        <v>118.37616556176354</v>
      </c>
      <c r="U597">
        <f>ABS($E597-M$16)</f>
        <v>117.87662318490518</v>
      </c>
      <c r="V597">
        <f>ABS($E597-M$17)</f>
        <v>117.37708080804683</v>
      </c>
      <c r="W597">
        <f>ABS($E597-M$18)</f>
        <v>116.87753843118848</v>
      </c>
      <c r="X597">
        <f>ABS($E597-M$19)</f>
        <v>116.37799605433014</v>
      </c>
      <c r="Y597">
        <f>ABS($E597-M$20)</f>
        <v>115.87845367747178</v>
      </c>
      <c r="Z597">
        <f>ABS($E597-M$21)</f>
        <v>115.37891130061342</v>
      </c>
    </row>
    <row r="598" spans="1:26" x14ac:dyDescent="0.25">
      <c r="A598" s="2">
        <f>'Cubic Spline'!A598</f>
        <v>7.4655209535759104</v>
      </c>
      <c r="B598" s="2">
        <f t="array" ref="B598:C598">csplinediff1d('Cubic Spline'!$A$3:$A$1002,'Cubic Spline'!$B$3:$B$1002,A598,2,0,2,0)</f>
        <v>-159.681027681172</v>
      </c>
      <c r="C598" s="2">
        <v>1.4460919883083694</v>
      </c>
      <c r="D598" s="2">
        <f t="shared" si="36"/>
        <v>1.4460919883083694</v>
      </c>
      <c r="E598" s="2">
        <f>-'Cubic Spline'!C598+D598*A598</f>
        <v>170.24298908313938</v>
      </c>
      <c r="G598" s="2">
        <f>'Calculation_Cubic Spline'!A598</f>
        <v>7.4655209535759104</v>
      </c>
      <c r="H598" s="2">
        <f t="array" ref="H598:I598">csplinediff1d('Cubic Spline'!$A$3:$A$1002,'Cubic Spline'!$C$3:$C$1002,G598,2,0,2,0)</f>
        <v>-159.44715904362499</v>
      </c>
      <c r="I598" s="2">
        <v>1.4264345936104084</v>
      </c>
      <c r="J598" s="2">
        <f t="shared" si="38"/>
        <v>1.4264345936104084</v>
      </c>
      <c r="K598" s="2">
        <f t="shared" si="37"/>
        <v>170.09623639112903</v>
      </c>
      <c r="R598">
        <f>ABS($E598-M$13)</f>
        <v>120.92818090381726</v>
      </c>
      <c r="S598">
        <f>ABS($E598-M$14)</f>
        <v>120.42863852695892</v>
      </c>
      <c r="T598">
        <f>ABS($E598-M$15)</f>
        <v>119.92909615010058</v>
      </c>
      <c r="U598">
        <f>ABS($E598-M$16)</f>
        <v>119.42955377324222</v>
      </c>
      <c r="V598">
        <f>ABS($E598-M$17)</f>
        <v>118.93001139638386</v>
      </c>
      <c r="W598">
        <f>ABS($E598-M$18)</f>
        <v>118.43046901952552</v>
      </c>
      <c r="X598">
        <f>ABS($E598-M$19)</f>
        <v>117.93092664266717</v>
      </c>
      <c r="Y598">
        <f>ABS($E598-M$20)</f>
        <v>117.43138426580882</v>
      </c>
      <c r="Z598">
        <f>ABS($E598-M$21)</f>
        <v>116.93184188895046</v>
      </c>
    </row>
    <row r="599" spans="1:26" x14ac:dyDescent="0.25">
      <c r="A599" s="2">
        <f>'Cubic Spline'!A599</f>
        <v>7.4780678795483002</v>
      </c>
      <c r="B599" s="2">
        <f t="array" ref="B599:C599">csplinediff1d('Cubic Spline'!$A$3:$A$1002,'Cubic Spline'!$B$3:$B$1002,A599,2,0,2,0)</f>
        <v>-159.661568974657</v>
      </c>
      <c r="C599" s="2">
        <v>1.6559399729408772</v>
      </c>
      <c r="D599" s="2">
        <f t="shared" si="36"/>
        <v>1.6559399729408772</v>
      </c>
      <c r="E599" s="2">
        <f>-'Cubic Spline'!C599+D599*A599</f>
        <v>171.81117941049723</v>
      </c>
      <c r="G599" s="2">
        <f>'Calculation_Cubic Spline'!A599</f>
        <v>7.4780678795483002</v>
      </c>
      <c r="H599" s="2">
        <f t="array" ref="H599:I599">csplinediff1d('Cubic Spline'!$A$3:$A$1002,'Cubic Spline'!$C$3:$C$1002,G599,2,0,2,0)</f>
        <v>-159.42794788838799</v>
      </c>
      <c r="I599" s="2">
        <v>1.6361371793320814</v>
      </c>
      <c r="J599" s="2">
        <f t="shared" si="38"/>
        <v>1.6361371793320814</v>
      </c>
      <c r="K599" s="2">
        <f t="shared" si="37"/>
        <v>171.66309277568598</v>
      </c>
      <c r="R599">
        <f>ABS($E599-M$13)</f>
        <v>122.49637123117512</v>
      </c>
      <c r="S599">
        <f>ABS($E599-M$14)</f>
        <v>121.99682885431677</v>
      </c>
      <c r="T599">
        <f>ABS($E599-M$15)</f>
        <v>121.49728647745843</v>
      </c>
      <c r="U599">
        <f>ABS($E599-M$16)</f>
        <v>120.99774410060007</v>
      </c>
      <c r="V599">
        <f>ABS($E599-M$17)</f>
        <v>120.49820172374172</v>
      </c>
      <c r="W599">
        <f>ABS($E599-M$18)</f>
        <v>119.99865934688337</v>
      </c>
      <c r="X599">
        <f>ABS($E599-M$19)</f>
        <v>119.49911697002503</v>
      </c>
      <c r="Y599">
        <f>ABS($E599-M$20)</f>
        <v>118.99957459316667</v>
      </c>
      <c r="Z599">
        <f>ABS($E599-M$21)</f>
        <v>118.50003221630831</v>
      </c>
    </row>
    <row r="600" spans="1:26" x14ac:dyDescent="0.25">
      <c r="A600" s="2">
        <f>'Cubic Spline'!A600</f>
        <v>7.4906148055206998</v>
      </c>
      <c r="B600" s="2">
        <f t="array" ref="B600:C600">csplinediff1d('Cubic Spline'!$A$3:$A$1002,'Cubic Spline'!$B$3:$B$1002,A600,2,0,2,0)</f>
        <v>-159.63946664060799</v>
      </c>
      <c r="C600" s="2">
        <v>1.867492292224576</v>
      </c>
      <c r="D600" s="2">
        <f t="shared" si="36"/>
        <v>1.867492292224576</v>
      </c>
      <c r="E600" s="2">
        <f>-'Cubic Spline'!C600+D600*A600</f>
        <v>173.39476034778019</v>
      </c>
      <c r="G600" s="2">
        <f>'Calculation_Cubic Spline'!A600</f>
        <v>7.4906148055206998</v>
      </c>
      <c r="H600" s="2">
        <f t="array" ref="H600:I600">csplinediff1d('Cubic Spline'!$A$3:$A$1002,'Cubic Spline'!$C$3:$C$1002,G600,2,0,2,0)</f>
        <v>-159.406094934447</v>
      </c>
      <c r="I600" s="2">
        <v>1.8475433787878512</v>
      </c>
      <c r="J600" s="2">
        <f t="shared" si="38"/>
        <v>1.8475433787878512</v>
      </c>
      <c r="K600" s="2">
        <f t="shared" si="37"/>
        <v>173.24533072143703</v>
      </c>
      <c r="R600">
        <f>ABS($E600-M$13)</f>
        <v>124.07995216845808</v>
      </c>
      <c r="S600">
        <f>ABS($E600-M$14)</f>
        <v>123.58040979159973</v>
      </c>
      <c r="T600">
        <f>ABS($E600-M$15)</f>
        <v>123.08086741474139</v>
      </c>
      <c r="U600">
        <f>ABS($E600-M$16)</f>
        <v>122.58132503788303</v>
      </c>
      <c r="V600">
        <f>ABS($E600-M$17)</f>
        <v>122.08178266102468</v>
      </c>
      <c r="W600">
        <f>ABS($E600-M$18)</f>
        <v>121.58224028416633</v>
      </c>
      <c r="X600">
        <f>ABS($E600-M$19)</f>
        <v>121.08269790730799</v>
      </c>
      <c r="Y600">
        <f>ABS($E600-M$20)</f>
        <v>120.58315553044963</v>
      </c>
      <c r="Z600">
        <f>ABS($E600-M$21)</f>
        <v>120.08361315359127</v>
      </c>
    </row>
    <row r="601" spans="1:26" x14ac:dyDescent="0.25">
      <c r="A601" s="2">
        <f>'Cubic Spline'!A601</f>
        <v>7.5031617314931003</v>
      </c>
      <c r="B601" s="2">
        <f t="array" ref="B601:C601">csplinediff1d('Cubic Spline'!$A$3:$A$1002,'Cubic Spline'!$B$3:$B$1002,A601,2,0,2,0)</f>
        <v>-159.61469921217301</v>
      </c>
      <c r="C601" s="2">
        <v>2.0807631348031914</v>
      </c>
      <c r="D601" s="2">
        <f t="shared" si="36"/>
        <v>2.0807631348031914</v>
      </c>
      <c r="E601" s="2">
        <f>-'Cubic Spline'!C601+D601*A601</f>
        <v>174.99388104936591</v>
      </c>
      <c r="G601" s="2">
        <f>'Calculation_Cubic Spline'!A601</f>
        <v>7.5031617314931003</v>
      </c>
      <c r="H601" s="2">
        <f t="array" ref="H601:I601">csplinediff1d('Cubic Spline'!$A$3:$A$1002,'Cubic Spline'!$C$3:$C$1002,G601,2,0,2,0)</f>
        <v>-159.38157872400899</v>
      </c>
      <c r="I601" s="2">
        <v>2.0606673783133131</v>
      </c>
      <c r="J601" s="2">
        <f t="shared" si="38"/>
        <v>2.0606673783133131</v>
      </c>
      <c r="K601" s="2">
        <f t="shared" si="37"/>
        <v>174.84309933830565</v>
      </c>
      <c r="R601">
        <f>ABS($E601-M$13)</f>
        <v>125.6790728700438</v>
      </c>
      <c r="S601">
        <f>ABS($E601-M$14)</f>
        <v>125.17953049318545</v>
      </c>
      <c r="T601">
        <f>ABS($E601-M$15)</f>
        <v>124.67998811632711</v>
      </c>
      <c r="U601">
        <f>ABS($E601-M$16)</f>
        <v>124.18044573946875</v>
      </c>
      <c r="V601">
        <f>ABS($E601-M$17)</f>
        <v>123.68090336261039</v>
      </c>
      <c r="W601">
        <f>ABS($E601-M$18)</f>
        <v>123.18136098575205</v>
      </c>
      <c r="X601">
        <f>ABS($E601-M$19)</f>
        <v>122.68181860889371</v>
      </c>
      <c r="Y601">
        <f>ABS($E601-M$20)</f>
        <v>122.18227623203535</v>
      </c>
      <c r="Z601">
        <f>ABS($E601-M$21)</f>
        <v>121.68273385517699</v>
      </c>
    </row>
    <row r="602" spans="1:26" x14ac:dyDescent="0.25">
      <c r="A602" s="2">
        <f>'Cubic Spline'!A602</f>
        <v>7.5157086574654901</v>
      </c>
      <c r="B602" s="2">
        <f t="array" ref="B602:C602">csplinediff1d('Cubic Spline'!$A$3:$A$1002,'Cubic Spline'!$B$3:$B$1002,A602,2,0,2,0)</f>
        <v>-159.58724503504999</v>
      </c>
      <c r="C602" s="2">
        <v>2.2957659205904242</v>
      </c>
      <c r="D602" s="2">
        <f t="shared" si="36"/>
        <v>2.2957659205904242</v>
      </c>
      <c r="E602" s="2">
        <f>-'Cubic Spline'!C602+D602*A602</f>
        <v>176.60868541675669</v>
      </c>
      <c r="G602" s="2">
        <f>'Calculation_Cubic Spline'!A602</f>
        <v>7.5157086574654901</v>
      </c>
      <c r="H602" s="2">
        <f t="array" ref="H602:I602">csplinediff1d('Cubic Spline'!$A$3:$A$1002,'Cubic Spline'!$C$3:$C$1002,G602,2,0,2,0)</f>
        <v>-159.354377611861</v>
      </c>
      <c r="I602" s="2">
        <v>2.2755225956281944</v>
      </c>
      <c r="J602" s="2">
        <f t="shared" si="38"/>
        <v>2.2755225956281944</v>
      </c>
      <c r="K602" s="2">
        <f t="shared" si="37"/>
        <v>176.45654248408215</v>
      </c>
      <c r="R602">
        <f>ABS($E602-M$13)</f>
        <v>127.29387723743457</v>
      </c>
      <c r="S602">
        <f>ABS($E602-M$14)</f>
        <v>126.79433486057623</v>
      </c>
      <c r="T602">
        <f>ABS($E602-M$15)</f>
        <v>126.29479248371788</v>
      </c>
      <c r="U602">
        <f>ABS($E602-M$16)</f>
        <v>125.79525010685953</v>
      </c>
      <c r="V602">
        <f>ABS($E602-M$17)</f>
        <v>125.29570773000117</v>
      </c>
      <c r="W602">
        <f>ABS($E602-M$18)</f>
        <v>124.79616535314283</v>
      </c>
      <c r="X602">
        <f>ABS($E602-M$19)</f>
        <v>124.29662297628448</v>
      </c>
      <c r="Y602">
        <f>ABS($E602-M$20)</f>
        <v>123.79708059942612</v>
      </c>
      <c r="Z602">
        <f>ABS($E602-M$21)</f>
        <v>123.29753822256777</v>
      </c>
    </row>
    <row r="603" spans="1:26" x14ac:dyDescent="0.25">
      <c r="A603" s="2">
        <f>'Cubic Spline'!A603</f>
        <v>7.5282555834378897</v>
      </c>
      <c r="B603" s="2">
        <f t="array" ref="B603:C603">csplinediff1d('Cubic Spline'!$A$3:$A$1002,'Cubic Spline'!$B$3:$B$1002,A603,2,0,2,0)</f>
        <v>-159.55708232756899</v>
      </c>
      <c r="C603" s="2">
        <v>2.5125080550057142</v>
      </c>
      <c r="D603" s="2">
        <f t="shared" si="36"/>
        <v>2.5125080550057142</v>
      </c>
      <c r="E603" s="2">
        <f>-'Cubic Spline'!C603+D603*A603</f>
        <v>178.23927261897543</v>
      </c>
      <c r="G603" s="2">
        <f>'Calculation_Cubic Spline'!A603</f>
        <v>7.5282555834378897</v>
      </c>
      <c r="H603" s="2">
        <f t="array" ref="H603:I603">csplinediff1d('Cubic Spline'!$A$3:$A$1002,'Cubic Spline'!$C$3:$C$1002,G603,2,0,2,0)</f>
        <v>-159.32446982544599</v>
      </c>
      <c r="I603" s="2">
        <v>2.4921164343310651</v>
      </c>
      <c r="J603" s="2">
        <f t="shared" si="38"/>
        <v>2.4921164343310651</v>
      </c>
      <c r="K603" s="2">
        <f t="shared" si="37"/>
        <v>178.08575928677615</v>
      </c>
      <c r="R603">
        <f>ABS($E603-M$13)</f>
        <v>128.92446443965332</v>
      </c>
      <c r="S603">
        <f>ABS($E603-M$14)</f>
        <v>128.42492206279496</v>
      </c>
      <c r="T603">
        <f>ABS($E603-M$15)</f>
        <v>127.92537968593663</v>
      </c>
      <c r="U603">
        <f>ABS($E603-M$16)</f>
        <v>127.42583730907828</v>
      </c>
      <c r="V603">
        <f>ABS($E603-M$17)</f>
        <v>126.92629493221992</v>
      </c>
      <c r="W603">
        <f>ABS($E603-M$18)</f>
        <v>126.42675255536157</v>
      </c>
      <c r="X603">
        <f>ABS($E603-M$19)</f>
        <v>125.92721017850323</v>
      </c>
      <c r="Y603">
        <f>ABS($E603-M$20)</f>
        <v>125.42766780164487</v>
      </c>
      <c r="Z603">
        <f>ABS($E603-M$21)</f>
        <v>124.92812542478651</v>
      </c>
    </row>
    <row r="604" spans="1:26" x14ac:dyDescent="0.25">
      <c r="A604" s="2">
        <f>'Cubic Spline'!A604</f>
        <v>7.5408025094102902</v>
      </c>
      <c r="B604" s="2">
        <f t="array" ref="B604:C604">csplinediff1d('Cubic Spline'!$A$3:$A$1002,'Cubic Spline'!$B$3:$B$1002,A604,2,0,2,0)</f>
        <v>-159.52418919062401</v>
      </c>
      <c r="C604" s="2">
        <v>2.731005029664697</v>
      </c>
      <c r="D604" s="2">
        <f t="shared" si="36"/>
        <v>2.731005029664697</v>
      </c>
      <c r="E604" s="2">
        <f>-'Cubic Spline'!C604+D604*A604</f>
        <v>179.88580305570466</v>
      </c>
      <c r="G604" s="2">
        <f>'Calculation_Cubic Spline'!A604</f>
        <v>7.5408025094102902</v>
      </c>
      <c r="H604" s="2">
        <f t="array" ref="H604:I604">csplinediff1d('Cubic Spline'!$A$3:$A$1002,'Cubic Spline'!$C$3:$C$1002,G604,2,0,2,0)</f>
        <v>-159.29183347479699</v>
      </c>
      <c r="I604" s="2">
        <v>2.7104643835749944</v>
      </c>
      <c r="J604" s="2">
        <f t="shared" si="38"/>
        <v>2.7104643835749944</v>
      </c>
      <c r="K604" s="2">
        <f t="shared" si="37"/>
        <v>179.73091010012652</v>
      </c>
      <c r="R604">
        <f>ABS($E604-M$13)</f>
        <v>130.57099487638254</v>
      </c>
      <c r="S604">
        <f>ABS($E604-M$14)</f>
        <v>130.07145249952418</v>
      </c>
      <c r="T604">
        <f>ABS($E604-M$15)</f>
        <v>129.57191012266586</v>
      </c>
      <c r="U604">
        <f>ABS($E604-M$16)</f>
        <v>129.0723677458075</v>
      </c>
      <c r="V604">
        <f>ABS($E604-M$17)</f>
        <v>128.57282536894914</v>
      </c>
      <c r="W604">
        <f>ABS($E604-M$18)</f>
        <v>128.07328299209081</v>
      </c>
      <c r="X604">
        <f>ABS($E604-M$19)</f>
        <v>127.57374061523245</v>
      </c>
      <c r="Y604">
        <f>ABS($E604-M$20)</f>
        <v>127.07419823837409</v>
      </c>
      <c r="Z604">
        <f>ABS($E604-M$21)</f>
        <v>126.57465586151574</v>
      </c>
    </row>
    <row r="605" spans="1:26" x14ac:dyDescent="0.25">
      <c r="A605" s="2">
        <f>'Cubic Spline'!A605</f>
        <v>7.55334943538268</v>
      </c>
      <c r="B605" s="2">
        <f t="array" ref="B605:C605">csplinediff1d('Cubic Spline'!$A$3:$A$1002,'Cubic Spline'!$B$3:$B$1002,A605,2,0,2,0)</f>
        <v>-159.48854349540301</v>
      </c>
      <c r="C605" s="2">
        <v>2.9512704752109564</v>
      </c>
      <c r="D605" s="2">
        <f t="shared" si="36"/>
        <v>2.9512704752109564</v>
      </c>
      <c r="E605" s="2">
        <f>-'Cubic Spline'!C605+D605*A605</f>
        <v>181.54842361786928</v>
      </c>
      <c r="G605" s="2">
        <f>'Calculation_Cubic Spline'!A605</f>
        <v>7.55334943538268</v>
      </c>
      <c r="H605" s="2">
        <f t="array" ref="H605:I605">csplinediff1d('Cubic Spline'!$A$3:$A$1002,'Cubic Spline'!$C$3:$C$1002,G605,2,0,2,0)</f>
        <v>-159.25644644027301</v>
      </c>
      <c r="I605" s="2">
        <v>2.9305800717705348</v>
      </c>
      <c r="J605" s="2">
        <f t="shared" si="38"/>
        <v>2.9305800717705348</v>
      </c>
      <c r="K605" s="2">
        <f t="shared" si="37"/>
        <v>181.39214177072472</v>
      </c>
      <c r="R605">
        <f>ABS($E605-M$13)</f>
        <v>132.23361543854716</v>
      </c>
      <c r="S605">
        <f>ABS($E605-M$14)</f>
        <v>131.73407306168883</v>
      </c>
      <c r="T605">
        <f>ABS($E605-M$15)</f>
        <v>131.23453068483047</v>
      </c>
      <c r="U605">
        <f>ABS($E605-M$16)</f>
        <v>130.73498830797212</v>
      </c>
      <c r="V605">
        <f>ABS($E605-M$17)</f>
        <v>130.23544593111376</v>
      </c>
      <c r="W605">
        <f>ABS($E605-M$18)</f>
        <v>129.7359035542554</v>
      </c>
      <c r="X605">
        <f>ABS($E605-M$19)</f>
        <v>129.23636117739707</v>
      </c>
      <c r="Y605">
        <f>ABS($E605-M$20)</f>
        <v>128.73681880053871</v>
      </c>
      <c r="Z605">
        <f>ABS($E605-M$21)</f>
        <v>128.23727642368036</v>
      </c>
    </row>
    <row r="606" spans="1:26" x14ac:dyDescent="0.25">
      <c r="A606" s="2">
        <f>'Cubic Spline'!A606</f>
        <v>7.5658963613550796</v>
      </c>
      <c r="B606" s="2">
        <f t="array" ref="B606:C606">csplinediff1d('Cubic Spline'!$A$3:$A$1002,'Cubic Spline'!$B$3:$B$1002,A606,2,0,2,0)</f>
        <v>-159.45012300437199</v>
      </c>
      <c r="C606" s="2">
        <v>3.1733152963752209</v>
      </c>
      <c r="D606" s="2">
        <f t="shared" si="36"/>
        <v>3.1733152963752209</v>
      </c>
      <c r="E606" s="2">
        <f>-'Cubic Spline'!C606+D606*A606</f>
        <v>183.2272611478117</v>
      </c>
      <c r="G606" s="2">
        <f>'Calculation_Cubic Spline'!A606</f>
        <v>7.5658963613550796</v>
      </c>
      <c r="H606" s="2">
        <f t="array" ref="H606:I606">csplinediff1d('Cubic Spline'!$A$3:$A$1002,'Cubic Spline'!$C$3:$C$1002,G606,2,0,2,0)</f>
        <v>-159.21828649353401</v>
      </c>
      <c r="I606" s="2">
        <v>3.152474401913965</v>
      </c>
      <c r="J606" s="2">
        <f t="shared" si="38"/>
        <v>3.152474401913965</v>
      </c>
      <c r="K606" s="2">
        <f t="shared" si="37"/>
        <v>183.0695811002399</v>
      </c>
      <c r="R606">
        <f>ABS($E606-M$13)</f>
        <v>133.91245296848959</v>
      </c>
      <c r="S606">
        <f>ABS($E606-M$14)</f>
        <v>133.41291059163126</v>
      </c>
      <c r="T606">
        <f>ABS($E606-M$15)</f>
        <v>132.9133682147729</v>
      </c>
      <c r="U606">
        <f>ABS($E606-M$16)</f>
        <v>132.41382583791454</v>
      </c>
      <c r="V606">
        <f>ABS($E606-M$17)</f>
        <v>131.91428346105619</v>
      </c>
      <c r="W606">
        <f>ABS($E606-M$18)</f>
        <v>131.41474108419783</v>
      </c>
      <c r="X606">
        <f>ABS($E606-M$19)</f>
        <v>130.9151987073395</v>
      </c>
      <c r="Y606">
        <f>ABS($E606-M$20)</f>
        <v>130.41565633048114</v>
      </c>
      <c r="Z606">
        <f>ABS($E606-M$21)</f>
        <v>129.91611395362278</v>
      </c>
    </row>
    <row r="607" spans="1:26" x14ac:dyDescent="0.25">
      <c r="A607" s="2">
        <f>'Cubic Spline'!A607</f>
        <v>7.5784432873274703</v>
      </c>
      <c r="B607" s="2">
        <f t="array" ref="B607:C607">csplinediff1d('Cubic Spline'!$A$3:$A$1002,'Cubic Spline'!$B$3:$B$1002,A607,2,0,2,0)</f>
        <v>-159.40890529549301</v>
      </c>
      <c r="C607" s="2">
        <v>3.3971523546101103</v>
      </c>
      <c r="D607" s="2">
        <f t="shared" si="36"/>
        <v>3.3971523546101103</v>
      </c>
      <c r="E607" s="2">
        <f>-'Cubic Spline'!C607+D607*A607</f>
        <v>184.92245767958468</v>
      </c>
      <c r="G607" s="2">
        <f>'Calculation_Cubic Spline'!A607</f>
        <v>7.5784432873274703</v>
      </c>
      <c r="H607" s="2">
        <f t="array" ref="H607:I607">csplinediff1d('Cubic Spline'!$A$3:$A$1002,'Cubic Spline'!$C$3:$C$1002,G607,2,0,2,0)</f>
        <v>-159.17733122176099</v>
      </c>
      <c r="I607" s="2">
        <v>3.3761602331779463</v>
      </c>
      <c r="J607" s="2">
        <f t="shared" si="38"/>
        <v>3.3761602331779463</v>
      </c>
      <c r="K607" s="2">
        <f t="shared" si="37"/>
        <v>184.76337007783036</v>
      </c>
      <c r="R607">
        <f>ABS($E607-M$13)</f>
        <v>135.60764950026257</v>
      </c>
      <c r="S607">
        <f>ABS($E607-M$14)</f>
        <v>135.10810712340424</v>
      </c>
      <c r="T607">
        <f>ABS($E607-M$15)</f>
        <v>134.60856474654588</v>
      </c>
      <c r="U607">
        <f>ABS($E607-M$16)</f>
        <v>134.10902236968752</v>
      </c>
      <c r="V607">
        <f>ABS($E607-M$17)</f>
        <v>133.60947999282916</v>
      </c>
      <c r="W607">
        <f>ABS($E607-M$18)</f>
        <v>133.10993761597081</v>
      </c>
      <c r="X607">
        <f>ABS($E607-M$19)</f>
        <v>132.61039523911248</v>
      </c>
      <c r="Y607">
        <f>ABS($E607-M$20)</f>
        <v>132.11085286225412</v>
      </c>
      <c r="Z607">
        <f>ABS($E607-M$21)</f>
        <v>131.61131048539576</v>
      </c>
    </row>
    <row r="608" spans="1:26" x14ac:dyDescent="0.25">
      <c r="A608" s="2">
        <f>'Cubic Spline'!A608</f>
        <v>7.5909902132998699</v>
      </c>
      <c r="B608" s="2">
        <f t="array" ref="B608:C608">csplinediff1d('Cubic Spline'!$A$3:$A$1002,'Cubic Spline'!$B$3:$B$1002,A608,2,0,2,0)</f>
        <v>-159.364867825022</v>
      </c>
      <c r="C608" s="2">
        <v>3.6227925149400462</v>
      </c>
      <c r="D608" s="2">
        <f t="shared" si="36"/>
        <v>3.6227925149400462</v>
      </c>
      <c r="E608" s="2">
        <f>-'Cubic Spline'!C608+D608*A608</f>
        <v>186.63414061618391</v>
      </c>
      <c r="G608" s="2">
        <f>'Calculation_Cubic Spline'!A608</f>
        <v>7.5909902132998699</v>
      </c>
      <c r="H608" s="2">
        <f t="array" ref="H608:I608">csplinediff1d('Cubic Spline'!$A$3:$A$1002,'Cubic Spline'!$C$3:$C$1002,G608,2,0,2,0)</f>
        <v>-159.133558090458</v>
      </c>
      <c r="I608" s="2">
        <v>3.601648428488569</v>
      </c>
      <c r="J608" s="2">
        <f t="shared" si="38"/>
        <v>3.601648428488569</v>
      </c>
      <c r="K608" s="2">
        <f t="shared" si="37"/>
        <v>186.47363606286157</v>
      </c>
      <c r="R608">
        <f>ABS($E608-M$13)</f>
        <v>137.3193324368618</v>
      </c>
      <c r="S608">
        <f>ABS($E608-M$14)</f>
        <v>136.81979006000347</v>
      </c>
      <c r="T608">
        <f>ABS($E608-M$15)</f>
        <v>136.32024768314511</v>
      </c>
      <c r="U608">
        <f>ABS($E608-M$16)</f>
        <v>135.82070530628675</v>
      </c>
      <c r="V608">
        <f>ABS($E608-M$17)</f>
        <v>135.3211629294284</v>
      </c>
      <c r="W608">
        <f>ABS($E608-M$18)</f>
        <v>134.82162055257004</v>
      </c>
      <c r="X608">
        <f>ABS($E608-M$19)</f>
        <v>134.32207817571171</v>
      </c>
      <c r="Y608">
        <f>ABS($E608-M$20)</f>
        <v>133.82253579885335</v>
      </c>
      <c r="Z608">
        <f>ABS($E608-M$21)</f>
        <v>133.32299342199499</v>
      </c>
    </row>
    <row r="609" spans="1:26" x14ac:dyDescent="0.25">
      <c r="A609" s="2">
        <f>'Cubic Spline'!A609</f>
        <v>7.6035371392722704</v>
      </c>
      <c r="B609" s="2">
        <f t="array" ref="B609:C609">csplinediff1d('Cubic Spline'!$A$3:$A$1002,'Cubic Spline'!$B$3:$B$1002,A609,2,0,2,0)</f>
        <v>-159.317987860811</v>
      </c>
      <c r="C609" s="2">
        <v>3.8502536038528463</v>
      </c>
      <c r="D609" s="2">
        <f t="shared" si="36"/>
        <v>3.8502536038528463</v>
      </c>
      <c r="E609" s="2">
        <f>-'Cubic Spline'!C609+D609*A609</f>
        <v>188.36249064926204</v>
      </c>
      <c r="G609" s="2">
        <f>'Calculation_Cubic Spline'!A609</f>
        <v>7.6035371392722704</v>
      </c>
      <c r="H609" s="2">
        <f t="array" ref="H609:I609">csplinediff1d('Cubic Spline'!$A$3:$A$1002,'Cubic Spline'!$C$3:$C$1002,G609,2,0,2,0)</f>
        <v>-159.08694437675001</v>
      </c>
      <c r="I609" s="2">
        <v>3.8289568120951629</v>
      </c>
      <c r="J609" s="2">
        <f t="shared" si="38"/>
        <v>3.8289568120951629</v>
      </c>
      <c r="K609" s="2">
        <f t="shared" si="37"/>
        <v>188.20055970218513</v>
      </c>
      <c r="R609">
        <f>ABS($E609-M$13)</f>
        <v>139.04768246993993</v>
      </c>
      <c r="S609">
        <f>ABS($E609-M$14)</f>
        <v>138.5481400930816</v>
      </c>
      <c r="T609">
        <f>ABS($E609-M$15)</f>
        <v>138.04859771622324</v>
      </c>
      <c r="U609">
        <f>ABS($E609-M$16)</f>
        <v>137.54905533936488</v>
      </c>
      <c r="V609">
        <f>ABS($E609-M$17)</f>
        <v>137.04951296250653</v>
      </c>
      <c r="W609">
        <f>ABS($E609-M$18)</f>
        <v>136.54997058564817</v>
      </c>
      <c r="X609">
        <f>ABS($E609-M$19)</f>
        <v>136.05042820878984</v>
      </c>
      <c r="Y609">
        <f>ABS($E609-M$20)</f>
        <v>135.55088583193148</v>
      </c>
      <c r="Z609">
        <f>ABS($E609-M$21)</f>
        <v>135.05134345507312</v>
      </c>
    </row>
    <row r="610" spans="1:26" x14ac:dyDescent="0.25">
      <c r="A610" s="2">
        <f>'Cubic Spline'!A610</f>
        <v>7.6160840652446602</v>
      </c>
      <c r="B610" s="2">
        <f t="array" ref="B610:C610">csplinediff1d('Cubic Spline'!$A$3:$A$1002,'Cubic Spline'!$B$3:$B$1002,A610,2,0,2,0)</f>
        <v>-159.268242473979</v>
      </c>
      <c r="C610" s="2">
        <v>4.0795455375579204</v>
      </c>
      <c r="D610" s="2">
        <f t="shared" si="36"/>
        <v>4.0795455375579204</v>
      </c>
      <c r="E610" s="2">
        <f>-'Cubic Spline'!C610+D610*A610</f>
        <v>190.10762892309285</v>
      </c>
      <c r="G610" s="2">
        <f>'Calculation_Cubic Spline'!A610</f>
        <v>7.6160840652446602</v>
      </c>
      <c r="H610" s="2">
        <f t="array" ref="H610:I610">csplinediff1d('Cubic Spline'!$A$3:$A$1002,'Cubic Spline'!$C$3:$C$1002,G610,2,0,2,0)</f>
        <v>-159.037467161058</v>
      </c>
      <c r="I610" s="2">
        <v>4.0580952983814198</v>
      </c>
      <c r="J610" s="2">
        <f t="shared" si="38"/>
        <v>4.0580952983814198</v>
      </c>
      <c r="K610" s="2">
        <f t="shared" si="37"/>
        <v>189.94426209830502</v>
      </c>
      <c r="R610">
        <f>ABS($E610-M$13)</f>
        <v>140.79282074377073</v>
      </c>
      <c r="S610">
        <f>ABS($E610-M$14)</f>
        <v>140.29327836691238</v>
      </c>
      <c r="T610">
        <f>ABS($E610-M$15)</f>
        <v>139.79373599005405</v>
      </c>
      <c r="U610">
        <f>ABS($E610-M$16)</f>
        <v>139.29419361319569</v>
      </c>
      <c r="V610">
        <f>ABS($E610-M$17)</f>
        <v>138.79465123633733</v>
      </c>
      <c r="W610">
        <f>ABS($E610-M$18)</f>
        <v>138.295108859479</v>
      </c>
      <c r="X610">
        <f>ABS($E610-M$19)</f>
        <v>137.79556648262064</v>
      </c>
      <c r="Y610">
        <f>ABS($E610-M$20)</f>
        <v>137.29602410576229</v>
      </c>
      <c r="Z610">
        <f>ABS($E610-M$21)</f>
        <v>136.79648172890393</v>
      </c>
    </row>
    <row r="611" spans="1:26" x14ac:dyDescent="0.25">
      <c r="A611" s="2">
        <f>'Cubic Spline'!A611</f>
        <v>7.6286309912170598</v>
      </c>
      <c r="B611" s="2">
        <f t="array" ref="B611:C611">csplinediff1d('Cubic Spline'!$A$3:$A$1002,'Cubic Spline'!$B$3:$B$1002,A611,2,0,2,0)</f>
        <v>-159.21560863643501</v>
      </c>
      <c r="C611" s="2">
        <v>4.3106815853922003</v>
      </c>
      <c r="D611" s="2">
        <f t="shared" si="36"/>
        <v>4.3106815853922003</v>
      </c>
      <c r="E611" s="2">
        <f>-'Cubic Spline'!C611+D611*A611</f>
        <v>191.86970256020462</v>
      </c>
      <c r="G611" s="2">
        <f>'Calculation_Cubic Spline'!A611</f>
        <v>7.6286309912170598</v>
      </c>
      <c r="H611" s="2">
        <f t="array" ref="H611:I611">csplinediff1d('Cubic Spline'!$A$3:$A$1002,'Cubic Spline'!$C$3:$C$1002,G611,2,0,2,0)</f>
        <v>-158.98510342461299</v>
      </c>
      <c r="I611" s="2">
        <v>4.2890771544964119</v>
      </c>
      <c r="J611" s="2">
        <f t="shared" si="38"/>
        <v>4.2890771544964119</v>
      </c>
      <c r="K611" s="2">
        <f t="shared" si="37"/>
        <v>191.70489032912539</v>
      </c>
      <c r="R611">
        <f>ABS($E611-M$13)</f>
        <v>142.5548943808825</v>
      </c>
      <c r="S611">
        <f>ABS($E611-M$14)</f>
        <v>142.05535200402414</v>
      </c>
      <c r="T611">
        <f>ABS($E611-M$15)</f>
        <v>141.55580962716581</v>
      </c>
      <c r="U611">
        <f>ABS($E611-M$16)</f>
        <v>141.05626725030746</v>
      </c>
      <c r="V611">
        <f>ABS($E611-M$17)</f>
        <v>140.5567248734491</v>
      </c>
      <c r="W611">
        <f>ABS($E611-M$18)</f>
        <v>140.05718249659077</v>
      </c>
      <c r="X611">
        <f>ABS($E611-M$19)</f>
        <v>139.55764011973241</v>
      </c>
      <c r="Y611">
        <f>ABS($E611-M$20)</f>
        <v>139.05809774287405</v>
      </c>
      <c r="Z611">
        <f>ABS($E611-M$21)</f>
        <v>138.5585553660157</v>
      </c>
    </row>
    <row r="612" spans="1:26" x14ac:dyDescent="0.25">
      <c r="A612" s="2">
        <f>'Cubic Spline'!A612</f>
        <v>7.6411779171894603</v>
      </c>
      <c r="B612" s="2">
        <f t="array" ref="B612:C612">csplinediff1d('Cubic Spline'!$A$3:$A$1002,'Cubic Spline'!$B$3:$B$1002,A612,2,0,2,0)</f>
        <v>-159.160063092022</v>
      </c>
      <c r="C612" s="2">
        <v>4.543677006273712</v>
      </c>
      <c r="D612" s="2">
        <f t="shared" si="36"/>
        <v>4.543677006273712</v>
      </c>
      <c r="E612" s="2">
        <f>-'Cubic Spline'!C612+D612*A612</f>
        <v>193.6488743237922</v>
      </c>
      <c r="G612" s="2">
        <f>'Calculation_Cubic Spline'!A612</f>
        <v>7.6411779171894603</v>
      </c>
      <c r="H612" s="2">
        <f t="array" ref="H612:I612">csplinediff1d('Cubic Spline'!$A$3:$A$1002,'Cubic Spline'!$C$3:$C$1002,G612,2,0,2,0)</f>
        <v>-158.92982992061201</v>
      </c>
      <c r="I612" s="2">
        <v>4.5219176374788024</v>
      </c>
      <c r="J612" s="2">
        <f t="shared" si="38"/>
        <v>4.5219176374788024</v>
      </c>
      <c r="K612" s="2">
        <f t="shared" si="37"/>
        <v>193.48260711546456</v>
      </c>
      <c r="R612">
        <f>ABS($E612-M$13)</f>
        <v>144.33406614447009</v>
      </c>
      <c r="S612">
        <f>ABS($E612-M$14)</f>
        <v>143.83452376761176</v>
      </c>
      <c r="T612">
        <f>ABS($E612-M$15)</f>
        <v>143.3349813907534</v>
      </c>
      <c r="U612">
        <f>ABS($E612-M$16)</f>
        <v>142.83543901389504</v>
      </c>
      <c r="V612">
        <f>ABS($E612-M$17)</f>
        <v>142.33589663703668</v>
      </c>
      <c r="W612">
        <f>ABS($E612-M$18)</f>
        <v>141.83635426017833</v>
      </c>
      <c r="X612">
        <f>ABS($E612-M$19)</f>
        <v>141.33681188332</v>
      </c>
      <c r="Y612">
        <f>ABS($E612-M$20)</f>
        <v>140.83726950646164</v>
      </c>
      <c r="Z612">
        <f>ABS($E612-M$21)</f>
        <v>140.33772712960328</v>
      </c>
    </row>
    <row r="613" spans="1:26" x14ac:dyDescent="0.25">
      <c r="A613" s="2">
        <f>'Cubic Spline'!A613</f>
        <v>7.6537248431618501</v>
      </c>
      <c r="B613" s="2">
        <f t="array" ref="B613:C613">csplinediff1d('Cubic Spline'!$A$3:$A$1002,'Cubic Spline'!$B$3:$B$1002,A613,2,0,2,0)</f>
        <v>-159.101582458694</v>
      </c>
      <c r="C613" s="2">
        <v>4.7785421267091932</v>
      </c>
      <c r="D613" s="2">
        <f t="shared" si="36"/>
        <v>4.7785421267091932</v>
      </c>
      <c r="E613" s="2">
        <f>-'Cubic Spline'!C613+D613*A613</f>
        <v>195.44526986567061</v>
      </c>
      <c r="G613" s="2">
        <f>'Calculation_Cubic Spline'!A613</f>
        <v>7.6537248431618501</v>
      </c>
      <c r="H613" s="2">
        <f t="array" ref="H613:I613">csplinediff1d('Cubic Spline'!$A$3:$A$1002,'Cubic Spline'!$C$3:$C$1002,G613,2,0,2,0)</f>
        <v>-158.871623276381</v>
      </c>
      <c r="I613" s="2">
        <v>4.7566270716072383</v>
      </c>
      <c r="J613" s="2">
        <f t="shared" si="38"/>
        <v>4.7566270716072383</v>
      </c>
      <c r="K613" s="2">
        <f t="shared" si="37"/>
        <v>195.27753806399753</v>
      </c>
      <c r="R613">
        <f>ABS($E613-M$13)</f>
        <v>146.1304616863485</v>
      </c>
      <c r="S613">
        <f>ABS($E613-M$14)</f>
        <v>145.63091930949014</v>
      </c>
      <c r="T613">
        <f>ABS($E613-M$15)</f>
        <v>145.13137693263181</v>
      </c>
      <c r="U613">
        <f>ABS($E613-M$16)</f>
        <v>144.63183455577345</v>
      </c>
      <c r="V613">
        <f>ABS($E613-M$17)</f>
        <v>144.13229217891509</v>
      </c>
      <c r="W613">
        <f>ABS($E613-M$18)</f>
        <v>143.63274980205676</v>
      </c>
      <c r="X613">
        <f>ABS($E613-M$19)</f>
        <v>143.13320742519841</v>
      </c>
      <c r="Y613">
        <f>ABS($E613-M$20)</f>
        <v>142.63366504834005</v>
      </c>
      <c r="Z613">
        <f>ABS($E613-M$21)</f>
        <v>142.13412267148169</v>
      </c>
    </row>
    <row r="614" spans="1:26" x14ac:dyDescent="0.25">
      <c r="A614" s="2">
        <f>'Cubic Spline'!A614</f>
        <v>7.6662717691342497</v>
      </c>
      <c r="B614" s="2">
        <f t="array" ref="B614:C614">csplinediff1d('Cubic Spline'!$A$3:$A$1002,'Cubic Spline'!$B$3:$B$1002,A614,2,0,2,0)</f>
        <v>-159.04014317768201</v>
      </c>
      <c r="C614" s="2">
        <v>5.015292736966857</v>
      </c>
      <c r="D614" s="2">
        <f t="shared" si="36"/>
        <v>5.015292736966857</v>
      </c>
      <c r="E614" s="2">
        <f>-'Cubic Spline'!C614+D614*A614</f>
        <v>197.25905706591206</v>
      </c>
      <c r="G614" s="2">
        <f>'Calculation_Cubic Spline'!A614</f>
        <v>7.6662717691342497</v>
      </c>
      <c r="H614" s="2">
        <f t="array" ref="H614:I614">csplinediff1d('Cubic Spline'!$A$3:$A$1002,'Cubic Spline'!$C$3:$C$1002,G614,2,0,2,0)</f>
        <v>-158.81045994255899</v>
      </c>
      <c r="I614" s="2">
        <v>4.9932212450435758</v>
      </c>
      <c r="J614" s="2">
        <f t="shared" si="38"/>
        <v>4.9932212450435758</v>
      </c>
      <c r="K614" s="2">
        <f t="shared" si="37"/>
        <v>197.08985101047793</v>
      </c>
      <c r="R614">
        <f>ABS($E614-M$13)</f>
        <v>147.94424888658995</v>
      </c>
      <c r="S614">
        <f>ABS($E614-M$14)</f>
        <v>147.44470650973159</v>
      </c>
      <c r="T614">
        <f>ABS($E614-M$15)</f>
        <v>146.94516413287326</v>
      </c>
      <c r="U614">
        <f>ABS($E614-M$16)</f>
        <v>146.4456217560149</v>
      </c>
      <c r="V614">
        <f>ABS($E614-M$17)</f>
        <v>145.94607937915654</v>
      </c>
      <c r="W614">
        <f>ABS($E614-M$18)</f>
        <v>145.44653700229821</v>
      </c>
      <c r="X614">
        <f>ABS($E614-M$19)</f>
        <v>144.94699462543986</v>
      </c>
      <c r="Y614">
        <f>ABS($E614-M$20)</f>
        <v>144.4474522485815</v>
      </c>
      <c r="Z614">
        <f>ABS($E614-M$21)</f>
        <v>143.94790987172314</v>
      </c>
    </row>
    <row r="615" spans="1:26" x14ac:dyDescent="0.25">
      <c r="A615" s="2">
        <f>'Cubic Spline'!A615</f>
        <v>7.6788186951066502</v>
      </c>
      <c r="B615" s="2">
        <f t="array" ref="B615:C615">csplinediff1d('Cubic Spline'!$A$3:$A$1002,'Cubic Spline'!$B$3:$B$1002,A615,2,0,2,0)</f>
        <v>-158.97572150028699</v>
      </c>
      <c r="C615" s="2">
        <v>5.2539430170901573</v>
      </c>
      <c r="D615" s="2">
        <f t="shared" si="36"/>
        <v>5.2539430170901573</v>
      </c>
      <c r="E615" s="2">
        <f>-'Cubic Spline'!C615+D615*A615</f>
        <v>199.09039204252696</v>
      </c>
      <c r="G615" s="2">
        <f>'Calculation_Cubic Spline'!A615</f>
        <v>7.6788186951066502</v>
      </c>
      <c r="H615" s="2">
        <f t="array" ref="H615:I615">csplinediff1d('Cubic Spline'!$A$3:$A$1002,'Cubic Spline'!$C$3:$C$1002,G615,2,0,2,0)</f>
        <v>-158.74631617987001</v>
      </c>
      <c r="I615" s="2">
        <v>5.2317143362525318</v>
      </c>
      <c r="J615" s="2">
        <f t="shared" si="38"/>
        <v>5.2317143362525318</v>
      </c>
      <c r="K615" s="2">
        <f t="shared" si="37"/>
        <v>198.91970203254343</v>
      </c>
      <c r="R615">
        <f>ABS($E615-M$13)</f>
        <v>149.77558386320484</v>
      </c>
      <c r="S615">
        <f>ABS($E615-M$14)</f>
        <v>149.27604148634651</v>
      </c>
      <c r="T615">
        <f>ABS($E615-M$15)</f>
        <v>148.77649910948816</v>
      </c>
      <c r="U615">
        <f>ABS($E615-M$16)</f>
        <v>148.2769567326298</v>
      </c>
      <c r="V615">
        <f>ABS($E615-M$17)</f>
        <v>147.77741435577144</v>
      </c>
      <c r="W615">
        <f>ABS($E615-M$18)</f>
        <v>147.27787197891308</v>
      </c>
      <c r="X615">
        <f>ABS($E615-M$19)</f>
        <v>146.77832960205475</v>
      </c>
      <c r="Y615">
        <f>ABS($E615-M$20)</f>
        <v>146.2787872251964</v>
      </c>
      <c r="Z615">
        <f>ABS($E615-M$21)</f>
        <v>145.77924484833804</v>
      </c>
    </row>
    <row r="616" spans="1:26" x14ac:dyDescent="0.25">
      <c r="A616" s="2">
        <f>'Cubic Spline'!A616</f>
        <v>7.69136562107904</v>
      </c>
      <c r="B616" s="2">
        <f t="array" ref="B616:C616">csplinediff1d('Cubic Spline'!$A$3:$A$1002,'Cubic Spline'!$B$3:$B$1002,A616,2,0,2,0)</f>
        <v>-158.90829350344501</v>
      </c>
      <c r="C616" s="2">
        <v>5.4945075604673539</v>
      </c>
      <c r="D616" s="2">
        <f t="shared" si="36"/>
        <v>5.4945075604673539</v>
      </c>
      <c r="E616" s="2">
        <f>-'Cubic Spline'!C616+D616*A616</f>
        <v>200.93943463003947</v>
      </c>
      <c r="G616" s="2">
        <f>'Calculation_Cubic Spline'!A616</f>
        <v>7.69136562107904</v>
      </c>
      <c r="H616" s="2">
        <f t="array" ref="H616:I616">csplinediff1d('Cubic Spline'!$A$3:$A$1002,'Cubic Spline'!$C$3:$C$1002,G616,2,0,2,0)</f>
        <v>-158.67916807470201</v>
      </c>
      <c r="I616" s="2">
        <v>5.4721209365509527</v>
      </c>
      <c r="J616" s="2">
        <f t="shared" si="38"/>
        <v>5.4721209365509527</v>
      </c>
      <c r="K616" s="2">
        <f t="shared" si="37"/>
        <v>200.76725092047684</v>
      </c>
      <c r="R616">
        <f>ABS($E616-M$13)</f>
        <v>151.62462645071736</v>
      </c>
      <c r="S616">
        <f>ABS($E616-M$14)</f>
        <v>151.125084073859</v>
      </c>
      <c r="T616">
        <f>ABS($E616-M$15)</f>
        <v>150.62554169700067</v>
      </c>
      <c r="U616">
        <f>ABS($E616-M$16)</f>
        <v>150.12599932014231</v>
      </c>
      <c r="V616">
        <f>ABS($E616-M$17)</f>
        <v>149.62645694328396</v>
      </c>
      <c r="W616">
        <f>ABS($E616-M$18)</f>
        <v>149.12691456642563</v>
      </c>
      <c r="X616">
        <f>ABS($E616-M$19)</f>
        <v>148.62737218956727</v>
      </c>
      <c r="Y616">
        <f>ABS($E616-M$20)</f>
        <v>148.12782981270891</v>
      </c>
      <c r="Z616">
        <f>ABS($E616-M$21)</f>
        <v>147.62828743585055</v>
      </c>
    </row>
    <row r="617" spans="1:26" x14ac:dyDescent="0.25">
      <c r="A617" s="2">
        <f>'Cubic Spline'!A617</f>
        <v>7.7039125470514396</v>
      </c>
      <c r="B617" s="2">
        <f t="array" ref="B617:C617">csplinediff1d('Cubic Spline'!$A$3:$A$1002,'Cubic Spline'!$B$3:$B$1002,A617,2,0,2,0)</f>
        <v>-158.83783509177599</v>
      </c>
      <c r="C617" s="2">
        <v>5.7369967057264066</v>
      </c>
      <c r="D617" s="2">
        <f t="shared" si="36"/>
        <v>5.7369967057264066</v>
      </c>
      <c r="E617" s="2">
        <f>-'Cubic Spline'!C617+D617*A617</f>
        <v>202.80631244478644</v>
      </c>
      <c r="G617" s="2">
        <f>'Calculation_Cubic Spline'!A617</f>
        <v>7.7039125470514396</v>
      </c>
      <c r="H617" s="2">
        <f t="array" ref="H617:I617">csplinediff1d('Cubic Spline'!$A$3:$A$1002,'Cubic Spline'!$C$3:$C$1002,G617,2,0,2,0)</f>
        <v>-158.60899154114799</v>
      </c>
      <c r="I617" s="2">
        <v>5.7144513824777174</v>
      </c>
      <c r="J617" s="2">
        <f t="shared" si="38"/>
        <v>5.7144513824777174</v>
      </c>
      <c r="K617" s="2">
        <f t="shared" si="37"/>
        <v>202.63262524613353</v>
      </c>
      <c r="R617">
        <f>ABS($E617-M$13)</f>
        <v>153.49150426546433</v>
      </c>
      <c r="S617">
        <f>ABS($E617-M$14)</f>
        <v>152.991961888606</v>
      </c>
      <c r="T617">
        <f>ABS($E617-M$15)</f>
        <v>152.49241951174764</v>
      </c>
      <c r="U617">
        <f>ABS($E617-M$16)</f>
        <v>151.99287713488928</v>
      </c>
      <c r="V617">
        <f>ABS($E617-M$17)</f>
        <v>151.49333475803093</v>
      </c>
      <c r="W617">
        <f>ABS($E617-M$18)</f>
        <v>150.99379238117257</v>
      </c>
      <c r="X617">
        <f>ABS($E617-M$19)</f>
        <v>150.49425000431424</v>
      </c>
      <c r="Y617">
        <f>ABS($E617-M$20)</f>
        <v>149.99470762745588</v>
      </c>
      <c r="Z617">
        <f>ABS($E617-M$21)</f>
        <v>149.49516525059752</v>
      </c>
    </row>
    <row r="618" spans="1:26" x14ac:dyDescent="0.25">
      <c r="A618" s="2">
        <f>'Cubic Spline'!A618</f>
        <v>7.7164594730238401</v>
      </c>
      <c r="B618" s="2">
        <f t="array" ref="B618:C618">csplinediff1d('Cubic Spline'!$A$3:$A$1002,'Cubic Spline'!$B$3:$B$1002,A618,2,0,2,0)</f>
        <v>-158.76432203835699</v>
      </c>
      <c r="C618" s="2">
        <v>5.9814271583770129</v>
      </c>
      <c r="D618" s="2">
        <f t="shared" si="36"/>
        <v>5.9814271583770129</v>
      </c>
      <c r="E618" s="2">
        <f>-'Cubic Spline'!C618+D618*A618</f>
        <v>204.69120262024938</v>
      </c>
      <c r="G618" s="2">
        <f>'Calculation_Cubic Spline'!A618</f>
        <v>7.7164594730238401</v>
      </c>
      <c r="H618" s="2">
        <f t="array" ref="H618:I618">csplinediff1d('Cubic Spline'!$A$3:$A$1002,'Cubic Spline'!$C$3:$C$1002,G618,2,0,2,0)</f>
        <v>-158.53576236178901</v>
      </c>
      <c r="I618" s="2">
        <v>5.9587223775137437</v>
      </c>
      <c r="J618" s="2">
        <f t="shared" si="38"/>
        <v>5.9587223775137437</v>
      </c>
      <c r="K618" s="2">
        <f t="shared" si="37"/>
        <v>204.51600209887408</v>
      </c>
      <c r="R618">
        <f>ABS($E618-M$13)</f>
        <v>155.37639444092727</v>
      </c>
      <c r="S618">
        <f>ABS($E618-M$14)</f>
        <v>154.87685206406894</v>
      </c>
      <c r="T618">
        <f>ABS($E618-M$15)</f>
        <v>154.37730968721058</v>
      </c>
      <c r="U618">
        <f>ABS($E618-M$16)</f>
        <v>153.87776731035223</v>
      </c>
      <c r="V618">
        <f>ABS($E618-M$17)</f>
        <v>153.37822493349387</v>
      </c>
      <c r="W618">
        <f>ABS($E618-M$18)</f>
        <v>152.87868255663551</v>
      </c>
      <c r="X618">
        <f>ABS($E618-M$19)</f>
        <v>152.37914017977718</v>
      </c>
      <c r="Y618">
        <f>ABS($E618-M$20)</f>
        <v>151.87959780291882</v>
      </c>
      <c r="Z618">
        <f>ABS($E618-M$21)</f>
        <v>151.38005542606047</v>
      </c>
    </row>
    <row r="619" spans="1:26" x14ac:dyDescent="0.25">
      <c r="A619" s="2">
        <f>'Cubic Spline'!A619</f>
        <v>7.7290063989962299</v>
      </c>
      <c r="B619" s="2">
        <f t="array" ref="B619:C619">csplinediff1d('Cubic Spline'!$A$3:$A$1002,'Cubic Spline'!$B$3:$B$1002,A619,2,0,2,0)</f>
        <v>-158.687729857709</v>
      </c>
      <c r="C619" s="2">
        <v>6.2278150313894525</v>
      </c>
      <c r="D619" s="2">
        <f t="shared" si="36"/>
        <v>6.2278150313894525</v>
      </c>
      <c r="E619" s="2">
        <f>-'Cubic Spline'!C619+D619*A619</f>
        <v>206.59427829004198</v>
      </c>
      <c r="G619" s="2">
        <f>'Calculation_Cubic Spline'!A619</f>
        <v>7.7290063989962299</v>
      </c>
      <c r="H619" s="2">
        <f t="array" ref="H619:I619">csplinediff1d('Cubic Spline'!$A$3:$A$1002,'Cubic Spline'!$C$3:$C$1002,G619,2,0,2,0)</f>
        <v>-158.459456060668</v>
      </c>
      <c r="I619" s="2">
        <v>6.2049500331447485</v>
      </c>
      <c r="J619" s="2">
        <f t="shared" si="38"/>
        <v>6.2049500331447485</v>
      </c>
      <c r="K619" s="2">
        <f t="shared" si="37"/>
        <v>206.41755457229564</v>
      </c>
      <c r="R619">
        <f>ABS($E619-M$13)</f>
        <v>157.27947011071987</v>
      </c>
      <c r="S619">
        <f>ABS($E619-M$14)</f>
        <v>156.77992773386154</v>
      </c>
      <c r="T619">
        <f>ABS($E619-M$15)</f>
        <v>156.28038535700318</v>
      </c>
      <c r="U619">
        <f>ABS($E619-M$16)</f>
        <v>155.78084298014483</v>
      </c>
      <c r="V619">
        <f>ABS($E619-M$17)</f>
        <v>155.28130060328647</v>
      </c>
      <c r="W619">
        <f>ABS($E619-M$18)</f>
        <v>154.78175822642811</v>
      </c>
      <c r="X619">
        <f>ABS($E619-M$19)</f>
        <v>154.28221584956978</v>
      </c>
      <c r="Y619">
        <f>ABS($E619-M$20)</f>
        <v>153.78267347271142</v>
      </c>
      <c r="Z619">
        <f>ABS($E619-M$21)</f>
        <v>153.28313109585307</v>
      </c>
    </row>
    <row r="620" spans="1:26" x14ac:dyDescent="0.25">
      <c r="A620" s="2">
        <f>'Cubic Spline'!A620</f>
        <v>7.7415533249686304</v>
      </c>
      <c r="B620" s="2">
        <f t="array" ref="B620:C620">csplinediff1d('Cubic Spline'!$A$3:$A$1002,'Cubic Spline'!$B$3:$B$1002,A620,2,0,2,0)</f>
        <v>-158.608033936487</v>
      </c>
      <c r="C620" s="2">
        <v>6.4761715617717455</v>
      </c>
      <c r="D620" s="2">
        <f t="shared" si="36"/>
        <v>6.4761715617717455</v>
      </c>
      <c r="E620" s="2">
        <f>-'Cubic Spline'!C620+D620*A620</f>
        <v>208.51567552108733</v>
      </c>
      <c r="G620" s="2">
        <f>'Calculation_Cubic Spline'!A620</f>
        <v>7.7415533249686304</v>
      </c>
      <c r="H620" s="2">
        <f t="array" ref="H620:I620">csplinediff1d('Cubic Spline'!$A$3:$A$1002,'Cubic Spline'!$C$3:$C$1002,G620,2,0,2,0)</f>
        <v>-158.38004803398599</v>
      </c>
      <c r="I620" s="2">
        <v>6.4531455842951004</v>
      </c>
      <c r="J620" s="2">
        <f t="shared" si="38"/>
        <v>6.4531455842951004</v>
      </c>
      <c r="K620" s="2">
        <f t="shared" si="37"/>
        <v>208.33741868859235</v>
      </c>
      <c r="R620">
        <f>ABS($E620-M$13)</f>
        <v>159.20086734176522</v>
      </c>
      <c r="S620">
        <f>ABS($E620-M$14)</f>
        <v>158.70132496490686</v>
      </c>
      <c r="T620">
        <f>ABS($E620-M$15)</f>
        <v>158.20178258804853</v>
      </c>
      <c r="U620">
        <f>ABS($E620-M$16)</f>
        <v>157.70224021119017</v>
      </c>
      <c r="V620">
        <f>ABS($E620-M$17)</f>
        <v>157.20269783433181</v>
      </c>
      <c r="W620">
        <f>ABS($E620-M$18)</f>
        <v>156.70315545747349</v>
      </c>
      <c r="X620">
        <f>ABS($E620-M$19)</f>
        <v>156.20361308061513</v>
      </c>
      <c r="Y620">
        <f>ABS($E620-M$20)</f>
        <v>155.70407070375677</v>
      </c>
      <c r="Z620">
        <f>ABS($E620-M$21)</f>
        <v>155.20452832689841</v>
      </c>
    </row>
    <row r="621" spans="1:26" x14ac:dyDescent="0.25">
      <c r="A621" s="2">
        <f>'Cubic Spline'!A621</f>
        <v>7.7541002509410299</v>
      </c>
      <c r="B621" s="2">
        <f t="array" ref="B621:C621">csplinediff1d('Cubic Spline'!$A$3:$A$1002,'Cubic Spline'!$B$3:$B$1002,A621,2,0,2,0)</f>
        <v>-158.52520946541901</v>
      </c>
      <c r="C621" s="2">
        <v>6.7265131081934095</v>
      </c>
      <c r="D621" s="2">
        <f t="shared" si="36"/>
        <v>6.7265131081934095</v>
      </c>
      <c r="E621" s="2">
        <f>-'Cubic Spline'!C621+D621*A621</f>
        <v>210.45557046224263</v>
      </c>
      <c r="G621" s="2">
        <f>'Calculation_Cubic Spline'!A621</f>
        <v>7.7541002509410299</v>
      </c>
      <c r="H621" s="2">
        <f t="array" ref="H621:I621">csplinediff1d('Cubic Spline'!$A$3:$A$1002,'Cubic Spline'!$C$3:$C$1002,G621,2,0,2,0)</f>
        <v>-158.29751348204201</v>
      </c>
      <c r="I621" s="2">
        <v>6.7033253877173236</v>
      </c>
      <c r="J621" s="2">
        <f t="shared" si="38"/>
        <v>6.7033253877173236</v>
      </c>
      <c r="K621" s="2">
        <f t="shared" si="37"/>
        <v>210.27577055308029</v>
      </c>
      <c r="R621">
        <f>ABS($E621-M$13)</f>
        <v>161.14076228292052</v>
      </c>
      <c r="S621">
        <f>ABS($E621-M$14)</f>
        <v>160.64121990606219</v>
      </c>
      <c r="T621">
        <f>ABS($E621-M$15)</f>
        <v>160.14167752920383</v>
      </c>
      <c r="U621">
        <f>ABS($E621-M$16)</f>
        <v>159.64213515234547</v>
      </c>
      <c r="V621">
        <f>ABS($E621-M$17)</f>
        <v>159.14259277548712</v>
      </c>
      <c r="W621">
        <f>ABS($E621-M$18)</f>
        <v>158.64305039862876</v>
      </c>
      <c r="X621">
        <f>ABS($E621-M$19)</f>
        <v>158.14350802177043</v>
      </c>
      <c r="Y621">
        <f>ABS($E621-M$20)</f>
        <v>157.64396564491207</v>
      </c>
      <c r="Z621">
        <f>ABS($E621-M$21)</f>
        <v>157.14442326805371</v>
      </c>
    </row>
    <row r="622" spans="1:26" x14ac:dyDescent="0.25">
      <c r="A622" s="2">
        <f>'Cubic Spline'!A622</f>
        <v>7.7666471769134198</v>
      </c>
      <c r="B622" s="2">
        <f t="array" ref="B622:C622">csplinediff1d('Cubic Spline'!$A$3:$A$1002,'Cubic Spline'!$B$3:$B$1002,A622,2,0,2,0)</f>
        <v>-158.43923145071099</v>
      </c>
      <c r="C622" s="2">
        <v>6.9788539652849524</v>
      </c>
      <c r="D622" s="2">
        <f t="shared" si="36"/>
        <v>6.9788539652849524</v>
      </c>
      <c r="E622" s="2">
        <f>-'Cubic Spline'!C622+D622*A622</f>
        <v>212.41412386820639</v>
      </c>
      <c r="G622" s="2">
        <f>'Calculation_Cubic Spline'!A622</f>
        <v>7.7666471769134198</v>
      </c>
      <c r="H622" s="2">
        <f t="array" ref="H622:I622">csplinediff1d('Cubic Spline'!$A$3:$A$1002,'Cubic Spline'!$C$3:$C$1002,G622,2,0,2,0)</f>
        <v>-158.21182742063499</v>
      </c>
      <c r="I622" s="2">
        <v>6.9555037365736734</v>
      </c>
      <c r="J622" s="2">
        <f t="shared" si="38"/>
        <v>6.9555037365736734</v>
      </c>
      <c r="K622" s="2">
        <f t="shared" si="37"/>
        <v>212.23277088030565</v>
      </c>
      <c r="R622">
        <f>ABS($E622-M$13)</f>
        <v>163.09931568888427</v>
      </c>
      <c r="S622">
        <f>ABS($E622-M$14)</f>
        <v>162.59977331202595</v>
      </c>
      <c r="T622">
        <f>ABS($E622-M$15)</f>
        <v>162.10023093516759</v>
      </c>
      <c r="U622">
        <f>ABS($E622-M$16)</f>
        <v>161.60068855830923</v>
      </c>
      <c r="V622">
        <f>ABS($E622-M$17)</f>
        <v>161.10114618145087</v>
      </c>
      <c r="W622">
        <f>ABS($E622-M$18)</f>
        <v>160.60160380459251</v>
      </c>
      <c r="X622">
        <f>ABS($E622-M$19)</f>
        <v>160.10206142773418</v>
      </c>
      <c r="Y622">
        <f>ABS($E622-M$20)</f>
        <v>159.60251905087583</v>
      </c>
      <c r="Z622">
        <f>ABS($E622-M$21)</f>
        <v>159.10297667401747</v>
      </c>
    </row>
    <row r="623" spans="1:26" x14ac:dyDescent="0.25">
      <c r="A623" s="2">
        <f>'Cubic Spline'!A623</f>
        <v>7.7791941028858203</v>
      </c>
      <c r="B623" s="2">
        <f t="array" ref="B623:C623">csplinediff1d('Cubic Spline'!$A$3:$A$1002,'Cubic Spline'!$B$3:$B$1002,A623,2,0,2,0)</f>
        <v>-158.35007471218699</v>
      </c>
      <c r="C623" s="2">
        <v>7.2332092798281646</v>
      </c>
      <c r="D623" s="2">
        <f t="shared" si="36"/>
        <v>7.2332092798281646</v>
      </c>
      <c r="E623" s="2">
        <f>-'Cubic Spline'!C623+D623*A623</f>
        <v>214.39150365377924</v>
      </c>
      <c r="G623" s="2">
        <f>'Calculation_Cubic Spline'!A623</f>
        <v>7.7791941028858203</v>
      </c>
      <c r="H623" s="2">
        <f t="array" ref="H623:I623">csplinediff1d('Cubic Spline'!$A$3:$A$1002,'Cubic Spline'!$C$3:$C$1002,G623,2,0,2,0)</f>
        <v>-158.122964679201</v>
      </c>
      <c r="I623" s="2">
        <v>7.2096957756367352</v>
      </c>
      <c r="J623" s="2">
        <f t="shared" si="38"/>
        <v>7.2096957756367352</v>
      </c>
      <c r="K623" s="2">
        <f t="shared" si="37"/>
        <v>214.20858754063511</v>
      </c>
      <c r="R623">
        <f>ABS($E623-M$13)</f>
        <v>165.07669547445713</v>
      </c>
      <c r="S623">
        <f>ABS($E623-M$14)</f>
        <v>164.5771530975988</v>
      </c>
      <c r="T623">
        <f>ABS($E623-M$15)</f>
        <v>164.07761072074044</v>
      </c>
      <c r="U623">
        <f>ABS($E623-M$16)</f>
        <v>163.57806834388208</v>
      </c>
      <c r="V623">
        <f>ABS($E623-M$17)</f>
        <v>163.07852596702372</v>
      </c>
      <c r="W623">
        <f>ABS($E623-M$18)</f>
        <v>162.57898359016536</v>
      </c>
      <c r="X623">
        <f>ABS($E623-M$19)</f>
        <v>162.07944121330704</v>
      </c>
      <c r="Y623">
        <f>ABS($E623-M$20)</f>
        <v>161.57989883644868</v>
      </c>
      <c r="Z623">
        <f>ABS($E623-M$21)</f>
        <v>161.08035645959032</v>
      </c>
    </row>
    <row r="624" spans="1:26" x14ac:dyDescent="0.25">
      <c r="A624" s="2">
        <f>'Cubic Spline'!A624</f>
        <v>7.7917410288582101</v>
      </c>
      <c r="B624" s="2">
        <f t="array" ref="B624:C624">csplinediff1d('Cubic Spline'!$A$3:$A$1002,'Cubic Spline'!$B$3:$B$1002,A624,2,0,2,0)</f>
        <v>-158.25771388139</v>
      </c>
      <c r="C624" s="2">
        <v>7.4895937529040681</v>
      </c>
      <c r="D624" s="2">
        <f t="shared" si="36"/>
        <v>7.4895937529040681</v>
      </c>
      <c r="E624" s="2">
        <f>-'Cubic Spline'!C624+D624*A624</f>
        <v>216.38787483290577</v>
      </c>
      <c r="G624" s="2">
        <f>'Calculation_Cubic Spline'!A624</f>
        <v>7.7917410288582101</v>
      </c>
      <c r="H624" s="2">
        <f t="array" ref="H624:I624">csplinediff1d('Cubic Spline'!$A$3:$A$1002,'Cubic Spline'!$C$3:$C$1002,G624,2,0,2,0)</f>
        <v>-158.030899898923</v>
      </c>
      <c r="I624" s="2">
        <v>7.4659162042524345</v>
      </c>
      <c r="J624" s="2">
        <f t="shared" si="38"/>
        <v>7.4659162042524345</v>
      </c>
      <c r="K624" s="2">
        <f t="shared" si="37"/>
        <v>216.20338550561405</v>
      </c>
      <c r="R624">
        <f>ABS($E624-M$13)</f>
        <v>167.07306665358365</v>
      </c>
      <c r="S624">
        <f>ABS($E624-M$14)</f>
        <v>166.57352427672532</v>
      </c>
      <c r="T624">
        <f>ABS($E624-M$15)</f>
        <v>166.07398189986696</v>
      </c>
      <c r="U624">
        <f>ABS($E624-M$16)</f>
        <v>165.57443952300861</v>
      </c>
      <c r="V624">
        <f>ABS($E624-M$17)</f>
        <v>165.07489714615025</v>
      </c>
      <c r="W624">
        <f>ABS($E624-M$18)</f>
        <v>164.57535476929189</v>
      </c>
      <c r="X624">
        <f>ABS($E624-M$19)</f>
        <v>164.07581239243356</v>
      </c>
      <c r="Y624">
        <f>ABS($E624-M$20)</f>
        <v>163.5762700155752</v>
      </c>
      <c r="Z624">
        <f>ABS($E624-M$21)</f>
        <v>163.07672763871685</v>
      </c>
    </row>
    <row r="625" spans="1:26" x14ac:dyDescent="0.25">
      <c r="A625" s="2">
        <f>'Cubic Spline'!A625</f>
        <v>7.8042879548306097</v>
      </c>
      <c r="B625" s="2">
        <f t="array" ref="B625:C625">csplinediff1d('Cubic Spline'!$A$3:$A$1002,'Cubic Spline'!$B$3:$B$1002,A625,2,0,2,0)</f>
        <v>-158.16212339967501</v>
      </c>
      <c r="C625" s="2">
        <v>7.748023926259151</v>
      </c>
      <c r="D625" s="2">
        <f t="shared" si="36"/>
        <v>7.748023926259151</v>
      </c>
      <c r="E625" s="2">
        <f>-'Cubic Spline'!C625+D625*A625</f>
        <v>218.40341733225566</v>
      </c>
      <c r="G625" s="2">
        <f>'Calculation_Cubic Spline'!A625</f>
        <v>7.8042879548306097</v>
      </c>
      <c r="H625" s="2">
        <f t="array" ref="H625:I625">csplinediff1d('Cubic Spline'!$A$3:$A$1002,'Cubic Spline'!$C$3:$C$1002,G625,2,0,2,0)</f>
        <v>-157.93560753081201</v>
      </c>
      <c r="I625" s="2">
        <v>7.7241815625903412</v>
      </c>
      <c r="J625" s="2">
        <f t="shared" si="38"/>
        <v>7.7241815625903412</v>
      </c>
      <c r="K625" s="2">
        <f t="shared" si="37"/>
        <v>218.21734466066047</v>
      </c>
      <c r="R625">
        <f>ABS($E625-M$13)</f>
        <v>169.08860915293354</v>
      </c>
      <c r="S625">
        <f>ABS($E625-M$14)</f>
        <v>168.58906677607519</v>
      </c>
      <c r="T625">
        <f>ABS($E625-M$15)</f>
        <v>168.08952439921686</v>
      </c>
      <c r="U625">
        <f>ABS($E625-M$16)</f>
        <v>167.5899820223585</v>
      </c>
      <c r="V625">
        <f>ABS($E625-M$17)</f>
        <v>167.09043964550014</v>
      </c>
      <c r="W625">
        <f>ABS($E625-M$18)</f>
        <v>166.59089726864181</v>
      </c>
      <c r="X625">
        <f>ABS($E625-M$19)</f>
        <v>166.09135489178345</v>
      </c>
      <c r="Y625">
        <f>ABS($E625-M$20)</f>
        <v>165.5918125149251</v>
      </c>
      <c r="Z625">
        <f>ABS($E625-M$21)</f>
        <v>165.09227013806674</v>
      </c>
    </row>
    <row r="626" spans="1:26" x14ac:dyDescent="0.25">
      <c r="A626" s="2">
        <f>'Cubic Spline'!A626</f>
        <v>7.8168348808030101</v>
      </c>
      <c r="B626" s="2">
        <f t="array" ref="B626:C626">csplinediff1d('Cubic Spline'!$A$3:$A$1002,'Cubic Spline'!$B$3:$B$1002,A626,2,0,2,0)</f>
        <v>-158.06327750761201</v>
      </c>
      <c r="C626" s="2">
        <v>8.0085124143821531</v>
      </c>
      <c r="D626" s="2">
        <f t="shared" si="36"/>
        <v>8.0085124143821531</v>
      </c>
      <c r="E626" s="2">
        <f>-'Cubic Spline'!C626+D626*A626</f>
        <v>220.43828100920535</v>
      </c>
      <c r="G626" s="2">
        <f>'Calculation_Cubic Spline'!A626</f>
        <v>7.8168348808030101</v>
      </c>
      <c r="H626" s="2">
        <f t="array" ref="H626:I626">csplinediff1d('Cubic Spline'!$A$3:$A$1002,'Cubic Spline'!$C$3:$C$1002,G626,2,0,2,0)</f>
        <v>-157.83706182511901</v>
      </c>
      <c r="I626" s="2">
        <v>7.9845044633758162</v>
      </c>
      <c r="J626" s="2">
        <f t="shared" si="38"/>
        <v>7.9845044633758162</v>
      </c>
      <c r="K626" s="2">
        <f t="shared" si="37"/>
        <v>220.25061482036242</v>
      </c>
      <c r="R626">
        <f>ABS($E626-M$13)</f>
        <v>171.12347282988324</v>
      </c>
      <c r="S626">
        <f>ABS($E626-M$14)</f>
        <v>170.62393045302491</v>
      </c>
      <c r="T626">
        <f>ABS($E626-M$15)</f>
        <v>170.12438807616655</v>
      </c>
      <c r="U626">
        <f>ABS($E626-M$16)</f>
        <v>169.6248456993082</v>
      </c>
      <c r="V626">
        <f>ABS($E626-M$17)</f>
        <v>169.12530332244984</v>
      </c>
      <c r="W626">
        <f>ABS($E626-M$18)</f>
        <v>168.62576094559148</v>
      </c>
      <c r="X626">
        <f>ABS($E626-M$19)</f>
        <v>168.12621856873315</v>
      </c>
      <c r="Y626">
        <f>ABS($E626-M$20)</f>
        <v>167.62667619187479</v>
      </c>
      <c r="Z626">
        <f>ABS($E626-M$21)</f>
        <v>167.12713381501644</v>
      </c>
    </row>
    <row r="627" spans="1:26" x14ac:dyDescent="0.25">
      <c r="A627" s="2">
        <f>'Cubic Spline'!A627</f>
        <v>7.8293818067754</v>
      </c>
      <c r="B627" s="2">
        <f t="array" ref="B627:C627">csplinediff1d('Cubic Spline'!$A$3:$A$1002,'Cubic Spline'!$B$3:$B$1002,A627,2,0,2,0)</f>
        <v>-157.96115028627901</v>
      </c>
      <c r="C627" s="2">
        <v>8.2710783607215834</v>
      </c>
      <c r="D627" s="2">
        <f t="shared" si="36"/>
        <v>8.2710783607215834</v>
      </c>
      <c r="E627" s="2">
        <f>-'Cubic Spline'!C627+D627*A627</f>
        <v>222.49266731246726</v>
      </c>
      <c r="G627" s="2">
        <f>'Calculation_Cubic Spline'!A627</f>
        <v>7.8293818067754</v>
      </c>
      <c r="H627" s="2">
        <f t="array" ref="H627:I627">csplinediff1d('Cubic Spline'!$A$3:$A$1002,'Cubic Spline'!$C$3:$C$1002,G627,2,0,2,0)</f>
        <v>-157.73523687261999</v>
      </c>
      <c r="I627" s="2">
        <v>8.2469040486571714</v>
      </c>
      <c r="J627" s="2">
        <f t="shared" si="38"/>
        <v>8.2469040486571714</v>
      </c>
      <c r="K627" s="2">
        <f t="shared" si="37"/>
        <v>222.30339739339882</v>
      </c>
      <c r="R627">
        <f>ABS($E627-M$13)</f>
        <v>173.17785913314515</v>
      </c>
      <c r="S627">
        <f>ABS($E627-M$14)</f>
        <v>172.67831675628679</v>
      </c>
      <c r="T627">
        <f>ABS($E627-M$15)</f>
        <v>172.17877437942846</v>
      </c>
      <c r="U627">
        <f>ABS($E627-M$16)</f>
        <v>171.6792320025701</v>
      </c>
      <c r="V627">
        <f>ABS($E627-M$17)</f>
        <v>171.17968962571175</v>
      </c>
      <c r="W627">
        <f>ABS($E627-M$18)</f>
        <v>170.68014724885342</v>
      </c>
      <c r="X627">
        <f>ABS($E627-M$19)</f>
        <v>170.18060487199506</v>
      </c>
      <c r="Y627">
        <f>ABS($E627-M$20)</f>
        <v>169.6810624951367</v>
      </c>
      <c r="Z627">
        <f>ABS($E627-M$21)</f>
        <v>169.18152011827834</v>
      </c>
    </row>
    <row r="628" spans="1:26" x14ac:dyDescent="0.25">
      <c r="A628" s="2">
        <f>'Cubic Spline'!A628</f>
        <v>7.8419287327477996</v>
      </c>
      <c r="B628" s="2">
        <f t="array" ref="B628:C628">csplinediff1d('Cubic Spline'!$A$3:$A$1002,'Cubic Spline'!$B$3:$B$1002,A628,2,0,2,0)</f>
        <v>-157.85571555095899</v>
      </c>
      <c r="C628" s="2">
        <v>8.5357342640772913</v>
      </c>
      <c r="D628" s="2">
        <f t="shared" si="36"/>
        <v>8.5357342640772913</v>
      </c>
      <c r="E628" s="2">
        <f>-'Cubic Spline'!C628+D628*A628</f>
        <v>224.5667262788846</v>
      </c>
      <c r="G628" s="2">
        <f>'Calculation_Cubic Spline'!A628</f>
        <v>7.8419287327477996</v>
      </c>
      <c r="H628" s="2">
        <f t="array" ref="H628:I628">csplinediff1d('Cubic Spline'!$A$3:$A$1002,'Cubic Spline'!$C$3:$C$1002,G628,2,0,2,0)</f>
        <v>-157.63010649831699</v>
      </c>
      <c r="I628" s="2">
        <v>8.5113928154991623</v>
      </c>
      <c r="J628" s="2">
        <f t="shared" si="38"/>
        <v>8.5113928154991623</v>
      </c>
      <c r="K628" s="2">
        <f t="shared" si="37"/>
        <v>224.37584237388307</v>
      </c>
      <c r="R628">
        <f>ABS($E628-M$13)</f>
        <v>175.25191809956249</v>
      </c>
      <c r="S628">
        <f>ABS($E628-M$14)</f>
        <v>174.75237572270413</v>
      </c>
      <c r="T628">
        <f>ABS($E628-M$15)</f>
        <v>174.2528333458458</v>
      </c>
      <c r="U628">
        <f>ABS($E628-M$16)</f>
        <v>173.75329096898744</v>
      </c>
      <c r="V628">
        <f>ABS($E628-M$17)</f>
        <v>173.25374859212909</v>
      </c>
      <c r="W628">
        <f>ABS($E628-M$18)</f>
        <v>172.75420621527076</v>
      </c>
      <c r="X628">
        <f>ABS($E628-M$19)</f>
        <v>172.2546638384124</v>
      </c>
      <c r="Y628">
        <f>ABS($E628-M$20)</f>
        <v>171.75512146155404</v>
      </c>
      <c r="Z628">
        <f>ABS($E628-M$21)</f>
        <v>171.25557908469568</v>
      </c>
    </row>
    <row r="629" spans="1:26" x14ac:dyDescent="0.25">
      <c r="A629" s="2">
        <f>'Cubic Spline'!A629</f>
        <v>7.8544756587202</v>
      </c>
      <c r="B629" s="2">
        <f t="array" ref="B629:C629">csplinediff1d('Cubic Spline'!$A$3:$A$1002,'Cubic Spline'!$B$3:$B$1002,A629,2,0,2,0)</f>
        <v>-157.74694702462301</v>
      </c>
      <c r="C629" s="2">
        <v>8.8024966100236295</v>
      </c>
      <c r="D629" s="2">
        <f t="shared" si="36"/>
        <v>8.8024966100236295</v>
      </c>
      <c r="E629" s="2">
        <f>-'Cubic Spline'!C629+D629*A629</f>
        <v>226.66063979431868</v>
      </c>
      <c r="G629" s="2">
        <f>'Calculation_Cubic Spline'!A629</f>
        <v>7.8544756587202</v>
      </c>
      <c r="H629" s="2">
        <f t="array" ref="H629:I629">csplinediff1d('Cubic Spline'!$A$3:$A$1002,'Cubic Spline'!$C$3:$C$1002,G629,2,0,2,0)</f>
        <v>-157.521644434921</v>
      </c>
      <c r="I629" s="2">
        <v>8.7779872477862586</v>
      </c>
      <c r="J629" s="2">
        <f t="shared" si="38"/>
        <v>8.7779872477862586</v>
      </c>
      <c r="K629" s="2">
        <f t="shared" si="37"/>
        <v>226.4681316052145</v>
      </c>
      <c r="R629">
        <f>ABS($E629-M$13)</f>
        <v>177.34583161499657</v>
      </c>
      <c r="S629">
        <f>ABS($E629-M$14)</f>
        <v>176.84628923813824</v>
      </c>
      <c r="T629">
        <f>ABS($E629-M$15)</f>
        <v>176.34674686127988</v>
      </c>
      <c r="U629">
        <f>ABS($E629-M$16)</f>
        <v>175.84720448442152</v>
      </c>
      <c r="V629">
        <f>ABS($E629-M$17)</f>
        <v>175.34766210756317</v>
      </c>
      <c r="W629">
        <f>ABS($E629-M$18)</f>
        <v>174.84811973070481</v>
      </c>
      <c r="X629">
        <f>ABS($E629-M$19)</f>
        <v>174.34857735384648</v>
      </c>
      <c r="Y629">
        <f>ABS($E629-M$20)</f>
        <v>173.84903497698812</v>
      </c>
      <c r="Z629">
        <f>ABS($E629-M$21)</f>
        <v>173.34949260012976</v>
      </c>
    </row>
    <row r="630" spans="1:26" x14ac:dyDescent="0.25">
      <c r="A630" s="2">
        <f>'Cubic Spline'!A630</f>
        <v>7.8670225846925899</v>
      </c>
      <c r="B630" s="2">
        <f t="array" ref="B630:C630">csplinediff1d('Cubic Spline'!$A$3:$A$1002,'Cubic Spline'!$B$3:$B$1002,A630,2,0,2,0)</f>
        <v>-157.63481811464601</v>
      </c>
      <c r="C630" s="2">
        <v>9.0713844893200068</v>
      </c>
      <c r="D630" s="2">
        <f t="shared" si="36"/>
        <v>9.0713844893200068</v>
      </c>
      <c r="E630" s="2">
        <f>-'Cubic Spline'!C630+D630*A630</f>
        <v>228.77461075147656</v>
      </c>
      <c r="G630" s="2">
        <f>'Calculation_Cubic Spline'!A630</f>
        <v>7.8670225846925899</v>
      </c>
      <c r="H630" s="2">
        <f t="array" ref="H630:I630">csplinediff1d('Cubic Spline'!$A$3:$A$1002,'Cubic Spline'!$C$3:$C$1002,G630,2,0,2,0)</f>
        <v>-157.40982409956601</v>
      </c>
      <c r="I630" s="2">
        <v>9.0467064352039923</v>
      </c>
      <c r="J630" s="2">
        <f t="shared" si="38"/>
        <v>9.0467064352039923</v>
      </c>
      <c r="K630" s="2">
        <f t="shared" si="37"/>
        <v>228.58046794239959</v>
      </c>
      <c r="R630">
        <f>ABS($E630-M$13)</f>
        <v>179.45980257215444</v>
      </c>
      <c r="S630">
        <f>ABS($E630-M$14)</f>
        <v>178.96026019529609</v>
      </c>
      <c r="T630">
        <f>ABS($E630-M$15)</f>
        <v>178.46071781843776</v>
      </c>
      <c r="U630">
        <f>ABS($E630-M$16)</f>
        <v>177.9611754415794</v>
      </c>
      <c r="V630">
        <f>ABS($E630-M$17)</f>
        <v>177.46163306472104</v>
      </c>
      <c r="W630">
        <f>ABS($E630-M$18)</f>
        <v>176.96209068786271</v>
      </c>
      <c r="X630">
        <f>ABS($E630-M$19)</f>
        <v>176.46254831100435</v>
      </c>
      <c r="Y630">
        <f>ABS($E630-M$20)</f>
        <v>175.963005934146</v>
      </c>
      <c r="Z630">
        <f>ABS($E630-M$21)</f>
        <v>175.46346355728764</v>
      </c>
    </row>
    <row r="631" spans="1:26" x14ac:dyDescent="0.25">
      <c r="A631" s="2">
        <f>'Cubic Spline'!A631</f>
        <v>7.8795695106649903</v>
      </c>
      <c r="B631" s="2">
        <f t="array" ref="B631:C631">csplinediff1d('Cubic Spline'!$A$3:$A$1002,'Cubic Spline'!$B$3:$B$1002,A631,2,0,2,0)</f>
        <v>-157.51930209737299</v>
      </c>
      <c r="C631" s="2">
        <v>9.3424118426469533</v>
      </c>
      <c r="D631" s="2">
        <f t="shared" si="36"/>
        <v>9.3424118426469533</v>
      </c>
      <c r="E631" s="2">
        <f>-'Cubic Spline'!C631+D631*A631</f>
        <v>230.90880228976545</v>
      </c>
      <c r="G631" s="2">
        <f>'Calculation_Cubic Spline'!A631</f>
        <v>7.8795695106649903</v>
      </c>
      <c r="H631" s="2">
        <f t="array" ref="H631:I631">csplinediff1d('Cubic Spline'!$A$3:$A$1002,'Cubic Spline'!$C$3:$C$1002,G631,2,0,2,0)</f>
        <v>-157.294618778369</v>
      </c>
      <c r="I631" s="2">
        <v>9.3175643167596967</v>
      </c>
      <c r="J631" s="2">
        <f t="shared" si="38"/>
        <v>9.3175643167596967</v>
      </c>
      <c r="K631" s="2">
        <f t="shared" si="37"/>
        <v>230.71301448236878</v>
      </c>
      <c r="R631">
        <f>ABS($E631-M$13)</f>
        <v>181.59399411044333</v>
      </c>
      <c r="S631">
        <f>ABS($E631-M$14)</f>
        <v>181.094451733585</v>
      </c>
      <c r="T631">
        <f>ABS($E631-M$15)</f>
        <v>180.59490935672665</v>
      </c>
      <c r="U631">
        <f>ABS($E631-M$16)</f>
        <v>180.09536697986829</v>
      </c>
      <c r="V631">
        <f>ABS($E631-M$17)</f>
        <v>179.59582460300993</v>
      </c>
      <c r="W631">
        <f>ABS($E631-M$18)</f>
        <v>179.09628222615157</v>
      </c>
      <c r="X631">
        <f>ABS($E631-M$19)</f>
        <v>178.59673984929324</v>
      </c>
      <c r="Y631">
        <f>ABS($E631-M$20)</f>
        <v>178.09719747243489</v>
      </c>
      <c r="Z631">
        <f>ABS($E631-M$21)</f>
        <v>177.59765509557653</v>
      </c>
    </row>
    <row r="632" spans="1:26" x14ac:dyDescent="0.25">
      <c r="A632" s="2">
        <f>'Cubic Spline'!A632</f>
        <v>7.8921164366373899</v>
      </c>
      <c r="B632" s="2">
        <f t="array" ref="B632:C632">csplinediff1d('Cubic Spline'!$A$3:$A$1002,'Cubic Spline'!$B$3:$B$1002,A632,2,0,2,0)</f>
        <v>-157.40037200816801</v>
      </c>
      <c r="C632" s="2">
        <v>9.615592765213238</v>
      </c>
      <c r="D632" s="2">
        <f t="shared" si="36"/>
        <v>9.615592765213238</v>
      </c>
      <c r="E632" s="2">
        <f>-'Cubic Spline'!C632+D632*A632</f>
        <v>233.06337922684295</v>
      </c>
      <c r="G632" s="2">
        <f>'Calculation_Cubic Spline'!A632</f>
        <v>7.8921164366373899</v>
      </c>
      <c r="H632" s="2">
        <f t="array" ref="H632:I632">csplinediff1d('Cubic Spline'!$A$3:$A$1002,'Cubic Spline'!$C$3:$C$1002,G632,2,0,2,0)</f>
        <v>-157.17600151649199</v>
      </c>
      <c r="I632" s="2">
        <v>9.590574986125489</v>
      </c>
      <c r="J632" s="2">
        <f t="shared" si="38"/>
        <v>9.590574986125489</v>
      </c>
      <c r="K632" s="2">
        <f t="shared" si="37"/>
        <v>232.86593600129638</v>
      </c>
      <c r="R632">
        <f>ABS($E632-M$13)</f>
        <v>183.74857104752084</v>
      </c>
      <c r="S632">
        <f>ABS($E632-M$14)</f>
        <v>183.24902867066248</v>
      </c>
      <c r="T632">
        <f>ABS($E632-M$15)</f>
        <v>182.74948629380415</v>
      </c>
      <c r="U632">
        <f>ABS($E632-M$16)</f>
        <v>182.2499439169458</v>
      </c>
      <c r="V632">
        <f>ABS($E632-M$17)</f>
        <v>181.75040154008744</v>
      </c>
      <c r="W632">
        <f>ABS($E632-M$18)</f>
        <v>181.25085916322911</v>
      </c>
      <c r="X632">
        <f>ABS($E632-M$19)</f>
        <v>180.75131678637075</v>
      </c>
      <c r="Y632">
        <f>ABS($E632-M$20)</f>
        <v>180.25177440951239</v>
      </c>
      <c r="Z632">
        <f>ABS($E632-M$21)</f>
        <v>179.75223203265404</v>
      </c>
    </row>
    <row r="633" spans="1:26" x14ac:dyDescent="0.25">
      <c r="A633" s="2">
        <f>'Cubic Spline'!A633</f>
        <v>7.9046633626097798</v>
      </c>
      <c r="B633" s="2">
        <f t="array" ref="B633:C633">csplinediff1d('Cubic Spline'!$A$3:$A$1002,'Cubic Spline'!$B$3:$B$1002,A633,2,0,2,0)</f>
        <v>-157.278000751337</v>
      </c>
      <c r="C633" s="2">
        <v>9.8909458909999621</v>
      </c>
      <c r="D633" s="2">
        <f t="shared" si="36"/>
        <v>9.8909458909999621</v>
      </c>
      <c r="E633" s="2">
        <f>-'Cubic Spline'!C633+D633*A633</f>
        <v>235.23854283419314</v>
      </c>
      <c r="G633" s="2">
        <f>'Calculation_Cubic Spline'!A633</f>
        <v>7.9046633626097798</v>
      </c>
      <c r="H633" s="2">
        <f t="array" ref="H633:I633">csplinediff1d('Cubic Spline'!$A$3:$A$1002,'Cubic Spline'!$C$3:$C$1002,G633,2,0,2,0)</f>
        <v>-157.05394522805</v>
      </c>
      <c r="I633" s="2">
        <v>9.8657570762337059</v>
      </c>
      <c r="J633" s="2">
        <f t="shared" si="38"/>
        <v>9.8657570762337059</v>
      </c>
      <c r="K633" s="2">
        <f t="shared" si="37"/>
        <v>235.03943373296275</v>
      </c>
      <c r="R633">
        <f>ABS($E633-M$13)</f>
        <v>185.92373465487103</v>
      </c>
      <c r="S633">
        <f>ABS($E633-M$14)</f>
        <v>185.4241922780127</v>
      </c>
      <c r="T633">
        <f>ABS($E633-M$15)</f>
        <v>184.92464990115434</v>
      </c>
      <c r="U633">
        <f>ABS($E633-M$16)</f>
        <v>184.42510752429598</v>
      </c>
      <c r="V633">
        <f>ABS($E633-M$17)</f>
        <v>183.92556514743762</v>
      </c>
      <c r="W633">
        <f>ABS($E633-M$18)</f>
        <v>183.42602277057927</v>
      </c>
      <c r="X633">
        <f>ABS($E633-M$19)</f>
        <v>182.92648039372094</v>
      </c>
      <c r="Y633">
        <f>ABS($E633-M$20)</f>
        <v>182.42693801686258</v>
      </c>
      <c r="Z633">
        <f>ABS($E633-M$21)</f>
        <v>181.92739564000422</v>
      </c>
    </row>
    <row r="634" spans="1:26" x14ac:dyDescent="0.25">
      <c r="A634" s="2">
        <f>'Cubic Spline'!A634</f>
        <v>7.9172102885821802</v>
      </c>
      <c r="B634" s="2">
        <f t="array" ref="B634:C634">csplinediff1d('Cubic Spline'!$A$3:$A$1002,'Cubic Spline'!$B$3:$B$1002,A634,2,0,2,0)</f>
        <v>-157.15216090947899</v>
      </c>
      <c r="C634" s="2">
        <v>10.168490846007282</v>
      </c>
      <c r="D634" s="2">
        <f t="shared" si="36"/>
        <v>10.168490846007282</v>
      </c>
      <c r="E634" s="2">
        <f>-'Cubic Spline'!C634+D634*A634</f>
        <v>237.43450285083259</v>
      </c>
      <c r="G634" s="2">
        <f>'Calculation_Cubic Spline'!A634</f>
        <v>7.9172102885821802</v>
      </c>
      <c r="H634" s="2">
        <f t="array" ref="H634:I634">csplinediff1d('Cubic Spline'!$A$3:$A$1002,'Cubic Spline'!$C$3:$C$1002,G634,2,0,2,0)</f>
        <v>-156.92842250547</v>
      </c>
      <c r="I634" s="2">
        <v>10.14313021164015</v>
      </c>
      <c r="J634" s="2">
        <f t="shared" si="38"/>
        <v>10.14313021164015</v>
      </c>
      <c r="K634" s="2">
        <f t="shared" si="37"/>
        <v>237.23371737549616</v>
      </c>
      <c r="R634">
        <f>ABS($E634-M$13)</f>
        <v>188.11969467151047</v>
      </c>
      <c r="S634">
        <f>ABS($E634-M$14)</f>
        <v>187.62015229465214</v>
      </c>
      <c r="T634">
        <f>ABS($E634-M$15)</f>
        <v>187.12060991779379</v>
      </c>
      <c r="U634">
        <f>ABS($E634-M$16)</f>
        <v>186.62106754093543</v>
      </c>
      <c r="V634">
        <f>ABS($E634-M$17)</f>
        <v>186.12152516407707</v>
      </c>
      <c r="W634">
        <f>ABS($E634-M$18)</f>
        <v>185.62198278721871</v>
      </c>
      <c r="X634">
        <f>ABS($E634-M$19)</f>
        <v>185.12244041036038</v>
      </c>
      <c r="Y634">
        <f>ABS($E634-M$20)</f>
        <v>184.62289803350203</v>
      </c>
      <c r="Z634">
        <f>ABS($E634-M$21)</f>
        <v>184.12335565664367</v>
      </c>
    </row>
    <row r="635" spans="1:26" x14ac:dyDescent="0.25">
      <c r="A635" s="2">
        <f>'Cubic Spline'!A635</f>
        <v>7.9297572145545798</v>
      </c>
      <c r="B635" s="2">
        <f t="array" ref="B635:C635">csplinediff1d('Cubic Spline'!$A$3:$A$1002,'Cubic Spline'!$B$3:$B$1002,A635,2,0,2,0)</f>
        <v>-157.022824929786</v>
      </c>
      <c r="C635" s="2">
        <v>10.448239789289934</v>
      </c>
      <c r="D635" s="2">
        <f t="shared" si="36"/>
        <v>10.448239789289934</v>
      </c>
      <c r="E635" s="2">
        <f>-'Cubic Spline'!C635+D635*A635</f>
        <v>239.65141065430507</v>
      </c>
      <c r="G635" s="2">
        <f>'Calculation_Cubic Spline'!A635</f>
        <v>7.9297572145545798</v>
      </c>
      <c r="H635" s="2">
        <f t="array" ref="H635:I635">csplinediff1d('Cubic Spline'!$A$3:$A$1002,'Cubic Spline'!$C$3:$C$1002,G635,2,0,2,0)</f>
        <v>-156.79940580578699</v>
      </c>
      <c r="I635" s="2">
        <v>10.422706550118452</v>
      </c>
      <c r="J635" s="2">
        <f t="shared" si="38"/>
        <v>10.422706550118452</v>
      </c>
      <c r="K635" s="2">
        <f t="shared" si="37"/>
        <v>239.44893826677406</v>
      </c>
      <c r="R635">
        <f>ABS($E635-M$13)</f>
        <v>190.33660247498295</v>
      </c>
      <c r="S635">
        <f>ABS($E635-M$14)</f>
        <v>189.8370600981246</v>
      </c>
      <c r="T635">
        <f>ABS($E635-M$15)</f>
        <v>189.33751772126627</v>
      </c>
      <c r="U635">
        <f>ABS($E635-M$16)</f>
        <v>188.83797534440791</v>
      </c>
      <c r="V635">
        <f>ABS($E635-M$17)</f>
        <v>188.33843296754955</v>
      </c>
      <c r="W635">
        <f>ABS($E635-M$18)</f>
        <v>187.83889059069122</v>
      </c>
      <c r="X635">
        <f>ABS($E635-M$19)</f>
        <v>187.33934821383286</v>
      </c>
      <c r="Y635">
        <f>ABS($E635-M$20)</f>
        <v>186.83980583697451</v>
      </c>
      <c r="Z635">
        <f>ABS($E635-M$21)</f>
        <v>186.34026346011615</v>
      </c>
    </row>
    <row r="636" spans="1:26" x14ac:dyDescent="0.25">
      <c r="A636" s="2">
        <f>'Cubic Spline'!A636</f>
        <v>7.9423041405269696</v>
      </c>
      <c r="B636" s="2">
        <f t="array" ref="B636:C636">csplinediff1d('Cubic Spline'!$A$3:$A$1002,'Cubic Spline'!$B$3:$B$1002,A636,2,0,2,0)</f>
        <v>-156.88996502758499</v>
      </c>
      <c r="C636" s="2">
        <v>10.730212274320863</v>
      </c>
      <c r="D636" s="2">
        <f t="shared" si="36"/>
        <v>10.730212274320863</v>
      </c>
      <c r="E636" s="2">
        <f>-'Cubic Spline'!C636+D636*A636</f>
        <v>241.88947672925991</v>
      </c>
      <c r="G636" s="2">
        <f>'Calculation_Cubic Spline'!A636</f>
        <v>7.9423041405269696</v>
      </c>
      <c r="H636" s="2">
        <f t="array" ref="H636:I636">csplinediff1d('Cubic Spline'!$A$3:$A$1002,'Cubic Spline'!$C$3:$C$1002,G636,2,0,2,0)</f>
        <v>-156.66686735418801</v>
      </c>
      <c r="I636" s="2">
        <v>10.704505644037816</v>
      </c>
      <c r="J636" s="2">
        <f t="shared" si="38"/>
        <v>10.704505644037816</v>
      </c>
      <c r="K636" s="2">
        <f t="shared" si="37"/>
        <v>241.68530685312388</v>
      </c>
      <c r="R636">
        <f>ABS($E636-M$13)</f>
        <v>192.5746685499378</v>
      </c>
      <c r="S636">
        <f>ABS($E636-M$14)</f>
        <v>192.07512617307947</v>
      </c>
      <c r="T636">
        <f>ABS($E636-M$15)</f>
        <v>191.57558379622111</v>
      </c>
      <c r="U636">
        <f>ABS($E636-M$16)</f>
        <v>191.07604141936275</v>
      </c>
      <c r="V636">
        <f>ABS($E636-M$17)</f>
        <v>190.57649904250439</v>
      </c>
      <c r="W636">
        <f>ABS($E636-M$18)</f>
        <v>190.07695666564604</v>
      </c>
      <c r="X636">
        <f>ABS($E636-M$19)</f>
        <v>189.57741428878771</v>
      </c>
      <c r="Y636">
        <f>ABS($E636-M$20)</f>
        <v>189.07787191192935</v>
      </c>
      <c r="Z636">
        <f>ABS($E636-M$21)</f>
        <v>188.57832953507099</v>
      </c>
    </row>
    <row r="637" spans="1:26" x14ac:dyDescent="0.25">
      <c r="A637" s="2">
        <f>'Cubic Spline'!A637</f>
        <v>7.9548510664993701</v>
      </c>
      <c r="B637" s="2">
        <f t="array" ref="B637:C637">csplinediff1d('Cubic Spline'!$A$3:$A$1002,'Cubic Spline'!$B$3:$B$1002,A637,2,0,2,0)</f>
        <v>-156.75355320293801</v>
      </c>
      <c r="C637" s="2">
        <v>11.014424837924544</v>
      </c>
      <c r="D637" s="2">
        <f t="shared" si="36"/>
        <v>11.014424837924544</v>
      </c>
      <c r="E637" s="2">
        <f>-'Cubic Spline'!C637+D637*A637</f>
        <v>244.14888832944823</v>
      </c>
      <c r="G637" s="2">
        <f>'Calculation_Cubic Spline'!A637</f>
        <v>7.9548510664993701</v>
      </c>
      <c r="H637" s="2">
        <f t="array" ref="H637:I637">csplinediff1d('Cubic Spline'!$A$3:$A$1002,'Cubic Spline'!$C$3:$C$1002,G637,2,0,2,0)</f>
        <v>-156.53077916060701</v>
      </c>
      <c r="I637" s="2">
        <v>10.988544029000963</v>
      </c>
      <c r="J637" s="2">
        <f t="shared" si="38"/>
        <v>10.988544029000963</v>
      </c>
      <c r="K637" s="2">
        <f t="shared" si="37"/>
        <v>243.94301034898061</v>
      </c>
      <c r="R637">
        <f>ABS($E637-M$13)</f>
        <v>194.83408015012611</v>
      </c>
      <c r="S637">
        <f>ABS($E637-M$14)</f>
        <v>194.33453777326775</v>
      </c>
      <c r="T637">
        <f>ABS($E637-M$15)</f>
        <v>193.83499539640943</v>
      </c>
      <c r="U637">
        <f>ABS($E637-M$16)</f>
        <v>193.33545301955107</v>
      </c>
      <c r="V637">
        <f>ABS($E637-M$17)</f>
        <v>192.83591064269271</v>
      </c>
      <c r="W637">
        <f>ABS($E637-M$18)</f>
        <v>192.33636826583438</v>
      </c>
      <c r="X637">
        <f>ABS($E637-M$19)</f>
        <v>191.83682588897602</v>
      </c>
      <c r="Y637">
        <f>ABS($E637-M$20)</f>
        <v>191.33728351211766</v>
      </c>
      <c r="Z637">
        <f>ABS($E637-M$21)</f>
        <v>190.83774113525931</v>
      </c>
    </row>
    <row r="638" spans="1:26" x14ac:dyDescent="0.25">
      <c r="A638" s="2">
        <f>'Cubic Spline'!A638</f>
        <v>7.9673979924717697</v>
      </c>
      <c r="B638" s="2">
        <f t="array" ref="B638:C638">csplinediff1d('Cubic Spline'!$A$3:$A$1002,'Cubic Spline'!$B$3:$B$1002,A638,2,0,2,0)</f>
        <v>-156.613561238367</v>
      </c>
      <c r="C638" s="2">
        <v>11.300895264053633</v>
      </c>
      <c r="D638" s="2">
        <f t="shared" si="36"/>
        <v>11.300895264053633</v>
      </c>
      <c r="E638" s="2">
        <f>-'Cubic Spline'!C638+D638*A638</f>
        <v>246.42984325740966</v>
      </c>
      <c r="G638" s="2">
        <f>'Calculation_Cubic Spline'!A638</f>
        <v>7.9673979924717697</v>
      </c>
      <c r="H638" s="2">
        <f t="array" ref="H638:I638">csplinediff1d('Cubic Spline'!$A$3:$A$1002,'Cubic Spline'!$C$3:$C$1002,G638,2,0,2,0)</f>
        <v>-156.39111301745501</v>
      </c>
      <c r="I638" s="2">
        <v>11.274839488012873</v>
      </c>
      <c r="J638" s="2">
        <f t="shared" si="38"/>
        <v>11.274839488012873</v>
      </c>
      <c r="K638" s="2">
        <f t="shared" si="37"/>
        <v>246.2222465196902</v>
      </c>
      <c r="R638">
        <f>ABS($E638-M$13)</f>
        <v>197.11503507808754</v>
      </c>
      <c r="S638">
        <f>ABS($E638-M$14)</f>
        <v>196.61549270122919</v>
      </c>
      <c r="T638">
        <f>ABS($E638-M$15)</f>
        <v>196.11595032437086</v>
      </c>
      <c r="U638">
        <f>ABS($E638-M$16)</f>
        <v>195.6164079475125</v>
      </c>
      <c r="V638">
        <f>ABS($E638-M$17)</f>
        <v>195.11686557065414</v>
      </c>
      <c r="W638">
        <f>ABS($E638-M$18)</f>
        <v>194.61732319379581</v>
      </c>
      <c r="X638">
        <f>ABS($E638-M$19)</f>
        <v>194.11778081693745</v>
      </c>
      <c r="Y638">
        <f>ABS($E638-M$20)</f>
        <v>193.6182384400791</v>
      </c>
      <c r="Z638">
        <f>ABS($E638-M$21)</f>
        <v>193.11869606322074</v>
      </c>
    </row>
    <row r="639" spans="1:26" x14ac:dyDescent="0.25">
      <c r="A639" s="2">
        <f>'Cubic Spline'!A639</f>
        <v>7.9799449184441604</v>
      </c>
      <c r="B639" s="2">
        <f t="array" ref="B639:C639">csplinediff1d('Cubic Spline'!$A$3:$A$1002,'Cubic Spline'!$B$3:$B$1002,A639,2,0,2,0)</f>
        <v>-156.46996069654799</v>
      </c>
      <c r="C639" s="2">
        <v>11.589640460186352</v>
      </c>
      <c r="D639" s="2">
        <f t="shared" si="36"/>
        <v>11.589640460186352</v>
      </c>
      <c r="E639" s="2">
        <f>-'Cubic Spline'!C639+D639*A639</f>
        <v>248.73253299416393</v>
      </c>
      <c r="G639" s="2">
        <f>'Calculation_Cubic Spline'!A639</f>
        <v>7.9799449184441604</v>
      </c>
      <c r="H639" s="2">
        <f t="array" ref="H639:I639">csplinediff1d('Cubic Spline'!$A$3:$A$1002,'Cubic Spline'!$C$3:$C$1002,G639,2,0,2,0)</f>
        <v>-156.24784049730499</v>
      </c>
      <c r="I639" s="2">
        <v>11.563408927577045</v>
      </c>
      <c r="J639" s="2">
        <f t="shared" si="38"/>
        <v>11.563408927577045</v>
      </c>
      <c r="K639" s="2">
        <f t="shared" si="37"/>
        <v>248.52320680881527</v>
      </c>
      <c r="R639">
        <f>ABS($E639-M$13)</f>
        <v>199.41772481484182</v>
      </c>
      <c r="S639">
        <f>ABS($E639-M$14)</f>
        <v>198.91818243798349</v>
      </c>
      <c r="T639">
        <f>ABS($E639-M$15)</f>
        <v>198.41864006112513</v>
      </c>
      <c r="U639">
        <f>ABS($E639-M$16)</f>
        <v>197.91909768426677</v>
      </c>
      <c r="V639">
        <f>ABS($E639-M$17)</f>
        <v>197.41955530740842</v>
      </c>
      <c r="W639">
        <f>ABS($E639-M$18)</f>
        <v>196.92001293055006</v>
      </c>
      <c r="X639">
        <f>ABS($E639-M$19)</f>
        <v>196.42047055369173</v>
      </c>
      <c r="Y639">
        <f>ABS($E639-M$20)</f>
        <v>195.92092817683337</v>
      </c>
      <c r="Z639">
        <f>ABS($E639-M$21)</f>
        <v>195.42138579997501</v>
      </c>
    </row>
    <row r="640" spans="1:26" x14ac:dyDescent="0.25">
      <c r="A640" s="2">
        <f>'Cubic Spline'!A640</f>
        <v>7.99249184441656</v>
      </c>
      <c r="B640" s="2">
        <f t="array" ref="B640:C640">csplinediff1d('Cubic Spline'!$A$3:$A$1002,'Cubic Spline'!$B$3:$B$1002,A640,2,0,2,0)</f>
        <v>-156.32272291796701</v>
      </c>
      <c r="C640" s="2">
        <v>11.88068070422238</v>
      </c>
      <c r="D640" s="2">
        <f t="shared" si="36"/>
        <v>11.88068070422238</v>
      </c>
      <c r="E640" s="2">
        <f>-'Cubic Spline'!C640+D640*A640</f>
        <v>251.05717658517256</v>
      </c>
      <c r="G640" s="2">
        <f>'Calculation_Cubic Spline'!A640</f>
        <v>7.99249184441656</v>
      </c>
      <c r="H640" s="2">
        <f t="array" ref="H640:I640">csplinediff1d('Cubic Spline'!$A$3:$A$1002,'Cubic Spline'!$C$3:$C$1002,G640,2,0,2,0)</f>
        <v>-156.10093295055799</v>
      </c>
      <c r="I640" s="2">
        <v>11.854272624242217</v>
      </c>
      <c r="J640" s="2">
        <f t="shared" si="38"/>
        <v>11.854272624242217</v>
      </c>
      <c r="K640" s="2">
        <f t="shared" si="37"/>
        <v>250.8461102213044</v>
      </c>
      <c r="R640">
        <f>ABS($E640-M$13)</f>
        <v>201.74236840585044</v>
      </c>
      <c r="S640">
        <f>ABS($E640-M$14)</f>
        <v>201.24282602899211</v>
      </c>
      <c r="T640">
        <f>ABS($E640-M$15)</f>
        <v>200.74328365213375</v>
      </c>
      <c r="U640">
        <f>ABS($E640-M$16)</f>
        <v>200.2437412752754</v>
      </c>
      <c r="V640">
        <f>ABS($E640-M$17)</f>
        <v>199.74419889841704</v>
      </c>
      <c r="W640">
        <f>ABS($E640-M$18)</f>
        <v>199.24465652155868</v>
      </c>
      <c r="X640">
        <f>ABS($E640-M$19)</f>
        <v>198.74511414470035</v>
      </c>
      <c r="Y640">
        <f>ABS($E640-M$20)</f>
        <v>198.24557176784199</v>
      </c>
      <c r="Z640">
        <f>ABS($E640-M$21)</f>
        <v>197.74602939098364</v>
      </c>
    </row>
    <row r="641" spans="1:26" x14ac:dyDescent="0.25">
      <c r="A641" s="2">
        <f>'Cubic Spline'!A641</f>
        <v>8.0050387703889605</v>
      </c>
      <c r="B641" s="2">
        <f t="array" ref="B641:C641">csplinediff1d('Cubic Spline'!$A$3:$A$1002,'Cubic Spline'!$B$3:$B$1002,A641,2,0,2,0)</f>
        <v>-156.171818999739</v>
      </c>
      <c r="C641" s="2">
        <v>12.174029293857505</v>
      </c>
      <c r="D641" s="2">
        <f t="shared" si="36"/>
        <v>12.174029293857505</v>
      </c>
      <c r="E641" s="2">
        <f>-'Cubic Spline'!C641+D641*A641</f>
        <v>253.40393797343427</v>
      </c>
      <c r="G641" s="2">
        <f>'Calculation_Cubic Spline'!A641</f>
        <v>8.0050387703889605</v>
      </c>
      <c r="H641" s="2">
        <f t="array" ref="H641:I641">csplinediff1d('Cubic Spline'!$A$3:$A$1002,'Cubic Spline'!$C$3:$C$1002,G641,2,0,2,0)</f>
        <v>-155.95036148425399</v>
      </c>
      <c r="I641" s="2">
        <v>12.147443875361738</v>
      </c>
      <c r="J641" s="2">
        <f t="shared" si="38"/>
        <v>12.147443875361738</v>
      </c>
      <c r="K641" s="2">
        <f t="shared" si="37"/>
        <v>253.19112066764862</v>
      </c>
      <c r="R641">
        <f>ABS($E641-M$13)</f>
        <v>204.08912979411215</v>
      </c>
      <c r="S641">
        <f>ABS($E641-M$14)</f>
        <v>203.58958741725382</v>
      </c>
      <c r="T641">
        <f>ABS($E641-M$15)</f>
        <v>203.09004504039547</v>
      </c>
      <c r="U641">
        <f>ABS($E641-M$16)</f>
        <v>202.59050266353711</v>
      </c>
      <c r="V641">
        <f>ABS($E641-M$17)</f>
        <v>202.09096028667875</v>
      </c>
      <c r="W641">
        <f>ABS($E641-M$18)</f>
        <v>201.59141790982039</v>
      </c>
      <c r="X641">
        <f>ABS($E641-M$19)</f>
        <v>201.09187553296206</v>
      </c>
      <c r="Y641">
        <f>ABS($E641-M$20)</f>
        <v>200.59233315610371</v>
      </c>
      <c r="Z641">
        <f>ABS($E641-M$21)</f>
        <v>200.09279077924535</v>
      </c>
    </row>
    <row r="642" spans="1:26" x14ac:dyDescent="0.25">
      <c r="A642" s="2">
        <f>'Cubic Spline'!A642</f>
        <v>8.0175856963613494</v>
      </c>
      <c r="B642" s="2">
        <f t="array" ref="B642:C642">csplinediff1d('Cubic Spline'!$A$3:$A$1002,'Cubic Spline'!$B$3:$B$1002,A642,2,0,2,0)</f>
        <v>-156.017219887263</v>
      </c>
      <c r="C642" s="2">
        <v>12.469707226740027</v>
      </c>
      <c r="D642" s="2">
        <f t="shared" si="36"/>
        <v>12.469707226740027</v>
      </c>
      <c r="E642" s="2">
        <f>-'Cubic Spline'!C642+D642*A642</f>
        <v>255.77304335264759</v>
      </c>
      <c r="G642" s="2">
        <f>'Calculation_Cubic Spline'!A642</f>
        <v>8.0175856963613494</v>
      </c>
      <c r="H642" s="2">
        <f t="array" ref="H642:I642">csplinediff1d('Cubic Spline'!$A$3:$A$1002,'Cubic Spline'!$C$3:$C$1002,G642,2,0,2,0)</f>
        <v>-155.796097053723</v>
      </c>
      <c r="I642" s="2">
        <v>12.442943677485227</v>
      </c>
      <c r="J642" s="2">
        <f t="shared" si="38"/>
        <v>12.442943677485227</v>
      </c>
      <c r="K642" s="2">
        <f t="shared" si="37"/>
        <v>255.55846430295844</v>
      </c>
      <c r="R642">
        <f>ABS($E642-M$13)</f>
        <v>206.45823517332548</v>
      </c>
      <c r="S642">
        <f>ABS($E642-M$14)</f>
        <v>205.95869279646712</v>
      </c>
      <c r="T642">
        <f>ABS($E642-M$15)</f>
        <v>205.45915041960879</v>
      </c>
      <c r="U642">
        <f>ABS($E642-M$16)</f>
        <v>204.95960804275043</v>
      </c>
      <c r="V642">
        <f>ABS($E642-M$17)</f>
        <v>204.46006566589207</v>
      </c>
      <c r="W642">
        <f>ABS($E642-M$18)</f>
        <v>203.96052328903374</v>
      </c>
      <c r="X642">
        <f>ABS($E642-M$19)</f>
        <v>203.46098091217539</v>
      </c>
      <c r="Y642">
        <f>ABS($E642-M$20)</f>
        <v>202.96143853531703</v>
      </c>
      <c r="Z642">
        <f>ABS($E642-M$21)</f>
        <v>202.46189615845867</v>
      </c>
    </row>
    <row r="643" spans="1:26" x14ac:dyDescent="0.25">
      <c r="A643" s="2">
        <f>'Cubic Spline'!A643</f>
        <v>8.0301326223337508</v>
      </c>
      <c r="B643" s="2">
        <f t="array" ref="B643:C643">csplinediff1d('Cubic Spline'!$A$3:$A$1002,'Cubic Spline'!$B$3:$B$1002,A643,2,0,2,0)</f>
        <v>-155.858896183669</v>
      </c>
      <c r="C643" s="2">
        <v>12.767735327461921</v>
      </c>
      <c r="D643" s="2">
        <f t="shared" si="36"/>
        <v>12.767735327461921</v>
      </c>
      <c r="E643" s="2">
        <f>-'Cubic Spline'!C643+D643*A643</f>
        <v>258.16471823841908</v>
      </c>
      <c r="G643" s="2">
        <f>'Calculation_Cubic Spline'!A643</f>
        <v>8.0301326223337508</v>
      </c>
      <c r="H643" s="2">
        <f t="array" ref="H643:I643">csplinediff1d('Cubic Spline'!$A$3:$A$1002,'Cubic Spline'!$C$3:$C$1002,G643,2,0,2,0)</f>
        <v>-155.638110272044</v>
      </c>
      <c r="I643" s="2">
        <v>12.740792854226836</v>
      </c>
      <c r="J643" s="2">
        <f t="shared" si="38"/>
        <v>12.740792854226836</v>
      </c>
      <c r="K643" s="2">
        <f t="shared" si="37"/>
        <v>257.94836660516768</v>
      </c>
      <c r="R643">
        <f>ABS($E643-M$13)</f>
        <v>208.84991005909697</v>
      </c>
      <c r="S643">
        <f>ABS($E643-M$14)</f>
        <v>208.35036768223864</v>
      </c>
      <c r="T643">
        <f>ABS($E643-M$15)</f>
        <v>207.85082530538028</v>
      </c>
      <c r="U643">
        <f>ABS($E643-M$16)</f>
        <v>207.35128292852193</v>
      </c>
      <c r="V643">
        <f>ABS($E643-M$17)</f>
        <v>206.85174055166357</v>
      </c>
      <c r="W643">
        <f>ABS($E643-M$18)</f>
        <v>206.35219817480521</v>
      </c>
      <c r="X643">
        <f>ABS($E643-M$19)</f>
        <v>205.85265579794688</v>
      </c>
      <c r="Y643">
        <f>ABS($E643-M$20)</f>
        <v>205.35311342108852</v>
      </c>
      <c r="Z643">
        <f>ABS($E643-M$21)</f>
        <v>204.85357104423016</v>
      </c>
    </row>
    <row r="644" spans="1:26" x14ac:dyDescent="0.25">
      <c r="A644" s="2">
        <f>'Cubic Spline'!A644</f>
        <v>8.0426795483061397</v>
      </c>
      <c r="B644" s="2">
        <f t="array" ref="B644:C644">csplinediff1d('Cubic Spline'!$A$3:$A$1002,'Cubic Spline'!$B$3:$B$1002,A644,2,0,2,0)</f>
        <v>-155.69681833546099</v>
      </c>
      <c r="C644" s="2">
        <v>13.068128587052184</v>
      </c>
      <c r="D644" s="2">
        <f t="shared" ref="D644:D707" si="39">C644</f>
        <v>13.068128587052184</v>
      </c>
      <c r="E644" s="2">
        <f>-'Cubic Spline'!C644+D644*A644</f>
        <v>260.57914211739342</v>
      </c>
      <c r="G644" s="2">
        <f>'Calculation_Cubic Spline'!A644</f>
        <v>8.0426795483061397</v>
      </c>
      <c r="H644" s="2">
        <f t="array" ref="H644:I644">csplinediff1d('Cubic Spline'!$A$3:$A$1002,'Cubic Spline'!$C$3:$C$1002,G644,2,0,2,0)</f>
        <v>-155.47637159567401</v>
      </c>
      <c r="I644" s="2">
        <v>13.041006396345184</v>
      </c>
      <c r="J644" s="2">
        <f t="shared" si="38"/>
        <v>13.041006396345184</v>
      </c>
      <c r="K644" s="2">
        <f t="shared" ref="K644:K707" si="40">-H644+J644*G644</f>
        <v>260.36100702888899</v>
      </c>
      <c r="R644">
        <f>ABS($E644-M$13)</f>
        <v>211.2643339380713</v>
      </c>
      <c r="S644">
        <f>ABS($E644-M$14)</f>
        <v>210.76479156121297</v>
      </c>
      <c r="T644">
        <f>ABS($E644-M$15)</f>
        <v>210.26524918435462</v>
      </c>
      <c r="U644">
        <f>ABS($E644-M$16)</f>
        <v>209.76570680749626</v>
      </c>
      <c r="V644">
        <f>ABS($E644-M$17)</f>
        <v>209.2661644306379</v>
      </c>
      <c r="W644">
        <f>ABS($E644-M$18)</f>
        <v>208.76662205377954</v>
      </c>
      <c r="X644">
        <f>ABS($E644-M$19)</f>
        <v>208.26707967692121</v>
      </c>
      <c r="Y644">
        <f>ABS($E644-M$20)</f>
        <v>207.76753730006286</v>
      </c>
      <c r="Z644">
        <f>ABS($E644-M$21)</f>
        <v>207.2679949232045</v>
      </c>
    </row>
    <row r="645" spans="1:26" x14ac:dyDescent="0.25">
      <c r="A645" s="2">
        <f>'Cubic Spline'!A645</f>
        <v>8.0552264742785393</v>
      </c>
      <c r="B645" s="2">
        <f t="array" ref="B645:C645">csplinediff1d('Cubic Spline'!$A$3:$A$1002,'Cubic Spline'!$B$3:$B$1002,A645,2,0,2,0)</f>
        <v>-155.53095652457799</v>
      </c>
      <c r="C645" s="2">
        <v>13.370906924570491</v>
      </c>
      <c r="D645" s="2">
        <f t="shared" si="39"/>
        <v>13.370906924570491</v>
      </c>
      <c r="E645" s="2">
        <f>-'Cubic Spline'!C645+D645*A645</f>
        <v>263.01653466042745</v>
      </c>
      <c r="G645" s="2">
        <f>'Calculation_Cubic Spline'!A645</f>
        <v>8.0552264742785393</v>
      </c>
      <c r="H645" s="2">
        <f t="array" ref="H645:I645">csplinediff1d('Cubic Spline'!$A$3:$A$1002,'Cubic Spline'!$C$3:$C$1002,G645,2,0,2,0)</f>
        <v>-155.31085121651299</v>
      </c>
      <c r="I645" s="2">
        <v>13.343604222098325</v>
      </c>
      <c r="J645" s="2">
        <f t="shared" si="38"/>
        <v>13.343604222098325</v>
      </c>
      <c r="K645" s="2">
        <f t="shared" si="40"/>
        <v>262.79660520865428</v>
      </c>
      <c r="R645">
        <f>ABS($E645-M$13)</f>
        <v>213.70172648110534</v>
      </c>
      <c r="S645">
        <f>ABS($E645-M$14)</f>
        <v>213.20218410424701</v>
      </c>
      <c r="T645">
        <f>ABS($E645-M$15)</f>
        <v>212.70264172738865</v>
      </c>
      <c r="U645">
        <f>ABS($E645-M$16)</f>
        <v>212.20309935053029</v>
      </c>
      <c r="V645">
        <f>ABS($E645-M$17)</f>
        <v>211.70355697367194</v>
      </c>
      <c r="W645">
        <f>ABS($E645-M$18)</f>
        <v>211.20401459681358</v>
      </c>
      <c r="X645">
        <f>ABS($E645-M$19)</f>
        <v>210.70447221995525</v>
      </c>
      <c r="Y645">
        <f>ABS($E645-M$20)</f>
        <v>210.20492984309689</v>
      </c>
      <c r="Z645">
        <f>ABS($E645-M$21)</f>
        <v>209.70538746623853</v>
      </c>
    </row>
    <row r="646" spans="1:26" x14ac:dyDescent="0.25">
      <c r="A646" s="2">
        <f>'Cubic Spline'!A646</f>
        <v>8.0677734002509407</v>
      </c>
      <c r="B646" s="2">
        <f t="array" ref="B646:C646">csplinediff1d('Cubic Spline'!$A$3:$A$1002,'Cubic Spline'!$B$3:$B$1002,A646,2,0,2,0)</f>
        <v>-155.36128073001501</v>
      </c>
      <c r="C646" s="2">
        <v>13.676087455211029</v>
      </c>
      <c r="D646" s="2">
        <f t="shared" si="39"/>
        <v>13.676087455211029</v>
      </c>
      <c r="E646" s="2">
        <f>-'Cubic Spline'!C646+D646*A646</f>
        <v>265.47709371418313</v>
      </c>
      <c r="G646" s="2">
        <f>'Calculation_Cubic Spline'!A646</f>
        <v>8.0677734002509407</v>
      </c>
      <c r="H646" s="2">
        <f t="array" ref="H646:I646">csplinediff1d('Cubic Spline'!$A$3:$A$1002,'Cubic Spline'!$C$3:$C$1002,G646,2,0,2,0)</f>
        <v>-155.141519123526</v>
      </c>
      <c r="I646" s="2">
        <v>13.648603446093553</v>
      </c>
      <c r="J646" s="2">
        <f t="shared" si="38"/>
        <v>13.648603446093553</v>
      </c>
      <c r="K646" s="2">
        <f t="shared" si="40"/>
        <v>265.2553589564929</v>
      </c>
      <c r="R646">
        <f>ABS($E646-M$13)</f>
        <v>216.16228553486101</v>
      </c>
      <c r="S646">
        <f>ABS($E646-M$14)</f>
        <v>215.66274315800268</v>
      </c>
      <c r="T646">
        <f>ABS($E646-M$15)</f>
        <v>215.16320078114433</v>
      </c>
      <c r="U646">
        <f>ABS($E646-M$16)</f>
        <v>214.66365840428597</v>
      </c>
      <c r="V646">
        <f>ABS($E646-M$17)</f>
        <v>214.16411602742761</v>
      </c>
      <c r="W646">
        <f>ABS($E646-M$18)</f>
        <v>213.66457365056925</v>
      </c>
      <c r="X646">
        <f>ABS($E646-M$19)</f>
        <v>213.16503127371092</v>
      </c>
      <c r="Y646">
        <f>ABS($E646-M$20)</f>
        <v>212.66548889685257</v>
      </c>
      <c r="Z646">
        <f>ABS($E646-M$21)</f>
        <v>212.16594651999421</v>
      </c>
    </row>
    <row r="647" spans="1:26" x14ac:dyDescent="0.25">
      <c r="A647" s="2">
        <f>'Cubic Spline'!A647</f>
        <v>8.0803203262233296</v>
      </c>
      <c r="B647" s="2">
        <f t="array" ref="B647:C647">csplinediff1d('Cubic Spline'!$A$3:$A$1002,'Cubic Spline'!$B$3:$B$1002,A647,2,0,2,0)</f>
        <v>-155.187760669168</v>
      </c>
      <c r="C647" s="2">
        <v>13.983692872619013</v>
      </c>
      <c r="D647" s="2">
        <f t="shared" si="39"/>
        <v>13.983692872619013</v>
      </c>
      <c r="E647" s="2">
        <f>-'Cubic Spline'!C647+D647*A647</f>
        <v>267.96106279837272</v>
      </c>
      <c r="G647" s="2">
        <f>'Calculation_Cubic Spline'!A647</f>
        <v>8.0803203262233296</v>
      </c>
      <c r="H647" s="2">
        <f t="array" ref="H647:I647">csplinediff1d('Cubic Spline'!$A$3:$A$1002,'Cubic Spline'!$C$3:$C$1002,G647,2,0,2,0)</f>
        <v>-154.968345044085</v>
      </c>
      <c r="I647" s="2">
        <v>13.956026761516522</v>
      </c>
      <c r="J647" s="2">
        <f t="shared" si="38"/>
        <v>13.956026761516522</v>
      </c>
      <c r="K647" s="2">
        <f t="shared" si="40"/>
        <v>267.73751175848372</v>
      </c>
      <c r="R647">
        <f>ABS($E647-M$13)</f>
        <v>218.64625461905061</v>
      </c>
      <c r="S647">
        <f>ABS($E647-M$14)</f>
        <v>218.14671224219228</v>
      </c>
      <c r="T647">
        <f>ABS($E647-M$15)</f>
        <v>217.64716986533392</v>
      </c>
      <c r="U647">
        <f>ABS($E647-M$16)</f>
        <v>217.14762748847556</v>
      </c>
      <c r="V647">
        <f>ABS($E647-M$17)</f>
        <v>216.64808511161721</v>
      </c>
      <c r="W647">
        <f>ABS($E647-M$18)</f>
        <v>216.14854273475885</v>
      </c>
      <c r="X647">
        <f>ABS($E647-M$19)</f>
        <v>215.64900035790052</v>
      </c>
      <c r="Y647">
        <f>ABS($E647-M$20)</f>
        <v>215.14945798104216</v>
      </c>
      <c r="Z647">
        <f>ABS($E647-M$21)</f>
        <v>214.6499156041838</v>
      </c>
    </row>
    <row r="648" spans="1:26" x14ac:dyDescent="0.25">
      <c r="A648" s="2">
        <f>'Cubic Spline'!A648</f>
        <v>8.0928672521957292</v>
      </c>
      <c r="B648" s="2">
        <f t="array" ref="B648:C648">csplinediff1d('Cubic Spline'!$A$3:$A$1002,'Cubic Spline'!$B$3:$B$1002,A648,2,0,2,0)</f>
        <v>-155.01036579360201</v>
      </c>
      <c r="C648" s="2">
        <v>14.293741396680259</v>
      </c>
      <c r="D648" s="2">
        <f t="shared" si="39"/>
        <v>14.293741396680259</v>
      </c>
      <c r="E648" s="2">
        <f>-'Cubic Spline'!C648+D648*A648</f>
        <v>270.46865010028512</v>
      </c>
      <c r="G648" s="2">
        <f>'Calculation_Cubic Spline'!A648</f>
        <v>8.0928672521957292</v>
      </c>
      <c r="H648" s="2">
        <f t="array" ref="H648:I648">csplinediff1d('Cubic Spline'!$A$3:$A$1002,'Cubic Spline'!$C$3:$C$1002,G648,2,0,2,0)</f>
        <v>-154.79129843973701</v>
      </c>
      <c r="I648" s="2">
        <v>14.265892387831009</v>
      </c>
      <c r="J648" s="2">
        <f t="shared" si="38"/>
        <v>14.265892387831009</v>
      </c>
      <c r="K648" s="2">
        <f t="shared" si="40"/>
        <v>270.24327176856292</v>
      </c>
      <c r="R648">
        <f>ABS($E648-M$13)</f>
        <v>221.153841920963</v>
      </c>
      <c r="S648">
        <f>ABS($E648-M$14)</f>
        <v>220.65429954410467</v>
      </c>
      <c r="T648">
        <f>ABS($E648-M$15)</f>
        <v>220.15475716724632</v>
      </c>
      <c r="U648">
        <f>ABS($E648-M$16)</f>
        <v>219.65521479038796</v>
      </c>
      <c r="V648">
        <f>ABS($E648-M$17)</f>
        <v>219.1556724135296</v>
      </c>
      <c r="W648">
        <f>ABS($E648-M$18)</f>
        <v>218.65613003667124</v>
      </c>
      <c r="X648">
        <f>ABS($E648-M$19)</f>
        <v>218.15658765981291</v>
      </c>
      <c r="Y648">
        <f>ABS($E648-M$20)</f>
        <v>217.65704528295456</v>
      </c>
      <c r="Z648">
        <f>ABS($E648-M$21)</f>
        <v>217.1575029060962</v>
      </c>
    </row>
    <row r="649" spans="1:26" x14ac:dyDescent="0.25">
      <c r="A649" s="2">
        <f>'Cubic Spline'!A649</f>
        <v>8.1054141781681306</v>
      </c>
      <c r="B649" s="2">
        <f t="array" ref="B649:C649">csplinediff1d('Cubic Spline'!$A$3:$A$1002,'Cubic Spline'!$B$3:$B$1002,A649,2,0,2,0)</f>
        <v>-154.82906534491499</v>
      </c>
      <c r="C649" s="2">
        <v>14.606251218623035</v>
      </c>
      <c r="D649" s="2">
        <f t="shared" si="39"/>
        <v>14.606251218623035</v>
      </c>
      <c r="E649" s="2">
        <f>-'Cubic Spline'!C649+D649*A649</f>
        <v>273.00006427937871</v>
      </c>
      <c r="G649" s="2">
        <f>'Calculation_Cubic Spline'!A649</f>
        <v>8.1054141781681306</v>
      </c>
      <c r="H649" s="2">
        <f t="array" ref="H649:I649">csplinediff1d('Cubic Spline'!$A$3:$A$1002,'Cubic Spline'!$C$3:$C$1002,G649,2,0,2,0)</f>
        <v>-154.61034856206601</v>
      </c>
      <c r="I649" s="2">
        <v>14.578218516020918</v>
      </c>
      <c r="J649" s="2">
        <f t="shared" si="38"/>
        <v>14.578218516020918</v>
      </c>
      <c r="K649" s="2">
        <f t="shared" si="40"/>
        <v>272.77284761425511</v>
      </c>
      <c r="R649">
        <f>ABS($E649-M$13)</f>
        <v>223.68525610005659</v>
      </c>
      <c r="S649">
        <f>ABS($E649-M$14)</f>
        <v>223.18571372319826</v>
      </c>
      <c r="T649">
        <f>ABS($E649-M$15)</f>
        <v>222.6861713463399</v>
      </c>
      <c r="U649">
        <f>ABS($E649-M$16)</f>
        <v>222.18662896948155</v>
      </c>
      <c r="V649">
        <f>ABS($E649-M$17)</f>
        <v>221.68708659262319</v>
      </c>
      <c r="W649">
        <f>ABS($E649-M$18)</f>
        <v>221.18754421576483</v>
      </c>
      <c r="X649">
        <f>ABS($E649-M$19)</f>
        <v>220.6880018389065</v>
      </c>
      <c r="Y649">
        <f>ABS($E649-M$20)</f>
        <v>220.18845946204814</v>
      </c>
      <c r="Z649">
        <f>ABS($E649-M$21)</f>
        <v>219.68891708518979</v>
      </c>
    </row>
    <row r="650" spans="1:26" x14ac:dyDescent="0.25">
      <c r="A650" s="2">
        <f>'Cubic Spline'!A650</f>
        <v>8.1179611041405195</v>
      </c>
      <c r="B650" s="2">
        <f t="array" ref="B650:C650">csplinediff1d('Cubic Spline'!$A$3:$A$1002,'Cubic Spline'!$B$3:$B$1002,A650,2,0,2,0)</f>
        <v>-154.64382830573001</v>
      </c>
      <c r="C650" s="2">
        <v>14.92124347892894</v>
      </c>
      <c r="D650" s="2">
        <f t="shared" si="39"/>
        <v>14.92124347892894</v>
      </c>
      <c r="E650" s="2">
        <f>-'Cubic Spline'!C650+D650*A650</f>
        <v>275.55553859103952</v>
      </c>
      <c r="G650" s="2">
        <f>'Calculation_Cubic Spline'!A650</f>
        <v>8.1179611041405195</v>
      </c>
      <c r="H650" s="2">
        <f t="array" ref="H650:I650">csplinediff1d('Cubic Spline'!$A$3:$A$1002,'Cubic Spline'!$C$3:$C$1002,G650,2,0,2,0)</f>
        <v>-154.425464403684</v>
      </c>
      <c r="I650" s="2">
        <v>14.893026286295395</v>
      </c>
      <c r="J650" s="2">
        <f t="shared" si="38"/>
        <v>14.893026286295395</v>
      </c>
      <c r="K650" s="2">
        <f t="shared" si="40"/>
        <v>275.32647251877233</v>
      </c>
      <c r="R650">
        <f>ABS($E650-M$13)</f>
        <v>226.24073041171741</v>
      </c>
      <c r="S650">
        <f>ABS($E650-M$14)</f>
        <v>225.74118803485908</v>
      </c>
      <c r="T650">
        <f>ABS($E650-M$15)</f>
        <v>225.24164565800072</v>
      </c>
      <c r="U650">
        <f>ABS($E650-M$16)</f>
        <v>224.74210328114236</v>
      </c>
      <c r="V650">
        <f>ABS($E650-M$17)</f>
        <v>224.24256090428401</v>
      </c>
      <c r="W650">
        <f>ABS($E650-M$18)</f>
        <v>223.74301852742565</v>
      </c>
      <c r="X650">
        <f>ABS($E650-M$19)</f>
        <v>223.24347615056732</v>
      </c>
      <c r="Y650">
        <f>ABS($E650-M$20)</f>
        <v>222.74393377370896</v>
      </c>
      <c r="Z650">
        <f>ABS($E650-M$21)</f>
        <v>222.2443913968506</v>
      </c>
    </row>
    <row r="651" spans="1:26" x14ac:dyDescent="0.25">
      <c r="A651" s="2">
        <f>'Cubic Spline'!A651</f>
        <v>8.1305080301129191</v>
      </c>
      <c r="B651" s="2">
        <f t="array" ref="B651:C651">csplinediff1d('Cubic Spline'!$A$3:$A$1002,'Cubic Spline'!$B$3:$B$1002,A651,2,0,2,0)</f>
        <v>-154.45462340851401</v>
      </c>
      <c r="C651" s="2">
        <v>15.238737158774816</v>
      </c>
      <c r="D651" s="2">
        <f t="shared" si="39"/>
        <v>15.238737158774816</v>
      </c>
      <c r="E651" s="2">
        <f>-'Cubic Spline'!C651+D651*A651</f>
        <v>278.13528954524878</v>
      </c>
      <c r="G651" s="2">
        <f>'Calculation_Cubic Spline'!A651</f>
        <v>8.1305080301129191</v>
      </c>
      <c r="H651" s="2">
        <f t="array" ref="H651:I651">csplinediff1d('Cubic Spline'!$A$3:$A$1002,'Cubic Spline'!$C$3:$C$1002,G651,2,0,2,0)</f>
        <v>-154.23661470704999</v>
      </c>
      <c r="I651" s="2">
        <v>15.210334679724959</v>
      </c>
      <c r="J651" s="2">
        <f t="shared" si="38"/>
        <v>15.210334679724959</v>
      </c>
      <c r="K651" s="2">
        <f t="shared" si="40"/>
        <v>277.90436296125881</v>
      </c>
      <c r="R651">
        <f>ABS($E651-M$13)</f>
        <v>228.82048136592667</v>
      </c>
      <c r="S651">
        <f>ABS($E651-M$14)</f>
        <v>228.32093898906834</v>
      </c>
      <c r="T651">
        <f>ABS($E651-M$15)</f>
        <v>227.82139661220998</v>
      </c>
      <c r="U651">
        <f>ABS($E651-M$16)</f>
        <v>227.32185423535162</v>
      </c>
      <c r="V651">
        <f>ABS($E651-M$17)</f>
        <v>226.82231185849326</v>
      </c>
      <c r="W651">
        <f>ABS($E651-M$18)</f>
        <v>226.32276948163491</v>
      </c>
      <c r="X651">
        <f>ABS($E651-M$19)</f>
        <v>225.82322710477658</v>
      </c>
      <c r="Y651">
        <f>ABS($E651-M$20)</f>
        <v>225.32368472791822</v>
      </c>
      <c r="Z651">
        <f>ABS($E651-M$21)</f>
        <v>224.82414235105986</v>
      </c>
    </row>
    <row r="652" spans="1:26" x14ac:dyDescent="0.25">
      <c r="A652" s="2">
        <f>'Cubic Spline'!A652</f>
        <v>8.1430549560853205</v>
      </c>
      <c r="B652" s="2">
        <f t="array" ref="B652:C652">csplinediff1d('Cubic Spline'!$A$3:$A$1002,'Cubic Spline'!$B$3:$B$1002,A652,2,0,2,0)</f>
        <v>-154.26141913281501</v>
      </c>
      <c r="C652" s="2">
        <v>15.558755479396018</v>
      </c>
      <c r="D652" s="2">
        <f t="shared" si="39"/>
        <v>15.558755479396018</v>
      </c>
      <c r="E652" s="2">
        <f>-'Cubic Spline'!C652+D652*A652</f>
        <v>280.73956887872038</v>
      </c>
      <c r="G652" s="2">
        <f>'Calculation_Cubic Spline'!A652</f>
        <v>8.1430549560853205</v>
      </c>
      <c r="H652" s="2">
        <f t="array" ref="H652:I652">csplinediff1d('Cubic Spline'!$A$3:$A$1002,'Cubic Spline'!$C$3:$C$1002,G652,2,0,2,0)</f>
        <v>-154.04376796170499</v>
      </c>
      <c r="I652" s="2">
        <v>15.530166917277755</v>
      </c>
      <c r="J652" s="2">
        <f t="shared" si="38"/>
        <v>15.530166917277755</v>
      </c>
      <c r="K652" s="2">
        <f t="shared" si="40"/>
        <v>280.50677064627587</v>
      </c>
      <c r="R652">
        <f>ABS($E652-M$13)</f>
        <v>231.42476069939826</v>
      </c>
      <c r="S652">
        <f>ABS($E652-M$14)</f>
        <v>230.92521832253993</v>
      </c>
      <c r="T652">
        <f>ABS($E652-M$15)</f>
        <v>230.42567594568158</v>
      </c>
      <c r="U652">
        <f>ABS($E652-M$16)</f>
        <v>229.92613356882322</v>
      </c>
      <c r="V652">
        <f>ABS($E652-M$17)</f>
        <v>229.42659119196486</v>
      </c>
      <c r="W652">
        <f>ABS($E652-M$18)</f>
        <v>228.9270488151065</v>
      </c>
      <c r="X652">
        <f>ABS($E652-M$19)</f>
        <v>228.42750643824817</v>
      </c>
      <c r="Y652">
        <f>ABS($E652-M$20)</f>
        <v>227.92796406138982</v>
      </c>
      <c r="Z652">
        <f>ABS($E652-M$21)</f>
        <v>227.42842168453146</v>
      </c>
    </row>
    <row r="653" spans="1:26" x14ac:dyDescent="0.25">
      <c r="A653" s="2">
        <f>'Cubic Spline'!A653</f>
        <v>8.1556018820577094</v>
      </c>
      <c r="B653" s="2">
        <f t="array" ref="B653:C653">csplinediff1d('Cubic Spline'!$A$3:$A$1002,'Cubic Spline'!$B$3:$B$1002,A653,2,0,2,0)</f>
        <v>-154.06418368017901</v>
      </c>
      <c r="C653" s="2">
        <v>15.881313519275315</v>
      </c>
      <c r="D653" s="2">
        <f t="shared" si="39"/>
        <v>15.881313519275315</v>
      </c>
      <c r="E653" s="2">
        <f>-'Cubic Spline'!C653+D653*A653</f>
        <v>283.36856280654126</v>
      </c>
      <c r="G653" s="2">
        <f>'Calculation_Cubic Spline'!A653</f>
        <v>8.1556018820577094</v>
      </c>
      <c r="H653" s="2">
        <f t="array" ref="H653:I653">csplinediff1d('Cubic Spline'!$A$3:$A$1002,'Cubic Spline'!$C$3:$C$1002,G653,2,0,2,0)</f>
        <v>-153.84689237919099</v>
      </c>
      <c r="I653" s="2">
        <v>15.852538077666871</v>
      </c>
      <c r="J653" s="2">
        <f t="shared" si="38"/>
        <v>15.852538077666871</v>
      </c>
      <c r="K653" s="2">
        <f t="shared" si="40"/>
        <v>283.13388176080241</v>
      </c>
      <c r="R653">
        <f>ABS($E653-M$13)</f>
        <v>234.05375462721915</v>
      </c>
      <c r="S653">
        <f>ABS($E653-M$14)</f>
        <v>233.55421225036082</v>
      </c>
      <c r="T653">
        <f>ABS($E653-M$15)</f>
        <v>233.05466987350246</v>
      </c>
      <c r="U653">
        <f>ABS($E653-M$16)</f>
        <v>232.5551274966441</v>
      </c>
      <c r="V653">
        <f>ABS($E653-M$17)</f>
        <v>232.05558511978575</v>
      </c>
      <c r="W653">
        <f>ABS($E653-M$18)</f>
        <v>231.55604274292739</v>
      </c>
      <c r="X653">
        <f>ABS($E653-M$19)</f>
        <v>231.05650036606906</v>
      </c>
      <c r="Y653">
        <f>ABS($E653-M$20)</f>
        <v>230.5569579892107</v>
      </c>
      <c r="Z653">
        <f>ABS($E653-M$21)</f>
        <v>230.05741561235234</v>
      </c>
    </row>
    <row r="654" spans="1:26" x14ac:dyDescent="0.25">
      <c r="A654" s="2">
        <f>'Cubic Spline'!A654</f>
        <v>8.1681488080301108</v>
      </c>
      <c r="B654" s="2">
        <f t="array" ref="B654:C654">csplinediff1d('Cubic Spline'!$A$3:$A$1002,'Cubic Spline'!$B$3:$B$1002,A654,2,0,2,0)</f>
        <v>-153.86288508273</v>
      </c>
      <c r="C654" s="2">
        <v>16.20643472327956</v>
      </c>
      <c r="D654" s="2">
        <f t="shared" si="39"/>
        <v>16.20643472327956</v>
      </c>
      <c r="E654" s="2">
        <f>-'Cubic Spline'!C654+D654*A654</f>
        <v>286.02252646899575</v>
      </c>
      <c r="G654" s="2">
        <f>'Calculation_Cubic Spline'!A654</f>
        <v>8.1681488080301108</v>
      </c>
      <c r="H654" s="2">
        <f t="array" ref="H654:I654">csplinediff1d('Cubic Spline'!$A$3:$A$1002,'Cubic Spline'!$C$3:$C$1002,G654,2,0,2,0)</f>
        <v>-153.64595600162201</v>
      </c>
      <c r="I654" s="2">
        <v>16.177471605812077</v>
      </c>
      <c r="J654" s="2">
        <f t="shared" si="38"/>
        <v>16.177471605812077</v>
      </c>
      <c r="K654" s="2">
        <f t="shared" si="40"/>
        <v>285.78595141557685</v>
      </c>
      <c r="R654">
        <f>ABS($E654-M$13)</f>
        <v>236.70771828967364</v>
      </c>
      <c r="S654">
        <f>ABS($E654-M$14)</f>
        <v>236.20817591281531</v>
      </c>
      <c r="T654">
        <f>ABS($E654-M$15)</f>
        <v>235.70863353595695</v>
      </c>
      <c r="U654">
        <f>ABS($E654-M$16)</f>
        <v>235.20909115909859</v>
      </c>
      <c r="V654">
        <f>ABS($E654-M$17)</f>
        <v>234.70954878224023</v>
      </c>
      <c r="W654">
        <f>ABS($E654-M$18)</f>
        <v>234.21000640538188</v>
      </c>
      <c r="X654">
        <f>ABS($E654-M$19)</f>
        <v>233.71046402852355</v>
      </c>
      <c r="Y654">
        <f>ABS($E654-M$20)</f>
        <v>233.21092165166519</v>
      </c>
      <c r="Z654">
        <f>ABS($E654-M$21)</f>
        <v>232.71137927480683</v>
      </c>
    </row>
    <row r="655" spans="1:26" x14ac:dyDescent="0.25">
      <c r="A655" s="2">
        <f>'Cubic Spline'!A655</f>
        <v>8.1806957340025104</v>
      </c>
      <c r="B655" s="2">
        <f t="array" ref="B655:C655">csplinediff1d('Cubic Spline'!$A$3:$A$1002,'Cubic Spline'!$B$3:$B$1002,A655,2,0,2,0)</f>
        <v>-153.657490977451</v>
      </c>
      <c r="C655" s="2">
        <v>16.534145221818815</v>
      </c>
      <c r="D655" s="2">
        <f t="shared" si="39"/>
        <v>16.534145221818815</v>
      </c>
      <c r="E655" s="2">
        <f>-'Cubic Spline'!C655+D655*A655</f>
        <v>288.70173775748617</v>
      </c>
      <c r="G655" s="2">
        <f>'Calculation_Cubic Spline'!A655</f>
        <v>8.1806957340025104</v>
      </c>
      <c r="H655" s="2">
        <f t="array" ref="H655:I655">csplinediff1d('Cubic Spline'!$A$3:$A$1002,'Cubic Spline'!$C$3:$C$1002,G655,2,0,2,0)</f>
        <v>-153.440926475975</v>
      </c>
      <c r="I655" s="2">
        <v>16.504993632177545</v>
      </c>
      <c r="J655" s="2">
        <f t="shared" si="38"/>
        <v>16.504993632177545</v>
      </c>
      <c r="K655" s="2">
        <f t="shared" si="40"/>
        <v>288.46325747246846</v>
      </c>
      <c r="R655">
        <f>ABS($E655-M$13)</f>
        <v>239.38692957816406</v>
      </c>
      <c r="S655">
        <f>ABS($E655-M$14)</f>
        <v>238.88738720130573</v>
      </c>
      <c r="T655">
        <f>ABS($E655-M$15)</f>
        <v>238.38784482444737</v>
      </c>
      <c r="U655">
        <f>ABS($E655-M$16)</f>
        <v>237.88830244758901</v>
      </c>
      <c r="V655">
        <f>ABS($E655-M$17)</f>
        <v>237.38876007073065</v>
      </c>
      <c r="W655">
        <f>ABS($E655-M$18)</f>
        <v>236.8892176938723</v>
      </c>
      <c r="X655">
        <f>ABS($E655-M$19)</f>
        <v>236.38967531701397</v>
      </c>
      <c r="Y655">
        <f>ABS($E655-M$20)</f>
        <v>235.89013294015561</v>
      </c>
      <c r="Z655">
        <f>ABS($E655-M$21)</f>
        <v>235.39059056329725</v>
      </c>
    </row>
    <row r="656" spans="1:26" x14ac:dyDescent="0.25">
      <c r="A656" s="2">
        <f>'Cubic Spline'!A656</f>
        <v>8.1932426599748993</v>
      </c>
      <c r="B656" s="2">
        <f t="array" ref="B656:C656">csplinediff1d('Cubic Spline'!$A$3:$A$1002,'Cubic Spline'!$B$3:$B$1002,A656,2,0,2,0)</f>
        <v>-153.44796881282599</v>
      </c>
      <c r="C656" s="2">
        <v>16.864456598234639</v>
      </c>
      <c r="D656" s="2">
        <f t="shared" si="39"/>
        <v>16.864456598234639</v>
      </c>
      <c r="E656" s="2">
        <f>-'Cubic Spline'!C656+D656*A656</f>
        <v>291.40635649867221</v>
      </c>
      <c r="G656" s="2">
        <f>'Calculation_Cubic Spline'!A656</f>
        <v>8.1932426599748993</v>
      </c>
      <c r="H656" s="2">
        <f t="array" ref="H656:I656">csplinediff1d('Cubic Spline'!$A$3:$A$1002,'Cubic Spline'!$C$3:$C$1002,G656,2,0,2,0)</f>
        <v>-153.23177126072099</v>
      </c>
      <c r="I656" s="2">
        <v>16.835115740548751</v>
      </c>
      <c r="J656" s="2">
        <f t="shared" si="38"/>
        <v>16.835115740548751</v>
      </c>
      <c r="K656" s="2">
        <f t="shared" si="40"/>
        <v>291.16595973179994</v>
      </c>
      <c r="R656">
        <f>ABS($E656-M$13)</f>
        <v>242.0915483193501</v>
      </c>
      <c r="S656">
        <f>ABS($E656-M$14)</f>
        <v>241.59200594249177</v>
      </c>
      <c r="T656">
        <f>ABS($E656-M$15)</f>
        <v>241.09246356563341</v>
      </c>
      <c r="U656">
        <f>ABS($E656-M$16)</f>
        <v>240.59292118877505</v>
      </c>
      <c r="V656">
        <f>ABS($E656-M$17)</f>
        <v>240.09337881191669</v>
      </c>
      <c r="W656">
        <f>ABS($E656-M$18)</f>
        <v>239.59383643505834</v>
      </c>
      <c r="X656">
        <f>ABS($E656-M$19)</f>
        <v>239.09429405820001</v>
      </c>
      <c r="Y656">
        <f>ABS($E656-M$20)</f>
        <v>238.59475168134165</v>
      </c>
      <c r="Z656">
        <f>ABS($E656-M$21)</f>
        <v>238.09520930448329</v>
      </c>
    </row>
    <row r="657" spans="1:26" x14ac:dyDescent="0.25">
      <c r="A657" s="2">
        <f>'Cubic Spline'!A657</f>
        <v>8.2057895859473007</v>
      </c>
      <c r="B657" s="2">
        <f t="array" ref="B657:C657">csplinediff1d('Cubic Spline'!$A$3:$A$1002,'Cubic Spline'!$B$3:$B$1002,A657,2,0,2,0)</f>
        <v>-153.234285800837</v>
      </c>
      <c r="C657" s="2">
        <v>17.197398007357467</v>
      </c>
      <c r="D657" s="2">
        <f t="shared" si="39"/>
        <v>17.197398007357467</v>
      </c>
      <c r="E657" s="2">
        <f>-'Cubic Spline'!C657+D657*A657</f>
        <v>294.13668705199177</v>
      </c>
      <c r="G657" s="2">
        <f>'Calculation_Cubic Spline'!A657</f>
        <v>8.2057895859473007</v>
      </c>
      <c r="H657" s="2">
        <f t="array" ref="H657:I657">csplinediff1d('Cubic Spline'!$A$3:$A$1002,'Cubic Spline'!$C$3:$C$1002,G657,2,0,2,0)</f>
        <v>-153.01845757782701</v>
      </c>
      <c r="I657" s="2">
        <v>17.167867086060479</v>
      </c>
      <c r="J657" s="2">
        <f t="shared" si="38"/>
        <v>17.167867086060479</v>
      </c>
      <c r="K657" s="2">
        <f t="shared" si="40"/>
        <v>293.89436252554952</v>
      </c>
      <c r="R657">
        <f>ABS($E657-M$13)</f>
        <v>244.82187887266966</v>
      </c>
      <c r="S657">
        <f>ABS($E657-M$14)</f>
        <v>244.32233649581133</v>
      </c>
      <c r="T657">
        <f>ABS($E657-M$15)</f>
        <v>243.82279411895297</v>
      </c>
      <c r="U657">
        <f>ABS($E657-M$16)</f>
        <v>243.32325174209461</v>
      </c>
      <c r="V657">
        <f>ABS($E657-M$17)</f>
        <v>242.82370936523625</v>
      </c>
      <c r="W657">
        <f>ABS($E657-M$18)</f>
        <v>242.3241669883779</v>
      </c>
      <c r="X657">
        <f>ABS($E657-M$19)</f>
        <v>241.82462461151957</v>
      </c>
      <c r="Y657">
        <f>ABS($E657-M$20)</f>
        <v>241.32508223466121</v>
      </c>
      <c r="Z657">
        <f>ABS($E657-M$21)</f>
        <v>240.82553985780285</v>
      </c>
    </row>
    <row r="658" spans="1:26" x14ac:dyDescent="0.25">
      <c r="A658" s="2">
        <f>'Cubic Spline'!A658</f>
        <v>8.2183365119197003</v>
      </c>
      <c r="B658" s="2">
        <f t="array" ref="B658:C658">csplinediff1d('Cubic Spline'!$A$3:$A$1002,'Cubic Spline'!$B$3:$B$1002,A658,2,0,2,0)</f>
        <v>-153.016408783006</v>
      </c>
      <c r="C658" s="2">
        <v>17.532986372612626</v>
      </c>
      <c r="D658" s="2">
        <f t="shared" si="39"/>
        <v>17.532986372612626</v>
      </c>
      <c r="E658" s="2">
        <f>-'Cubic Spline'!C658+D658*A658</f>
        <v>296.89293434782587</v>
      </c>
      <c r="G658" s="2">
        <f>'Calculation_Cubic Spline'!A658</f>
        <v>8.2183365119197003</v>
      </c>
      <c r="H658" s="2">
        <f t="array" ref="H658:I658">csplinediff1d('Cubic Spline'!$A$3:$A$1002,'Cubic Spline'!$C$3:$C$1002,G658,2,0,2,0)</f>
        <v>-152.80095227879301</v>
      </c>
      <c r="I658" s="2">
        <v>17.503264592644548</v>
      </c>
      <c r="J658" s="2">
        <f t="shared" ref="J658:J721" si="41">I658</f>
        <v>17.503264592644548</v>
      </c>
      <c r="K658" s="2">
        <f t="shared" si="40"/>
        <v>296.64867075831501</v>
      </c>
      <c r="R658">
        <f>ABS($E658-M$13)</f>
        <v>247.57812616850376</v>
      </c>
      <c r="S658">
        <f>ABS($E658-M$14)</f>
        <v>247.07858379164543</v>
      </c>
      <c r="T658">
        <f>ABS($E658-M$15)</f>
        <v>246.57904141478707</v>
      </c>
      <c r="U658">
        <f>ABS($E658-M$16)</f>
        <v>246.07949903792871</v>
      </c>
      <c r="V658">
        <f>ABS($E658-M$17)</f>
        <v>245.57995666107036</v>
      </c>
      <c r="W658">
        <f>ABS($E658-M$18)</f>
        <v>245.080414284212</v>
      </c>
      <c r="X658">
        <f>ABS($E658-M$19)</f>
        <v>244.58087190735367</v>
      </c>
      <c r="Y658">
        <f>ABS($E658-M$20)</f>
        <v>244.08132953049531</v>
      </c>
      <c r="Z658">
        <f>ABS($E658-M$21)</f>
        <v>243.58178715363695</v>
      </c>
    </row>
    <row r="659" spans="1:26" x14ac:dyDescent="0.25">
      <c r="A659" s="2">
        <f>'Cubic Spline'!A659</f>
        <v>8.2308834378920892</v>
      </c>
      <c r="B659" s="2">
        <f t="array" ref="B659:C659">csplinediff1d('Cubic Spline'!$A$3:$A$1002,'Cubic Spline'!$B$3:$B$1002,A659,2,0,2,0)</f>
        <v>-152.79430446248401</v>
      </c>
      <c r="C659" s="2">
        <v>17.871246508311987</v>
      </c>
      <c r="D659" s="2">
        <f t="shared" si="39"/>
        <v>17.871246508311987</v>
      </c>
      <c r="E659" s="2">
        <f>-'Cubic Spline'!C659+D659*A659</f>
        <v>299.67536897649495</v>
      </c>
      <c r="G659" s="2">
        <f>'Calculation_Cubic Spline'!A659</f>
        <v>8.2308834378920892</v>
      </c>
      <c r="H659" s="2">
        <f t="array" ref="H659:I659">csplinediff1d('Cubic Spline'!$A$3:$A$1002,'Cubic Spline'!$C$3:$C$1002,G659,2,0,2,0)</f>
        <v>-152.57922207674301</v>
      </c>
      <c r="I659" s="2">
        <v>17.841333075150043</v>
      </c>
      <c r="J659" s="2">
        <f t="shared" si="41"/>
        <v>17.841333075150043</v>
      </c>
      <c r="K659" s="2">
        <f t="shared" si="40"/>
        <v>299.42915499491187</v>
      </c>
      <c r="R659">
        <f>ABS($E659-M$13)</f>
        <v>250.36056079717284</v>
      </c>
      <c r="S659">
        <f>ABS($E659-M$14)</f>
        <v>249.86101842031451</v>
      </c>
      <c r="T659">
        <f>ABS($E659-M$15)</f>
        <v>249.36147604345615</v>
      </c>
      <c r="U659">
        <f>ABS($E659-M$16)</f>
        <v>248.86193366659779</v>
      </c>
      <c r="V659">
        <f>ABS($E659-M$17)</f>
        <v>248.36239128973943</v>
      </c>
      <c r="W659">
        <f>ABS($E659-M$18)</f>
        <v>247.86284891288108</v>
      </c>
      <c r="X659">
        <f>ABS($E659-M$19)</f>
        <v>247.36330653602275</v>
      </c>
      <c r="Y659">
        <f>ABS($E659-M$20)</f>
        <v>246.86376415916439</v>
      </c>
      <c r="Z659">
        <f>ABS($E659-M$21)</f>
        <v>246.36422178230603</v>
      </c>
    </row>
    <row r="660" spans="1:26" x14ac:dyDescent="0.25">
      <c r="A660" s="2">
        <f>'Cubic Spline'!A660</f>
        <v>8.2434303638644906</v>
      </c>
      <c r="B660" s="2">
        <f t="array" ref="B660:C660">csplinediff1d('Cubic Spline'!$A$3:$A$1002,'Cubic Spline'!$B$3:$B$1002,A660,2,0,2,0)</f>
        <v>-152.56793910220199</v>
      </c>
      <c r="C660" s="2">
        <v>18.21220057611875</v>
      </c>
      <c r="D660" s="2">
        <f t="shared" si="39"/>
        <v>18.21220057611875</v>
      </c>
      <c r="E660" s="2">
        <f>-'Cubic Spline'!C660+D660*A660</f>
        <v>302.48424046653969</v>
      </c>
      <c r="G660" s="2">
        <f>'Calculation_Cubic Spline'!A660</f>
        <v>8.2434303638644906</v>
      </c>
      <c r="H660" s="2">
        <f t="array" ref="H660:I660">csplinediff1d('Cubic Spline'!$A$3:$A$1002,'Cubic Spline'!$C$3:$C$1002,G660,2,0,2,0)</f>
        <v>-152.35323324457201</v>
      </c>
      <c r="I660" s="2">
        <v>18.18209469592184</v>
      </c>
      <c r="J660" s="2">
        <f t="shared" si="41"/>
        <v>18.18209469592184</v>
      </c>
      <c r="K660" s="2">
        <f t="shared" si="40"/>
        <v>302.23606473959364</v>
      </c>
      <c r="R660">
        <f>ABS($E660-M$13)</f>
        <v>253.16943228721757</v>
      </c>
      <c r="S660">
        <f>ABS($E660-M$14)</f>
        <v>252.66988991035925</v>
      </c>
      <c r="T660">
        <f>ABS($E660-M$15)</f>
        <v>252.17034753350089</v>
      </c>
      <c r="U660">
        <f>ABS($E660-M$16)</f>
        <v>251.67080515664253</v>
      </c>
      <c r="V660">
        <f>ABS($E660-M$17)</f>
        <v>251.17126277978417</v>
      </c>
      <c r="W660">
        <f>ABS($E660-M$18)</f>
        <v>250.67172040292581</v>
      </c>
      <c r="X660">
        <f>ABS($E660-M$19)</f>
        <v>250.17217802606748</v>
      </c>
      <c r="Y660">
        <f>ABS($E660-M$20)</f>
        <v>249.67263564920913</v>
      </c>
      <c r="Z660">
        <f>ABS($E660-M$21)</f>
        <v>249.17309327235077</v>
      </c>
    </row>
    <row r="661" spans="1:26" x14ac:dyDescent="0.25">
      <c r="A661" s="2">
        <f>'Cubic Spline'!A661</f>
        <v>8.2559772898368795</v>
      </c>
      <c r="B661" s="2">
        <f t="array" ref="B661:C661">csplinediff1d('Cubic Spline'!$A$3:$A$1002,'Cubic Spline'!$B$3:$B$1002,A661,2,0,2,0)</f>
        <v>-152.33727885654699</v>
      </c>
      <c r="C661" s="2">
        <v>18.555866325918071</v>
      </c>
      <c r="D661" s="2">
        <f t="shared" si="39"/>
        <v>18.555866325918071</v>
      </c>
      <c r="E661" s="2">
        <f>-'Cubic Spline'!C661+D661*A661</f>
        <v>305.31976292665149</v>
      </c>
      <c r="G661" s="2">
        <f>'Calculation_Cubic Spline'!A661</f>
        <v>8.2559772898368795</v>
      </c>
      <c r="H661" s="2">
        <f t="array" ref="H661:I661">csplinediff1d('Cubic Spline'!$A$3:$A$1002,'Cubic Spline'!$C$3:$C$1002,G661,2,0,2,0)</f>
        <v>-152.122951946623</v>
      </c>
      <c r="I661" s="2">
        <v>18.52556720565838</v>
      </c>
      <c r="J661" s="2">
        <f t="shared" si="41"/>
        <v>18.52556720565838</v>
      </c>
      <c r="K661" s="2">
        <f t="shared" si="40"/>
        <v>305.06961407788549</v>
      </c>
      <c r="R661">
        <f>ABS($E661-M$13)</f>
        <v>256.00495474732941</v>
      </c>
      <c r="S661">
        <f>ABS($E661-M$14)</f>
        <v>255.50541237047105</v>
      </c>
      <c r="T661">
        <f>ABS($E661-M$15)</f>
        <v>255.00586999361269</v>
      </c>
      <c r="U661">
        <f>ABS($E661-M$16)</f>
        <v>254.50632761675433</v>
      </c>
      <c r="V661">
        <f>ABS($E661-M$17)</f>
        <v>254.00678523989598</v>
      </c>
      <c r="W661">
        <f>ABS($E661-M$18)</f>
        <v>253.50724286303762</v>
      </c>
      <c r="X661">
        <f>ABS($E661-M$19)</f>
        <v>253.00770048617929</v>
      </c>
      <c r="Y661">
        <f>ABS($E661-M$20)</f>
        <v>252.50815810932093</v>
      </c>
      <c r="Z661">
        <f>ABS($E661-M$21)</f>
        <v>252.00861573246257</v>
      </c>
    </row>
    <row r="662" spans="1:26" x14ac:dyDescent="0.25">
      <c r="A662" s="2">
        <f>'Cubic Spline'!A662</f>
        <v>8.2685242158092809</v>
      </c>
      <c r="B662" s="2">
        <f t="array" ref="B662:C662">csplinediff1d('Cubic Spline'!$A$3:$A$1002,'Cubic Spline'!$B$3:$B$1002,A662,2,0,2,0)</f>
        <v>-152.10228948182601</v>
      </c>
      <c r="C662" s="2">
        <v>18.902271731494096</v>
      </c>
      <c r="D662" s="2">
        <f t="shared" si="39"/>
        <v>18.902271731494096</v>
      </c>
      <c r="E662" s="2">
        <f>-'Cubic Spline'!C662+D662*A662</f>
        <v>308.1822354948132</v>
      </c>
      <c r="G662" s="2">
        <f>'Calculation_Cubic Spline'!A662</f>
        <v>8.2685242158092809</v>
      </c>
      <c r="H662" s="2">
        <f t="array" ref="H662:I662">csplinediff1d('Cubic Spline'!$A$3:$A$1002,'Cubic Spline'!$C$3:$C$1002,G662,2,0,2,0)</f>
        <v>-151.88834394914701</v>
      </c>
      <c r="I662" s="2">
        <v>18.871778578993279</v>
      </c>
      <c r="J662" s="2">
        <f t="shared" si="41"/>
        <v>18.871778578993279</v>
      </c>
      <c r="K662" s="2">
        <f t="shared" si="40"/>
        <v>307.9301021249438</v>
      </c>
      <c r="R662">
        <f>ABS($E662-M$13)</f>
        <v>258.86742731549111</v>
      </c>
      <c r="S662">
        <f>ABS($E662-M$14)</f>
        <v>258.36788493863276</v>
      </c>
      <c r="T662">
        <f>ABS($E662-M$15)</f>
        <v>257.8683425617744</v>
      </c>
      <c r="U662">
        <f>ABS($E662-M$16)</f>
        <v>257.36880018491604</v>
      </c>
      <c r="V662">
        <f>ABS($E662-M$17)</f>
        <v>256.86925780805768</v>
      </c>
      <c r="W662">
        <f>ABS($E662-M$18)</f>
        <v>256.36971543119932</v>
      </c>
      <c r="X662">
        <f>ABS($E662-M$19)</f>
        <v>255.870173054341</v>
      </c>
      <c r="Y662">
        <f>ABS($E662-M$20)</f>
        <v>255.37063067748264</v>
      </c>
      <c r="Z662">
        <f>ABS($E662-M$21)</f>
        <v>254.87108830062428</v>
      </c>
    </row>
    <row r="663" spans="1:26" x14ac:dyDescent="0.25">
      <c r="A663" s="2">
        <f>'Cubic Spline'!A663</f>
        <v>8.2810711417816805</v>
      </c>
      <c r="B663" s="2">
        <f t="array" ref="B663:C663">csplinediff1d('Cubic Spline'!$A$3:$A$1002,'Cubic Spline'!$B$3:$B$1002,A663,2,0,2,0)</f>
        <v>-151.86293648848201</v>
      </c>
      <c r="C663" s="2">
        <v>19.251441116350229</v>
      </c>
      <c r="D663" s="2">
        <f t="shared" si="39"/>
        <v>19.251441116350229</v>
      </c>
      <c r="E663" s="2">
        <f>-'Cubic Spline'!C663+D663*A663</f>
        <v>311.07192823883815</v>
      </c>
      <c r="G663" s="2">
        <f>'Calculation_Cubic Spline'!A663</f>
        <v>8.2810711417816805</v>
      </c>
      <c r="H663" s="2">
        <f t="array" ref="H663:I663">csplinediff1d('Cubic Spline'!$A$3:$A$1002,'Cubic Spline'!$C$3:$C$1002,G663,2,0,2,0)</f>
        <v>-151.64937477252101</v>
      </c>
      <c r="I663" s="2">
        <v>19.220753140465046</v>
      </c>
      <c r="J663" s="2">
        <f t="shared" si="41"/>
        <v>19.220753140465046</v>
      </c>
      <c r="K663" s="2">
        <f t="shared" si="40"/>
        <v>310.81779892733573</v>
      </c>
      <c r="R663">
        <f>ABS($E663-M$13)</f>
        <v>261.75712005951607</v>
      </c>
      <c r="S663">
        <f>ABS($E663-M$14)</f>
        <v>261.25757768265771</v>
      </c>
      <c r="T663">
        <f>ABS($E663-M$15)</f>
        <v>260.75803530579935</v>
      </c>
      <c r="U663">
        <f>ABS($E663-M$16)</f>
        <v>260.258492928941</v>
      </c>
      <c r="V663">
        <f>ABS($E663-M$17)</f>
        <v>259.75895055208264</v>
      </c>
      <c r="W663">
        <f>ABS($E663-M$18)</f>
        <v>259.25940817522428</v>
      </c>
      <c r="X663">
        <f>ABS($E663-M$19)</f>
        <v>258.75986579836592</v>
      </c>
      <c r="Y663">
        <f>ABS($E663-M$20)</f>
        <v>258.26032342150756</v>
      </c>
      <c r="Z663">
        <f>ABS($E663-M$21)</f>
        <v>257.76078104464926</v>
      </c>
    </row>
    <row r="664" spans="1:26" x14ac:dyDescent="0.25">
      <c r="A664" s="2">
        <f>'Cubic Spline'!A664</f>
        <v>8.2936180677540694</v>
      </c>
      <c r="B664" s="2">
        <f t="array" ref="B664:C664">csplinediff1d('Cubic Spline'!$A$3:$A$1002,'Cubic Spline'!$B$3:$B$1002,A664,2,0,2,0)</f>
        <v>-151.619185039207</v>
      </c>
      <c r="C664" s="2">
        <v>19.603391147604537</v>
      </c>
      <c r="D664" s="2">
        <f t="shared" si="39"/>
        <v>19.603391147604537</v>
      </c>
      <c r="E664" s="2">
        <f>-'Cubic Spline'!C664+D664*A664</f>
        <v>313.98904860037919</v>
      </c>
      <c r="G664" s="2">
        <f>'Calculation_Cubic Spline'!A664</f>
        <v>8.2936180677540694</v>
      </c>
      <c r="H664" s="2">
        <f t="array" ref="H664:I664">csplinediff1d('Cubic Spline'!$A$3:$A$1002,'Cubic Spline'!$C$3:$C$1002,G664,2,0,2,0)</f>
        <v>-151.40600958935599</v>
      </c>
      <c r="I664" s="2">
        <v>19.572507558188686</v>
      </c>
      <c r="J664" s="2">
        <f t="shared" si="41"/>
        <v>19.572507558188686</v>
      </c>
      <c r="K664" s="2">
        <f t="shared" si="40"/>
        <v>313.73291190520274</v>
      </c>
      <c r="R664">
        <f>ABS($E664-M$13)</f>
        <v>264.67424042105711</v>
      </c>
      <c r="S664">
        <f>ABS($E664-M$14)</f>
        <v>264.17469804419875</v>
      </c>
      <c r="T664">
        <f>ABS($E664-M$15)</f>
        <v>263.67515566734039</v>
      </c>
      <c r="U664">
        <f>ABS($E664-M$16)</f>
        <v>263.17561329048203</v>
      </c>
      <c r="V664">
        <f>ABS($E664-M$17)</f>
        <v>262.67607091362368</v>
      </c>
      <c r="W664">
        <f>ABS($E664-M$18)</f>
        <v>262.17652853676532</v>
      </c>
      <c r="X664">
        <f>ABS($E664-M$19)</f>
        <v>261.67698615990696</v>
      </c>
      <c r="Y664">
        <f>ABS($E664-M$20)</f>
        <v>261.1774437830486</v>
      </c>
      <c r="Z664">
        <f>ABS($E664-M$21)</f>
        <v>260.6779014061903</v>
      </c>
    </row>
    <row r="665" spans="1:26" x14ac:dyDescent="0.25">
      <c r="A665" s="2">
        <f>'Cubic Spline'!A665</f>
        <v>8.3061649937264708</v>
      </c>
      <c r="B665" s="2">
        <f t="array" ref="B665:C665">csplinediff1d('Cubic Spline'!$A$3:$A$1002,'Cubic Spline'!$B$3:$B$1002,A665,2,0,2,0)</f>
        <v>-151.37100015903101</v>
      </c>
      <c r="C665" s="2">
        <v>19.958146896502036</v>
      </c>
      <c r="D665" s="2">
        <f t="shared" si="39"/>
        <v>19.958146896502036</v>
      </c>
      <c r="E665" s="2">
        <f>-'Cubic Spline'!C665+D665*A665</f>
        <v>316.93387452596585</v>
      </c>
      <c r="G665" s="2">
        <f>'Calculation_Cubic Spline'!A665</f>
        <v>8.3061649937264708</v>
      </c>
      <c r="H665" s="2">
        <f t="array" ref="H665:I665">csplinediff1d('Cubic Spline'!$A$3:$A$1002,'Cubic Spline'!$C$3:$C$1002,G665,2,0,2,0)</f>
        <v>-151.15821343459001</v>
      </c>
      <c r="I665" s="2">
        <v>19.927066904597858</v>
      </c>
      <c r="J665" s="2">
        <f t="shared" si="41"/>
        <v>19.927066904597858</v>
      </c>
      <c r="K665" s="2">
        <f t="shared" si="40"/>
        <v>316.675718985206</v>
      </c>
      <c r="R665">
        <f>ABS($E665-M$13)</f>
        <v>267.61906634664376</v>
      </c>
      <c r="S665">
        <f>ABS($E665-M$14)</f>
        <v>267.1195239697854</v>
      </c>
      <c r="T665">
        <f>ABS($E665-M$15)</f>
        <v>266.61998159292705</v>
      </c>
      <c r="U665">
        <f>ABS($E665-M$16)</f>
        <v>266.12043921606869</v>
      </c>
      <c r="V665">
        <f>ABS($E665-M$17)</f>
        <v>265.62089683921033</v>
      </c>
      <c r="W665">
        <f>ABS($E665-M$18)</f>
        <v>265.12135446235197</v>
      </c>
      <c r="X665">
        <f>ABS($E665-M$19)</f>
        <v>264.62181208549362</v>
      </c>
      <c r="Y665">
        <f>ABS($E665-M$20)</f>
        <v>264.12226970863526</v>
      </c>
      <c r="Z665">
        <f>ABS($E665-M$21)</f>
        <v>263.62272733177696</v>
      </c>
    </row>
    <row r="666" spans="1:26" x14ac:dyDescent="0.25">
      <c r="A666" s="2">
        <f>'Cubic Spline'!A666</f>
        <v>8.3187119196988704</v>
      </c>
      <c r="B666" s="2">
        <f t="array" ref="B666:C666">csplinediff1d('Cubic Spline'!$A$3:$A$1002,'Cubic Spline'!$B$3:$B$1002,A666,2,0,2,0)</f>
        <v>-151.11834638466499</v>
      </c>
      <c r="C666" s="2">
        <v>20.315741084541614</v>
      </c>
      <c r="D666" s="2">
        <f t="shared" si="39"/>
        <v>20.315741084541614</v>
      </c>
      <c r="E666" s="2">
        <f>-'Cubic Spline'!C666+D666*A666</f>
        <v>319.90674837231438</v>
      </c>
      <c r="G666" s="2">
        <f>'Calculation_Cubic Spline'!A666</f>
        <v>8.3187119196988704</v>
      </c>
      <c r="H666" s="2">
        <f t="array" ref="H666:I666">csplinediff1d('Cubic Spline'!$A$3:$A$1002,'Cubic Spline'!$C$3:$C$1002,G666,2,0,2,0)</f>
        <v>-150.90595085482201</v>
      </c>
      <c r="I666" s="2">
        <v>20.284463902847232</v>
      </c>
      <c r="J666" s="2">
        <f t="shared" si="41"/>
        <v>20.284463902847232</v>
      </c>
      <c r="K666" s="2">
        <f t="shared" si="40"/>
        <v>319.64656250813874</v>
      </c>
      <c r="R666">
        <f>ABS($E666-M$13)</f>
        <v>270.5919401929923</v>
      </c>
      <c r="S666">
        <f>ABS($E666-M$14)</f>
        <v>270.09239781613394</v>
      </c>
      <c r="T666">
        <f>ABS($E666-M$15)</f>
        <v>269.59285543927558</v>
      </c>
      <c r="U666">
        <f>ABS($E666-M$16)</f>
        <v>269.09331306241722</v>
      </c>
      <c r="V666">
        <f>ABS($E666-M$17)</f>
        <v>268.59377068555887</v>
      </c>
      <c r="W666">
        <f>ABS($E666-M$18)</f>
        <v>268.09422830870051</v>
      </c>
      <c r="X666">
        <f>ABS($E666-M$19)</f>
        <v>267.59468593184215</v>
      </c>
      <c r="Y666">
        <f>ABS($E666-M$20)</f>
        <v>267.09514355498379</v>
      </c>
      <c r="Z666">
        <f>ABS($E666-M$21)</f>
        <v>266.59560117812549</v>
      </c>
    </row>
    <row r="667" spans="1:26" x14ac:dyDescent="0.25">
      <c r="A667" s="2">
        <f>'Cubic Spline'!A667</f>
        <v>8.3312588456712593</v>
      </c>
      <c r="B667" s="2">
        <f t="array" ref="B667:C667">csplinediff1d('Cubic Spline'!$A$3:$A$1002,'Cubic Spline'!$B$3:$B$1002,A667,2,0,2,0)</f>
        <v>-150.86118804111999</v>
      </c>
      <c r="C667" s="2">
        <v>20.676185130843493</v>
      </c>
      <c r="D667" s="2">
        <f t="shared" si="39"/>
        <v>20.676185130843493</v>
      </c>
      <c r="E667" s="2">
        <f>-'Cubic Spline'!C667+D667*A667</f>
        <v>322.90783645101044</v>
      </c>
      <c r="G667" s="2">
        <f>'Calculation_Cubic Spline'!A667</f>
        <v>8.3312588456712593</v>
      </c>
      <c r="H667" s="2">
        <f t="array" ref="H667:I667">csplinediff1d('Cubic Spline'!$A$3:$A$1002,'Cubic Spline'!$C$3:$C$1002,G667,2,0,2,0)</f>
        <v>-150.649186184934</v>
      </c>
      <c r="I667" s="2">
        <v>20.6447099731134</v>
      </c>
      <c r="J667" s="2">
        <f t="shared" si="41"/>
        <v>20.6447099731134</v>
      </c>
      <c r="K667" s="2">
        <f t="shared" si="40"/>
        <v>322.64560876475264</v>
      </c>
      <c r="R667">
        <f>ABS($E667-M$13)</f>
        <v>273.59302827168835</v>
      </c>
      <c r="S667">
        <f>ABS($E667-M$14)</f>
        <v>273.09348589483</v>
      </c>
      <c r="T667">
        <f>ABS($E667-M$15)</f>
        <v>272.59394351797164</v>
      </c>
      <c r="U667">
        <f>ABS($E667-M$16)</f>
        <v>272.09440114111328</v>
      </c>
      <c r="V667">
        <f>ABS($E667-M$17)</f>
        <v>271.59485876425492</v>
      </c>
      <c r="W667">
        <f>ABS($E667-M$18)</f>
        <v>271.09531638739657</v>
      </c>
      <c r="X667">
        <f>ABS($E667-M$19)</f>
        <v>270.59577401053821</v>
      </c>
      <c r="Y667">
        <f>ABS($E667-M$20)</f>
        <v>270.09623163367985</v>
      </c>
      <c r="Z667">
        <f>ABS($E667-M$21)</f>
        <v>269.59668925682155</v>
      </c>
    </row>
    <row r="668" spans="1:26" x14ac:dyDescent="0.25">
      <c r="A668" s="2">
        <f>'Cubic Spline'!A668</f>
        <v>8.3438057716436607</v>
      </c>
      <c r="B668" s="2">
        <f t="array" ref="B668:C668">csplinediff1d('Cubic Spline'!$A$3:$A$1002,'Cubic Spline'!$B$3:$B$1002,A668,2,0,2,0)</f>
        <v>-150.59948921702701</v>
      </c>
      <c r="C668" s="2">
        <v>21.039507774230582</v>
      </c>
      <c r="D668" s="2">
        <f t="shared" si="39"/>
        <v>21.039507774230582</v>
      </c>
      <c r="E668" s="2">
        <f>-'Cubic Spline'!C668+D668*A668</f>
        <v>325.93744992257979</v>
      </c>
      <c r="G668" s="2">
        <f>'Calculation_Cubic Spline'!A668</f>
        <v>8.3438057716436607</v>
      </c>
      <c r="H668" s="2">
        <f t="array" ref="H668:I668">csplinediff1d('Cubic Spline'!$A$3:$A$1002,'Cubic Spline'!$C$3:$C$1002,G668,2,0,2,0)</f>
        <v>-150.387883523413</v>
      </c>
      <c r="I668" s="2">
        <v>21.007833855983456</v>
      </c>
      <c r="J668" s="2">
        <f t="shared" si="41"/>
        <v>21.007833855983456</v>
      </c>
      <c r="K668" s="2">
        <f t="shared" si="40"/>
        <v>325.6731689006989</v>
      </c>
      <c r="R668">
        <f>ABS($E668-M$13)</f>
        <v>276.6226417432577</v>
      </c>
      <c r="S668">
        <f>ABS($E668-M$14)</f>
        <v>276.12309936639934</v>
      </c>
      <c r="T668">
        <f>ABS($E668-M$15)</f>
        <v>275.62355698954099</v>
      </c>
      <c r="U668">
        <f>ABS($E668-M$16)</f>
        <v>275.12401461268263</v>
      </c>
      <c r="V668">
        <f>ABS($E668-M$17)</f>
        <v>274.62447223582427</v>
      </c>
      <c r="W668">
        <f>ABS($E668-M$18)</f>
        <v>274.12492985896591</v>
      </c>
      <c r="X668">
        <f>ABS($E668-M$19)</f>
        <v>273.62538748210756</v>
      </c>
      <c r="Y668">
        <f>ABS($E668-M$20)</f>
        <v>273.12584510524925</v>
      </c>
      <c r="Z668">
        <f>ABS($E668-M$21)</f>
        <v>272.6263027283909</v>
      </c>
    </row>
    <row r="669" spans="1:26" x14ac:dyDescent="0.25">
      <c r="A669" s="2">
        <f>'Cubic Spline'!A669</f>
        <v>8.3563526976160603</v>
      </c>
      <c r="B669" s="2">
        <f t="array" ref="B669:C669">csplinediff1d('Cubic Spline'!$A$3:$A$1002,'Cubic Spline'!$B$3:$B$1002,A669,2,0,2,0)</f>
        <v>-150.333213589108</v>
      </c>
      <c r="C669" s="2">
        <v>21.405737647799466</v>
      </c>
      <c r="D669" s="2">
        <f t="shared" si="39"/>
        <v>21.405737647799466</v>
      </c>
      <c r="E669" s="2">
        <f>-'Cubic Spline'!C669+D669*A669</f>
        <v>328.99590009446172</v>
      </c>
      <c r="G669" s="2">
        <f>'Calculation_Cubic Spline'!A669</f>
        <v>8.3563526976160603</v>
      </c>
      <c r="H669" s="2">
        <f t="array" ref="H669:I669">csplinediff1d('Cubic Spline'!$A$3:$A$1002,'Cubic Spline'!$C$3:$C$1002,G669,2,0,2,0)</f>
        <v>-150.12200655681099</v>
      </c>
      <c r="I669" s="2">
        <v>21.373864186219837</v>
      </c>
      <c r="J669" s="2">
        <f t="shared" si="41"/>
        <v>21.373864186219837</v>
      </c>
      <c r="K669" s="2">
        <f t="shared" si="40"/>
        <v>328.72955420780841</v>
      </c>
      <c r="R669">
        <f>ABS($E669-M$13)</f>
        <v>279.68109191513963</v>
      </c>
      <c r="S669">
        <f>ABS($E669-M$14)</f>
        <v>279.18154953828127</v>
      </c>
      <c r="T669">
        <f>ABS($E669-M$15)</f>
        <v>278.68200716142292</v>
      </c>
      <c r="U669">
        <f>ABS($E669-M$16)</f>
        <v>278.18246478456456</v>
      </c>
      <c r="V669">
        <f>ABS($E669-M$17)</f>
        <v>277.6829224077062</v>
      </c>
      <c r="W669">
        <f>ABS($E669-M$18)</f>
        <v>277.18338003084784</v>
      </c>
      <c r="X669">
        <f>ABS($E669-M$19)</f>
        <v>276.68383765398949</v>
      </c>
      <c r="Y669">
        <f>ABS($E669-M$20)</f>
        <v>276.18429527713113</v>
      </c>
      <c r="Z669">
        <f>ABS($E669-M$21)</f>
        <v>275.68475290027283</v>
      </c>
    </row>
    <row r="670" spans="1:26" x14ac:dyDescent="0.25">
      <c r="A670" s="2">
        <f>'Cubic Spline'!A670</f>
        <v>8.3688996235884492</v>
      </c>
      <c r="B670" s="2">
        <f t="array" ref="B670:C670">csplinediff1d('Cubic Spline'!$A$3:$A$1002,'Cubic Spline'!$B$3:$B$1002,A670,2,0,2,0)</f>
        <v>-150.06232457212201</v>
      </c>
      <c r="C670" s="2">
        <v>21.774892604891278</v>
      </c>
      <c r="D670" s="2">
        <f t="shared" si="39"/>
        <v>21.774892604891278</v>
      </c>
      <c r="E670" s="2">
        <f>-'Cubic Spline'!C670+D670*A670</f>
        <v>332.08340923445451</v>
      </c>
      <c r="G670" s="2">
        <f>'Calculation_Cubic Spline'!A670</f>
        <v>8.3688996235884492</v>
      </c>
      <c r="H670" s="2">
        <f t="array" ref="H670:I670">csplinediff1d('Cubic Spline'!$A$3:$A$1002,'Cubic Spline'!$C$3:$C$1002,G670,2,0,2,0)</f>
        <v>-149.851518709701</v>
      </c>
      <c r="I670" s="2">
        <v>21.742818818793491</v>
      </c>
      <c r="J670" s="2">
        <f t="shared" si="41"/>
        <v>21.742818818793491</v>
      </c>
      <c r="K670" s="2">
        <f t="shared" si="40"/>
        <v>331.81498693805372</v>
      </c>
      <c r="R670">
        <f>ABS($E670-M$13)</f>
        <v>282.76860105513242</v>
      </c>
      <c r="S670">
        <f>ABS($E670-M$14)</f>
        <v>282.26905867827406</v>
      </c>
      <c r="T670">
        <f>ABS($E670-M$15)</f>
        <v>281.76951630141571</v>
      </c>
      <c r="U670">
        <f>ABS($E670-M$16)</f>
        <v>281.26997392455735</v>
      </c>
      <c r="V670">
        <f>ABS($E670-M$17)</f>
        <v>280.77043154769899</v>
      </c>
      <c r="W670">
        <f>ABS($E670-M$18)</f>
        <v>280.27088917084063</v>
      </c>
      <c r="X670">
        <f>ABS($E670-M$19)</f>
        <v>279.77134679398227</v>
      </c>
      <c r="Y670">
        <f>ABS($E670-M$20)</f>
        <v>279.27180441712392</v>
      </c>
      <c r="Z670">
        <f>ABS($E670-M$21)</f>
        <v>278.77226204026562</v>
      </c>
    </row>
    <row r="671" spans="1:26" x14ac:dyDescent="0.25">
      <c r="A671" s="2">
        <f>'Cubic Spline'!A671</f>
        <v>8.3814465495608506</v>
      </c>
      <c r="B671" s="2">
        <f t="array" ref="B671:C671">csplinediff1d('Cubic Spline'!$A$3:$A$1002,'Cubic Spline'!$B$3:$B$1002,A671,2,0,2,0)</f>
        <v>-149.786785288033</v>
      </c>
      <c r="C671" s="2">
        <v>22.1470052428134</v>
      </c>
      <c r="D671" s="2">
        <f t="shared" si="39"/>
        <v>22.1470052428134</v>
      </c>
      <c r="E671" s="2">
        <f>-'Cubic Spline'!C671+D671*A671</f>
        <v>335.20032378931745</v>
      </c>
      <c r="G671" s="2">
        <f>'Calculation_Cubic Spline'!A671</f>
        <v>8.3814465495608506</v>
      </c>
      <c r="H671" s="2">
        <f t="array" ref="H671:I671">csplinediff1d('Cubic Spline'!$A$3:$A$1002,'Cubic Spline'!$C$3:$C$1002,G671,2,0,2,0)</f>
        <v>-149.576383113833</v>
      </c>
      <c r="I671" s="2">
        <v>22.114730353353494</v>
      </c>
      <c r="J671" s="2">
        <f t="shared" si="41"/>
        <v>22.114730353353494</v>
      </c>
      <c r="K671" s="2">
        <f t="shared" si="40"/>
        <v>334.92981352841628</v>
      </c>
      <c r="R671">
        <f>ABS($E671-M$13)</f>
        <v>285.88551560999537</v>
      </c>
      <c r="S671">
        <f>ABS($E671-M$14)</f>
        <v>285.38597323313701</v>
      </c>
      <c r="T671">
        <f>ABS($E671-M$15)</f>
        <v>284.88643085627865</v>
      </c>
      <c r="U671">
        <f>ABS($E671-M$16)</f>
        <v>284.38688847942029</v>
      </c>
      <c r="V671">
        <f>ABS($E671-M$17)</f>
        <v>283.88734610256193</v>
      </c>
      <c r="W671">
        <f>ABS($E671-M$18)</f>
        <v>283.38780372570358</v>
      </c>
      <c r="X671">
        <f>ABS($E671-M$19)</f>
        <v>282.88826134884522</v>
      </c>
      <c r="Y671">
        <f>ABS($E671-M$20)</f>
        <v>282.38871897198692</v>
      </c>
      <c r="Z671">
        <f>ABS($E671-M$21)</f>
        <v>281.88917659512856</v>
      </c>
    </row>
    <row r="672" spans="1:26" x14ac:dyDescent="0.25">
      <c r="A672" s="2">
        <f>'Cubic Spline'!A672</f>
        <v>8.3939934755332501</v>
      </c>
      <c r="B672" s="2">
        <f t="array" ref="B672:C672">csplinediff1d('Cubic Spline'!$A$3:$A$1002,'Cubic Spline'!$B$3:$B$1002,A672,2,0,2,0)</f>
        <v>-149.506558435616</v>
      </c>
      <c r="C672" s="2">
        <v>22.522098512520454</v>
      </c>
      <c r="D672" s="2">
        <f t="shared" si="39"/>
        <v>22.522098512520454</v>
      </c>
      <c r="E672" s="2">
        <f>-'Cubic Spline'!C672+D672*A672</f>
        <v>338.3469104471568</v>
      </c>
      <c r="G672" s="2">
        <f>'Calculation_Cubic Spline'!A672</f>
        <v>8.3939934755332501</v>
      </c>
      <c r="H672" s="2">
        <f t="array" ref="H672:I672">csplinediff1d('Cubic Spline'!$A$3:$A$1002,'Cubic Spline'!$C$3:$C$1002,G672,2,0,2,0)</f>
        <v>-149.29656247774301</v>
      </c>
      <c r="I672" s="2">
        <v>22.489621742525024</v>
      </c>
      <c r="J672" s="2">
        <f t="shared" si="41"/>
        <v>22.489621742525024</v>
      </c>
      <c r="K672" s="2">
        <f t="shared" si="40"/>
        <v>338.07430065170877</v>
      </c>
      <c r="R672">
        <f>ABS($E672-M$13)</f>
        <v>289.03210226783472</v>
      </c>
      <c r="S672">
        <f>ABS($E672-M$14)</f>
        <v>288.53255989097636</v>
      </c>
      <c r="T672">
        <f>ABS($E672-M$15)</f>
        <v>288.033017514118</v>
      </c>
      <c r="U672">
        <f>ABS($E672-M$16)</f>
        <v>287.53347513725964</v>
      </c>
      <c r="V672">
        <f>ABS($E672-M$17)</f>
        <v>287.03393276040129</v>
      </c>
      <c r="W672">
        <f>ABS($E672-M$18)</f>
        <v>286.53439038354293</v>
      </c>
      <c r="X672">
        <f>ABS($E672-M$19)</f>
        <v>286.03484800668457</v>
      </c>
      <c r="Y672">
        <f>ABS($E672-M$20)</f>
        <v>285.53530562982621</v>
      </c>
      <c r="Z672">
        <f>ABS($E672-M$21)</f>
        <v>285.03576325296791</v>
      </c>
    </row>
    <row r="673" spans="1:26" x14ac:dyDescent="0.25">
      <c r="A673" s="2">
        <f>'Cubic Spline'!A673</f>
        <v>8.4065404015056409</v>
      </c>
      <c r="B673" s="2">
        <f t="array" ref="B673:C673">csplinediff1d('Cubic Spline'!$A$3:$A$1002,'Cubic Spline'!$B$3:$B$1002,A673,2,0,2,0)</f>
        <v>-149.221606532865</v>
      </c>
      <c r="C673" s="2">
        <v>22.900192423707075</v>
      </c>
      <c r="D673" s="2">
        <f t="shared" si="39"/>
        <v>22.900192423707075</v>
      </c>
      <c r="E673" s="2">
        <f>-'Cubic Spline'!C673+D673*A673</f>
        <v>341.52341214131093</v>
      </c>
      <c r="G673" s="2">
        <f>'Calculation_Cubic Spline'!A673</f>
        <v>8.4065404015056409</v>
      </c>
      <c r="H673" s="2">
        <f t="array" ref="H673:I673">csplinediff1d('Cubic Spline'!$A$3:$A$1002,'Cubic Spline'!$C$3:$C$1002,G673,2,0,2,0)</f>
        <v>-149.01201932916399</v>
      </c>
      <c r="I673" s="2">
        <v>22.86751299822544</v>
      </c>
      <c r="J673" s="2">
        <f t="shared" si="41"/>
        <v>22.86751299822544</v>
      </c>
      <c r="K673" s="2">
        <f t="shared" si="40"/>
        <v>341.24869123070152</v>
      </c>
      <c r="R673">
        <f>ABS($E673-M$13)</f>
        <v>292.20860396198884</v>
      </c>
      <c r="S673">
        <f>ABS($E673-M$14)</f>
        <v>291.70906158513048</v>
      </c>
      <c r="T673">
        <f>ABS($E673-M$15)</f>
        <v>291.20951920827213</v>
      </c>
      <c r="U673">
        <f>ABS($E673-M$16)</f>
        <v>290.70997683141377</v>
      </c>
      <c r="V673">
        <f>ABS($E673-M$17)</f>
        <v>290.21043445455541</v>
      </c>
      <c r="W673">
        <f>ABS($E673-M$18)</f>
        <v>289.71089207769705</v>
      </c>
      <c r="X673">
        <f>ABS($E673-M$19)</f>
        <v>289.2113497008387</v>
      </c>
      <c r="Y673">
        <f>ABS($E673-M$20)</f>
        <v>288.71180732398034</v>
      </c>
      <c r="Z673">
        <f>ABS($E673-M$21)</f>
        <v>288.21226494712204</v>
      </c>
    </row>
    <row r="674" spans="1:26" x14ac:dyDescent="0.25">
      <c r="A674" s="2">
        <f>'Cubic Spline'!A674</f>
        <v>8.4190873274780405</v>
      </c>
      <c r="B674" s="2">
        <f t="array" ref="B674:C674">csplinediff1d('Cubic Spline'!$A$3:$A$1002,'Cubic Spline'!$B$3:$B$1002,A674,2,0,2,0)</f>
        <v>-148.93189171061201</v>
      </c>
      <c r="C674" s="2">
        <v>23.281319783000047</v>
      </c>
      <c r="D674" s="2">
        <f t="shared" si="39"/>
        <v>23.281319783000047</v>
      </c>
      <c r="E674" s="2">
        <f>-'Cubic Spline'!C674+D674*A674</f>
        <v>344.7301801606535</v>
      </c>
      <c r="G674" s="2">
        <f>'Calculation_Cubic Spline'!A674</f>
        <v>8.4190873274780405</v>
      </c>
      <c r="H674" s="2">
        <f t="array" ref="H674:I674">csplinediff1d('Cubic Spline'!$A$3:$A$1002,'Cubic Spline'!$C$3:$C$1002,G674,2,0,2,0)</f>
        <v>-148.72271580863401</v>
      </c>
      <c r="I674" s="2">
        <v>23.248436929656439</v>
      </c>
      <c r="J674" s="2">
        <f t="shared" si="41"/>
        <v>23.248436929656439</v>
      </c>
      <c r="K674" s="2">
        <f t="shared" si="40"/>
        <v>344.453336546777</v>
      </c>
      <c r="R674">
        <f>ABS($E674-M$13)</f>
        <v>295.41537198133142</v>
      </c>
      <c r="S674">
        <f>ABS($E674-M$14)</f>
        <v>294.91582960447306</v>
      </c>
      <c r="T674">
        <f>ABS($E674-M$15)</f>
        <v>294.4162872276147</v>
      </c>
      <c r="U674">
        <f>ABS($E674-M$16)</f>
        <v>293.91674485075634</v>
      </c>
      <c r="V674">
        <f>ABS($E674-M$17)</f>
        <v>293.41720247389799</v>
      </c>
      <c r="W674">
        <f>ABS($E674-M$18)</f>
        <v>292.91766009703963</v>
      </c>
      <c r="X674">
        <f>ABS($E674-M$19)</f>
        <v>292.41811772018127</v>
      </c>
      <c r="Y674">
        <f>ABS($E674-M$20)</f>
        <v>291.91857534332291</v>
      </c>
      <c r="Z674">
        <f>ABS($E674-M$21)</f>
        <v>291.41903296646461</v>
      </c>
    </row>
    <row r="675" spans="1:26" x14ac:dyDescent="0.25">
      <c r="A675" s="2">
        <f>'Cubic Spline'!A675</f>
        <v>8.43163425345044</v>
      </c>
      <c r="B675" s="2">
        <f t="array" ref="B675:C675">csplinediff1d('Cubic Spline'!$A$3:$A$1002,'Cubic Spline'!$B$3:$B$1002,A675,2,0,2,0)</f>
        <v>-148.637375736596</v>
      </c>
      <c r="C675" s="2">
        <v>23.665508741978375</v>
      </c>
      <c r="D675" s="2">
        <f t="shared" si="39"/>
        <v>23.665508741978375</v>
      </c>
      <c r="E675" s="2">
        <f>-'Cubic Spline'!C675+D675*A675</f>
        <v>347.96752782776468</v>
      </c>
      <c r="G675" s="2">
        <f>'Calculation_Cubic Spline'!A675</f>
        <v>8.43163425345044</v>
      </c>
      <c r="H675" s="2">
        <f t="array" ref="H675:I675">csplinediff1d('Cubic Spline'!$A$3:$A$1002,'Cubic Spline'!$C$3:$C$1002,G675,2,0,2,0)</f>
        <v>-148.42861369356899</v>
      </c>
      <c r="I675" s="2">
        <v>23.632421690702774</v>
      </c>
      <c r="J675" s="2">
        <f t="shared" si="41"/>
        <v>23.632421690702774</v>
      </c>
      <c r="K675" s="2">
        <f t="shared" si="40"/>
        <v>347.68854991288367</v>
      </c>
      <c r="R675">
        <f>ABS($E675-M$13)</f>
        <v>298.6527196484426</v>
      </c>
      <c r="S675">
        <f>ABS($E675-M$14)</f>
        <v>298.15317727158424</v>
      </c>
      <c r="T675">
        <f>ABS($E675-M$15)</f>
        <v>297.65363489472588</v>
      </c>
      <c r="U675">
        <f>ABS($E675-M$16)</f>
        <v>297.15409251786753</v>
      </c>
      <c r="V675">
        <f>ABS($E675-M$17)</f>
        <v>296.65455014100917</v>
      </c>
      <c r="W675">
        <f>ABS($E675-M$18)</f>
        <v>296.15500776415081</v>
      </c>
      <c r="X675">
        <f>ABS($E675-M$19)</f>
        <v>295.65546538729245</v>
      </c>
      <c r="Y675">
        <f>ABS($E675-M$20)</f>
        <v>295.15592301043409</v>
      </c>
      <c r="Z675">
        <f>ABS($E675-M$21)</f>
        <v>294.65638063357579</v>
      </c>
    </row>
    <row r="676" spans="1:26" x14ac:dyDescent="0.25">
      <c r="A676" s="2">
        <f>'Cubic Spline'!A676</f>
        <v>8.4441811794228308</v>
      </c>
      <c r="B676" s="2">
        <f t="array" ref="B676:C676">csplinediff1d('Cubic Spline'!$A$3:$A$1002,'Cubic Spline'!$B$3:$B$1002,A676,2,0,2,0)</f>
        <v>-148.33802006373401</v>
      </c>
      <c r="C676" s="2">
        <v>24.052775978939216</v>
      </c>
      <c r="D676" s="2">
        <f t="shared" si="39"/>
        <v>24.052775978939216</v>
      </c>
      <c r="E676" s="2">
        <f>-'Cubic Spline'!C676+D676*A676</f>
        <v>351.23567268076306</v>
      </c>
      <c r="G676" s="2">
        <f>'Calculation_Cubic Spline'!A676</f>
        <v>8.4441811794228308</v>
      </c>
      <c r="H676" s="2">
        <f t="array" ref="H676:I676">csplinediff1d('Cubic Spline'!$A$3:$A$1002,'Cubic Spline'!$C$3:$C$1002,G676,2,0,2,0)</f>
        <v>-148.129674446531</v>
      </c>
      <c r="I676" s="2">
        <v>24.019483962453954</v>
      </c>
      <c r="J676" s="2">
        <f t="shared" si="41"/>
        <v>24.019483962453954</v>
      </c>
      <c r="K676" s="2">
        <f t="shared" si="40"/>
        <v>350.9545488617332</v>
      </c>
      <c r="R676">
        <f>ABS($E676-M$13)</f>
        <v>301.92086450144097</v>
      </c>
      <c r="S676">
        <f>ABS($E676-M$14)</f>
        <v>301.42132212458262</v>
      </c>
      <c r="T676">
        <f>ABS($E676-M$15)</f>
        <v>300.92177974772426</v>
      </c>
      <c r="U676">
        <f>ABS($E676-M$16)</f>
        <v>300.4222373708659</v>
      </c>
      <c r="V676">
        <f>ABS($E676-M$17)</f>
        <v>299.92269499400754</v>
      </c>
      <c r="W676">
        <f>ABS($E676-M$18)</f>
        <v>299.42315261714919</v>
      </c>
      <c r="X676">
        <f>ABS($E676-M$19)</f>
        <v>298.92361024029083</v>
      </c>
      <c r="Y676">
        <f>ABS($E676-M$20)</f>
        <v>298.42406786343247</v>
      </c>
      <c r="Z676">
        <f>ABS($E676-M$21)</f>
        <v>297.92452548657417</v>
      </c>
    </row>
    <row r="677" spans="1:26" x14ac:dyDescent="0.25">
      <c r="A677" s="2">
        <f>'Cubic Spline'!A677</f>
        <v>8.4567281053952303</v>
      </c>
      <c r="B677" s="2">
        <f t="array" ref="B677:C677">csplinediff1d('Cubic Spline'!$A$3:$A$1002,'Cubic Spline'!$B$3:$B$1002,A677,2,0,2,0)</f>
        <v>-148.03378592243601</v>
      </c>
      <c r="C677" s="2">
        <v>24.44315510561049</v>
      </c>
      <c r="D677" s="2">
        <f t="shared" si="39"/>
        <v>24.44315510561049</v>
      </c>
      <c r="E677" s="2">
        <f>-'Cubic Spline'!C677+D677*A677</f>
        <v>354.53497607369218</v>
      </c>
      <c r="G677" s="2">
        <f>'Calculation_Cubic Spline'!A677</f>
        <v>8.4567281053952303</v>
      </c>
      <c r="H677" s="2">
        <f t="array" ref="H677:I677">csplinediff1d('Cubic Spline'!$A$3:$A$1002,'Cubic Spline'!$C$3:$C$1002,G677,2,0,2,0)</f>
        <v>-147.82585930754101</v>
      </c>
      <c r="I677" s="2">
        <v>24.409657358935689</v>
      </c>
      <c r="J677" s="2">
        <f t="shared" si="41"/>
        <v>24.409657358935689</v>
      </c>
      <c r="K677" s="2">
        <f t="shared" si="40"/>
        <v>354.25169473791993</v>
      </c>
      <c r="R677">
        <f>ABS($E677-M$13)</f>
        <v>305.22016789437009</v>
      </c>
      <c r="S677">
        <f>ABS($E677-M$14)</f>
        <v>304.72062551751173</v>
      </c>
      <c r="T677">
        <f>ABS($E677-M$15)</f>
        <v>304.22108314065338</v>
      </c>
      <c r="U677">
        <f>ABS($E677-M$16)</f>
        <v>303.72154076379502</v>
      </c>
      <c r="V677">
        <f>ABS($E677-M$17)</f>
        <v>303.22199838693666</v>
      </c>
      <c r="W677">
        <f>ABS($E677-M$18)</f>
        <v>302.7224560100783</v>
      </c>
      <c r="X677">
        <f>ABS($E677-M$19)</f>
        <v>302.22291363321995</v>
      </c>
      <c r="Y677">
        <f>ABS($E677-M$20)</f>
        <v>301.72337125636159</v>
      </c>
      <c r="Z677">
        <f>ABS($E677-M$21)</f>
        <v>301.22382887950329</v>
      </c>
    </row>
    <row r="678" spans="1:26" x14ac:dyDescent="0.25">
      <c r="A678" s="2">
        <f>'Cubic Spline'!A678</f>
        <v>8.4692750313676299</v>
      </c>
      <c r="B678" s="2">
        <f t="array" ref="B678:C678">csplinediff1d('Cubic Spline'!$A$3:$A$1002,'Cubic Spline'!$B$3:$B$1002,A678,2,0,2,0)</f>
        <v>-147.724634006277</v>
      </c>
      <c r="C678" s="2">
        <v>24.83667655728236</v>
      </c>
      <c r="D678" s="2">
        <f t="shared" si="39"/>
        <v>24.83667655728236</v>
      </c>
      <c r="E678" s="2">
        <f>-'Cubic Spline'!C678+D678*A678</f>
        <v>357.86577360850026</v>
      </c>
      <c r="G678" s="2">
        <f>'Calculation_Cubic Spline'!A678</f>
        <v>8.4692750313676299</v>
      </c>
      <c r="H678" s="2">
        <f t="array" ref="H678:I678">csplinediff1d('Cubic Spline'!$A$3:$A$1002,'Cubic Spline'!$C$3:$C$1002,G678,2,0,2,0)</f>
        <v>-147.517128979755</v>
      </c>
      <c r="I678" s="2">
        <v>24.802972318765374</v>
      </c>
      <c r="J678" s="2">
        <f t="shared" si="41"/>
        <v>24.802972318765374</v>
      </c>
      <c r="K678" s="2">
        <f t="shared" si="40"/>
        <v>357.58032314277705</v>
      </c>
      <c r="R678">
        <f>ABS($E678-M$13)</f>
        <v>308.55096542917818</v>
      </c>
      <c r="S678">
        <f>ABS($E678-M$14)</f>
        <v>308.05142305231982</v>
      </c>
      <c r="T678">
        <f>ABS($E678-M$15)</f>
        <v>307.55188067546146</v>
      </c>
      <c r="U678">
        <f>ABS($E678-M$16)</f>
        <v>307.0523382986031</v>
      </c>
      <c r="V678">
        <f>ABS($E678-M$17)</f>
        <v>306.55279592174475</v>
      </c>
      <c r="W678">
        <f>ABS($E678-M$18)</f>
        <v>306.05325354488639</v>
      </c>
      <c r="X678">
        <f>ABS($E678-M$19)</f>
        <v>305.55371116802803</v>
      </c>
      <c r="Y678">
        <f>ABS($E678-M$20)</f>
        <v>305.05416879116967</v>
      </c>
      <c r="Z678">
        <f>ABS($E678-M$21)</f>
        <v>304.55462641431137</v>
      </c>
    </row>
    <row r="679" spans="1:26" x14ac:dyDescent="0.25">
      <c r="A679" s="2">
        <f>'Cubic Spline'!A679</f>
        <v>8.4818219573400206</v>
      </c>
      <c r="B679" s="2">
        <f t="array" ref="B679:C679">csplinediff1d('Cubic Spline'!$A$3:$A$1002,'Cubic Spline'!$B$3:$B$1002,A679,2,0,2,0)</f>
        <v>-147.41052479496699</v>
      </c>
      <c r="C679" s="2">
        <v>25.233364475377599</v>
      </c>
      <c r="D679" s="2">
        <f t="shared" si="39"/>
        <v>25.233364475377599</v>
      </c>
      <c r="E679" s="2">
        <f>-'Cubic Spline'!C679+D679*A679</f>
        <v>361.22834881723736</v>
      </c>
      <c r="G679" s="2">
        <f>'Calculation_Cubic Spline'!A679</f>
        <v>8.4818219573400206</v>
      </c>
      <c r="H679" s="2">
        <f t="array" ref="H679:I679">csplinediff1d('Cubic Spline'!$A$3:$A$1002,'Cubic Spline'!$C$3:$C$1002,G679,2,0,2,0)</f>
        <v>-147.20344395241599</v>
      </c>
      <c r="I679" s="2">
        <v>25.199452986406246</v>
      </c>
      <c r="J679" s="2">
        <f t="shared" si="41"/>
        <v>25.199452986406246</v>
      </c>
      <c r="K679" s="2">
        <f t="shared" si="40"/>
        <v>360.94071760547405</v>
      </c>
      <c r="R679">
        <f>ABS($E679-M$13)</f>
        <v>311.91354063791528</v>
      </c>
      <c r="S679">
        <f>ABS($E679-M$14)</f>
        <v>311.41399826105692</v>
      </c>
      <c r="T679">
        <f>ABS($E679-M$15)</f>
        <v>310.91445588419856</v>
      </c>
      <c r="U679">
        <f>ABS($E679-M$16)</f>
        <v>310.4149135073402</v>
      </c>
      <c r="V679">
        <f>ABS($E679-M$17)</f>
        <v>309.91537113048184</v>
      </c>
      <c r="W679">
        <f>ABS($E679-M$18)</f>
        <v>309.41582875362349</v>
      </c>
      <c r="X679">
        <f>ABS($E679-M$19)</f>
        <v>308.91628637676513</v>
      </c>
      <c r="Y679">
        <f>ABS($E679-M$20)</f>
        <v>308.41674399990677</v>
      </c>
      <c r="Z679">
        <f>ABS($E679-M$21)</f>
        <v>307.91720162304847</v>
      </c>
    </row>
    <row r="680" spans="1:26" x14ac:dyDescent="0.25">
      <c r="A680" s="2">
        <f>'Cubic Spline'!A680</f>
        <v>8.4943688833124202</v>
      </c>
      <c r="B680" s="2">
        <f t="array" ref="B680:C680">csplinediff1d('Cubic Spline'!$A$3:$A$1002,'Cubic Spline'!$B$3:$B$1002,A680,2,0,2,0)</f>
        <v>-147.09141835215101</v>
      </c>
      <c r="C680" s="2">
        <v>25.633242476516493</v>
      </c>
      <c r="D680" s="2">
        <f t="shared" si="39"/>
        <v>25.633242476516493</v>
      </c>
      <c r="E680" s="2">
        <f>-'Cubic Spline'!C680+D680*A680</f>
        <v>364.62298156959793</v>
      </c>
      <c r="G680" s="2">
        <f>'Calculation_Cubic Spline'!A680</f>
        <v>8.4943688833124202</v>
      </c>
      <c r="H680" s="2">
        <f t="array" ref="H680:I680">csplinediff1d('Cubic Spline'!$A$3:$A$1002,'Cubic Spline'!$C$3:$C$1002,G680,2,0,2,0)</f>
        <v>-146.88476429867401</v>
      </c>
      <c r="I680" s="2">
        <v>25.599122981161432</v>
      </c>
      <c r="J680" s="2">
        <f t="shared" si="41"/>
        <v>25.599122981161432</v>
      </c>
      <c r="K680" s="2">
        <f t="shared" si="40"/>
        <v>364.33315798993954</v>
      </c>
      <c r="R680">
        <f>ABS($E680-M$13)</f>
        <v>315.30817339027584</v>
      </c>
      <c r="S680">
        <f>ABS($E680-M$14)</f>
        <v>314.80863101341748</v>
      </c>
      <c r="T680">
        <f>ABS($E680-M$15)</f>
        <v>314.30908863655912</v>
      </c>
      <c r="U680">
        <f>ABS($E680-M$16)</f>
        <v>313.80954625970077</v>
      </c>
      <c r="V680">
        <f>ABS($E680-M$17)</f>
        <v>313.31000388284241</v>
      </c>
      <c r="W680">
        <f>ABS($E680-M$18)</f>
        <v>312.81046150598405</v>
      </c>
      <c r="X680">
        <f>ABS($E680-M$19)</f>
        <v>312.31091912912569</v>
      </c>
      <c r="Y680">
        <f>ABS($E680-M$20)</f>
        <v>311.81137675226739</v>
      </c>
      <c r="Z680">
        <f>ABS($E680-M$21)</f>
        <v>311.31183437540903</v>
      </c>
    </row>
    <row r="681" spans="1:26" x14ac:dyDescent="0.25">
      <c r="A681" s="2">
        <f>'Cubic Spline'!A681</f>
        <v>8.5069158092848092</v>
      </c>
      <c r="B681" s="2">
        <f t="array" ref="B681:C681">csplinediff1d('Cubic Spline'!$A$3:$A$1002,'Cubic Spline'!$B$3:$B$1002,A681,2,0,2,0)</f>
        <v>-146.767274526416</v>
      </c>
      <c r="C681" s="2">
        <v>26.036342855897498</v>
      </c>
      <c r="D681" s="2">
        <f t="shared" si="39"/>
        <v>26.036342855897498</v>
      </c>
      <c r="E681" s="2">
        <f>-'Cubic Spline'!C681+D681*A681</f>
        <v>368.05002653336902</v>
      </c>
      <c r="G681" s="2">
        <f>'Calculation_Cubic Spline'!A681</f>
        <v>8.5069158092848092</v>
      </c>
      <c r="H681" s="2">
        <f t="array" ref="H681:I681">csplinediff1d('Cubic Spline'!$A$3:$A$1002,'Cubic Spline'!$C$3:$C$1002,G681,2,0,2,0)</f>
        <v>-146.561049876575</v>
      </c>
      <c r="I681" s="2">
        <v>26.00201460215343</v>
      </c>
      <c r="J681" s="2">
        <f t="shared" si="41"/>
        <v>26.00201460215343</v>
      </c>
      <c r="K681" s="2">
        <f t="shared" si="40"/>
        <v>367.7579989688885</v>
      </c>
      <c r="R681">
        <f>ABS($E681-M$13)</f>
        <v>318.73521835404694</v>
      </c>
      <c r="S681">
        <f>ABS($E681-M$14)</f>
        <v>318.23567597718858</v>
      </c>
      <c r="T681">
        <f>ABS($E681-M$15)</f>
        <v>317.73613360033022</v>
      </c>
      <c r="U681">
        <f>ABS($E681-M$16)</f>
        <v>317.23659122347186</v>
      </c>
      <c r="V681">
        <f>ABS($E681-M$17)</f>
        <v>316.7370488466135</v>
      </c>
      <c r="W681">
        <f>ABS($E681-M$18)</f>
        <v>316.23750646975515</v>
      </c>
      <c r="X681">
        <f>ABS($E681-M$19)</f>
        <v>315.73796409289679</v>
      </c>
      <c r="Y681">
        <f>ABS($E681-M$20)</f>
        <v>315.23842171603849</v>
      </c>
      <c r="Z681">
        <f>ABS($E681-M$21)</f>
        <v>314.73887933918013</v>
      </c>
    </row>
    <row r="682" spans="1:26" x14ac:dyDescent="0.25">
      <c r="A682" s="2">
        <f>'Cubic Spline'!A682</f>
        <v>8.5194627352572105</v>
      </c>
      <c r="B682" s="2">
        <f t="array" ref="B682:C682">csplinediff1d('Cubic Spline'!$A$3:$A$1002,'Cubic Spline'!$B$3:$B$1002,A682,2,0,2,0)</f>
        <v>-146.43805260199301</v>
      </c>
      <c r="C682" s="2">
        <v>26.442699175818479</v>
      </c>
      <c r="D682" s="2">
        <f t="shared" si="39"/>
        <v>26.442699175818479</v>
      </c>
      <c r="E682" s="2">
        <f>-'Cubic Spline'!C682+D682*A682</f>
        <v>371.50985022776706</v>
      </c>
      <c r="G682" s="2">
        <f>'Calculation_Cubic Spline'!A682</f>
        <v>8.5194627352572105</v>
      </c>
      <c r="H682" s="2">
        <f t="array" ref="H682:I682">csplinediff1d('Cubic Spline'!$A$3:$A$1002,'Cubic Spline'!$C$3:$C$1002,G682,2,0,2,0)</f>
        <v>-146.23225997976499</v>
      </c>
      <c r="I682" s="2">
        <v>26.408161414816362</v>
      </c>
      <c r="J682" s="2">
        <f t="shared" si="41"/>
        <v>26.408161414816362</v>
      </c>
      <c r="K682" s="2">
        <f t="shared" si="40"/>
        <v>371.21560705995034</v>
      </c>
      <c r="R682">
        <f>ABS($E682-M$13)</f>
        <v>322.19504204844498</v>
      </c>
      <c r="S682">
        <f>ABS($E682-M$14)</f>
        <v>321.69549967158662</v>
      </c>
      <c r="T682">
        <f>ABS($E682-M$15)</f>
        <v>321.19595729472826</v>
      </c>
      <c r="U682">
        <f>ABS($E682-M$16)</f>
        <v>320.6964149178699</v>
      </c>
      <c r="V682">
        <f>ABS($E682-M$17)</f>
        <v>320.19687254101154</v>
      </c>
      <c r="W682">
        <f>ABS($E682-M$18)</f>
        <v>319.69733016415319</v>
      </c>
      <c r="X682">
        <f>ABS($E682-M$19)</f>
        <v>319.19778778729483</v>
      </c>
      <c r="Y682">
        <f>ABS($E682-M$20)</f>
        <v>318.69824541043647</v>
      </c>
      <c r="Z682">
        <f>ABS($E682-M$21)</f>
        <v>318.19870303357817</v>
      </c>
    </row>
    <row r="683" spans="1:26" x14ac:dyDescent="0.25">
      <c r="A683" s="2">
        <f>'Cubic Spline'!A683</f>
        <v>8.5320096612296101</v>
      </c>
      <c r="B683" s="2">
        <f t="array" ref="B683:C683">csplinediff1d('Cubic Spline'!$A$3:$A$1002,'Cubic Spline'!$B$3:$B$1002,A683,2,0,2,0)</f>
        <v>-146.10371163941701</v>
      </c>
      <c r="C683" s="2">
        <v>26.852333316965158</v>
      </c>
      <c r="D683" s="2">
        <f t="shared" si="39"/>
        <v>26.852333316965158</v>
      </c>
      <c r="E683" s="2">
        <f>-'Cubic Spline'!C683+D683*A683</f>
        <v>375.00272096505751</v>
      </c>
      <c r="G683" s="2">
        <f>'Calculation_Cubic Spline'!A683</f>
        <v>8.5320096612296101</v>
      </c>
      <c r="H683" s="2">
        <f t="array" ref="H683:I683">csplinediff1d('Cubic Spline'!$A$3:$A$1002,'Cubic Spline'!$C$3:$C$1002,G683,2,0,2,0)</f>
        <v>-145.898353678153</v>
      </c>
      <c r="I683" s="2">
        <v>26.817585303686045</v>
      </c>
      <c r="J683" s="2">
        <f t="shared" si="41"/>
        <v>26.817585303686045</v>
      </c>
      <c r="K683" s="2">
        <f t="shared" si="40"/>
        <v>374.70625058005157</v>
      </c>
      <c r="R683">
        <f>ABS($E683-M$13)</f>
        <v>325.68791278573542</v>
      </c>
      <c r="S683">
        <f>ABS($E683-M$14)</f>
        <v>325.18837040887706</v>
      </c>
      <c r="T683">
        <f>ABS($E683-M$15)</f>
        <v>324.68882803201871</v>
      </c>
      <c r="U683">
        <f>ABS($E683-M$16)</f>
        <v>324.18928565516035</v>
      </c>
      <c r="V683">
        <f>ABS($E683-M$17)</f>
        <v>323.68974327830199</v>
      </c>
      <c r="W683">
        <f>ABS($E683-M$18)</f>
        <v>323.19020090144363</v>
      </c>
      <c r="X683">
        <f>ABS($E683-M$19)</f>
        <v>322.69065852458527</v>
      </c>
      <c r="Y683">
        <f>ABS($E683-M$20)</f>
        <v>322.19111614772692</v>
      </c>
      <c r="Z683">
        <f>ABS($E683-M$21)</f>
        <v>321.69157377086862</v>
      </c>
    </row>
    <row r="684" spans="1:26" x14ac:dyDescent="0.25">
      <c r="A684" s="2">
        <f>'Cubic Spline'!A684</f>
        <v>8.5445565872020008</v>
      </c>
      <c r="B684" s="2">
        <f t="array" ref="B684:C684">csplinediff1d('Cubic Spline'!$A$3:$A$1002,'Cubic Spline'!$B$3:$B$1002,A684,2,0,2,0)</f>
        <v>-145.76421027920301</v>
      </c>
      <c r="C684" s="2">
        <v>27.26527810853181</v>
      </c>
      <c r="D684" s="2">
        <f t="shared" si="39"/>
        <v>27.26527810853181</v>
      </c>
      <c r="E684" s="2">
        <f>-'Cubic Spline'!C684+D684*A684</f>
        <v>378.529001285726</v>
      </c>
      <c r="G684" s="2">
        <f>'Calculation_Cubic Spline'!A684</f>
        <v>8.5445565872020008</v>
      </c>
      <c r="H684" s="2">
        <f t="array" ref="H684:I684">csplinediff1d('Cubic Spline'!$A$3:$A$1002,'Cubic Spline'!$C$3:$C$1002,G684,2,0,2,0)</f>
        <v>-145.559289621576</v>
      </c>
      <c r="I684" s="2">
        <v>27.230319101662193</v>
      </c>
      <c r="J684" s="2">
        <f t="shared" si="41"/>
        <v>27.230319101662193</v>
      </c>
      <c r="K684" s="2">
        <f t="shared" si="40"/>
        <v>378.23029207329614</v>
      </c>
      <c r="R684">
        <f>ABS($E684-M$13)</f>
        <v>329.21419310640391</v>
      </c>
      <c r="S684">
        <f>ABS($E684-M$14)</f>
        <v>328.71465072954555</v>
      </c>
      <c r="T684">
        <f>ABS($E684-M$15)</f>
        <v>328.2151083526872</v>
      </c>
      <c r="U684">
        <f>ABS($E684-M$16)</f>
        <v>327.71556597582884</v>
      </c>
      <c r="V684">
        <f>ABS($E684-M$17)</f>
        <v>327.21602359897048</v>
      </c>
      <c r="W684">
        <f>ABS($E684-M$18)</f>
        <v>326.71648122211212</v>
      </c>
      <c r="X684">
        <f>ABS($E684-M$19)</f>
        <v>326.21693884525376</v>
      </c>
      <c r="Y684">
        <f>ABS($E684-M$20)</f>
        <v>325.71739646839546</v>
      </c>
      <c r="Z684">
        <f>ABS($E684-M$21)</f>
        <v>325.21785409153711</v>
      </c>
    </row>
    <row r="685" spans="1:26" x14ac:dyDescent="0.25">
      <c r="A685" s="2">
        <f>'Cubic Spline'!A685</f>
        <v>8.5571035131744004</v>
      </c>
      <c r="B685" s="2">
        <f t="array" ref="B685:C685">csplinediff1d('Cubic Spline'!$A$3:$A$1002,'Cubic Spline'!$B$3:$B$1002,A685,2,0,2,0)</f>
        <v>-145.41950683938299</v>
      </c>
      <c r="C685" s="2">
        <v>27.681557887096002</v>
      </c>
      <c r="D685" s="2">
        <f t="shared" si="39"/>
        <v>27.681557887096002</v>
      </c>
      <c r="E685" s="2">
        <f>-'Cubic Spline'!C685+D685*A685</f>
        <v>382.08898238315572</v>
      </c>
      <c r="G685" s="2">
        <f>'Calculation_Cubic Spline'!A685</f>
        <v>8.5571035131744004</v>
      </c>
      <c r="H685" s="2">
        <f t="array" ref="H685:I685">csplinediff1d('Cubic Spline'!$A$3:$A$1002,'Cubic Spline'!$C$3:$C$1002,G685,2,0,2,0)</f>
        <v>-145.215026137346</v>
      </c>
      <c r="I685" s="2">
        <v>27.646387149124141</v>
      </c>
      <c r="J685" s="2">
        <f t="shared" si="41"/>
        <v>27.646387149124141</v>
      </c>
      <c r="K685" s="2">
        <f t="shared" si="40"/>
        <v>381.78802273769577</v>
      </c>
      <c r="R685">
        <f>ABS($E685-M$13)</f>
        <v>332.77417420383364</v>
      </c>
      <c r="S685">
        <f>ABS($E685-M$14)</f>
        <v>332.27463182697528</v>
      </c>
      <c r="T685">
        <f>ABS($E685-M$15)</f>
        <v>331.77508945011692</v>
      </c>
      <c r="U685">
        <f>ABS($E685-M$16)</f>
        <v>331.27554707325856</v>
      </c>
      <c r="V685">
        <f>ABS($E685-M$17)</f>
        <v>330.77600469640021</v>
      </c>
      <c r="W685">
        <f>ABS($E685-M$18)</f>
        <v>330.27646231954185</v>
      </c>
      <c r="X685">
        <f>ABS($E685-M$19)</f>
        <v>329.77691994268349</v>
      </c>
      <c r="Y685">
        <f>ABS($E685-M$20)</f>
        <v>329.27737756582519</v>
      </c>
      <c r="Z685">
        <f>ABS($E685-M$21)</f>
        <v>328.77783518896683</v>
      </c>
    </row>
    <row r="686" spans="1:26" x14ac:dyDescent="0.25">
      <c r="A686" s="2">
        <f>'Cubic Spline'!A686</f>
        <v>8.5696504391468</v>
      </c>
      <c r="B686" s="2">
        <f t="array" ref="B686:C686">csplinediff1d('Cubic Spline'!$A$3:$A$1002,'Cubic Spline'!$B$3:$B$1002,A686,2,0,2,0)</f>
        <v>-145.06955926438499</v>
      </c>
      <c r="C686" s="2">
        <v>28.101208913217583</v>
      </c>
      <c r="D686" s="2">
        <f t="shared" si="39"/>
        <v>28.101208913217583</v>
      </c>
      <c r="E686" s="2">
        <f>-'Cubic Spline'!C686+D686*A686</f>
        <v>385.68305848282603</v>
      </c>
      <c r="G686" s="2">
        <f>'Calculation_Cubic Spline'!A686</f>
        <v>8.5696504391468</v>
      </c>
      <c r="H686" s="2">
        <f t="array" ref="H686:I686">csplinediff1d('Cubic Spline'!$A$3:$A$1002,'Cubic Spline'!$C$3:$C$1002,G686,2,0,2,0)</f>
        <v>-144.86552117911501</v>
      </c>
      <c r="I686" s="2">
        <v>28.065825711157629</v>
      </c>
      <c r="J686" s="2">
        <f t="shared" si="41"/>
        <v>28.065825711157629</v>
      </c>
      <c r="K686" s="2">
        <f t="shared" si="40"/>
        <v>385.37983680975452</v>
      </c>
      <c r="R686">
        <f>ABS($E686-M$13)</f>
        <v>336.36825030350394</v>
      </c>
      <c r="S686">
        <f>ABS($E686-M$14)</f>
        <v>335.86870792664558</v>
      </c>
      <c r="T686">
        <f>ABS($E686-M$15)</f>
        <v>335.36916554978723</v>
      </c>
      <c r="U686">
        <f>ABS($E686-M$16)</f>
        <v>334.86962317292887</v>
      </c>
      <c r="V686">
        <f>ABS($E686-M$17)</f>
        <v>334.37008079607051</v>
      </c>
      <c r="W686">
        <f>ABS($E686-M$18)</f>
        <v>333.87053841921215</v>
      </c>
      <c r="X686">
        <f>ABS($E686-M$19)</f>
        <v>333.3709960423538</v>
      </c>
      <c r="Y686">
        <f>ABS($E686-M$20)</f>
        <v>332.87145366549544</v>
      </c>
      <c r="Z686">
        <f>ABS($E686-M$21)</f>
        <v>332.37191128863714</v>
      </c>
    </row>
    <row r="687" spans="1:26" x14ac:dyDescent="0.25">
      <c r="A687" s="2">
        <f>'Cubic Spline'!A687</f>
        <v>8.5821973651191907</v>
      </c>
      <c r="B687" s="2">
        <f t="array" ref="B687:C687">csplinediff1d('Cubic Spline'!$A$3:$A$1002,'Cubic Spline'!$B$3:$B$1002,A687,2,0,2,0)</f>
        <v>-144.714325019515</v>
      </c>
      <c r="C687" s="2">
        <v>28.524265697080558</v>
      </c>
      <c r="D687" s="2">
        <f t="shared" si="39"/>
        <v>28.524265697080558</v>
      </c>
      <c r="E687" s="2">
        <f>-'Cubic Spline'!C687+D687*A687</f>
        <v>389.31161012880546</v>
      </c>
      <c r="G687" s="2">
        <f>'Calculation_Cubic Spline'!A687</f>
        <v>8.5821973651191907</v>
      </c>
      <c r="H687" s="2">
        <f t="array" ref="H687:I687">csplinediff1d('Cubic Spline'!$A$3:$A$1002,'Cubic Spline'!$C$3:$C$1002,G687,2,0,2,0)</f>
        <v>-144.510732221361</v>
      </c>
      <c r="I687" s="2">
        <v>28.4886693018715</v>
      </c>
      <c r="J687" s="2">
        <f t="shared" si="41"/>
        <v>28.4886693018715</v>
      </c>
      <c r="K687" s="2">
        <f t="shared" si="40"/>
        <v>389.00611483963456</v>
      </c>
      <c r="R687">
        <f>ABS($E687-M$13)</f>
        <v>339.99680194948337</v>
      </c>
      <c r="S687">
        <f>ABS($E687-M$14)</f>
        <v>339.49725957262501</v>
      </c>
      <c r="T687">
        <f>ABS($E687-M$15)</f>
        <v>338.99771719576665</v>
      </c>
      <c r="U687">
        <f>ABS($E687-M$16)</f>
        <v>338.4981748189083</v>
      </c>
      <c r="V687">
        <f>ABS($E687-M$17)</f>
        <v>337.99863244204994</v>
      </c>
      <c r="W687">
        <f>ABS($E687-M$18)</f>
        <v>337.49909006519158</v>
      </c>
      <c r="X687">
        <f>ABS($E687-M$19)</f>
        <v>336.99954768833322</v>
      </c>
      <c r="Y687">
        <f>ABS($E687-M$20)</f>
        <v>336.50000531147487</v>
      </c>
      <c r="Z687">
        <f>ABS($E687-M$21)</f>
        <v>336.00046293461656</v>
      </c>
    </row>
    <row r="688" spans="1:26" x14ac:dyDescent="0.25">
      <c r="A688" s="2">
        <f>'Cubic Spline'!A688</f>
        <v>8.5947442910915903</v>
      </c>
      <c r="B688" s="2">
        <f t="array" ref="B688:C688">csplinediff1d('Cubic Spline'!$A$3:$A$1002,'Cubic Spline'!$B$3:$B$1002,A688,2,0,2,0)</f>
        <v>-144.353761248366</v>
      </c>
      <c r="C688" s="2">
        <v>28.950745418790387</v>
      </c>
      <c r="D688" s="2">
        <f t="shared" si="39"/>
        <v>28.950745418790387</v>
      </c>
      <c r="E688" s="2">
        <f>-'Cubic Spline'!C688+D688*A688</f>
        <v>392.97487032779168</v>
      </c>
      <c r="G688" s="2">
        <f>'Calculation_Cubic Spline'!A688</f>
        <v>8.5947442910915903</v>
      </c>
      <c r="H688" s="2">
        <f t="array" ref="H688:I688">csplinediff1d('Cubic Spline'!$A$3:$A$1002,'Cubic Spline'!$C$3:$C$1002,G688,2,0,2,0)</f>
        <v>-144.15061641679699</v>
      </c>
      <c r="I688" s="2">
        <v>28.914935105991326</v>
      </c>
      <c r="J688" s="2">
        <f t="shared" si="41"/>
        <v>28.914935105991326</v>
      </c>
      <c r="K688" s="2">
        <f t="shared" si="40"/>
        <v>392.66708984629975</v>
      </c>
      <c r="R688">
        <f>ABS($E688-M$13)</f>
        <v>343.66006214846959</v>
      </c>
      <c r="S688">
        <f>ABS($E688-M$14)</f>
        <v>343.16051977161123</v>
      </c>
      <c r="T688">
        <f>ABS($E688-M$15)</f>
        <v>342.66097739475288</v>
      </c>
      <c r="U688">
        <f>ABS($E688-M$16)</f>
        <v>342.16143501789452</v>
      </c>
      <c r="V688">
        <f>ABS($E688-M$17)</f>
        <v>341.66189264103616</v>
      </c>
      <c r="W688">
        <f>ABS($E688-M$18)</f>
        <v>341.1623502641778</v>
      </c>
      <c r="X688">
        <f>ABS($E688-M$19)</f>
        <v>340.66280788731945</v>
      </c>
      <c r="Y688">
        <f>ABS($E688-M$20)</f>
        <v>340.16326551046109</v>
      </c>
      <c r="Z688">
        <f>ABS($E688-M$21)</f>
        <v>339.66372313360279</v>
      </c>
    </row>
    <row r="689" spans="1:26" x14ac:dyDescent="0.25">
      <c r="A689" s="2">
        <f>'Cubic Spline'!A689</f>
        <v>8.6072912170639899</v>
      </c>
      <c r="B689" s="2">
        <f t="array" ref="B689:C689">csplinediff1d('Cubic Spline'!$A$3:$A$1002,'Cubic Spline'!$B$3:$B$1002,A689,2,0,2,0)</f>
        <v>-143.98782481896399</v>
      </c>
      <c r="C689" s="2">
        <v>29.380687658813024</v>
      </c>
      <c r="D689" s="2">
        <f t="shared" si="39"/>
        <v>29.380687658813024</v>
      </c>
      <c r="E689" s="2">
        <f>-'Cubic Spline'!C689+D689*A689</f>
        <v>396.67326547950972</v>
      </c>
      <c r="G689" s="2">
        <f>'Calculation_Cubic Spline'!A689</f>
        <v>8.6072912170639899</v>
      </c>
      <c r="H689" s="2">
        <f t="array" ref="H689:I689">csplinediff1d('Cubic Spline'!$A$3:$A$1002,'Cubic Spline'!$C$3:$C$1002,G689,2,0,2,0)</f>
        <v>-143.78513064250799</v>
      </c>
      <c r="I689" s="2">
        <v>29.344662708597426</v>
      </c>
      <c r="J689" s="2">
        <f t="shared" si="41"/>
        <v>29.344662708597426</v>
      </c>
      <c r="K689" s="2">
        <f t="shared" si="40"/>
        <v>396.36318824192381</v>
      </c>
      <c r="R689">
        <f>ABS($E689-M$13)</f>
        <v>347.35845730018764</v>
      </c>
      <c r="S689">
        <f>ABS($E689-M$14)</f>
        <v>346.85891492332928</v>
      </c>
      <c r="T689">
        <f>ABS($E689-M$15)</f>
        <v>346.35937254647092</v>
      </c>
      <c r="U689">
        <f>ABS($E689-M$16)</f>
        <v>345.85983016961256</v>
      </c>
      <c r="V689">
        <f>ABS($E689-M$17)</f>
        <v>345.36028779275421</v>
      </c>
      <c r="W689">
        <f>ABS($E689-M$18)</f>
        <v>344.86074541589585</v>
      </c>
      <c r="X689">
        <f>ABS($E689-M$19)</f>
        <v>344.36120303903749</v>
      </c>
      <c r="Y689">
        <f>ABS($E689-M$20)</f>
        <v>343.86166066217913</v>
      </c>
      <c r="Z689">
        <f>ABS($E689-M$21)</f>
        <v>343.36211828532083</v>
      </c>
    </row>
    <row r="690" spans="1:26" x14ac:dyDescent="0.25">
      <c r="A690" s="2">
        <f>'Cubic Spline'!A690</f>
        <v>8.6198381430363806</v>
      </c>
      <c r="B690" s="2">
        <f t="array" ref="B690:C690">csplinediff1d('Cubic Spline'!$A$3:$A$1002,'Cubic Spline'!$B$3:$B$1002,A690,2,0,2,0)</f>
        <v>-143.61647199046701</v>
      </c>
      <c r="C690" s="2">
        <v>29.814128385870607</v>
      </c>
      <c r="D690" s="2">
        <f t="shared" si="39"/>
        <v>29.814128385870607</v>
      </c>
      <c r="E690" s="2">
        <f>-'Cubic Spline'!C690+D690*A690</f>
        <v>400.40719222856615</v>
      </c>
      <c r="G690" s="2">
        <f>'Calculation_Cubic Spline'!A690</f>
        <v>8.6198381430363806</v>
      </c>
      <c r="H690" s="2">
        <f t="array" ref="H690:I690">csplinediff1d('Cubic Spline'!$A$3:$A$1002,'Cubic Spline'!$C$3:$C$1002,G690,2,0,2,0)</f>
        <v>-143.41423116665499</v>
      </c>
      <c r="I690" s="2">
        <v>29.777888083332435</v>
      </c>
      <c r="J690" s="2">
        <f t="shared" si="41"/>
        <v>29.777888083332435</v>
      </c>
      <c r="K690" s="2">
        <f t="shared" si="40"/>
        <v>400.09480668643243</v>
      </c>
      <c r="R690">
        <f>ABS($E690-M$13)</f>
        <v>351.09238404924406</v>
      </c>
      <c r="S690">
        <f>ABS($E690-M$14)</f>
        <v>350.5928416723857</v>
      </c>
      <c r="T690">
        <f>ABS($E690-M$15)</f>
        <v>350.09329929552734</v>
      </c>
      <c r="U690">
        <f>ABS($E690-M$16)</f>
        <v>349.59375691866899</v>
      </c>
      <c r="V690">
        <f>ABS($E690-M$17)</f>
        <v>349.09421454181063</v>
      </c>
      <c r="W690">
        <f>ABS($E690-M$18)</f>
        <v>348.59467216495227</v>
      </c>
      <c r="X690">
        <f>ABS($E690-M$19)</f>
        <v>348.09512978809391</v>
      </c>
      <c r="Y690">
        <f>ABS($E690-M$20)</f>
        <v>347.59558741123556</v>
      </c>
      <c r="Z690">
        <f>ABS($E690-M$21)</f>
        <v>347.09604503437725</v>
      </c>
    </row>
    <row r="691" spans="1:26" x14ac:dyDescent="0.25">
      <c r="A691" s="2">
        <f>'Cubic Spline'!A691</f>
        <v>8.6323850690087802</v>
      </c>
      <c r="B691" s="2">
        <f t="array" ref="B691:C691">csplinediff1d('Cubic Spline'!$A$3:$A$1002,'Cubic Spline'!$B$3:$B$1002,A691,2,0,2,0)</f>
        <v>-143.23965876618701</v>
      </c>
      <c r="C691" s="2">
        <v>30.251090899620017</v>
      </c>
      <c r="D691" s="2">
        <f t="shared" si="39"/>
        <v>30.251090899620017</v>
      </c>
      <c r="E691" s="2">
        <f>-'Cubic Spline'!C691+D691*A691</f>
        <v>404.17693940459424</v>
      </c>
      <c r="G691" s="2">
        <f>'Calculation_Cubic Spline'!A691</f>
        <v>8.6323850690087802</v>
      </c>
      <c r="H691" s="2">
        <f t="array" ref="H691:I691">csplinediff1d('Cubic Spline'!$A$3:$A$1002,'Cubic Spline'!$C$3:$C$1002,G691,2,0,2,0)</f>
        <v>-143.03787400148701</v>
      </c>
      <c r="I691" s="2">
        <v>30.214634534703862</v>
      </c>
      <c r="J691" s="2">
        <f t="shared" si="41"/>
        <v>30.214634534703862</v>
      </c>
      <c r="K691" s="2">
        <f t="shared" si="40"/>
        <v>403.8622340244217</v>
      </c>
      <c r="R691">
        <f>ABS($E691-M$13)</f>
        <v>354.86213122527215</v>
      </c>
      <c r="S691">
        <f>ABS($E691-M$14)</f>
        <v>354.36258884841379</v>
      </c>
      <c r="T691">
        <f>ABS($E691-M$15)</f>
        <v>353.86304647155544</v>
      </c>
      <c r="U691">
        <f>ABS($E691-M$16)</f>
        <v>353.36350409469708</v>
      </c>
      <c r="V691">
        <f>ABS($E691-M$17)</f>
        <v>352.86396171783872</v>
      </c>
      <c r="W691">
        <f>ABS($E691-M$18)</f>
        <v>352.36441934098036</v>
      </c>
      <c r="X691">
        <f>ABS($E691-M$19)</f>
        <v>351.864876964122</v>
      </c>
      <c r="Y691">
        <f>ABS($E691-M$20)</f>
        <v>351.36533458726365</v>
      </c>
      <c r="Z691">
        <f>ABS($E691-M$21)</f>
        <v>350.86579221040535</v>
      </c>
    </row>
    <row r="692" spans="1:26" x14ac:dyDescent="0.25">
      <c r="A692" s="2">
        <f>'Cubic Spline'!A692</f>
        <v>8.6449319949811798</v>
      </c>
      <c r="B692" s="2">
        <f t="array" ref="B692:C692">csplinediff1d('Cubic Spline'!$A$3:$A$1002,'Cubic Spline'!$B$3:$B$1002,A692,2,0,2,0)</f>
        <v>-142.85734070960899</v>
      </c>
      <c r="C692" s="2">
        <v>30.691612369799156</v>
      </c>
      <c r="D692" s="2">
        <f t="shared" si="39"/>
        <v>30.691612369799156</v>
      </c>
      <c r="E692" s="2">
        <f>-'Cubic Spline'!C692+D692*A692</f>
        <v>407.98291647260487</v>
      </c>
      <c r="G692" s="2">
        <f>'Calculation_Cubic Spline'!A692</f>
        <v>8.6449319949811798</v>
      </c>
      <c r="H692" s="2">
        <f t="array" ref="H692:I692">csplinediff1d('Cubic Spline'!$A$3:$A$1002,'Cubic Spline'!$C$3:$C$1002,G692,2,0,2,0)</f>
        <v>-142.65601471936799</v>
      </c>
      <c r="I692" s="2">
        <v>30.654939237782994</v>
      </c>
      <c r="J692" s="2">
        <f t="shared" si="41"/>
        <v>30.654939237782994</v>
      </c>
      <c r="K692" s="2">
        <f t="shared" si="40"/>
        <v>407.66587974028215</v>
      </c>
      <c r="R692">
        <f>ABS($E692-M$13)</f>
        <v>358.66810829328278</v>
      </c>
      <c r="S692">
        <f>ABS($E692-M$14)</f>
        <v>358.16856591642443</v>
      </c>
      <c r="T692">
        <f>ABS($E692-M$15)</f>
        <v>357.66902353956607</v>
      </c>
      <c r="U692">
        <f>ABS($E692-M$16)</f>
        <v>357.16948116270771</v>
      </c>
      <c r="V692">
        <f>ABS($E692-M$17)</f>
        <v>356.66993878584935</v>
      </c>
      <c r="W692">
        <f>ABS($E692-M$18)</f>
        <v>356.170396408991</v>
      </c>
      <c r="X692">
        <f>ABS($E692-M$19)</f>
        <v>355.67085403213264</v>
      </c>
      <c r="Y692">
        <f>ABS($E692-M$20)</f>
        <v>355.17131165527428</v>
      </c>
      <c r="Z692">
        <f>ABS($E692-M$21)</f>
        <v>354.67176927841598</v>
      </c>
    </row>
    <row r="693" spans="1:26" x14ac:dyDescent="0.25">
      <c r="A693" s="2">
        <f>'Cubic Spline'!A693</f>
        <v>8.6574789209535705</v>
      </c>
      <c r="B693" s="2">
        <f t="array" ref="B693:C693">csplinediff1d('Cubic Spline'!$A$3:$A$1002,'Cubic Spline'!$B$3:$B$1002,A693,2,0,2,0)</f>
        <v>-142.46947297511099</v>
      </c>
      <c r="C693" s="2">
        <v>31.135723800121021</v>
      </c>
      <c r="D693" s="2">
        <f t="shared" si="39"/>
        <v>31.135723800121021</v>
      </c>
      <c r="E693" s="2">
        <f>-'Cubic Spline'!C693+D693*A693</f>
        <v>411.82548097166216</v>
      </c>
      <c r="G693" s="2">
        <f>'Calculation_Cubic Spline'!A693</f>
        <v>8.6574789209535705</v>
      </c>
      <c r="H693" s="2">
        <f t="array" ref="H693:I693">csplinediff1d('Cubic Spline'!$A$3:$A$1002,'Cubic Spline'!$C$3:$C$1002,G693,2,0,2,0)</f>
        <v>-142.26860848348201</v>
      </c>
      <c r="I693" s="2">
        <v>31.098833201426661</v>
      </c>
      <c r="J693" s="2">
        <f t="shared" si="41"/>
        <v>31.098833201426661</v>
      </c>
      <c r="K693" s="2">
        <f t="shared" si="40"/>
        <v>411.50610139108437</v>
      </c>
      <c r="R693">
        <f>ABS($E693-M$13)</f>
        <v>362.51067279234007</v>
      </c>
      <c r="S693">
        <f>ABS($E693-M$14)</f>
        <v>362.01113041548172</v>
      </c>
      <c r="T693">
        <f>ABS($E693-M$15)</f>
        <v>361.51158803862336</v>
      </c>
      <c r="U693">
        <f>ABS($E693-M$16)</f>
        <v>361.012045661765</v>
      </c>
      <c r="V693">
        <f>ABS($E693-M$17)</f>
        <v>360.51250328490664</v>
      </c>
      <c r="W693">
        <f>ABS($E693-M$18)</f>
        <v>360.01296090804829</v>
      </c>
      <c r="X693">
        <f>ABS($E693-M$19)</f>
        <v>359.51341853118993</v>
      </c>
      <c r="Y693">
        <f>ABS($E693-M$20)</f>
        <v>359.01387615433157</v>
      </c>
      <c r="Z693">
        <f>ABS($E693-M$21)</f>
        <v>358.51433377747327</v>
      </c>
    </row>
    <row r="694" spans="1:26" x14ac:dyDescent="0.25">
      <c r="A694" s="2">
        <f>'Cubic Spline'!A694</f>
        <v>8.6700258469259701</v>
      </c>
      <c r="B694" s="2">
        <f t="array" ref="B694:C694">csplinediff1d('Cubic Spline'!$A$3:$A$1002,'Cubic Spline'!$B$3:$B$1002,A694,2,0,2,0)</f>
        <v>-142.076010302789</v>
      </c>
      <c r="C694" s="2">
        <v>31.583460880080072</v>
      </c>
      <c r="D694" s="2">
        <f t="shared" si="39"/>
        <v>31.583460880080072</v>
      </c>
      <c r="E694" s="2">
        <f>-'Cubic Spline'!C694+D694*A694</f>
        <v>415.70503220834149</v>
      </c>
      <c r="G694" s="2">
        <f>'Calculation_Cubic Spline'!A694</f>
        <v>8.6700258469259701</v>
      </c>
      <c r="H694" s="2">
        <f t="array" ref="H694:I694">csplinediff1d('Cubic Spline'!$A$3:$A$1002,'Cubic Spline'!$C$3:$C$1002,G694,2,0,2,0)</f>
        <v>-141.87561004267201</v>
      </c>
      <c r="I694" s="2">
        <v>31.54635212078005</v>
      </c>
      <c r="J694" s="2">
        <f t="shared" si="41"/>
        <v>31.54635212078005</v>
      </c>
      <c r="K694" s="2">
        <f t="shared" si="40"/>
        <v>415.38329830606295</v>
      </c>
      <c r="R694">
        <f>ABS($E694-M$13)</f>
        <v>366.39022402901941</v>
      </c>
      <c r="S694">
        <f>ABS($E694-M$14)</f>
        <v>365.89068165216105</v>
      </c>
      <c r="T694">
        <f>ABS($E694-M$15)</f>
        <v>365.39113927530269</v>
      </c>
      <c r="U694">
        <f>ABS($E694-M$16)</f>
        <v>364.89159689844433</v>
      </c>
      <c r="V694">
        <f>ABS($E694-M$17)</f>
        <v>364.39205452158598</v>
      </c>
      <c r="W694">
        <f>ABS($E694-M$18)</f>
        <v>363.89251214472762</v>
      </c>
      <c r="X694">
        <f>ABS($E694-M$19)</f>
        <v>363.39296976786926</v>
      </c>
      <c r="Y694">
        <f>ABS($E694-M$20)</f>
        <v>362.89342739101096</v>
      </c>
      <c r="Z694">
        <f>ABS($E694-M$21)</f>
        <v>362.3938850141526</v>
      </c>
    </row>
    <row r="695" spans="1:26" x14ac:dyDescent="0.25">
      <c r="A695" s="2">
        <f>'Cubic Spline'!A695</f>
        <v>8.6825727728983697</v>
      </c>
      <c r="B695" s="2">
        <f t="array" ref="B695:C695">csplinediff1d('Cubic Spline'!$A$3:$A$1002,'Cubic Spline'!$B$3:$B$1002,A695,2,0,2,0)</f>
        <v>-141.676906990817</v>
      </c>
      <c r="C695" s="2">
        <v>32.034854568422851</v>
      </c>
      <c r="D695" s="2">
        <f t="shared" si="39"/>
        <v>32.034854568422851</v>
      </c>
      <c r="E695" s="2">
        <f>-'Cubic Spline'!C695+D695*A695</f>
        <v>419.62192976332517</v>
      </c>
      <c r="G695" s="2">
        <f>'Calculation_Cubic Spline'!A695</f>
        <v>8.6825727728983697</v>
      </c>
      <c r="H695" s="2">
        <f t="array" ref="H695:I695">csplinediff1d('Cubic Spline'!$A$3:$A$1002,'Cubic Spline'!$C$3:$C$1002,G695,2,0,2,0)</f>
        <v>-141.47697370377799</v>
      </c>
      <c r="I695" s="2">
        <v>31.997526960325363</v>
      </c>
      <c r="J695" s="2">
        <f t="shared" si="41"/>
        <v>31.997526960325363</v>
      </c>
      <c r="K695" s="2">
        <f t="shared" si="40"/>
        <v>419.29783008958054</v>
      </c>
      <c r="R695">
        <f>ABS($E695-M$13)</f>
        <v>370.30712158400308</v>
      </c>
      <c r="S695">
        <f>ABS($E695-M$14)</f>
        <v>369.80757920714473</v>
      </c>
      <c r="T695">
        <f>ABS($E695-M$15)</f>
        <v>369.30803683028637</v>
      </c>
      <c r="U695">
        <f>ABS($E695-M$16)</f>
        <v>368.80849445342801</v>
      </c>
      <c r="V695">
        <f>ABS($E695-M$17)</f>
        <v>368.30895207656965</v>
      </c>
      <c r="W695">
        <f>ABS($E695-M$18)</f>
        <v>367.8094096997113</v>
      </c>
      <c r="X695">
        <f>ABS($E695-M$19)</f>
        <v>367.30986732285294</v>
      </c>
      <c r="Y695">
        <f>ABS($E695-M$20)</f>
        <v>366.81032494599458</v>
      </c>
      <c r="Z695">
        <f>ABS($E695-M$21)</f>
        <v>366.31078256913628</v>
      </c>
    </row>
    <row r="696" spans="1:26" x14ac:dyDescent="0.25">
      <c r="A696" s="2">
        <f>'Cubic Spline'!A696</f>
        <v>8.6951196988707604</v>
      </c>
      <c r="B696" s="2">
        <f t="array" ref="B696:C696">csplinediff1d('Cubic Spline'!$A$3:$A$1002,'Cubic Spline'!$B$3:$B$1002,A696,2,0,2,0)</f>
        <v>-141.27211697944799</v>
      </c>
      <c r="C696" s="2">
        <v>32.489936585243633</v>
      </c>
      <c r="D696" s="2">
        <f t="shared" si="39"/>
        <v>32.489936585243633</v>
      </c>
      <c r="E696" s="2">
        <f>-'Cubic Spline'!C696+D696*A696</f>
        <v>423.57654103306874</v>
      </c>
      <c r="G696" s="2">
        <f>'Calculation_Cubic Spline'!A696</f>
        <v>8.6951196988707604</v>
      </c>
      <c r="H696" s="2">
        <f t="array" ref="H696:I696">csplinediff1d('Cubic Spline'!$A$3:$A$1002,'Cubic Spline'!$C$3:$C$1002,G696,2,0,2,0)</f>
        <v>-141.072653415655</v>
      </c>
      <c r="I696" s="2">
        <v>32.452389446200918</v>
      </c>
      <c r="J696" s="2">
        <f t="shared" si="41"/>
        <v>32.452389446200918</v>
      </c>
      <c r="K696" s="2">
        <f t="shared" si="40"/>
        <v>423.25006416474218</v>
      </c>
      <c r="R696">
        <f>ABS($E696-M$13)</f>
        <v>374.26173285374665</v>
      </c>
      <c r="S696">
        <f>ABS($E696-M$14)</f>
        <v>373.76219047688829</v>
      </c>
      <c r="T696">
        <f>ABS($E696-M$15)</f>
        <v>373.26264810002993</v>
      </c>
      <c r="U696">
        <f>ABS($E696-M$16)</f>
        <v>372.76310572317158</v>
      </c>
      <c r="V696">
        <f>ABS($E696-M$17)</f>
        <v>372.26356334631322</v>
      </c>
      <c r="W696">
        <f>ABS($E696-M$18)</f>
        <v>371.76402096945486</v>
      </c>
      <c r="X696">
        <f>ABS($E696-M$19)</f>
        <v>371.2644785925965</v>
      </c>
      <c r="Y696">
        <f>ABS($E696-M$20)</f>
        <v>370.7649362157382</v>
      </c>
      <c r="Z696">
        <f>ABS($E696-M$21)</f>
        <v>370.26539383887985</v>
      </c>
    </row>
    <row r="697" spans="1:26" x14ac:dyDescent="0.25">
      <c r="A697" s="2">
        <f>'Cubic Spline'!A697</f>
        <v>8.70766662484316</v>
      </c>
      <c r="B697" s="2">
        <f t="array" ref="B697:C697">csplinediff1d('Cubic Spline'!$A$3:$A$1002,'Cubic Spline'!$B$3:$B$1002,A697,2,0,2,0)</f>
        <v>-140.861593735025</v>
      </c>
      <c r="C697" s="2">
        <v>32.948747983980311</v>
      </c>
      <c r="D697" s="2">
        <f t="shared" si="39"/>
        <v>32.948747983980311</v>
      </c>
      <c r="E697" s="2">
        <f>-'Cubic Spline'!C697+D697*A697</f>
        <v>427.56931580363573</v>
      </c>
      <c r="G697" s="2">
        <f>'Calculation_Cubic Spline'!A697</f>
        <v>8.70766662484316</v>
      </c>
      <c r="H697" s="2">
        <f t="array" ref="H697:I697">csplinediff1d('Cubic Spline'!$A$3:$A$1002,'Cubic Spline'!$C$3:$C$1002,G697,2,0,2,0)</f>
        <v>-140.662602653162</v>
      </c>
      <c r="I697" s="2">
        <v>32.91098063782789</v>
      </c>
      <c r="J697" s="2">
        <f t="shared" si="41"/>
        <v>32.91098063782789</v>
      </c>
      <c r="K697" s="2">
        <f t="shared" si="40"/>
        <v>427.24045034403537</v>
      </c>
      <c r="R697">
        <f>ABS($E697-M$13)</f>
        <v>378.25450762431365</v>
      </c>
      <c r="S697">
        <f>ABS($E697-M$14)</f>
        <v>377.75496524745529</v>
      </c>
      <c r="T697">
        <f>ABS($E697-M$15)</f>
        <v>377.25542287059693</v>
      </c>
      <c r="U697">
        <f>ABS($E697-M$16)</f>
        <v>376.75588049373857</v>
      </c>
      <c r="V697">
        <f>ABS($E697-M$17)</f>
        <v>376.25633811688022</v>
      </c>
      <c r="W697">
        <f>ABS($E697-M$18)</f>
        <v>375.75679574002186</v>
      </c>
      <c r="X697">
        <f>ABS($E697-M$19)</f>
        <v>375.2572533631635</v>
      </c>
      <c r="Y697">
        <f>ABS($E697-M$20)</f>
        <v>374.75771098630514</v>
      </c>
      <c r="Z697">
        <f>ABS($E697-M$21)</f>
        <v>374.25816860944684</v>
      </c>
    </row>
    <row r="698" spans="1:26" x14ac:dyDescent="0.25">
      <c r="A698" s="2">
        <f>'Cubic Spline'!A698</f>
        <v>8.7202135508155507</v>
      </c>
      <c r="B698" s="2">
        <f t="array" ref="B698:C698">csplinediff1d('Cubic Spline'!$A$3:$A$1002,'Cubic Spline'!$B$3:$B$1002,A698,2,0,2,0)</f>
        <v>-140.44529024152999</v>
      </c>
      <c r="C698" s="2">
        <v>33.411321477549997</v>
      </c>
      <c r="D698" s="2">
        <f t="shared" si="39"/>
        <v>33.411321477549997</v>
      </c>
      <c r="E698" s="2">
        <f>-'Cubic Spline'!C698+D698*A698</f>
        <v>431.60063270791812</v>
      </c>
      <c r="G698" s="2">
        <f>'Calculation_Cubic Spline'!A698</f>
        <v>8.7202135508155507</v>
      </c>
      <c r="H698" s="2">
        <f t="array" ref="H698:I698">csplinediff1d('Cubic Spline'!$A$3:$A$1002,'Cubic Spline'!$C$3:$C$1002,G698,2,0,2,0)</f>
        <v>-140.24677440873199</v>
      </c>
      <c r="I698" s="2">
        <v>33.373333254251754</v>
      </c>
      <c r="J698" s="2">
        <f t="shared" si="41"/>
        <v>33.373333254251754</v>
      </c>
      <c r="K698" s="2">
        <f t="shared" si="40"/>
        <v>431.26936728834136</v>
      </c>
      <c r="R698">
        <f>ABS($E698-M$13)</f>
        <v>382.28582452859604</v>
      </c>
      <c r="S698">
        <f>ABS($E698-M$14)</f>
        <v>381.78628215173768</v>
      </c>
      <c r="T698">
        <f>ABS($E698-M$15)</f>
        <v>381.28673977487932</v>
      </c>
      <c r="U698">
        <f>ABS($E698-M$16)</f>
        <v>380.78719739802096</v>
      </c>
      <c r="V698">
        <f>ABS($E698-M$17)</f>
        <v>380.28765502116261</v>
      </c>
      <c r="W698">
        <f>ABS($E698-M$18)</f>
        <v>379.78811264430425</v>
      </c>
      <c r="X698">
        <f>ABS($E698-M$19)</f>
        <v>379.28857026744589</v>
      </c>
      <c r="Y698">
        <f>ABS($E698-M$20)</f>
        <v>378.78902789058759</v>
      </c>
      <c r="Z698">
        <f>ABS($E698-M$21)</f>
        <v>378.28948551372923</v>
      </c>
    </row>
    <row r="699" spans="1:26" x14ac:dyDescent="0.25">
      <c r="A699" s="2">
        <f>'Cubic Spline'!A699</f>
        <v>8.7327604767879503</v>
      </c>
      <c r="B699" s="2">
        <f t="array" ref="B699:C699">csplinediff1d('Cubic Spline'!$A$3:$A$1002,'Cubic Spline'!$B$3:$B$1002,A699,2,0,2,0)</f>
        <v>-140.02315910998999</v>
      </c>
      <c r="C699" s="2">
        <v>33.877689668946033</v>
      </c>
      <c r="D699" s="2">
        <f t="shared" si="39"/>
        <v>33.877689668946033</v>
      </c>
      <c r="E699" s="2">
        <f>-'Cubic Spline'!C699+D699*A699</f>
        <v>435.67087068761043</v>
      </c>
      <c r="G699" s="2">
        <f>'Calculation_Cubic Spline'!A699</f>
        <v>8.7327604767879503</v>
      </c>
      <c r="H699" s="2">
        <f t="array" ref="H699:I699">csplinediff1d('Cubic Spline'!$A$3:$A$1002,'Cubic Spline'!$C$3:$C$1002,G699,2,0,2,0)</f>
        <v>-139.82512130175101</v>
      </c>
      <c r="I699" s="2">
        <v>33.839479905488105</v>
      </c>
      <c r="J699" s="2">
        <f t="shared" si="41"/>
        <v>33.839479905488105</v>
      </c>
      <c r="K699" s="2">
        <f t="shared" si="40"/>
        <v>435.33719397545758</v>
      </c>
      <c r="R699">
        <f>ABS($E699-M$13)</f>
        <v>386.35606250828835</v>
      </c>
      <c r="S699">
        <f>ABS($E699-M$14)</f>
        <v>385.85652013142999</v>
      </c>
      <c r="T699">
        <f>ABS($E699-M$15)</f>
        <v>385.35697775457163</v>
      </c>
      <c r="U699">
        <f>ABS($E699-M$16)</f>
        <v>384.85743537771327</v>
      </c>
      <c r="V699">
        <f>ABS($E699-M$17)</f>
        <v>384.35789300085492</v>
      </c>
      <c r="W699">
        <f>ABS($E699-M$18)</f>
        <v>383.85835062399656</v>
      </c>
      <c r="X699">
        <f>ABS($E699-M$19)</f>
        <v>383.3588082471382</v>
      </c>
      <c r="Y699">
        <f>ABS($E699-M$20)</f>
        <v>382.85926587027984</v>
      </c>
      <c r="Z699">
        <f>ABS($E699-M$21)</f>
        <v>382.35972349342154</v>
      </c>
    </row>
    <row r="700" spans="1:26" x14ac:dyDescent="0.25">
      <c r="A700" s="2">
        <f>'Cubic Spline'!A700</f>
        <v>8.7453074027603499</v>
      </c>
      <c r="B700" s="2">
        <f t="array" ref="B700:C700">csplinediff1d('Cubic Spline'!$A$3:$A$1002,'Cubic Spline'!$B$3:$B$1002,A700,2,0,2,0)</f>
        <v>-139.595152481675</v>
      </c>
      <c r="C700" s="2">
        <v>34.347890927654014</v>
      </c>
      <c r="D700" s="2">
        <f t="shared" si="39"/>
        <v>34.347890927654014</v>
      </c>
      <c r="E700" s="2">
        <f>-'Cubic Spline'!C700+D700*A700</f>
        <v>439.78046028058873</v>
      </c>
      <c r="G700" s="2">
        <f>'Calculation_Cubic Spline'!A700</f>
        <v>8.7453074027603499</v>
      </c>
      <c r="H700" s="2">
        <f t="array" ref="H700:I700">csplinediff1d('Cubic Spline'!$A$3:$A$1002,'Cubic Spline'!$C$3:$C$1002,G700,2,0,2,0)</f>
        <v>-139.39759548177099</v>
      </c>
      <c r="I700" s="2">
        <v>34.309458967239692</v>
      </c>
      <c r="J700" s="2">
        <f t="shared" si="41"/>
        <v>34.309458967239692</v>
      </c>
      <c r="K700" s="2">
        <f t="shared" si="40"/>
        <v>439.44436097267476</v>
      </c>
      <c r="R700">
        <f>ABS($E700-M$13)</f>
        <v>390.46565210126664</v>
      </c>
      <c r="S700">
        <f>ABS($E700-M$14)</f>
        <v>389.96610972440828</v>
      </c>
      <c r="T700">
        <f>ABS($E700-M$15)</f>
        <v>389.46656734754993</v>
      </c>
      <c r="U700">
        <f>ABS($E700-M$16)</f>
        <v>388.96702497069157</v>
      </c>
      <c r="V700">
        <f>ABS($E700-M$17)</f>
        <v>388.46748259383321</v>
      </c>
      <c r="W700">
        <f>ABS($E700-M$18)</f>
        <v>387.96794021697485</v>
      </c>
      <c r="X700">
        <f>ABS($E700-M$19)</f>
        <v>387.46839784011649</v>
      </c>
      <c r="Y700">
        <f>ABS($E700-M$20)</f>
        <v>386.96885546325814</v>
      </c>
      <c r="Z700">
        <f>ABS($E700-M$21)</f>
        <v>386.46931308639984</v>
      </c>
    </row>
    <row r="701" spans="1:26" x14ac:dyDescent="0.25">
      <c r="A701" s="2">
        <f>'Cubic Spline'!A701</f>
        <v>8.7578543287327406</v>
      </c>
      <c r="B701" s="2">
        <f t="array" ref="B701:C701">csplinediff1d('Cubic Spline'!$A$3:$A$1002,'Cubic Spline'!$B$3:$B$1002,A701,2,0,2,0)</f>
        <v>-139.16122204502599</v>
      </c>
      <c r="C701" s="2">
        <v>34.821959765483442</v>
      </c>
      <c r="D701" s="2">
        <f t="shared" si="39"/>
        <v>34.821959765483442</v>
      </c>
      <c r="E701" s="2">
        <f>-'Cubic Spline'!C701+D701*A701</f>
        <v>443.92979971252447</v>
      </c>
      <c r="G701" s="2">
        <f>'Calculation_Cubic Spline'!A701</f>
        <v>8.7578543287327406</v>
      </c>
      <c r="H701" s="2">
        <f t="array" ref="H701:I701">csplinediff1d('Cubic Spline'!$A$3:$A$1002,'Cubic Spline'!$C$3:$C$1002,G701,2,0,2,0)</f>
        <v>-138.964148645428</v>
      </c>
      <c r="I701" s="2">
        <v>34.783304958615666</v>
      </c>
      <c r="J701" s="2">
        <f t="shared" si="41"/>
        <v>34.783304958615666</v>
      </c>
      <c r="K701" s="2">
        <f t="shared" si="40"/>
        <v>443.59126654487119</v>
      </c>
    </row>
    <row r="702" spans="1:26" x14ac:dyDescent="0.25">
      <c r="A702" s="2">
        <f>'Cubic Spline'!A702</f>
        <v>8.7704012547051402</v>
      </c>
      <c r="B702" s="2">
        <f t="array" ref="B702:C702">csplinediff1d('Cubic Spline'!$A$3:$A$1002,'Cubic Spline'!$B$3:$B$1002,A702,2,0,2,0)</f>
        <v>-138.72131902978501</v>
      </c>
      <c r="C702" s="2">
        <v>35.299937714008173</v>
      </c>
      <c r="D702" s="2">
        <f t="shared" si="39"/>
        <v>35.299937714008173</v>
      </c>
      <c r="E702" s="2">
        <f>-'Cubic Spline'!C702+D702*A702</f>
        <v>448.11935004851961</v>
      </c>
      <c r="G702" s="2">
        <f>'Calculation_Cubic Spline'!A702</f>
        <v>8.7704012547051402</v>
      </c>
      <c r="H702" s="2">
        <f t="array" ref="H702:I702">csplinediff1d('Cubic Spline'!$A$3:$A$1002,'Cubic Spline'!$C$3:$C$1002,G702,2,0,2,0)</f>
        <v>-138.524732030569</v>
      </c>
      <c r="I702" s="2">
        <v>35.261059418098057</v>
      </c>
      <c r="J702" s="2">
        <f t="shared" si="41"/>
        <v>35.261059418098057</v>
      </c>
      <c r="K702" s="2">
        <f t="shared" si="40"/>
        <v>447.77837179328867</v>
      </c>
    </row>
    <row r="703" spans="1:26" x14ac:dyDescent="0.25">
      <c r="A703" s="2">
        <f>'Cubic Spline'!A703</f>
        <v>8.7829481806775398</v>
      </c>
      <c r="B703" s="2">
        <f t="array" ref="B703:C703">csplinediff1d('Cubic Spline'!$A$3:$A$1002,'Cubic Spline'!$B$3:$B$1002,A703,2,0,2,0)</f>
        <v>-138.275394152882</v>
      </c>
      <c r="C703" s="2">
        <v>35.781856425730709</v>
      </c>
      <c r="D703" s="2">
        <f t="shared" si="39"/>
        <v>35.781856425730709</v>
      </c>
      <c r="E703" s="2">
        <f>-'Cubic Spline'!C703+D703*A703</f>
        <v>452.34948715777841</v>
      </c>
      <c r="G703" s="2">
        <f>'Calculation_Cubic Spline'!A703</f>
        <v>8.7829481806775398</v>
      </c>
      <c r="H703" s="2">
        <f t="array" ref="H703:I703">csplinediff1d('Cubic Spline'!$A$3:$A$1002,'Cubic Spline'!$C$3:$C$1002,G703,2,0,2,0)</f>
        <v>-138.079296362142</v>
      </c>
      <c r="I703" s="2">
        <v>35.742754005587308</v>
      </c>
      <c r="J703" s="2">
        <f t="shared" si="41"/>
        <v>35.742754005587308</v>
      </c>
      <c r="K703" s="2">
        <f t="shared" si="40"/>
        <v>452.00605262791987</v>
      </c>
    </row>
    <row r="704" spans="1:26" x14ac:dyDescent="0.25">
      <c r="A704" s="2">
        <f>'Cubic Spline'!A704</f>
        <v>8.7954951066499305</v>
      </c>
      <c r="B704" s="2">
        <f t="array" ref="B704:C704">csplinediff1d('Cubic Spline'!$A$3:$A$1002,'Cubic Spline'!$B$3:$B$1002,A704,2,0,2,0)</f>
        <v>-137.823397803521</v>
      </c>
      <c r="C704" s="2">
        <v>36.267748733937225</v>
      </c>
      <c r="D704" s="2">
        <f t="shared" si="39"/>
        <v>36.267748733937225</v>
      </c>
      <c r="E704" s="2">
        <f>-'Cubic Spline'!C704+D704*A704</f>
        <v>456.62059855582504</v>
      </c>
      <c r="G704" s="2">
        <f>'Calculation_Cubic Spline'!A704</f>
        <v>8.7954951066499305</v>
      </c>
      <c r="H704" s="2">
        <f t="array" ref="H704:I704">csplinediff1d('Cubic Spline'!$A$3:$A$1002,'Cubic Spline'!$C$3:$C$1002,G704,2,0,2,0)</f>
        <v>-137.62779203727101</v>
      </c>
      <c r="I704" s="2">
        <v>36.228421562095903</v>
      </c>
      <c r="J704" s="2">
        <f t="shared" si="41"/>
        <v>36.228421562095903</v>
      </c>
      <c r="K704" s="2">
        <f t="shared" si="40"/>
        <v>456.2746966083364</v>
      </c>
    </row>
    <row r="705" spans="1:11" x14ac:dyDescent="0.25">
      <c r="A705" s="2">
        <f>'Cubic Spline'!A705</f>
        <v>8.8080420326223301</v>
      </c>
      <c r="B705" s="2">
        <f t="array" ref="B705:C705">csplinediff1d('Cubic Spline'!$A$3:$A$1002,'Cubic Spline'!$B$3:$B$1002,A705,2,0,2,0)</f>
        <v>-137.365279803351</v>
      </c>
      <c r="C705" s="2">
        <v>36.757665716575701</v>
      </c>
      <c r="D705" s="2">
        <f t="shared" si="39"/>
        <v>36.757665716575701</v>
      </c>
      <c r="E705" s="2">
        <f>-'Cubic Spline'!C705+D705*A705</f>
        <v>460.93323353811058</v>
      </c>
      <c r="G705" s="2">
        <f>'Calculation_Cubic Spline'!A705</f>
        <v>8.8080420326223301</v>
      </c>
      <c r="H705" s="2">
        <f t="array" ref="H705:I705">csplinediff1d('Cubic Spline'!$A$3:$A$1002,'Cubic Spline'!$C$3:$C$1002,G705,2,0,2,0)</f>
        <v>-137.170168885431</v>
      </c>
      <c r="I705" s="2">
        <v>36.718113173187476</v>
      </c>
      <c r="J705" s="2">
        <f t="shared" si="41"/>
        <v>36.718113173187476</v>
      </c>
      <c r="K705" s="2">
        <f t="shared" si="40"/>
        <v>460.58485307344995</v>
      </c>
    </row>
    <row r="706" spans="1:11" x14ac:dyDescent="0.25">
      <c r="A706" s="2">
        <f>'Cubic Spline'!A706</f>
        <v>8.8205889585947297</v>
      </c>
      <c r="B706" s="2">
        <f t="array" ref="B706:C706">csplinediff1d('Cubic Spline'!$A$3:$A$1002,'Cubic Spline'!$B$3:$B$1002,A706,2,0,2,0)</f>
        <v>-136.90098938612601</v>
      </c>
      <c r="C706" s="2">
        <v>37.25164649942861</v>
      </c>
      <c r="D706" s="2">
        <f t="shared" si="39"/>
        <v>37.25164649942861</v>
      </c>
      <c r="E706" s="2">
        <f>-'Cubic Spline'!C706+D706*A706</f>
        <v>465.28783795043699</v>
      </c>
      <c r="G706" s="2">
        <f>'Calculation_Cubic Spline'!A706</f>
        <v>8.8205889585947297</v>
      </c>
      <c r="H706" s="2">
        <f t="array" ref="H706:I706">csplinediff1d('Cubic Spline'!$A$3:$A$1002,'Cubic Spline'!$C$3:$C$1002,G706,2,0,2,0)</f>
        <v>-136.706376148103</v>
      </c>
      <c r="I706" s="2">
        <v>37.211867972591435</v>
      </c>
      <c r="J706" s="2">
        <f t="shared" si="41"/>
        <v>37.211867972591435</v>
      </c>
      <c r="K706" s="2">
        <f t="shared" si="40"/>
        <v>464.93696791582784</v>
      </c>
    </row>
    <row r="707" spans="1:11" x14ac:dyDescent="0.25">
      <c r="A707" s="2">
        <f>'Cubic Spline'!A707</f>
        <v>8.8331358845671204</v>
      </c>
      <c r="B707" s="2">
        <f t="array" ref="B707:C707">csplinediff1d('Cubic Spline'!$A$3:$A$1002,'Cubic Spline'!$B$3:$B$1002,A707,2,0,2,0)</f>
        <v>-136.43047540686899</v>
      </c>
      <c r="C707" s="2">
        <v>37.749714624245826</v>
      </c>
      <c r="D707" s="2">
        <f t="shared" si="39"/>
        <v>37.749714624245826</v>
      </c>
      <c r="E707" s="2">
        <f>-'Cubic Spline'!C707+D707*A707</f>
        <v>469.68472156753</v>
      </c>
      <c r="G707" s="2">
        <f>'Calculation_Cubic Spline'!A707</f>
        <v>8.8331358845671204</v>
      </c>
      <c r="H707" s="2">
        <f t="array" ref="H707:I707">csplinediff1d('Cubic Spline'!$A$3:$A$1002,'Cubic Spline'!$C$3:$C$1002,G707,2,0,2,0)</f>
        <v>-136.23636268793601</v>
      </c>
      <c r="I707" s="2">
        <v>37.709709510468642</v>
      </c>
      <c r="J707" s="2">
        <f t="shared" si="41"/>
        <v>37.709709510468642</v>
      </c>
      <c r="K707" s="2">
        <f t="shared" si="40"/>
        <v>469.33135096145861</v>
      </c>
    </row>
    <row r="708" spans="1:11" x14ac:dyDescent="0.25">
      <c r="A708" s="2">
        <f>'Cubic Spline'!A708</f>
        <v>8.84568281053952</v>
      </c>
      <c r="B708" s="2">
        <f t="array" ref="B708:C708">csplinediff1d('Cubic Spline'!$A$3:$A$1002,'Cubic Spline'!$B$3:$B$1002,A708,2,0,2,0)</f>
        <v>-135.95368633191501</v>
      </c>
      <c r="C708" s="2">
        <v>38.251920289715699</v>
      </c>
      <c r="D708" s="2">
        <f t="shared" ref="D708:D771" si="42">C708</f>
        <v>38.251920289715699</v>
      </c>
      <c r="E708" s="2">
        <f>-'Cubic Spline'!C708+D708*A708</f>
        <v>474.12443075564903</v>
      </c>
      <c r="G708" s="2">
        <f>'Calculation_Cubic Spline'!A708</f>
        <v>8.84568281053952</v>
      </c>
      <c r="H708" s="2">
        <f t="array" ref="H708:I708">csplinediff1d('Cubic Spline'!$A$3:$A$1002,'Cubic Spline'!$C$3:$C$1002,G708,2,0,2,0)</f>
        <v>-135.76007697878299</v>
      </c>
      <c r="I708" s="2">
        <v>38.211687993912776</v>
      </c>
      <c r="J708" s="2">
        <f t="shared" si="41"/>
        <v>38.211687993912776</v>
      </c>
      <c r="K708" s="2">
        <f t="shared" ref="K708:K771" si="43">-H708+J708*G708</f>
        <v>473.7685486282366</v>
      </c>
    </row>
    <row r="709" spans="1:11" x14ac:dyDescent="0.25">
      <c r="A709" s="2">
        <f>'Cubic Spline'!A709</f>
        <v>8.8582297365119196</v>
      </c>
      <c r="B709" s="2">
        <f t="array" ref="B709:C709">csplinediff1d('Cubic Spline'!$A$3:$A$1002,'Cubic Spline'!$B$3:$B$1002,A709,2,0,2,0)</f>
        <v>-135.47056988964499</v>
      </c>
      <c r="C709" s="2">
        <v>38.758308542136568</v>
      </c>
      <c r="D709" s="2">
        <f t="shared" si="42"/>
        <v>38.758308542136568</v>
      </c>
      <c r="E709" s="2">
        <f>-'Cubic Spline'!C709+D709*A709</f>
        <v>478.60746802129711</v>
      </c>
      <c r="G709" s="2">
        <f>'Calculation_Cubic Spline'!A709</f>
        <v>8.8582297365119196</v>
      </c>
      <c r="H709" s="2">
        <f t="array" ref="H709:I709">csplinediff1d('Cubic Spline'!$A$3:$A$1002,'Cubic Spline'!$C$3:$C$1002,G709,2,0,2,0)</f>
        <v>-135.277466756439</v>
      </c>
      <c r="I709" s="2">
        <v>38.717848477858539</v>
      </c>
      <c r="J709" s="2">
        <f t="shared" si="41"/>
        <v>38.717848477858539</v>
      </c>
      <c r="K709" s="2">
        <f t="shared" si="43"/>
        <v>478.24906347676824</v>
      </c>
    </row>
    <row r="710" spans="1:11" x14ac:dyDescent="0.25">
      <c r="A710" s="2">
        <f>'Cubic Spline'!A710</f>
        <v>8.8707766624843103</v>
      </c>
      <c r="B710" s="2">
        <f t="array" ref="B710:C710">csplinediff1d('Cubic Spline'!$A$3:$A$1002,'Cubic Spline'!$B$3:$B$1002,A710,2,0,2,0)</f>
        <v>-134.98107345600201</v>
      </c>
      <c r="C710" s="2">
        <v>39.268909713203698</v>
      </c>
      <c r="D710" s="2">
        <f t="shared" si="42"/>
        <v>39.268909713203698</v>
      </c>
      <c r="E710" s="2">
        <f>-'Cubic Spline'!C710+D710*A710</f>
        <v>483.13420724923884</v>
      </c>
      <c r="G710" s="2">
        <f>'Calculation_Cubic Spline'!A710</f>
        <v>8.8707766624843103</v>
      </c>
      <c r="H710" s="2">
        <f t="array" ref="H710:I710">csplinediff1d('Cubic Spline'!$A$3:$A$1002,'Cubic Spline'!$C$3:$C$1002,G710,2,0,2,0)</f>
        <v>-134.78847940414801</v>
      </c>
      <c r="I710" s="2">
        <v>39.228221302935275</v>
      </c>
      <c r="J710" s="2">
        <f t="shared" si="41"/>
        <v>39.228221302935275</v>
      </c>
      <c r="K710" s="2">
        <f t="shared" si="43"/>
        <v>482.77326944899613</v>
      </c>
    </row>
    <row r="711" spans="1:11" x14ac:dyDescent="0.25">
      <c r="A711" s="2">
        <f>'Cubic Spline'!A711</f>
        <v>8.8833235884567099</v>
      </c>
      <c r="B711" s="2">
        <f t="array" ref="B711:C711">csplinediff1d('Cubic Spline'!$A$3:$A$1002,'Cubic Spline'!$B$3:$B$1002,A711,2,0,2,0)</f>
        <v>-134.48514385156901</v>
      </c>
      <c r="C711" s="2">
        <v>39.783774486259937</v>
      </c>
      <c r="D711" s="2">
        <f t="shared" si="42"/>
        <v>39.783774486259937</v>
      </c>
      <c r="E711" s="2">
        <f>-'Cubic Spline'!C711+D711*A711</f>
        <v>487.70520408131813</v>
      </c>
      <c r="G711" s="2">
        <f>'Calculation_Cubic Spline'!A711</f>
        <v>8.8833235884567099</v>
      </c>
      <c r="H711" s="2">
        <f t="array" ref="H711:I711">csplinediff1d('Cubic Spline'!$A$3:$A$1002,'Cubic Spline'!$C$3:$C$1002,G711,2,0,2,0)</f>
        <v>-134.29306174968301</v>
      </c>
      <c r="I711" s="2">
        <v>39.742857161690893</v>
      </c>
      <c r="J711" s="2">
        <f t="shared" si="41"/>
        <v>39.742857161690893</v>
      </c>
      <c r="K711" s="2">
        <f t="shared" si="43"/>
        <v>487.34172224679742</v>
      </c>
    </row>
    <row r="712" spans="1:11" x14ac:dyDescent="0.25">
      <c r="A712" s="2">
        <f>'Cubic Spline'!A712</f>
        <v>8.8958705144291095</v>
      </c>
      <c r="B712" s="2">
        <f t="array" ref="B712:C712">csplinediff1d('Cubic Spline'!$A$3:$A$1002,'Cubic Spline'!$B$3:$B$1002,A712,2,0,2,0)</f>
        <v>-133.98272733207401</v>
      </c>
      <c r="C712" s="2">
        <v>40.302937642335749</v>
      </c>
      <c r="D712" s="2">
        <f t="shared" si="42"/>
        <v>40.302937642335749</v>
      </c>
      <c r="E712" s="2">
        <f>-'Cubic Spline'!C712+D712*A712</f>
        <v>492.32087467317166</v>
      </c>
      <c r="G712" s="2">
        <f>'Calculation_Cubic Spline'!A712</f>
        <v>8.8958705144291095</v>
      </c>
      <c r="H712" s="2">
        <f t="array" ref="H712:I712">csplinediff1d('Cubic Spline'!$A$3:$A$1002,'Cubic Spline'!$C$3:$C$1002,G712,2,0,2,0)</f>
        <v>-133.791160055842</v>
      </c>
      <c r="I712" s="2">
        <v>40.261790844616414</v>
      </c>
      <c r="J712" s="2">
        <f t="shared" si="41"/>
        <v>40.261790844616414</v>
      </c>
      <c r="K712" s="2">
        <f t="shared" si="43"/>
        <v>491.95483808857705</v>
      </c>
    </row>
    <row r="713" spans="1:11" x14ac:dyDescent="0.25">
      <c r="A713" s="2">
        <f>'Cubic Spline'!A713</f>
        <v>8.9084174404015002</v>
      </c>
      <c r="B713" s="2">
        <f t="array" ref="B713:C713">csplinediff1d('Cubic Spline'!$A$3:$A$1002,'Cubic Spline'!$B$3:$B$1002,A713,2,0,2,0)</f>
        <v>-133.473769740904</v>
      </c>
      <c r="C713" s="2">
        <v>40.826443024106425</v>
      </c>
      <c r="D713" s="2">
        <f t="shared" si="42"/>
        <v>40.826443024106425</v>
      </c>
      <c r="E713" s="2">
        <f>-'Cubic Spline'!C713+D713*A713</f>
        <v>496.98171723847383</v>
      </c>
      <c r="G713" s="2">
        <f>'Calculation_Cubic Spline'!A713</f>
        <v>8.9084174404015002</v>
      </c>
      <c r="H713" s="2">
        <f t="array" ref="H713:I713">csplinediff1d('Cubic Spline'!$A$3:$A$1002,'Cubic Spline'!$C$3:$C$1002,G713,2,0,2,0)</f>
        <v>-133.28272017296601</v>
      </c>
      <c r="I713" s="2">
        <v>40.785066203771152</v>
      </c>
      <c r="J713" s="2">
        <f t="shared" si="41"/>
        <v>40.785066203771152</v>
      </c>
      <c r="K713" s="2">
        <f t="shared" si="43"/>
        <v>496.61311525057079</v>
      </c>
    </row>
    <row r="714" spans="1:11" x14ac:dyDescent="0.25">
      <c r="A714" s="2">
        <f>'Cubic Spline'!A714</f>
        <v>8.9209643663738998</v>
      </c>
      <c r="B714" s="2">
        <f t="array" ref="B714:C714">csplinediff1d('Cubic Spline'!$A$3:$A$1002,'Cubic Spline'!$B$3:$B$1002,A714,2,0,2,0)</f>
        <v>-132.95821627556501</v>
      </c>
      <c r="C714" s="2">
        <v>41.354333502997903</v>
      </c>
      <c r="D714" s="2">
        <f t="shared" si="42"/>
        <v>41.354333502997903</v>
      </c>
      <c r="E714" s="2">
        <f>-'Cubic Spline'!C714+D714*A714</f>
        <v>501.68822288077865</v>
      </c>
      <c r="G714" s="2">
        <f>'Calculation_Cubic Spline'!A714</f>
        <v>8.9209643663738998</v>
      </c>
      <c r="H714" s="2">
        <f t="array" ref="H714:I714">csplinediff1d('Cubic Spline'!$A$3:$A$1002,'Cubic Spline'!$C$3:$C$1002,G714,2,0,2,0)</f>
        <v>-132.767687305392</v>
      </c>
      <c r="I714" s="2">
        <v>41.3127261207364</v>
      </c>
      <c r="J714" s="2">
        <f t="shared" si="41"/>
        <v>41.3127261207364</v>
      </c>
      <c r="K714" s="2">
        <f t="shared" si="43"/>
        <v>501.31704490624566</v>
      </c>
    </row>
    <row r="715" spans="1:11" x14ac:dyDescent="0.25">
      <c r="A715" s="2">
        <f>'Cubic Spline'!A715</f>
        <v>8.9335112923462994</v>
      </c>
      <c r="B715" s="2">
        <f t="array" ref="B715:C715">csplinediff1d('Cubic Spline'!$A$3:$A$1002,'Cubic Spline'!$B$3:$B$1002,A715,2,0,2,0)</f>
        <v>-132.43601168132901</v>
      </c>
      <c r="C715" s="2">
        <v>41.886656312555985</v>
      </c>
      <c r="D715" s="2">
        <f t="shared" si="42"/>
        <v>41.886656312555985</v>
      </c>
      <c r="E715" s="2">
        <f>-'Cubic Spline'!C715+D715*A715</f>
        <v>506.44092337194229</v>
      </c>
      <c r="G715" s="2">
        <f>'Calculation_Cubic Spline'!A715</f>
        <v>8.9335112923462994</v>
      </c>
      <c r="H715" s="2">
        <f t="array" ref="H715:I715">csplinediff1d('Cubic Spline'!$A$3:$A$1002,'Cubic Spline'!$C$3:$C$1002,G715,2,0,2,0)</f>
        <v>-132.246006205095</v>
      </c>
      <c r="I715" s="2">
        <v>41.844817839065392</v>
      </c>
      <c r="J715" s="2">
        <f t="shared" si="41"/>
        <v>41.844817839065392</v>
      </c>
      <c r="K715" s="2">
        <f t="shared" si="43"/>
        <v>506.06715889655953</v>
      </c>
    </row>
    <row r="716" spans="1:11" x14ac:dyDescent="0.25">
      <c r="A716" s="2">
        <f>'Cubic Spline'!A716</f>
        <v>8.9460582183186901</v>
      </c>
      <c r="B716" s="2">
        <f t="array" ref="B716:C716">csplinediff1d('Cubic Spline'!$A$3:$A$1002,'Cubic Spline'!$B$3:$B$1002,A716,2,0,2,0)</f>
        <v>-131.90709997504899</v>
      </c>
      <c r="C716" s="2">
        <v>42.423461944391626</v>
      </c>
      <c r="D716" s="2">
        <f t="shared" si="42"/>
        <v>42.423461944391626</v>
      </c>
      <c r="E716" s="2">
        <f>-'Cubic Spline'!C716+D716*A716</f>
        <v>511.24038127265987</v>
      </c>
      <c r="G716" s="2">
        <f>'Calculation_Cubic Spline'!A716</f>
        <v>8.9460582183186901</v>
      </c>
      <c r="H716" s="2">
        <f t="array" ref="H716:I716">csplinediff1d('Cubic Spline'!$A$3:$A$1002,'Cubic Spline'!$C$3:$C$1002,G716,2,0,2,0)</f>
        <v>-131.71762089550501</v>
      </c>
      <c r="I716" s="2">
        <v>42.381391860903314</v>
      </c>
      <c r="J716" s="2">
        <f t="shared" si="41"/>
        <v>42.381391860903314</v>
      </c>
      <c r="K716" s="2">
        <f t="shared" si="43"/>
        <v>510.8640198565239</v>
      </c>
    </row>
    <row r="717" spans="1:11" x14ac:dyDescent="0.25">
      <c r="A717" s="2">
        <f>'Cubic Spline'!A717</f>
        <v>8.9586051442910897</v>
      </c>
      <c r="B717" s="2">
        <f t="array" ref="B717:C717">csplinediff1d('Cubic Spline'!$A$3:$A$1002,'Cubic Spline'!$B$3:$B$1002,A717,2,0,2,0)</f>
        <v>-131.37142474158699</v>
      </c>
      <c r="C717" s="2">
        <v>42.964778655046906</v>
      </c>
      <c r="D717" s="2">
        <f t="shared" si="42"/>
        <v>42.964778655046906</v>
      </c>
      <c r="E717" s="2">
        <f>-'Cubic Spline'!C717+D717*A717</f>
        <v>516.08696205035619</v>
      </c>
      <c r="G717" s="2">
        <f>'Calculation_Cubic Spline'!A717</f>
        <v>8.9586051442910897</v>
      </c>
      <c r="H717" s="2">
        <f t="array" ref="H717:I717">csplinediff1d('Cubic Spline'!$A$3:$A$1002,'Cubic Spline'!$C$3:$C$1002,G717,2,0,2,0)</f>
        <v>-131.182474967925</v>
      </c>
      <c r="I717" s="2">
        <v>42.922476453311255</v>
      </c>
      <c r="J717" s="2">
        <f t="shared" si="41"/>
        <v>42.922476453311255</v>
      </c>
      <c r="K717" s="2">
        <f t="shared" si="43"/>
        <v>515.70799332827232</v>
      </c>
    </row>
    <row r="718" spans="1:11" x14ac:dyDescent="0.25">
      <c r="A718" s="2">
        <f>'Cubic Spline'!A718</f>
        <v>8.9711520702634804</v>
      </c>
      <c r="B718" s="2">
        <f t="array" ref="B718:C718">csplinediff1d('Cubic Spline'!$A$3:$A$1002,'Cubic Spline'!$B$3:$B$1002,A718,2,0,2,0)</f>
        <v>-130.828929091183</v>
      </c>
      <c r="C718" s="2">
        <v>43.510659700170734</v>
      </c>
      <c r="D718" s="2">
        <f t="shared" si="42"/>
        <v>43.510659700170734</v>
      </c>
      <c r="E718" s="2">
        <f>-'Cubic Spline'!C718+D718*A718</f>
        <v>520.9812563866235</v>
      </c>
      <c r="G718" s="2">
        <f>'Calculation_Cubic Spline'!A718</f>
        <v>8.9711520702634804</v>
      </c>
      <c r="H718" s="2">
        <f t="array" ref="H718:I718">csplinediff1d('Cubic Spline'!$A$3:$A$1002,'Cubic Spline'!$C$3:$C$1002,G718,2,0,2,0)</f>
        <v>-130.64051153890699</v>
      </c>
      <c r="I718" s="2">
        <v>43.468124882690873</v>
      </c>
      <c r="J718" s="2">
        <f t="shared" si="41"/>
        <v>43.468124882690873</v>
      </c>
      <c r="K718" s="2">
        <f t="shared" si="43"/>
        <v>520.59967007073078</v>
      </c>
    </row>
    <row r="719" spans="1:11" x14ac:dyDescent="0.25">
      <c r="A719" s="2">
        <f>'Cubic Spline'!A719</f>
        <v>8.98369899623588</v>
      </c>
      <c r="B719" s="2">
        <f t="array" ref="B719:C719">csplinediff1d('Cubic Spline'!$A$3:$A$1002,'Cubic Spline'!$B$3:$B$1002,A719,2,0,2,0)</f>
        <v>-130.27955538181499</v>
      </c>
      <c r="C719" s="2">
        <v>44.061157151529656</v>
      </c>
      <c r="D719" s="2">
        <f t="shared" si="42"/>
        <v>44.061157151529656</v>
      </c>
      <c r="E719" s="2">
        <f>-'Cubic Spline'!C719+D719*A719</f>
        <v>525.92384624778629</v>
      </c>
      <c r="G719" s="2">
        <f>'Calculation_Cubic Spline'!A719</f>
        <v>8.98369899623588</v>
      </c>
      <c r="H719" s="2">
        <f t="array" ref="H719:I719">csplinediff1d('Cubic Spline'!$A$3:$A$1002,'Cubic Spline'!$C$3:$C$1002,G719,2,0,2,0)</f>
        <v>-130.09167297259799</v>
      </c>
      <c r="I719" s="2">
        <v>44.01838923229316</v>
      </c>
      <c r="J719" s="2">
        <f t="shared" si="41"/>
        <v>44.01838923229316</v>
      </c>
      <c r="K719" s="2">
        <f t="shared" si="43"/>
        <v>525.53963213467034</v>
      </c>
    </row>
    <row r="720" spans="1:11" x14ac:dyDescent="0.25">
      <c r="A720" s="2">
        <f>'Cubic Spline'!A720</f>
        <v>8.9962459222082796</v>
      </c>
      <c r="B720" s="2">
        <f t="array" ref="B720:C720">csplinediff1d('Cubic Spline'!$A$3:$A$1002,'Cubic Spline'!$B$3:$B$1002,A720,2,0,2,0)</f>
        <v>-129.723245477121</v>
      </c>
      <c r="C720" s="2">
        <v>44.616307531828305</v>
      </c>
      <c r="D720" s="2">
        <f t="shared" si="42"/>
        <v>44.616307531828305</v>
      </c>
      <c r="E720" s="2">
        <f>-'Cubic Spline'!C720+D720*A720</f>
        <v>530.91517583586494</v>
      </c>
      <c r="G720" s="2">
        <f>'Calculation_Cubic Spline'!A720</f>
        <v>8.9962459222082796</v>
      </c>
      <c r="H720" s="2">
        <f t="array" ref="H720:I720">csplinediff1d('Cubic Spline'!$A$3:$A$1002,'Cubic Spline'!$C$3:$C$1002,G720,2,0,2,0)</f>
        <v>-129.535901138664</v>
      </c>
      <c r="I720" s="2">
        <v>44.573306036048479</v>
      </c>
      <c r="J720" s="2">
        <f t="shared" si="41"/>
        <v>44.573306036048479</v>
      </c>
      <c r="K720" s="2">
        <f t="shared" si="43"/>
        <v>530.52832380480686</v>
      </c>
    </row>
    <row r="721" spans="1:11" x14ac:dyDescent="0.25">
      <c r="A721" s="2">
        <f>'Cubic Spline'!A721</f>
        <v>9.0087928481806703</v>
      </c>
      <c r="B721" s="2">
        <f t="array" ref="B721:C721">csplinediff1d('Cubic Spline'!$A$3:$A$1002,'Cubic Spline'!$B$3:$B$1002,A721,2,0,2,0)</f>
        <v>-129.159940666035</v>
      </c>
      <c r="C721" s="2">
        <v>45.176168289737305</v>
      </c>
      <c r="D721" s="2">
        <f t="shared" si="42"/>
        <v>45.176168289737305</v>
      </c>
      <c r="E721" s="2">
        <f>-'Cubic Spline'!C721+D721*A721</f>
        <v>535.95587912871474</v>
      </c>
      <c r="G721" s="2">
        <f>'Calculation_Cubic Spline'!A721</f>
        <v>9.0087928481806703</v>
      </c>
      <c r="H721" s="2">
        <f t="array" ref="H721:I721">csplinediff1d('Cubic Spline'!$A$3:$A$1002,'Cubic Spline'!$C$3:$C$1002,G721,2,0,2,0)</f>
        <v>-128.973137331923</v>
      </c>
      <c r="I721" s="2">
        <v>45.132932754394012</v>
      </c>
      <c r="J721" s="2">
        <f t="shared" si="41"/>
        <v>45.132932754394012</v>
      </c>
      <c r="K721" s="2">
        <f t="shared" si="43"/>
        <v>535.5663791471269</v>
      </c>
    </row>
    <row r="722" spans="1:11" x14ac:dyDescent="0.25">
      <c r="A722" s="2">
        <f>'Cubic Spline'!A722</f>
        <v>9.0213397741530699</v>
      </c>
      <c r="B722" s="2">
        <f t="array" ref="B722:C722">csplinediff1d('Cubic Spline'!$A$3:$A$1002,'Cubic Spline'!$B$3:$B$1002,A722,2,0,2,0)</f>
        <v>-128.58958151349</v>
      </c>
      <c r="C722" s="2">
        <v>45.740783631064403</v>
      </c>
      <c r="D722" s="2">
        <f t="shared" si="42"/>
        <v>45.740783631064403</v>
      </c>
      <c r="E722" s="2">
        <f>-'Cubic Spline'!C722+D722*A722</f>
        <v>541.04647279489302</v>
      </c>
      <c r="G722" s="2">
        <f>'Calculation_Cubic Spline'!A722</f>
        <v>9.0213397741530699</v>
      </c>
      <c r="H722" s="2">
        <f t="array" ref="H722:I722">csplinediff1d('Cubic Spline'!$A$3:$A$1002,'Cubic Spline'!$C$3:$C$1002,G722,2,0,2,0)</f>
        <v>-128.40332212304199</v>
      </c>
      <c r="I722" s="2">
        <v>45.697313605133573</v>
      </c>
      <c r="J722" s="2">
        <f t="shared" ref="J722:J785" si="44">I722</f>
        <v>45.697313605133573</v>
      </c>
      <c r="K722" s="2">
        <f t="shared" si="43"/>
        <v>540.65431492097969</v>
      </c>
    </row>
    <row r="723" spans="1:11" x14ac:dyDescent="0.25">
      <c r="A723" s="2">
        <f>'Cubic Spline'!A723</f>
        <v>9.0338867001254695</v>
      </c>
      <c r="B723" s="2">
        <f t="array" ref="B723:C723">csplinediff1d('Cubic Spline'!$A$3:$A$1002,'Cubic Spline'!$B$3:$B$1002,A723,2,0,2,0)</f>
        <v>-128.01210816386501</v>
      </c>
      <c r="C723" s="2">
        <v>46.310192949739459</v>
      </c>
      <c r="D723" s="2">
        <f t="shared" si="42"/>
        <v>46.310192949739459</v>
      </c>
      <c r="E723" s="2">
        <f>-'Cubic Spline'!C723+D723*A723</f>
        <v>546.18743183087861</v>
      </c>
      <c r="G723" s="2">
        <f>'Calculation_Cubic Spline'!A723</f>
        <v>9.0338867001254695</v>
      </c>
      <c r="H723" s="2">
        <f t="array" ref="H723:I723">csplinediff1d('Cubic Spline'!$A$3:$A$1002,'Cubic Spline'!$C$3:$C$1002,G723,2,0,2,0)</f>
        <v>-127.826395661983</v>
      </c>
      <c r="I723" s="2">
        <v>46.266487994409317</v>
      </c>
      <c r="J723" s="2">
        <f t="shared" si="44"/>
        <v>46.266487994409317</v>
      </c>
      <c r="K723" s="2">
        <f t="shared" si="43"/>
        <v>545.7926062161921</v>
      </c>
    </row>
    <row r="724" spans="1:11" x14ac:dyDescent="0.25">
      <c r="A724" s="2">
        <f>'Cubic Spline'!A724</f>
        <v>9.0464336260978602</v>
      </c>
      <c r="B724" s="2">
        <f t="array" ref="B724:C724">csplinediff1d('Cubic Spline'!$A$3:$A$1002,'Cubic Spline'!$B$3:$B$1002,A724,2,0,2,0)</f>
        <v>-127.427460053012</v>
      </c>
      <c r="C724" s="2">
        <v>46.884464430497744</v>
      </c>
      <c r="D724" s="2">
        <f t="shared" si="42"/>
        <v>46.884464430497744</v>
      </c>
      <c r="E724" s="2">
        <f>-'Cubic Spline'!C724+D724*A724</f>
        <v>551.37949295566887</v>
      </c>
      <c r="G724" s="2">
        <f>'Calculation_Cubic Spline'!A724</f>
        <v>9.0464336260978602</v>
      </c>
      <c r="H724" s="2">
        <f t="array" ref="H724:I724">csplinediff1d('Cubic Spline'!$A$3:$A$1002,'Cubic Spline'!$C$3:$C$1002,G724,2,0,2,0)</f>
        <v>-127.242297390025</v>
      </c>
      <c r="I724" s="2">
        <v>46.840524119518108</v>
      </c>
      <c r="J724" s="2">
        <f t="shared" si="44"/>
        <v>46.840524119518108</v>
      </c>
      <c r="K724" s="2">
        <f t="shared" si="43"/>
        <v>550.98198984888154</v>
      </c>
    </row>
    <row r="725" spans="1:11" x14ac:dyDescent="0.25">
      <c r="A725" s="2">
        <f>'Cubic Spline'!A725</f>
        <v>9.0589805520702598</v>
      </c>
      <c r="B725" s="2">
        <f t="array" ref="B725:C725">csplinediff1d('Cubic Spline'!$A$3:$A$1002,'Cubic Spline'!$B$3:$B$1002,A725,2,0,2,0)</f>
        <v>-126.835575860904</v>
      </c>
      <c r="C725" s="2">
        <v>47.463636083143086</v>
      </c>
      <c r="D725" s="2">
        <f t="shared" si="42"/>
        <v>47.463636083143086</v>
      </c>
      <c r="E725" s="2">
        <f>-'Cubic Spline'!C725+D725*A725</f>
        <v>556.62312220014348</v>
      </c>
      <c r="G725" s="2">
        <f>'Calculation_Cubic Spline'!A725</f>
        <v>9.0589805520702598</v>
      </c>
      <c r="H725" s="2">
        <f t="array" ref="H725:I725">csplinediff1d('Cubic Spline'!$A$3:$A$1002,'Cubic Spline'!$C$3:$C$1002,G725,2,0,2,0)</f>
        <v>-126.65096599240999</v>
      </c>
      <c r="I725" s="2">
        <v>47.419460002897878</v>
      </c>
      <c r="J725" s="2">
        <f t="shared" si="44"/>
        <v>47.419460002897878</v>
      </c>
      <c r="K725" s="2">
        <f t="shared" si="43"/>
        <v>556.22293194833537</v>
      </c>
    </row>
    <row r="726" spans="1:11" x14ac:dyDescent="0.25">
      <c r="A726" s="2">
        <f>'Cubic Spline'!A726</f>
        <v>9.0715274780426594</v>
      </c>
      <c r="B726" s="2">
        <f t="array" ref="B726:C726">csplinediff1d('Cubic Spline'!$A$3:$A$1002,'Cubic Spline'!$B$3:$B$1002,A726,2,0,2,0)</f>
        <v>-126.236393934232</v>
      </c>
      <c r="C726" s="2">
        <v>48.047748104726168</v>
      </c>
      <c r="D726" s="2">
        <f t="shared" si="42"/>
        <v>48.047748104726168</v>
      </c>
      <c r="E726" s="2">
        <f>-'Cubic Spline'!C726+D726*A726</f>
        <v>561.9188070110315</v>
      </c>
      <c r="G726" s="2">
        <f>'Calculation_Cubic Spline'!A726</f>
        <v>9.0715274780426594</v>
      </c>
      <c r="H726" s="2">
        <f t="array" ref="H726:I726">csplinediff1d('Cubic Spline'!$A$3:$A$1002,'Cubic Spline'!$C$3:$C$1002,G726,2,0,2,0)</f>
        <v>-126.052339820936</v>
      </c>
      <c r="I726" s="2">
        <v>48.0033358550005</v>
      </c>
      <c r="J726" s="2">
        <f t="shared" si="44"/>
        <v>48.0033358550005</v>
      </c>
      <c r="K726" s="2">
        <f t="shared" si="43"/>
        <v>561.51592006728345</v>
      </c>
    </row>
    <row r="727" spans="1:11" x14ac:dyDescent="0.25">
      <c r="A727" s="2">
        <f>'Cubic Spline'!A727</f>
        <v>9.0840744040150501</v>
      </c>
      <c r="B727" s="2">
        <f t="array" ref="B727:C727">csplinediff1d('Cubic Spline'!$A$3:$A$1002,'Cubic Spline'!$B$3:$B$1002,A727,2,0,2,0)</f>
        <v>-125.629851784097</v>
      </c>
      <c r="C727" s="2">
        <v>48.636881177634649</v>
      </c>
      <c r="D727" s="2">
        <f t="shared" si="42"/>
        <v>48.636881177634649</v>
      </c>
      <c r="E727" s="2">
        <f>-'Cubic Spline'!C727+D727*A727</f>
        <v>567.26740378851434</v>
      </c>
      <c r="G727" s="2">
        <f>'Calculation_Cubic Spline'!A727</f>
        <v>9.0840744040150501</v>
      </c>
      <c r="H727" s="2">
        <f t="array" ref="H727:I727">csplinediff1d('Cubic Spline'!$A$3:$A$1002,'Cubic Spline'!$C$3:$C$1002,G727,2,0,2,0)</f>
        <v>-125.446356391642</v>
      </c>
      <c r="I727" s="2">
        <v>48.59223237111712</v>
      </c>
      <c r="J727" s="2">
        <f t="shared" si="44"/>
        <v>48.59223237111712</v>
      </c>
      <c r="K727" s="2">
        <f t="shared" si="43"/>
        <v>566.86181070805856</v>
      </c>
    </row>
    <row r="728" spans="1:11" x14ac:dyDescent="0.25">
      <c r="A728" s="2">
        <f>'Cubic Spline'!A728</f>
        <v>9.0966213299874497</v>
      </c>
      <c r="B728" s="2">
        <f t="array" ref="B728:C728">csplinediff1d('Cubic Spline'!$A$3:$A$1002,'Cubic Spline'!$B$3:$B$1002,A728,2,0,2,0)</f>
        <v>-125.01588612411101</v>
      </c>
      <c r="C728" s="2">
        <v>49.231062848051295</v>
      </c>
      <c r="D728" s="2">
        <f t="shared" si="42"/>
        <v>49.231062848051295</v>
      </c>
      <c r="E728" s="2">
        <f>-'Cubic Spline'!C728+D728*A728</f>
        <v>572.66928882445211</v>
      </c>
      <c r="G728" s="2">
        <f>'Calculation_Cubic Spline'!A728</f>
        <v>9.0966213299874497</v>
      </c>
      <c r="H728" s="2">
        <f t="array" ref="H728:I728">csplinediff1d('Cubic Spline'!$A$3:$A$1002,'Cubic Spline'!$C$3:$C$1002,G728,2,0,2,0)</f>
        <v>-124.83295242291599</v>
      </c>
      <c r="I728" s="2">
        <v>49.186177111568654</v>
      </c>
      <c r="J728" s="2">
        <f t="shared" si="44"/>
        <v>49.186177111568654</v>
      </c>
      <c r="K728" s="2">
        <f t="shared" si="43"/>
        <v>572.26098027655189</v>
      </c>
    </row>
    <row r="729" spans="1:11" x14ac:dyDescent="0.25">
      <c r="A729" s="2">
        <f>'Cubic Spline'!A729</f>
        <v>9.1091682559598492</v>
      </c>
      <c r="B729" s="2">
        <f t="array" ref="B729:C729">csplinediff1d('Cubic Spline'!$A$3:$A$1002,'Cubic Spline'!$B$3:$B$1002,A729,2,0,2,0)</f>
        <v>-124.394433411512</v>
      </c>
      <c r="C729" s="2">
        <v>49.83035423002908</v>
      </c>
      <c r="D729" s="2">
        <f t="shared" si="42"/>
        <v>49.83035423002908</v>
      </c>
      <c r="E729" s="2">
        <f>-'Cubic Spline'!C729+D729*A729</f>
        <v>578.12514531200054</v>
      </c>
      <c r="G729" s="2">
        <f>'Calculation_Cubic Spline'!A729</f>
        <v>9.1091682559598492</v>
      </c>
      <c r="H729" s="2">
        <f t="array" ref="H729:I729">csplinediff1d('Cubic Spline'!$A$3:$A$1002,'Cubic Spline'!$C$3:$C$1002,G729,2,0,2,0)</f>
        <v>-124.212064376585</v>
      </c>
      <c r="I729" s="2">
        <v>49.785231204382697</v>
      </c>
      <c r="J729" s="2">
        <f t="shared" si="44"/>
        <v>49.785231204382697</v>
      </c>
      <c r="K729" s="2">
        <f t="shared" si="43"/>
        <v>577.71411207916958</v>
      </c>
    </row>
    <row r="730" spans="1:11" x14ac:dyDescent="0.25">
      <c r="A730" s="2">
        <f>'Cubic Spline'!A730</f>
        <v>9.12171518193224</v>
      </c>
      <c r="B730" s="2">
        <f t="array" ref="B730:C730">csplinediff1d('Cubic Spline'!$A$3:$A$1002,'Cubic Spline'!$B$3:$B$1002,A730,2,0,2,0)</f>
        <v>-123.76542898303001</v>
      </c>
      <c r="C730" s="2">
        <v>50.43481253725524</v>
      </c>
      <c r="D730" s="2">
        <f t="shared" si="42"/>
        <v>50.43481253725524</v>
      </c>
      <c r="E730" s="2">
        <f>-'Cubic Spline'!C730+D730*A730</f>
        <v>583.63562281279258</v>
      </c>
      <c r="G730" s="2">
        <f>'Calculation_Cubic Spline'!A730</f>
        <v>9.12171518193224</v>
      </c>
      <c r="H730" s="2">
        <f t="array" ref="H730:I730">csplinediff1d('Cubic Spline'!$A$3:$A$1002,'Cubic Spline'!$C$3:$C$1002,G730,2,0,2,0)</f>
        <v>-123.58362759380501</v>
      </c>
      <c r="I730" s="2">
        <v>50.389451876908808</v>
      </c>
      <c r="J730" s="2">
        <f t="shared" si="44"/>
        <v>50.389451876908808</v>
      </c>
      <c r="K730" s="2">
        <f t="shared" si="43"/>
        <v>583.2218557886481</v>
      </c>
    </row>
    <row r="731" spans="1:11" x14ac:dyDescent="0.25">
      <c r="A731" s="2">
        <f>'Cubic Spline'!A731</f>
        <v>9.1342621079046395</v>
      </c>
      <c r="B731" s="2">
        <f t="array" ref="B731:C731">csplinediff1d('Cubic Spline'!$A$3:$A$1002,'Cubic Spline'!$B$3:$B$1002,A731,2,0,2,0)</f>
        <v>-123.128807872596</v>
      </c>
      <c r="C731" s="2">
        <v>51.044488116721418</v>
      </c>
      <c r="D731" s="2">
        <f t="shared" si="42"/>
        <v>51.044488116721418</v>
      </c>
      <c r="E731" s="2">
        <f>-'Cubic Spline'!C731+D731*A731</f>
        <v>589.20131073470213</v>
      </c>
      <c r="G731" s="2">
        <f>'Calculation_Cubic Spline'!A731</f>
        <v>9.1342621079046395</v>
      </c>
      <c r="H731" s="2">
        <f t="array" ref="H731:I731">csplinediff1d('Cubic Spline'!$A$3:$A$1002,'Cubic Spline'!$C$3:$C$1002,G731,2,0,2,0)</f>
        <v>-122.94757711274499</v>
      </c>
      <c r="I731" s="2">
        <v>50.998889491441879</v>
      </c>
      <c r="J731" s="2">
        <f t="shared" si="44"/>
        <v>50.998889491441879</v>
      </c>
      <c r="K731" s="2">
        <f t="shared" si="43"/>
        <v>588.78480093963867</v>
      </c>
    </row>
    <row r="732" spans="1:11" x14ac:dyDescent="0.25">
      <c r="A732" s="2">
        <f>'Cubic Spline'!A732</f>
        <v>9.1468090338770391</v>
      </c>
      <c r="B732" s="2">
        <f t="array" ref="B732:C732">csplinediff1d('Cubic Spline'!$A$3:$A$1002,'Cubic Spline'!$B$3:$B$1002,A732,2,0,2,0)</f>
        <v>-122.484504101943</v>
      </c>
      <c r="C732" s="2">
        <v>51.659436785703626</v>
      </c>
      <c r="D732" s="2">
        <f t="shared" si="42"/>
        <v>51.659436785703626</v>
      </c>
      <c r="E732" s="2">
        <f>-'Cubic Spline'!C732+D732*A732</f>
        <v>594.82285003566483</v>
      </c>
      <c r="G732" s="2">
        <f>'Calculation_Cubic Spline'!A732</f>
        <v>9.1468090338770391</v>
      </c>
      <c r="H732" s="2">
        <f t="array" ref="H732:I732">csplinediff1d('Cubic Spline'!$A$3:$A$1002,'Cubic Spline'!$C$3:$C$1002,G732,2,0,2,0)</f>
        <v>-122.30384695919101</v>
      </c>
      <c r="I732" s="2">
        <v>51.613599879552417</v>
      </c>
      <c r="J732" s="2">
        <f t="shared" si="44"/>
        <v>51.613599879552417</v>
      </c>
      <c r="K732" s="2">
        <f t="shared" si="43"/>
        <v>594.40358860839592</v>
      </c>
    </row>
    <row r="733" spans="1:11" x14ac:dyDescent="0.25">
      <c r="A733" s="2">
        <f>'Cubic Spline'!A733</f>
        <v>9.1593559598494299</v>
      </c>
      <c r="B733" s="2">
        <f t="array" ref="B733:C733">csplinediff1d('Cubic Spline'!$A$3:$A$1002,'Cubic Spline'!$B$3:$B$1002,A733,2,0,2,0)</f>
        <v>-121.832451346421</v>
      </c>
      <c r="C733" s="2">
        <v>52.279709768391513</v>
      </c>
      <c r="D733" s="2">
        <f t="shared" si="42"/>
        <v>52.279709768391513</v>
      </c>
      <c r="E733" s="2">
        <f>-'Cubic Spline'!C733+D733*A733</f>
        <v>600.50084205867824</v>
      </c>
      <c r="G733" s="2">
        <f>'Calculation_Cubic Spline'!A733</f>
        <v>9.1593559598494299</v>
      </c>
      <c r="H733" s="2">
        <f t="array" ref="H733:I733">csplinediff1d('Cubic Spline'!$A$3:$A$1002,'Cubic Spline'!$C$3:$C$1002,G733,2,0,2,0)</f>
        <v>-121.652370812363</v>
      </c>
      <c r="I733" s="2">
        <v>52.233634280949403</v>
      </c>
      <c r="J733" s="2">
        <f t="shared" si="44"/>
        <v>52.233634280949403</v>
      </c>
      <c r="K733" s="2">
        <f t="shared" si="43"/>
        <v>600.07882026817242</v>
      </c>
    </row>
    <row r="734" spans="1:11" x14ac:dyDescent="0.25">
      <c r="A734" s="2">
        <f>'Cubic Spline'!A734</f>
        <v>9.1719028858218294</v>
      </c>
      <c r="B734" s="2">
        <f t="array" ref="B734:C734">csplinediff1d('Cubic Spline'!$A$3:$A$1002,'Cubic Spline'!$B$3:$B$1002,A734,2,0,2,0)</f>
        <v>-121.172582214906</v>
      </c>
      <c r="C734" s="2">
        <v>52.905384167910299</v>
      </c>
      <c r="D734" s="2">
        <f t="shared" si="42"/>
        <v>52.905384167910299</v>
      </c>
      <c r="E734" s="2">
        <f>-'Cubic Spline'!C734+D734*A734</f>
        <v>606.23612700997501</v>
      </c>
      <c r="G734" s="2">
        <f>'Calculation_Cubic Spline'!A734</f>
        <v>9.1719028858218294</v>
      </c>
      <c r="H734" s="2">
        <f t="array" ref="H734:I734">csplinediff1d('Cubic Spline'!$A$3:$A$1002,'Cubic Spline'!$C$3:$C$1002,G734,2,0,2,0)</f>
        <v>-120.993081284806</v>
      </c>
      <c r="I734" s="2">
        <v>52.859069814206535</v>
      </c>
      <c r="J734" s="2">
        <f t="shared" si="44"/>
        <v>52.859069814206535</v>
      </c>
      <c r="K734" s="2">
        <f t="shared" si="43"/>
        <v>605.81133625558448</v>
      </c>
    </row>
    <row r="735" spans="1:11" x14ac:dyDescent="0.25">
      <c r="A735" s="2">
        <f>'Cubic Spline'!A735</f>
        <v>9.1844498117942308</v>
      </c>
      <c r="B735" s="2">
        <f t="array" ref="B735:C735">csplinediff1d('Cubic Spline'!$A$3:$A$1002,'Cubic Spline'!$B$3:$B$1002,A735,2,0,2,0)</f>
        <v>-120.504828754372</v>
      </c>
      <c r="C735" s="2">
        <v>53.536489696142453</v>
      </c>
      <c r="D735" s="2">
        <f t="shared" si="42"/>
        <v>53.536489696142453</v>
      </c>
      <c r="E735" s="2">
        <f>-'Cubic Spline'!C735+D735*A735</f>
        <v>612.02911314083531</v>
      </c>
      <c r="G735" s="2">
        <f>'Calculation_Cubic Spline'!A735</f>
        <v>9.1844498117942308</v>
      </c>
      <c r="H735" s="2">
        <f t="array" ref="H735:I735">csplinediff1d('Cubic Spline'!$A$3:$A$1002,'Cubic Spline'!$C$3:$C$1002,G735,2,0,2,0)</f>
        <v>-120.32591042697599</v>
      </c>
      <c r="I735" s="2">
        <v>53.489936206654505</v>
      </c>
      <c r="J735" s="2">
        <f t="shared" si="44"/>
        <v>53.489936206654505</v>
      </c>
      <c r="K735" s="2">
        <f t="shared" si="43"/>
        <v>611.60154495306938</v>
      </c>
    </row>
    <row r="736" spans="1:11" x14ac:dyDescent="0.25">
      <c r="A736" s="2">
        <f>'Cubic Spline'!A736</f>
        <v>9.1969967377666197</v>
      </c>
      <c r="B736" s="2">
        <f t="array" ref="B736:C736">csplinediff1d('Cubic Spline'!$A$3:$A$1002,'Cubic Spline'!$B$3:$B$1002,A736,2,0,2,0)</f>
        <v>-119.829122449314</v>
      </c>
      <c r="C736" s="2">
        <v>54.173099245024929</v>
      </c>
      <c r="D736" s="2">
        <f t="shared" si="42"/>
        <v>54.173099245024929</v>
      </c>
      <c r="E736" s="2">
        <f>-'Cubic Spline'!C736+D736*A736</f>
        <v>617.88060675784664</v>
      </c>
      <c r="G736" s="2">
        <f>'Calculation_Cubic Spline'!A736</f>
        <v>9.1969967377666197</v>
      </c>
      <c r="H736" s="2">
        <f t="array" ref="H736:I736">csplinediff1d('Cubic Spline'!$A$3:$A$1002,'Cubic Spline'!$C$3:$C$1002,G736,2,0,2,0)</f>
        <v>-119.650789726645</v>
      </c>
      <c r="I736" s="2">
        <v>54.126306366714722</v>
      </c>
      <c r="J736" s="2">
        <f t="shared" si="44"/>
        <v>54.126306366714722</v>
      </c>
      <c r="K736" s="2">
        <f t="shared" si="43"/>
        <v>617.45025280867696</v>
      </c>
    </row>
    <row r="737" spans="1:11" x14ac:dyDescent="0.25">
      <c r="A737" s="2">
        <f>'Cubic Spline'!A737</f>
        <v>9.2095436637390193</v>
      </c>
      <c r="B737" s="2">
        <f t="array" ref="B737:C737">csplinediff1d('Cubic Spline'!$A$3:$A$1002,'Cubic Spline'!$B$3:$B$1002,A737,2,0,2,0)</f>
        <v>-119.14539370892101</v>
      </c>
      <c r="C737" s="2">
        <v>54.815283132845039</v>
      </c>
      <c r="D737" s="2">
        <f t="shared" si="42"/>
        <v>54.815283132845039</v>
      </c>
      <c r="E737" s="2">
        <f>-'Cubic Spline'!C737+D737*A737</f>
        <v>623.79139304822843</v>
      </c>
      <c r="G737" s="2">
        <f>'Calculation_Cubic Spline'!A737</f>
        <v>9.2095436637390193</v>
      </c>
      <c r="H737" s="2">
        <f t="array" ref="H737:I737">csplinediff1d('Cubic Spline'!$A$3:$A$1002,'Cubic Spline'!$C$3:$C$1002,G737,2,0,2,0)</f>
        <v>-118.96764959607501</v>
      </c>
      <c r="I737" s="2">
        <v>54.768250629092442</v>
      </c>
      <c r="J737" s="2">
        <f t="shared" si="44"/>
        <v>54.768250629092442</v>
      </c>
      <c r="K737" s="2">
        <f t="shared" si="43"/>
        <v>623.35824515130389</v>
      </c>
    </row>
    <row r="738" spans="1:11" x14ac:dyDescent="0.25">
      <c r="A738" s="2">
        <f>'Cubic Spline'!A738</f>
        <v>9.22209058971141</v>
      </c>
      <c r="B738" s="2">
        <f t="array" ref="B738:C738">csplinediff1d('Cubic Spline'!$A$3:$A$1002,'Cubic Spline'!$B$3:$B$1002,A738,2,0,2,0)</f>
        <v>-118.45357235411799</v>
      </c>
      <c r="C738" s="2">
        <v>55.463084958162831</v>
      </c>
      <c r="D738" s="2">
        <f t="shared" si="42"/>
        <v>55.463084958162831</v>
      </c>
      <c r="E738" s="2">
        <f>-'Cubic Spline'!C738+D738*A738</f>
        <v>629.76201372809294</v>
      </c>
      <c r="G738" s="2">
        <f>'Calculation_Cubic Spline'!A738</f>
        <v>9.22209058971141</v>
      </c>
      <c r="H738" s="2">
        <f t="array" ref="H738:I738">csplinediff1d('Cubic Spline'!$A$3:$A$1002,'Cubic Spline'!$C$3:$C$1002,G738,2,0,2,0)</f>
        <v>-118.276419859055</v>
      </c>
      <c r="I738" s="2">
        <v>55.415812608936491</v>
      </c>
      <c r="J738" s="2">
        <f t="shared" si="44"/>
        <v>55.415812608936491</v>
      </c>
      <c r="K738" s="2">
        <f t="shared" si="43"/>
        <v>629.3260638411391</v>
      </c>
    </row>
    <row r="739" spans="1:11" x14ac:dyDescent="0.25">
      <c r="A739" s="2">
        <f>'Cubic Spline'!A739</f>
        <v>9.2346375156838096</v>
      </c>
      <c r="B739" s="2">
        <f t="array" ref="B739:C739">csplinediff1d('Cubic Spline'!$A$3:$A$1002,'Cubic Spline'!$B$3:$B$1002,A739,2,0,2,0)</f>
        <v>-117.753587540149</v>
      </c>
      <c r="C739" s="2">
        <v>56.116559829752909</v>
      </c>
      <c r="D739" s="2">
        <f t="shared" si="42"/>
        <v>56.116559829752909</v>
      </c>
      <c r="E739" s="2">
        <f>-'Cubic Spline'!C739+D739*A739</f>
        <v>635.7931183284353</v>
      </c>
      <c r="G739" s="2">
        <f>'Calculation_Cubic Spline'!A739</f>
        <v>9.2346375156838096</v>
      </c>
      <c r="H739" s="2">
        <f t="array" ref="H739:I739">csplinediff1d('Cubic Spline'!$A$3:$A$1002,'Cubic Spline'!$C$3:$C$1002,G739,2,0,2,0)</f>
        <v>-117.57702967348401</v>
      </c>
      <c r="I739" s="2">
        <v>56.069047432189137</v>
      </c>
      <c r="J739" s="2">
        <f t="shared" si="44"/>
        <v>56.069047432189137</v>
      </c>
      <c r="K739" s="2">
        <f t="shared" si="43"/>
        <v>635.35435855943285</v>
      </c>
    </row>
    <row r="740" spans="1:11" x14ac:dyDescent="0.25">
      <c r="A740" s="2">
        <f>'Cubic Spline'!A740</f>
        <v>9.2471844416562092</v>
      </c>
      <c r="B740" s="2">
        <f t="array" ref="B740:C740">csplinediff1d('Cubic Spline'!$A$3:$A$1002,'Cubic Spline'!$B$3:$B$1002,A740,2,0,2,0)</f>
        <v>-117.045367607293</v>
      </c>
      <c r="C740" s="2">
        <v>56.775797739818088</v>
      </c>
      <c r="D740" s="2">
        <f t="shared" si="42"/>
        <v>56.775797739818088</v>
      </c>
      <c r="E740" s="2">
        <f>-'Cubic Spline'!C740+D740*A740</f>
        <v>641.8856809043416</v>
      </c>
      <c r="G740" s="2">
        <f>'Calculation_Cubic Spline'!A740</f>
        <v>9.2471844416562092</v>
      </c>
      <c r="H740" s="2">
        <f t="array" ref="H740:I740">csplinediff1d('Cubic Spline'!$A$3:$A$1002,'Cubic Spline'!$C$3:$C$1002,G740,2,0,2,0)</f>
        <v>-116.86940738207601</v>
      </c>
      <c r="I740" s="2">
        <v>56.728045108374999</v>
      </c>
      <c r="J740" s="2">
        <f t="shared" si="44"/>
        <v>56.728045108374999</v>
      </c>
      <c r="K740" s="2">
        <f t="shared" si="43"/>
        <v>641.44410351381293</v>
      </c>
    </row>
    <row r="741" spans="1:11" x14ac:dyDescent="0.25">
      <c r="A741" s="2">
        <f>'Cubic Spline'!A741</f>
        <v>9.2597313676285999</v>
      </c>
      <c r="B741" s="2">
        <f t="array" ref="B741:C741">csplinediff1d('Cubic Spline'!$A$3:$A$1002,'Cubic Spline'!$B$3:$B$1002,A741,2,0,2,0)</f>
        <v>-116.328839805294</v>
      </c>
      <c r="C741" s="2">
        <v>57.440839220743378</v>
      </c>
      <c r="D741" s="2">
        <f t="shared" si="42"/>
        <v>57.440839220743378</v>
      </c>
      <c r="E741" s="2">
        <f>-'Cubic Spline'!C741+D741*A741</f>
        <v>648.04022095202254</v>
      </c>
      <c r="G741" s="2">
        <f>'Calculation_Cubic Spline'!A741</f>
        <v>9.2597313676285999</v>
      </c>
      <c r="H741" s="2">
        <f t="array" ref="H741:I741">csplinediff1d('Cubic Spline'!$A$3:$A$1002,'Cubic Spline'!$C$3:$C$1002,G741,2,0,2,0)</f>
        <v>-116.153480236794</v>
      </c>
      <c r="I741" s="2">
        <v>57.392846187669967</v>
      </c>
      <c r="J741" s="2">
        <f t="shared" si="44"/>
        <v>57.392846187669967</v>
      </c>
      <c r="K741" s="2">
        <f t="shared" si="43"/>
        <v>647.5958183582452</v>
      </c>
    </row>
    <row r="742" spans="1:11" x14ac:dyDescent="0.25">
      <c r="A742" s="2">
        <f>'Cubic Spline'!A742</f>
        <v>9.2722782936009995</v>
      </c>
      <c r="B742" s="2">
        <f t="array" ref="B742:C742">csplinediff1d('Cubic Spline'!$A$3:$A$1002,'Cubic Spline'!$B$3:$B$1002,A742,2,0,2,0)</f>
        <v>-115.603931132401</v>
      </c>
      <c r="C742" s="2">
        <v>58.111753032998088</v>
      </c>
      <c r="D742" s="2">
        <f t="shared" si="42"/>
        <v>58.111753032998088</v>
      </c>
      <c r="E742" s="2">
        <f>-'Cubic Spline'!C742+D742*A742</f>
        <v>654.25752148884521</v>
      </c>
      <c r="G742" s="2">
        <f>'Calculation_Cubic Spline'!A742</f>
        <v>9.2722782936009995</v>
      </c>
      <c r="H742" s="2">
        <f t="array" ref="H742:I742">csplinediff1d('Cubic Spline'!$A$3:$A$1002,'Cubic Spline'!$C$3:$C$1002,G742,2,0,2,0)</f>
        <v>-115.429175237875</v>
      </c>
      <c r="I742" s="2">
        <v>58.063519448934208</v>
      </c>
      <c r="J742" s="2">
        <f t="shared" si="44"/>
        <v>58.063519448934208</v>
      </c>
      <c r="K742" s="2">
        <f t="shared" si="43"/>
        <v>653.81028627430715</v>
      </c>
    </row>
    <row r="743" spans="1:11" x14ac:dyDescent="0.25">
      <c r="A743" s="2">
        <f>'Cubic Spline'!A743</f>
        <v>9.2848252195733991</v>
      </c>
      <c r="B743" s="2">
        <f t="array" ref="B743:C743">csplinediff1d('Cubic Spline'!$A$3:$A$1002,'Cubic Spline'!$B$3:$B$1002,A743,2,0,2,0)</f>
        <v>-114.87056721050701</v>
      </c>
      <c r="C743" s="2">
        <v>58.788612825389144</v>
      </c>
      <c r="D743" s="2">
        <f t="shared" si="42"/>
        <v>58.788612825389144</v>
      </c>
      <c r="E743" s="2">
        <f>-'Cubic Spline'!C743+D743*A743</f>
        <v>660.5384129938833</v>
      </c>
      <c r="G743" s="2">
        <f>'Calculation_Cubic Spline'!A743</f>
        <v>9.2848252195733991</v>
      </c>
      <c r="H743" s="2">
        <f t="array" ref="H743:I743">csplinediff1d('Cubic Spline'!$A$3:$A$1002,'Cubic Spline'!$C$3:$C$1002,G743,2,0,2,0)</f>
        <v>-114.69641800897401</v>
      </c>
      <c r="I743" s="2">
        <v>58.740138558891815</v>
      </c>
      <c r="J743" s="2">
        <f t="shared" si="44"/>
        <v>58.740138558891815</v>
      </c>
      <c r="K743" s="2">
        <f t="shared" si="43"/>
        <v>660.08833790180859</v>
      </c>
    </row>
    <row r="744" spans="1:11" x14ac:dyDescent="0.25">
      <c r="A744" s="2">
        <f>'Cubic Spline'!A744</f>
        <v>9.2973721455457898</v>
      </c>
      <c r="B744" s="2">
        <f t="array" ref="B744:C744">csplinediff1d('Cubic Spline'!$A$3:$A$1002,'Cubic Spline'!$B$3:$B$1002,A744,2,0,2,0)</f>
        <v>-114.12867330033799</v>
      </c>
      <c r="C744" s="2">
        <v>59.471470688499231</v>
      </c>
      <c r="D744" s="2">
        <f t="shared" si="42"/>
        <v>59.471470688499231</v>
      </c>
      <c r="E744" s="2">
        <f>-'Cubic Spline'!C744+D744*A744</f>
        <v>666.88352884624464</v>
      </c>
      <c r="G744" s="2">
        <f>'Calculation_Cubic Spline'!A744</f>
        <v>9.2973721455457898</v>
      </c>
      <c r="H744" s="2">
        <f t="array" ref="H744:I744">csplinediff1d('Cubic Spline'!$A$3:$A$1002,'Cubic Spline'!$C$3:$C$1002,G744,2,0,2,0)</f>
        <v>-113.955133812349</v>
      </c>
      <c r="I744" s="2">
        <v>59.422755627095832</v>
      </c>
      <c r="J744" s="2">
        <f t="shared" si="44"/>
        <v>59.422755627095832</v>
      </c>
      <c r="K744" s="2">
        <f t="shared" si="43"/>
        <v>666.43060679128416</v>
      </c>
    </row>
    <row r="745" spans="1:11" x14ac:dyDescent="0.25">
      <c r="A745" s="2">
        <f>'Cubic Spline'!A745</f>
        <v>9.3099190715181894</v>
      </c>
      <c r="B745" s="2">
        <f t="array" ref="B745:C745">csplinediff1d('Cubic Spline'!$A$3:$A$1002,'Cubic Spline'!$B$3:$B$1002,A745,2,0,2,0)</f>
        <v>-113.37817350748</v>
      </c>
      <c r="C745" s="2">
        <v>60.16040716343533</v>
      </c>
      <c r="D745" s="2">
        <f t="shared" si="42"/>
        <v>60.16040716343533</v>
      </c>
      <c r="E745" s="2">
        <f>-'Cubic Spline'!C745+D745*A745</f>
        <v>673.29376875604112</v>
      </c>
      <c r="G745" s="2">
        <f>'Calculation_Cubic Spline'!A745</f>
        <v>9.3099190715181894</v>
      </c>
      <c r="H745" s="2">
        <f t="array" ref="H745:I745">csplinediff1d('Cubic Spline'!$A$3:$A$1002,'Cubic Spline'!$C$3:$C$1002,G745,2,0,2,0)</f>
        <v>-113.20524675487501</v>
      </c>
      <c r="I745" s="2">
        <v>60.111451213955768</v>
      </c>
      <c r="J745" s="2">
        <f t="shared" si="44"/>
        <v>60.111451213955768</v>
      </c>
      <c r="K745" s="2">
        <f t="shared" si="43"/>
        <v>672.83799282831706</v>
      </c>
    </row>
    <row r="746" spans="1:11" x14ac:dyDescent="0.25">
      <c r="A746" s="2">
        <f>'Cubic Spline'!A746</f>
        <v>9.3224659974905908</v>
      </c>
      <c r="B746" s="2">
        <f t="array" ref="B746:C746">csplinediff1d('Cubic Spline'!$A$3:$A$1002,'Cubic Spline'!$B$3:$B$1002,A746,2,0,2,0)</f>
        <v>-112.618991252366</v>
      </c>
      <c r="C746" s="2">
        <v>60.855488013621311</v>
      </c>
      <c r="D746" s="2">
        <f t="shared" si="42"/>
        <v>60.855488013621311</v>
      </c>
      <c r="E746" s="2">
        <f>-'Cubic Spline'!C746+D746*A746</f>
        <v>679.76989802571495</v>
      </c>
      <c r="G746" s="2">
        <f>'Calculation_Cubic Spline'!A746</f>
        <v>9.3224659974905908</v>
      </c>
      <c r="H746" s="2">
        <f t="array" ref="H746:I746">csplinediff1d('Cubic Spline'!$A$3:$A$1002,'Cubic Spline'!$C$3:$C$1002,G746,2,0,2,0)</f>
        <v>-112.44668025803399</v>
      </c>
      <c r="I746" s="2">
        <v>60.806291102201122</v>
      </c>
      <c r="J746" s="2">
        <f t="shared" si="44"/>
        <v>60.806291102201122</v>
      </c>
      <c r="K746" s="2">
        <f t="shared" si="43"/>
        <v>679.31126149181864</v>
      </c>
    </row>
    <row r="747" spans="1:11" x14ac:dyDescent="0.25">
      <c r="A747" s="2">
        <f>'Cubic Spline'!A747</f>
        <v>9.3350129234629797</v>
      </c>
      <c r="B747" s="2">
        <f t="array" ref="B747:C747">csplinediff1d('Cubic Spline'!$A$3:$A$1002,'Cubic Spline'!$B$3:$B$1002,A747,2,0,2,0)</f>
        <v>-111.85104897835799</v>
      </c>
      <c r="C747" s="2">
        <v>61.556767086454236</v>
      </c>
      <c r="D747" s="2">
        <f t="shared" si="42"/>
        <v>61.556767086454236</v>
      </c>
      <c r="E747" s="2">
        <f>-'Cubic Spline'!C747+D747*A747</f>
        <v>686.31257304464191</v>
      </c>
      <c r="G747" s="2">
        <f>'Calculation_Cubic Spline'!A747</f>
        <v>9.3350129234629797</v>
      </c>
      <c r="H747" s="2">
        <f t="array" ref="H747:I747">csplinediff1d('Cubic Spline'!$A$3:$A$1002,'Cubic Spline'!$C$3:$C$1002,G747,2,0,2,0)</f>
        <v>-111.679356765991</v>
      </c>
      <c r="I747" s="2">
        <v>61.507329158892986</v>
      </c>
      <c r="J747" s="2">
        <f t="shared" si="44"/>
        <v>61.507329158892986</v>
      </c>
      <c r="K747" s="2">
        <f t="shared" si="43"/>
        <v>685.85106935194835</v>
      </c>
    </row>
    <row r="748" spans="1:11" x14ac:dyDescent="0.25">
      <c r="A748" s="2">
        <f>'Cubic Spline'!A748</f>
        <v>9.3475598494353793</v>
      </c>
      <c r="B748" s="2">
        <f t="array" ref="B748:C748">csplinediff1d('Cubic Spline'!$A$3:$A$1002,'Cubic Spline'!$B$3:$B$1002,A748,2,0,2,0)</f>
        <v>-111.074268553876</v>
      </c>
      <c r="C748" s="2">
        <v>62.264334318493155</v>
      </c>
      <c r="D748" s="2">
        <f t="shared" si="42"/>
        <v>62.264334318493155</v>
      </c>
      <c r="E748" s="2">
        <f>-'Cubic Spline'!C748+D748*A748</f>
        <v>692.92278967508798</v>
      </c>
      <c r="G748" s="2">
        <f>'Calculation_Cubic Spline'!A748</f>
        <v>9.3475598494353793</v>
      </c>
      <c r="H748" s="2">
        <f t="array" ref="H748:I748">csplinediff1d('Cubic Spline'!$A$3:$A$1002,'Cubic Spline'!$C$3:$C$1002,G748,2,0,2,0)</f>
        <v>-110.90319814772</v>
      </c>
      <c r="I748" s="2">
        <v>62.214655340996565</v>
      </c>
      <c r="J748" s="2">
        <f t="shared" si="44"/>
        <v>62.214655340996565</v>
      </c>
      <c r="K748" s="2">
        <f t="shared" si="43"/>
        <v>692.45841245967983</v>
      </c>
    </row>
    <row r="749" spans="1:11" x14ac:dyDescent="0.25">
      <c r="A749" s="2">
        <f>'Cubic Spline'!A749</f>
        <v>9.3601067754077807</v>
      </c>
      <c r="B749" s="2">
        <f t="array" ref="B749:C749">csplinediff1d('Cubic Spline'!$A$3:$A$1002,'Cubic Spline'!$B$3:$B$1002,A749,2,0,2,0)</f>
        <v>-110.28857043308</v>
      </c>
      <c r="C749" s="2">
        <v>62.978251738984241</v>
      </c>
      <c r="D749" s="2">
        <f t="shared" si="42"/>
        <v>62.978251738984241</v>
      </c>
      <c r="E749" s="2">
        <f>-'Cubic Spline'!C749+D749*A749</f>
        <v>699.60128566307731</v>
      </c>
      <c r="G749" s="2">
        <f>'Calculation_Cubic Spline'!A749</f>
        <v>9.3601067754077807</v>
      </c>
      <c r="H749" s="2">
        <f t="array" ref="H749:I749">csplinediff1d('Cubic Spline'!$A$3:$A$1002,'Cubic Spline'!$C$3:$C$1002,G749,2,0,2,0)</f>
        <v>-110.118124857674</v>
      </c>
      <c r="I749" s="2">
        <v>62.928331698418198</v>
      </c>
      <c r="J749" s="2">
        <f t="shared" si="44"/>
        <v>62.928331698418198</v>
      </c>
      <c r="K749" s="2">
        <f t="shared" si="43"/>
        <v>699.13402875314648</v>
      </c>
    </row>
    <row r="750" spans="1:11" x14ac:dyDescent="0.25">
      <c r="A750" s="2">
        <f>'Cubic Spline'!A750</f>
        <v>9.3726537013801696</v>
      </c>
      <c r="B750" s="2">
        <f t="array" ref="B750:C750">csplinediff1d('Cubic Spline'!$A$3:$A$1002,'Cubic Spline'!$B$3:$B$1002,A750,2,0,2,0)</f>
        <v>-109.49387477481</v>
      </c>
      <c r="C750" s="2">
        <v>63.698590059605507</v>
      </c>
      <c r="D750" s="2">
        <f t="shared" si="42"/>
        <v>63.698590059605507</v>
      </c>
      <c r="E750" s="2">
        <f>-'Cubic Spline'!C750+D750*A750</f>
        <v>706.34888294958967</v>
      </c>
      <c r="G750" s="2">
        <f>'Calculation_Cubic Spline'!A750</f>
        <v>9.3726537013801696</v>
      </c>
      <c r="H750" s="2">
        <f t="array" ref="H750:I750">csplinediff1d('Cubic Spline'!$A$3:$A$1002,'Cubic Spline'!$C$3:$C$1002,G750,2,0,2,0)</f>
        <v>-109.32405705473001</v>
      </c>
      <c r="I750" s="2">
        <v>63.648428963392163</v>
      </c>
      <c r="J750" s="2">
        <f t="shared" si="44"/>
        <v>63.648428963392163</v>
      </c>
      <c r="K750" s="2">
        <f t="shared" si="43"/>
        <v>705.87874036550033</v>
      </c>
    </row>
    <row r="751" spans="1:11" x14ac:dyDescent="0.25">
      <c r="A751" s="2">
        <f>'Cubic Spline'!A751</f>
        <v>9.3852006273525692</v>
      </c>
      <c r="B751" s="2">
        <f t="array" ref="B751:C751">csplinediff1d('Cubic Spline'!$A$3:$A$1002,'Cubic Spline'!$B$3:$B$1002,A751,2,0,2,0)</f>
        <v>-108.69010021948399</v>
      </c>
      <c r="C751" s="2">
        <v>64.425438073964841</v>
      </c>
      <c r="D751" s="2">
        <f t="shared" si="42"/>
        <v>64.425438073964841</v>
      </c>
      <c r="E751" s="2">
        <f>-'Cubic Spline'!C751+D751*A751</f>
        <v>713.16657520831893</v>
      </c>
      <c r="G751" s="2">
        <f>'Calculation_Cubic Spline'!A751</f>
        <v>9.3852006273525692</v>
      </c>
      <c r="H751" s="2">
        <f t="array" ref="H751:I751">csplinediff1d('Cubic Spline'!$A$3:$A$1002,'Cubic Spline'!$C$3:$C$1002,G751,2,0,2,0)</f>
        <v>-108.52091337908</v>
      </c>
      <c r="I751" s="2">
        <v>64.37503595074125</v>
      </c>
      <c r="J751" s="2">
        <f t="shared" si="44"/>
        <v>64.37503595074125</v>
      </c>
      <c r="K751" s="2">
        <f t="shared" si="43"/>
        <v>712.69354116982095</v>
      </c>
    </row>
    <row r="752" spans="1:11" x14ac:dyDescent="0.25">
      <c r="A752" s="2">
        <f>'Cubic Spline'!A752</f>
        <v>9.3977475533249706</v>
      </c>
      <c r="B752" s="2">
        <f t="array" ref="B752:C752">csplinediff1d('Cubic Spline'!$A$3:$A$1002,'Cubic Spline'!$B$3:$B$1002,A752,2,0,2,0)</f>
        <v>-107.87716496841701</v>
      </c>
      <c r="C752" s="2">
        <v>65.15883794477881</v>
      </c>
      <c r="D752" s="2">
        <f t="shared" si="42"/>
        <v>65.15883794477881</v>
      </c>
      <c r="E752" s="2">
        <f>-'Cubic Spline'!C752+D752*A752</f>
        <v>720.05492190458631</v>
      </c>
      <c r="G752" s="2">
        <f>'Calculation_Cubic Spline'!A752</f>
        <v>9.3977475533249706</v>
      </c>
      <c r="H752" s="2">
        <f t="array" ref="H752:I752">csplinediff1d('Cubic Spline'!$A$3:$A$1002,'Cubic Spline'!$C$3:$C$1002,G752,2,0,2,0)</f>
        <v>-107.708612031543</v>
      </c>
      <c r="I752" s="2">
        <v>65.10819484520924</v>
      </c>
      <c r="J752" s="2">
        <f t="shared" si="44"/>
        <v>65.10819484520924</v>
      </c>
      <c r="K752" s="2">
        <f t="shared" si="43"/>
        <v>719.57899083951361</v>
      </c>
    </row>
    <row r="753" spans="1:11" x14ac:dyDescent="0.25">
      <c r="A753" s="2">
        <f>'Cubic Spline'!A753</f>
        <v>9.4102944792973595</v>
      </c>
      <c r="B753" s="2">
        <f t="array" ref="B753:C753">csplinediff1d('Cubic Spline'!$A$3:$A$1002,'Cubic Spline'!$B$3:$B$1002,A753,2,0,2,0)</f>
        <v>-107.05498613814601</v>
      </c>
      <c r="C753" s="2">
        <v>65.898896591740524</v>
      </c>
      <c r="D753" s="2">
        <f t="shared" si="42"/>
        <v>65.898896591740524</v>
      </c>
      <c r="E753" s="2">
        <f>-'Cubic Spline'!C753+D753*A753</f>
        <v>727.01509291692446</v>
      </c>
      <c r="G753" s="2">
        <f>'Calculation_Cubic Spline'!A753</f>
        <v>9.4102944792973595</v>
      </c>
      <c r="H753" s="2">
        <f t="array" ref="H753:I753">csplinediff1d('Cubic Spline'!$A$3:$A$1002,'Cubic Spline'!$C$3:$C$1002,G753,2,0,2,0)</f>
        <v>-106.887070127881</v>
      </c>
      <c r="I753" s="2">
        <v>65.848012588424098</v>
      </c>
      <c r="J753" s="2">
        <f t="shared" si="44"/>
        <v>65.848012588424098</v>
      </c>
      <c r="K753" s="2">
        <f t="shared" si="43"/>
        <v>726.53625946143131</v>
      </c>
    </row>
    <row r="754" spans="1:11" x14ac:dyDescent="0.25">
      <c r="A754" s="2">
        <f>'Cubic Spline'!A754</f>
        <v>9.4228414052697609</v>
      </c>
      <c r="B754" s="2">
        <f t="array" ref="B754:C754">csplinediff1d('Cubic Spline'!$A$3:$A$1002,'Cubic Spline'!$B$3:$B$1002,A754,2,0,2,0)</f>
        <v>-106.223479643869</v>
      </c>
      <c r="C754" s="2">
        <v>66.645690788879293</v>
      </c>
      <c r="D754" s="2">
        <f t="shared" si="42"/>
        <v>66.645690788879293</v>
      </c>
      <c r="E754" s="2">
        <f>-'Cubic Spline'!C754+D754*A754</f>
        <v>734.04797823050228</v>
      </c>
      <c r="G754" s="2">
        <f>'Calculation_Cubic Spline'!A754</f>
        <v>9.4228414052697609</v>
      </c>
      <c r="H754" s="2">
        <f t="array" ref="H754:I754">csplinediff1d('Cubic Spline'!$A$3:$A$1002,'Cubic Spline'!$C$3:$C$1002,G754,2,0,2,0)</f>
        <v>-106.056203582245</v>
      </c>
      <c r="I754" s="2">
        <v>66.594565976397035</v>
      </c>
      <c r="J754" s="2">
        <f t="shared" si="44"/>
        <v>66.594565976397035</v>
      </c>
      <c r="K754" s="2">
        <f t="shared" si="43"/>
        <v>733.56623723060784</v>
      </c>
    </row>
    <row r="755" spans="1:11" x14ac:dyDescent="0.25">
      <c r="A755" s="2">
        <f>'Cubic Spline'!A755</f>
        <v>9.4353883312421498</v>
      </c>
      <c r="B755" s="2">
        <f t="array" ref="B755:C755">csplinediff1d('Cubic Spline'!$A$3:$A$1002,'Cubic Spline'!$B$3:$B$1002,A755,2,0,2,0)</f>
        <v>-105.382560652319</v>
      </c>
      <c r="C755" s="2">
        <v>67.399272723348162</v>
      </c>
      <c r="D755" s="2">
        <f t="shared" si="42"/>
        <v>67.399272723348162</v>
      </c>
      <c r="E755" s="2">
        <f>-'Cubic Spline'!C755+D755*A755</f>
        <v>741.1542389481225</v>
      </c>
      <c r="G755" s="2">
        <f>'Calculation_Cubic Spline'!A755</f>
        <v>9.4353883312421498</v>
      </c>
      <c r="H755" s="2">
        <f t="array" ref="H755:I755">csplinediff1d('Cubic Spline'!$A$3:$A$1002,'Cubic Spline'!$C$3:$C$1002,G755,2,0,2,0)</f>
        <v>-105.21592756003599</v>
      </c>
      <c r="I755" s="2">
        <v>67.347907219610747</v>
      </c>
      <c r="J755" s="2">
        <f t="shared" si="44"/>
        <v>67.347907219610747</v>
      </c>
      <c r="K755" s="2">
        <f t="shared" si="43"/>
        <v>740.66958547353022</v>
      </c>
    </row>
    <row r="756" spans="1:11" x14ac:dyDescent="0.25">
      <c r="A756" s="2">
        <f>'Cubic Spline'!A756</f>
        <v>9.4479352572145494</v>
      </c>
      <c r="B756" s="2">
        <f t="array" ref="B756:C756">csplinediff1d('Cubic Spline'!$A$3:$A$1002,'Cubic Spline'!$B$3:$B$1002,A756,2,0,2,0)</f>
        <v>-104.532143443075</v>
      </c>
      <c r="C756" s="2">
        <v>68.159747952939796</v>
      </c>
      <c r="D756" s="2">
        <f t="shared" si="42"/>
        <v>68.159747952939796</v>
      </c>
      <c r="E756" s="2">
        <f>-'Cubic Spline'!C756+D756*A756</f>
        <v>748.33504214664617</v>
      </c>
      <c r="G756" s="2">
        <f>'Calculation_Cubic Spline'!A756</f>
        <v>9.4479352572145494</v>
      </c>
      <c r="H756" s="2">
        <f t="array" ref="H756:I756">csplinediff1d('Cubic Spline'!$A$3:$A$1002,'Cubic Spline'!$C$3:$C$1002,G756,2,0,2,0)</f>
        <v>-104.366156339209</v>
      </c>
      <c r="I756" s="2">
        <v>68.108141898506787</v>
      </c>
      <c r="J756" s="2">
        <f t="shared" si="44"/>
        <v>68.108141898506787</v>
      </c>
      <c r="K756" s="2">
        <f t="shared" si="43"/>
        <v>747.84747148548286</v>
      </c>
    </row>
    <row r="757" spans="1:11" x14ac:dyDescent="0.25">
      <c r="A757" s="2">
        <f>'Cubic Spline'!A757</f>
        <v>9.4604821831869508</v>
      </c>
      <c r="B757" s="2">
        <f t="array" ref="B757:C757">csplinediff1d('Cubic Spline'!$A$3:$A$1002,'Cubic Spline'!$B$3:$B$1002,A757,2,0,2,0)</f>
        <v>-103.672140910973</v>
      </c>
      <c r="C757" s="2">
        <v>68.9271852750893</v>
      </c>
      <c r="D757" s="2">
        <f t="shared" si="42"/>
        <v>68.9271852750893</v>
      </c>
      <c r="E757" s="2">
        <f>-'Cubic Spline'!C757+D757*A757</f>
        <v>755.59121104490032</v>
      </c>
      <c r="G757" s="2">
        <f>'Calculation_Cubic Spline'!A757</f>
        <v>9.4604821831869508</v>
      </c>
      <c r="H757" s="2">
        <f t="array" ref="H757:I757">csplinediff1d('Cubic Spline'!$A$3:$A$1002,'Cubic Spline'!$C$3:$C$1002,G757,2,0,2,0)</f>
        <v>-103.506802812692</v>
      </c>
      <c r="I757" s="2">
        <v>68.875338834316793</v>
      </c>
      <c r="J757" s="2">
        <f t="shared" si="44"/>
        <v>68.875338834316793</v>
      </c>
      <c r="K757" s="2">
        <f t="shared" si="43"/>
        <v>755.1007187157104</v>
      </c>
    </row>
    <row r="758" spans="1:11" x14ac:dyDescent="0.25">
      <c r="A758" s="2">
        <f>'Cubic Spline'!A758</f>
        <v>9.4730291091593397</v>
      </c>
      <c r="B758" s="2">
        <f t="array" ref="B758:C758">csplinediff1d('Cubic Spline'!$A$3:$A$1002,'Cubic Spline'!$B$3:$B$1002,A758,2,0,2,0)</f>
        <v>-102.802465453398</v>
      </c>
      <c r="C758" s="2">
        <v>69.701653979949711</v>
      </c>
      <c r="D758" s="2">
        <f t="shared" si="42"/>
        <v>69.701653979949711</v>
      </c>
      <c r="E758" s="2">
        <f>-'Cubic Spline'!C758+D758*A758</f>
        <v>762.92357648426855</v>
      </c>
      <c r="G758" s="2">
        <f>'Calculation_Cubic Spline'!A758</f>
        <v>9.4730291091593397</v>
      </c>
      <c r="H758" s="2">
        <f t="array" ref="H758:I758">csplinediff1d('Cubic Spline'!$A$3:$A$1002,'Cubic Spline'!$C$3:$C$1002,G758,2,0,2,0)</f>
        <v>-102.637779375653</v>
      </c>
      <c r="I758" s="2">
        <v>69.649567341157379</v>
      </c>
      <c r="J758" s="2">
        <f t="shared" si="44"/>
        <v>69.649567341157379</v>
      </c>
      <c r="K758" s="2">
        <f t="shared" si="43"/>
        <v>762.43015823879045</v>
      </c>
    </row>
    <row r="759" spans="1:11" x14ac:dyDescent="0.25">
      <c r="A759" s="2">
        <f>'Cubic Spline'!A759</f>
        <v>9.4855760351317393</v>
      </c>
      <c r="B759" s="2">
        <f t="array" ref="B759:C759">csplinediff1d('Cubic Spline'!$A$3:$A$1002,'Cubic Spline'!$B$3:$B$1002,A759,2,0,2,0)</f>
        <v>-101.923027999412</v>
      </c>
      <c r="C759" s="2">
        <v>70.48327813021281</v>
      </c>
      <c r="D759" s="2">
        <f t="shared" si="42"/>
        <v>70.48327813021281</v>
      </c>
      <c r="E759" s="2">
        <f>-'Cubic Spline'!C759+D759*A759</f>
        <v>770.3334908641167</v>
      </c>
      <c r="G759" s="2">
        <f>'Calculation_Cubic Spline'!A759</f>
        <v>9.4855760351317393</v>
      </c>
      <c r="H759" s="2">
        <f t="array" ref="H759:I759">csplinediff1d('Cubic Spline'!$A$3:$A$1002,'Cubic Spline'!$C$3:$C$1002,G759,2,0,2,0)</f>
        <v>-101.758996954645</v>
      </c>
      <c r="I759" s="2">
        <v>70.430951505761598</v>
      </c>
      <c r="J759" s="2">
        <f t="shared" si="44"/>
        <v>70.430951505761598</v>
      </c>
      <c r="K759" s="2">
        <f t="shared" si="43"/>
        <v>769.8371426892229</v>
      </c>
    </row>
    <row r="760" spans="1:11" x14ac:dyDescent="0.25">
      <c r="A760" s="2">
        <f>'Cubic Spline'!A760</f>
        <v>9.4981229611041407</v>
      </c>
      <c r="B760" s="2">
        <f t="array" ref="B760:C760">csplinediff1d('Cubic Spline'!$A$3:$A$1002,'Cubic Spline'!$B$3:$B$1002,A760,2,0,2,0)</f>
        <v>-101.033738415522</v>
      </c>
      <c r="C760" s="2">
        <v>71.272097323855206</v>
      </c>
      <c r="D760" s="2">
        <f t="shared" si="42"/>
        <v>71.272097323855206</v>
      </c>
      <c r="E760" s="2">
        <f>-'Cubic Spline'!C760+D760*A760</f>
        <v>777.82150949110917</v>
      </c>
      <c r="G760" s="2">
        <f>'Calculation_Cubic Spline'!A760</f>
        <v>9.4981229611041407</v>
      </c>
      <c r="H760" s="2">
        <f t="array" ref="H760:I760">csplinediff1d('Cubic Spline'!$A$3:$A$1002,'Cubic Spline'!$C$3:$C$1002,G760,2,0,2,0)</f>
        <v>-100.870365413351</v>
      </c>
      <c r="I760" s="2">
        <v>71.219530951113114</v>
      </c>
      <c r="J760" s="2">
        <f t="shared" si="44"/>
        <v>71.219530951113114</v>
      </c>
      <c r="K760" s="2">
        <f t="shared" si="43"/>
        <v>777.32222761918547</v>
      </c>
    </row>
    <row r="761" spans="1:11" x14ac:dyDescent="0.25">
      <c r="A761" s="2">
        <f>'Cubic Spline'!A761</f>
        <v>9.5106698870765296</v>
      </c>
      <c r="B761" s="2">
        <f t="array" ref="B761:C761">csplinediff1d('Cubic Spline'!$A$3:$A$1002,'Cubic Spline'!$B$3:$B$1002,A761,2,0,2,0)</f>
        <v>-100.134505993918</v>
      </c>
      <c r="C761" s="2">
        <v>72.068220486908459</v>
      </c>
      <c r="D761" s="2">
        <f t="shared" si="42"/>
        <v>72.068220486908459</v>
      </c>
      <c r="E761" s="2">
        <f>-'Cubic Spline'!C761+D761*A761</f>
        <v>785.38884844086124</v>
      </c>
      <c r="G761" s="2">
        <f>'Calculation_Cubic Spline'!A761</f>
        <v>9.5106698870765296</v>
      </c>
      <c r="H761" s="2">
        <f t="array" ref="H761:I761">csplinediff1d('Cubic Spline'!$A$3:$A$1002,'Cubic Spline'!$C$3:$C$1002,G761,2,0,2,0)</f>
        <v>-99.971794040829096</v>
      </c>
      <c r="I761" s="2">
        <v>72.015414628114897</v>
      </c>
      <c r="J761" s="2">
        <f t="shared" si="44"/>
        <v>72.015414628114897</v>
      </c>
      <c r="K761" s="2">
        <f t="shared" si="43"/>
        <v>784.88662934977208</v>
      </c>
    </row>
    <row r="762" spans="1:11" x14ac:dyDescent="0.25">
      <c r="A762" s="2">
        <f>'Cubic Spline'!A762</f>
        <v>9.5232168130489292</v>
      </c>
      <c r="B762" s="2">
        <f t="array" ref="B762:C762">csplinediff1d('Cubic Spline'!$A$3:$A$1002,'Cubic Spline'!$B$3:$B$1002,A762,2,0,2,0)</f>
        <v>-99.225238238047396</v>
      </c>
      <c r="C762" s="2">
        <v>72.871737329928848</v>
      </c>
      <c r="D762" s="2">
        <f t="shared" si="42"/>
        <v>72.871737329928848</v>
      </c>
      <c r="E762" s="2">
        <f>-'Cubic Spline'!C762+D762*A762</f>
        <v>793.0365444735387</v>
      </c>
      <c r="G762" s="2">
        <f>'Calculation_Cubic Spline'!A762</f>
        <v>9.5232168130489292</v>
      </c>
      <c r="H762" s="2">
        <f t="array" ref="H762:I762">csplinediff1d('Cubic Spline'!$A$3:$A$1002,'Cubic Spline'!$C$3:$C$1002,G762,2,0,2,0)</f>
        <v>-99.063190337075</v>
      </c>
      <c r="I762" s="2">
        <v>72.818692272910539</v>
      </c>
      <c r="J762" s="2">
        <f t="shared" si="44"/>
        <v>72.818692272910539</v>
      </c>
      <c r="K762" s="2">
        <f t="shared" si="43"/>
        <v>792.53138489469279</v>
      </c>
    </row>
    <row r="763" spans="1:11" x14ac:dyDescent="0.25">
      <c r="A763" s="2">
        <f>'Cubic Spline'!A763</f>
        <v>9.5357637390213306</v>
      </c>
      <c r="B763" s="2">
        <f t="array" ref="B763:C763">csplinediff1d('Cubic Spline'!$A$3:$A$1002,'Cubic Spline'!$B$3:$B$1002,A763,2,0,2,0)</f>
        <v>-98.305842147425594</v>
      </c>
      <c r="C763" s="2">
        <v>73.682728268551273</v>
      </c>
      <c r="D763" s="2">
        <f t="shared" si="42"/>
        <v>73.682728268551273</v>
      </c>
      <c r="E763" s="2">
        <f>-'Cubic Spline'!C763+D763*A763</f>
        <v>800.76554971324492</v>
      </c>
      <c r="G763" s="2">
        <f>'Calculation_Cubic Spline'!A763</f>
        <v>9.5357637390213306</v>
      </c>
      <c r="H763" s="2">
        <f t="array" ref="H763:I763">csplinediff1d('Cubic Spline'!$A$3:$A$1002,'Cubic Spline'!$C$3:$C$1002,G763,2,0,2,0)</f>
        <v>-98.144461297831796</v>
      </c>
      <c r="I763" s="2">
        <v>73.629444327038428</v>
      </c>
      <c r="J763" s="2">
        <f t="shared" si="44"/>
        <v>73.629444327038428</v>
      </c>
      <c r="K763" s="2">
        <f t="shared" si="43"/>
        <v>800.25744663589455</v>
      </c>
    </row>
    <row r="764" spans="1:11" x14ac:dyDescent="0.25">
      <c r="A764" s="2">
        <f>'Cubic Spline'!A764</f>
        <v>9.5483106649937195</v>
      </c>
      <c r="B764" s="2">
        <f t="array" ref="B764:C764">csplinediff1d('Cubic Spline'!$A$3:$A$1002,'Cubic Spline'!$B$3:$B$1002,A764,2,0,2,0)</f>
        <v>-97.376223091217099</v>
      </c>
      <c r="C764" s="2">
        <v>74.501292242465212</v>
      </c>
      <c r="D764" s="2">
        <f t="shared" si="42"/>
        <v>74.501292242465212</v>
      </c>
      <c r="E764" s="2">
        <f>-'Cubic Spline'!C764+D764*A764</f>
        <v>808.57699556270541</v>
      </c>
      <c r="G764" s="2">
        <f>'Calculation_Cubic Spline'!A764</f>
        <v>9.5483106649937195</v>
      </c>
      <c r="H764" s="2">
        <f t="array" ref="H764:I764">csplinediff1d('Cubic Spline'!$A$3:$A$1002,'Cubic Spline'!$C$3:$C$1002,G764,2,0,2,0)</f>
        <v>-97.215512288160994</v>
      </c>
      <c r="I764" s="2">
        <v>74.447769756716482</v>
      </c>
      <c r="J764" s="2">
        <f t="shared" si="44"/>
        <v>74.447769756716482</v>
      </c>
      <c r="K764" s="2">
        <f t="shared" si="43"/>
        <v>808.06594624121385</v>
      </c>
    </row>
    <row r="765" spans="1:11" x14ac:dyDescent="0.25">
      <c r="A765" s="2">
        <f>'Cubic Spline'!A765</f>
        <v>9.5608575909661209</v>
      </c>
      <c r="B765" s="2">
        <f t="array" ref="B765:C765">csplinediff1d('Cubic Spline'!$A$3:$A$1002,'Cubic Spline'!$B$3:$B$1002,A765,2,0,2,0)</f>
        <v>-96.436285791642504</v>
      </c>
      <c r="C765" s="2">
        <v>75.327497583318703</v>
      </c>
      <c r="D765" s="2">
        <f t="shared" si="42"/>
        <v>75.327497583318703</v>
      </c>
      <c r="E765" s="2">
        <f>-'Cubic Spline'!C765+D765*A765</f>
        <v>816.47172510380324</v>
      </c>
      <c r="G765" s="2">
        <f>'Calculation_Cubic Spline'!A765</f>
        <v>9.5608575909661209</v>
      </c>
      <c r="H765" s="2">
        <f t="array" ref="H765:I765">csplinediff1d('Cubic Spline'!$A$3:$A$1002,'Cubic Spline'!$C$3:$C$1002,G765,2,0,2,0)</f>
        <v>-96.276248025848503</v>
      </c>
      <c r="I765" s="2">
        <v>75.273736919949755</v>
      </c>
      <c r="J765" s="2">
        <f t="shared" si="44"/>
        <v>75.273736919949755</v>
      </c>
      <c r="K765" s="2">
        <f t="shared" si="43"/>
        <v>815.95772705733691</v>
      </c>
    </row>
    <row r="766" spans="1:11" x14ac:dyDescent="0.25">
      <c r="A766" s="2">
        <f>'Cubic Spline'!A766</f>
        <v>9.5734045169385205</v>
      </c>
      <c r="B766" s="2">
        <f t="array" ref="B766:C766">csplinediff1d('Cubic Spline'!$A$3:$A$1002,'Cubic Spline'!$B$3:$B$1002,A766,2,0,2,0)</f>
        <v>-95.485933511386094</v>
      </c>
      <c r="C766" s="2">
        <v>76.161475689292431</v>
      </c>
      <c r="D766" s="2">
        <f t="shared" si="42"/>
        <v>76.161475689292431</v>
      </c>
      <c r="E766" s="2">
        <f>-'Cubic Spline'!C766+D766*A766</f>
        <v>824.45118714938531</v>
      </c>
      <c r="G766" s="2">
        <f>'Calculation_Cubic Spline'!A766</f>
        <v>9.5734045169385205</v>
      </c>
      <c r="H766" s="2">
        <f t="array" ref="H766:I766">csplinediff1d('Cubic Spline'!$A$3:$A$1002,'Cubic Spline'!$C$3:$C$1002,G766,2,0,2,0)</f>
        <v>-95.326571768809799</v>
      </c>
      <c r="I766" s="2">
        <v>76.107477242158453</v>
      </c>
      <c r="J766" s="2">
        <f t="shared" si="44"/>
        <v>76.107477242158453</v>
      </c>
      <c r="K766" s="2">
        <f t="shared" si="43"/>
        <v>823.93423817168514</v>
      </c>
    </row>
    <row r="767" spans="1:11" x14ac:dyDescent="0.25">
      <c r="A767" s="2">
        <f>'Cubic Spline'!A767</f>
        <v>9.5859514429109094</v>
      </c>
      <c r="B767" s="2">
        <f t="array" ref="B767:C767">csplinediff1d('Cubic Spline'!$A$3:$A$1002,'Cubic Spline'!$B$3:$B$1002,A767,2,0,2,0)</f>
        <v>-94.525068233250707</v>
      </c>
      <c r="C767" s="2">
        <v>77.003287637952511</v>
      </c>
      <c r="D767" s="2">
        <f t="shared" si="42"/>
        <v>77.003287637952511</v>
      </c>
      <c r="E767" s="2">
        <f>-'Cubic Spline'!C767+D767*A767</f>
        <v>832.5161617366457</v>
      </c>
      <c r="G767" s="2">
        <f>'Calculation_Cubic Spline'!A767</f>
        <v>9.5859514429109094</v>
      </c>
      <c r="H767" s="2">
        <f t="array" ref="H767:I767">csplinediff1d('Cubic Spline'!$A$3:$A$1002,'Cubic Spline'!$C$3:$C$1002,G767,2,0,2,0)</f>
        <v>-94.366385494731105</v>
      </c>
      <c r="I767" s="2">
        <v>76.949051828645722</v>
      </c>
      <c r="J767" s="2">
        <f t="shared" si="44"/>
        <v>76.949051828645722</v>
      </c>
      <c r="K767" s="2">
        <f t="shared" si="43"/>
        <v>831.99625990216396</v>
      </c>
    </row>
    <row r="768" spans="1:11" x14ac:dyDescent="0.25">
      <c r="A768" s="2">
        <f>'Cubic Spline'!A768</f>
        <v>9.5984983688833108</v>
      </c>
      <c r="B768" s="2">
        <f t="array" ref="B768:C768">csplinediff1d('Cubic Spline'!$A$3:$A$1002,'Cubic Spline'!$B$3:$B$1002,A768,2,0,2,0)</f>
        <v>-93.553591148475405</v>
      </c>
      <c r="C768" s="2">
        <v>77.853053007683073</v>
      </c>
      <c r="D768" s="2">
        <f t="shared" si="42"/>
        <v>77.853053007683073</v>
      </c>
      <c r="E768" s="2">
        <f>-'Cubic Spline'!C768+D768*A768</f>
        <v>840.66799269622072</v>
      </c>
      <c r="G768" s="2">
        <f>'Calculation_Cubic Spline'!A768</f>
        <v>9.5984983688833108</v>
      </c>
      <c r="H768" s="2">
        <f t="array" ref="H768:I768">csplinediff1d('Cubic Spline'!$A$3:$A$1002,'Cubic Spline'!$C$3:$C$1002,G768,2,0,2,0)</f>
        <v>-93.3955903893889</v>
      </c>
      <c r="I768" s="2">
        <v>77.798580285491553</v>
      </c>
      <c r="J768" s="2">
        <f t="shared" si="44"/>
        <v>77.798580285491553</v>
      </c>
      <c r="K768" s="2">
        <f t="shared" si="43"/>
        <v>840.1451363611169</v>
      </c>
    </row>
    <row r="769" spans="1:11" x14ac:dyDescent="0.25">
      <c r="A769" s="2">
        <f>'Cubic Spline'!A769</f>
        <v>9.6110452948557104</v>
      </c>
      <c r="B769" s="2">
        <f t="array" ref="B769:C769">csplinediff1d('Cubic Spline'!$A$3:$A$1002,'Cubic Spline'!$B$3:$B$1002,A769,2,0,2,0)</f>
        <v>-92.571401607589607</v>
      </c>
      <c r="C769" s="2">
        <v>78.710861790350336</v>
      </c>
      <c r="D769" s="2">
        <f t="shared" si="42"/>
        <v>78.710861790350336</v>
      </c>
      <c r="E769" s="2">
        <f>-'Cubic Spline'!C769+D769*A769</f>
        <v>848.90774366168114</v>
      </c>
      <c r="G769" s="2">
        <f>'Calculation_Cubic Spline'!A769</f>
        <v>9.6110452948557104</v>
      </c>
      <c r="H769" s="2">
        <f t="array" ref="H769:I769">csplinediff1d('Cubic Spline'!$A$3:$A$1002,'Cubic Spline'!$C$3:$C$1002,G769,2,0,2,0)</f>
        <v>-92.414085797496497</v>
      </c>
      <c r="I769" s="2">
        <v>78.656152633290517</v>
      </c>
      <c r="J769" s="2">
        <f t="shared" si="44"/>
        <v>78.656152633290517</v>
      </c>
      <c r="K769" s="2">
        <f t="shared" si="43"/>
        <v>848.38193147513584</v>
      </c>
    </row>
    <row r="770" spans="1:11" x14ac:dyDescent="0.25">
      <c r="A770" s="2">
        <f>'Cubic Spline'!A770</f>
        <v>9.6235922208280993</v>
      </c>
      <c r="B770" s="2">
        <f t="array" ref="B770:C770">csplinediff1d('Cubic Spline'!$A$3:$A$1002,'Cubic Spline'!$B$3:$B$1002,A770,2,0,2,0)</f>
        <v>-91.578398430248697</v>
      </c>
      <c r="C770" s="2">
        <v>79.576801492023279</v>
      </c>
      <c r="D770" s="2">
        <f t="shared" si="42"/>
        <v>79.576801492023279</v>
      </c>
      <c r="E770" s="2">
        <f>-'Cubic Spline'!C770+D770*A770</f>
        <v>857.2364583295481</v>
      </c>
      <c r="G770" s="2">
        <f>'Calculation_Cubic Spline'!A770</f>
        <v>9.6235922208280993</v>
      </c>
      <c r="H770" s="2">
        <f t="array" ref="H770:I770">csplinediff1d('Cubic Spline'!$A$3:$A$1002,'Cubic Spline'!$C$3:$C$1002,G770,2,0,2,0)</f>
        <v>-91.421770532530999</v>
      </c>
      <c r="I770" s="2">
        <v>79.521856406627847</v>
      </c>
      <c r="J770" s="2">
        <f t="shared" si="44"/>
        <v>79.521856406627847</v>
      </c>
      <c r="K770" s="2">
        <f t="shared" si="43"/>
        <v>856.70768923316393</v>
      </c>
    </row>
    <row r="771" spans="1:11" x14ac:dyDescent="0.25">
      <c r="A771" s="2">
        <f>'Cubic Spline'!A771</f>
        <v>9.6361391468005007</v>
      </c>
      <c r="B771" s="2">
        <f t="array" ref="B771:C771">csplinediff1d('Cubic Spline'!$A$3:$A$1002,'Cubic Spline'!$B$3:$B$1002,A771,2,0,2,0)</f>
        <v>-90.574478564749199</v>
      </c>
      <c r="C771" s="2">
        <v>80.451006475489379</v>
      </c>
      <c r="D771" s="2">
        <f t="shared" si="42"/>
        <v>80.451006475489379</v>
      </c>
      <c r="E771" s="2">
        <f>-'Cubic Spline'!C771+D771*A771</f>
        <v>865.65563443421718</v>
      </c>
      <c r="G771" s="2">
        <f>'Calculation_Cubic Spline'!A771</f>
        <v>9.6361391468005007</v>
      </c>
      <c r="H771" s="2">
        <f t="array" ref="H771:I771">csplinediff1d('Cubic Spline'!$A$3:$A$1002,'Cubic Spline'!$C$3:$C$1002,G771,2,0,2,0)</f>
        <v>-90.4185415362534</v>
      </c>
      <c r="I771" s="2">
        <v>80.395825997514237</v>
      </c>
      <c r="J771" s="2">
        <f t="shared" si="44"/>
        <v>80.395825997514237</v>
      </c>
      <c r="K771" s="2">
        <f t="shared" si="43"/>
        <v>865.12390767026181</v>
      </c>
    </row>
    <row r="772" spans="1:11" x14ac:dyDescent="0.25">
      <c r="A772" s="2">
        <f>'Cubic Spline'!A772</f>
        <v>9.6486860727729002</v>
      </c>
      <c r="B772" s="2">
        <f t="array" ref="B772:C772">csplinediff1d('Cubic Spline'!$A$3:$A$1002,'Cubic Spline'!$B$3:$B$1002,A772,2,0,2,0)</f>
        <v>-89.559537948905898</v>
      </c>
      <c r="C772" s="2">
        <v>81.333540838611341</v>
      </c>
      <c r="D772" s="2">
        <f t="shared" ref="D772:D835" si="45">C772</f>
        <v>81.333540838611341</v>
      </c>
      <c r="E772" s="2">
        <f>-'Cubic Spline'!C772+D772*A772</f>
        <v>874.16609747838186</v>
      </c>
      <c r="G772" s="2">
        <f>'Calculation_Cubic Spline'!A772</f>
        <v>9.6486860727729002</v>
      </c>
      <c r="H772" s="2">
        <f t="array" ref="H772:I772">csplinediff1d('Cubic Spline'!$A$3:$A$1002,'Cubic Spline'!$C$3:$C$1002,G772,2,0,2,0)</f>
        <v>-89.404294739566694</v>
      </c>
      <c r="I772" s="2">
        <v>81.278125533786564</v>
      </c>
      <c r="J772" s="2">
        <f t="shared" si="44"/>
        <v>81.278125533786564</v>
      </c>
      <c r="K772" s="2">
        <f t="shared" ref="K772:K835" si="46">-H772+J772*G772</f>
        <v>873.63141259850056</v>
      </c>
    </row>
    <row r="773" spans="1:11" x14ac:dyDescent="0.25">
      <c r="A773" s="2">
        <f>'Cubic Spline'!A773</f>
        <v>9.6612329987452892</v>
      </c>
      <c r="B773" s="2">
        <f t="array" ref="B773:C773">csplinediff1d('Cubic Spline'!$A$3:$A$1002,'Cubic Spline'!$B$3:$B$1002,A773,2,0,2,0)</f>
        <v>-88.533471359292605</v>
      </c>
      <c r="C773" s="2">
        <v>82.224533091854212</v>
      </c>
      <c r="D773" s="2">
        <f t="shared" si="45"/>
        <v>82.224533091854212</v>
      </c>
      <c r="E773" s="2">
        <f>-'Cubic Spline'!C773+D773*A773</f>
        <v>882.76929732520659</v>
      </c>
      <c r="G773" s="2">
        <f>'Calculation_Cubic Spline'!A773</f>
        <v>9.6612329987452892</v>
      </c>
      <c r="H773" s="2">
        <f t="array" ref="H773:I773">csplinediff1d('Cubic Spline'!$A$3:$A$1002,'Cubic Spline'!$C$3:$C$1002,G773,2,0,2,0)</f>
        <v>-88.378924911760706</v>
      </c>
      <c r="I773" s="2">
        <v>82.168883555747627</v>
      </c>
      <c r="J773" s="2">
        <f t="shared" si="44"/>
        <v>82.168883555747627</v>
      </c>
      <c r="K773" s="2">
        <f t="shared" si="46"/>
        <v>882.23165419060877</v>
      </c>
    </row>
    <row r="774" spans="1:11" x14ac:dyDescent="0.25">
      <c r="A774" s="2">
        <f>'Cubic Spline'!A774</f>
        <v>9.6737799247176905</v>
      </c>
      <c r="B774" s="2">
        <f t="array" ref="B774:C774">csplinediff1d('Cubic Spline'!$A$3:$A$1002,'Cubic Spline'!$B$3:$B$1002,A774,2,0,2,0)</f>
        <v>-87.496171839499496</v>
      </c>
      <c r="C774" s="2">
        <v>83.124097110796498</v>
      </c>
      <c r="D774" s="2">
        <f t="shared" si="45"/>
        <v>83.124097110796498</v>
      </c>
      <c r="E774" s="2">
        <f>-'Cubic Spline'!C774+D774*A774</f>
        <v>891.46654697946792</v>
      </c>
      <c r="G774" s="2">
        <f>'Calculation_Cubic Spline'!A774</f>
        <v>9.6737799247176905</v>
      </c>
      <c r="H774" s="2">
        <f t="array" ref="H774:I774">csplinediff1d('Cubic Spline'!$A$3:$A$1002,'Cubic Spline'!$C$3:$C$1002,G774,2,0,2,0)</f>
        <v>-87.342325088761001</v>
      </c>
      <c r="I774" s="2">
        <v>83.068213969652163</v>
      </c>
      <c r="J774" s="2">
        <f t="shared" si="44"/>
        <v>83.068213969652163</v>
      </c>
      <c r="K774" s="2">
        <f t="shared" si="46"/>
        <v>890.92594577053569</v>
      </c>
    </row>
    <row r="775" spans="1:11" x14ac:dyDescent="0.25">
      <c r="A775" s="2">
        <f>'Cubic Spline'!A775</f>
        <v>9.6863268506900795</v>
      </c>
      <c r="B775" s="2">
        <f t="array" ref="B775:C775">csplinediff1d('Cubic Spline'!$A$3:$A$1002,'Cubic Spline'!$B$3:$B$1002,A775,2,0,2,0)</f>
        <v>-86.447531425812102</v>
      </c>
      <c r="C775" s="2">
        <v>84.032304092459285</v>
      </c>
      <c r="D775" s="2">
        <f t="shared" si="45"/>
        <v>84.032304092459285</v>
      </c>
      <c r="E775" s="2">
        <f>-'Cubic Spline'!C775+D775*A775</f>
        <v>900.2587507549448</v>
      </c>
      <c r="G775" s="2">
        <f>'Calculation_Cubic Spline'!A775</f>
        <v>9.6863268506900795</v>
      </c>
      <c r="H775" s="2">
        <f t="array" ref="H775:I775">csplinediff1d('Cubic Spline'!$A$3:$A$1002,'Cubic Spline'!$C$3:$C$1002,G775,2,0,2,0)</f>
        <v>-86.294387298802604</v>
      </c>
      <c r="I775" s="2">
        <v>83.976188003254947</v>
      </c>
      <c r="J775" s="2">
        <f t="shared" si="44"/>
        <v>83.976188003254947</v>
      </c>
      <c r="K775" s="2">
        <f t="shared" si="46"/>
        <v>899.71519197332907</v>
      </c>
    </row>
    <row r="776" spans="1:11" x14ac:dyDescent="0.25">
      <c r="A776" s="2">
        <f>'Cubic Spline'!A776</f>
        <v>9.6988737766624809</v>
      </c>
      <c r="B776" s="2">
        <f t="array" ref="B776:C776">csplinediff1d('Cubic Spline'!$A$3:$A$1002,'Cubic Spline'!$B$3:$B$1002,A776,2,0,2,0)</f>
        <v>-85.387440843555893</v>
      </c>
      <c r="C776" s="2">
        <v>84.949309675765235</v>
      </c>
      <c r="D776" s="2">
        <f t="shared" si="45"/>
        <v>84.949309675765235</v>
      </c>
      <c r="E776" s="2">
        <f>-'Cubic Spline'!C776+D776*A776</f>
        <v>909.14763421863165</v>
      </c>
      <c r="G776" s="2">
        <f>'Calculation_Cubic Spline'!A776</f>
        <v>9.6988737766624809</v>
      </c>
      <c r="H776" s="2">
        <f t="array" ref="H776:I776">csplinediff1d('Cubic Spline'!$A$3:$A$1002,'Cubic Spline'!$C$3:$C$1002,G776,2,0,2,0)</f>
        <v>-85.2350022587718</v>
      </c>
      <c r="I776" s="2">
        <v>84.892961327070893</v>
      </c>
      <c r="J776" s="2">
        <f t="shared" si="44"/>
        <v>84.892961327070893</v>
      </c>
      <c r="K776" s="2">
        <f t="shared" si="46"/>
        <v>908.60111869712182</v>
      </c>
    </row>
    <row r="777" spans="1:11" x14ac:dyDescent="0.25">
      <c r="A777" s="2">
        <f>'Cubic Spline'!A777</f>
        <v>9.7114207026348804</v>
      </c>
      <c r="B777" s="2">
        <f t="array" ref="B777:C777">csplinediff1d('Cubic Spline'!$A$3:$A$1002,'Cubic Spline'!$B$3:$B$1002,A777,2,0,2,0)</f>
        <v>-84.315788849094801</v>
      </c>
      <c r="C777" s="2">
        <v>85.87520434489582</v>
      </c>
      <c r="D777" s="2">
        <f t="shared" si="45"/>
        <v>85.87520434489582</v>
      </c>
      <c r="E777" s="2">
        <f>-'Cubic Spline'!C777+D777*A777</f>
        <v>918.13429603421343</v>
      </c>
      <c r="G777" s="2">
        <f>'Calculation_Cubic Spline'!A777</f>
        <v>9.7114207026348804</v>
      </c>
      <c r="H777" s="2">
        <f t="array" ref="H777:I777">csplinediff1d('Cubic Spline'!$A$3:$A$1002,'Cubic Spline'!$C$3:$C$1002,G777,2,0,2,0)</f>
        <v>-84.164058716191306</v>
      </c>
      <c r="I777" s="2">
        <v>85.818624457238755</v>
      </c>
      <c r="J777" s="2">
        <f t="shared" si="44"/>
        <v>85.818624457238755</v>
      </c>
      <c r="K777" s="2">
        <f t="shared" si="46"/>
        <v>917.58482494186785</v>
      </c>
    </row>
    <row r="778" spans="1:11" x14ac:dyDescent="0.25">
      <c r="A778" s="2">
        <f>'Cubic Spline'!A778</f>
        <v>9.7239676286072694</v>
      </c>
      <c r="B778" s="2">
        <f t="array" ref="B778:C778">csplinediff1d('Cubic Spline'!$A$3:$A$1002,'Cubic Spline'!$B$3:$B$1002,A778,2,0,2,0)</f>
        <v>-83.232463554991398</v>
      </c>
      <c r="C778" s="2">
        <v>86.810095242738257</v>
      </c>
      <c r="D778" s="2">
        <f t="shared" si="45"/>
        <v>86.810095242738257</v>
      </c>
      <c r="E778" s="2">
        <f>-'Cubic Spline'!C778+D778*A778</f>
        <v>927.22000075108417</v>
      </c>
      <c r="G778" s="2">
        <f>'Calculation_Cubic Spline'!A778</f>
        <v>9.7239676286072694</v>
      </c>
      <c r="H778" s="2">
        <f t="array" ref="H778:I778">csplinediff1d('Cubic Spline'!$A$3:$A$1002,'Cubic Spline'!$C$3:$C$1002,G778,2,0,2,0)</f>
        <v>-83.081444774383499</v>
      </c>
      <c r="I778" s="2">
        <v>86.753284568746992</v>
      </c>
      <c r="J778" s="2">
        <f t="shared" si="44"/>
        <v>86.753284568746992</v>
      </c>
      <c r="K778" s="2">
        <f t="shared" si="46"/>
        <v>926.66757559623375</v>
      </c>
    </row>
    <row r="779" spans="1:11" x14ac:dyDescent="0.25">
      <c r="A779" s="2">
        <f>'Cubic Spline'!A779</f>
        <v>9.7365145545796707</v>
      </c>
      <c r="B779" s="2">
        <f t="array" ref="B779:C779">csplinediff1d('Cubic Spline'!$A$3:$A$1002,'Cubic Spline'!$B$3:$B$1002,A779,2,0,2,0)</f>
        <v>-82.137350958628303</v>
      </c>
      <c r="C779" s="2">
        <v>87.754122991827401</v>
      </c>
      <c r="D779" s="2">
        <f t="shared" si="45"/>
        <v>87.754122991827401</v>
      </c>
      <c r="E779" s="2">
        <f>-'Cubic Spline'!C779+D779*A779</f>
        <v>936.40634215538432</v>
      </c>
      <c r="G779" s="2">
        <f>'Calculation_Cubic Spline'!A779</f>
        <v>9.7365145545796707</v>
      </c>
      <c r="H779" s="2">
        <f t="array" ref="H779:I779">csplinediff1d('Cubic Spline'!$A$3:$A$1002,'Cubic Spline'!$C$3:$C$1002,G779,2,0,2,0)</f>
        <v>-81.987046421082297</v>
      </c>
      <c r="I779" s="2">
        <v>87.697082316841346</v>
      </c>
      <c r="J779" s="2">
        <f t="shared" si="44"/>
        <v>87.697082316841346</v>
      </c>
      <c r="K779" s="2">
        <f t="shared" si="46"/>
        <v>935.85096479317951</v>
      </c>
    </row>
    <row r="780" spans="1:11" x14ac:dyDescent="0.25">
      <c r="A780" s="2">
        <f>'Cubic Spline'!A780</f>
        <v>9.7490614805520703</v>
      </c>
      <c r="B780" s="2">
        <f t="array" ref="B780:C780">csplinediff1d('Cubic Spline'!$A$3:$A$1002,'Cubic Spline'!$B$3:$B$1002,A780,2,0,2,0)</f>
        <v>-81.030335946838605</v>
      </c>
      <c r="C780" s="2">
        <v>88.707389238882129</v>
      </c>
      <c r="D780" s="2">
        <f t="shared" si="45"/>
        <v>88.707389238882129</v>
      </c>
      <c r="E780" s="2">
        <f>-'Cubic Spline'!C780+D780*A780</f>
        <v>945.69454000218491</v>
      </c>
      <c r="G780" s="2">
        <f>'Calculation_Cubic Spline'!A780</f>
        <v>9.7490614805520703</v>
      </c>
      <c r="H780" s="2">
        <f t="array" ref="H780:I780">csplinediff1d('Cubic Spline'!$A$3:$A$1002,'Cubic Spline'!$C$3:$C$1002,G780,2,0,2,0)</f>
        <v>-80.880748533059901</v>
      </c>
      <c r="I780" s="2">
        <v>88.650119381525016</v>
      </c>
      <c r="J780" s="2">
        <f t="shared" si="44"/>
        <v>88.650119381525016</v>
      </c>
      <c r="K780" s="2">
        <f t="shared" si="46"/>
        <v>945.13621264182791</v>
      </c>
    </row>
    <row r="781" spans="1:11" x14ac:dyDescent="0.25">
      <c r="A781" s="2">
        <f>'Cubic Spline'!A781</f>
        <v>9.7616084065244593</v>
      </c>
      <c r="B781" s="2">
        <f t="array" ref="B781:C781">csplinediff1d('Cubic Spline'!$A$3:$A$1002,'Cubic Spline'!$B$3:$B$1002,A781,2,0,2,0)</f>
        <v>-79.911301750529006</v>
      </c>
      <c r="C781" s="2">
        <v>89.670008246163988</v>
      </c>
      <c r="D781" s="2">
        <f t="shared" si="45"/>
        <v>89.670008246163988</v>
      </c>
      <c r="E781" s="2">
        <f>-'Cubic Spline'!C781+D781*A781</f>
        <v>955.08594063961152</v>
      </c>
      <c r="G781" s="2">
        <f>'Calculation_Cubic Spline'!A781</f>
        <v>9.7616084065244593</v>
      </c>
      <c r="H781" s="2">
        <f t="array" ref="H781:I781">csplinediff1d('Cubic Spline'!$A$3:$A$1002,'Cubic Spline'!$C$3:$C$1002,G781,2,0,2,0)</f>
        <v>-79.762434330739595</v>
      </c>
      <c r="I781" s="2">
        <v>89.612510058793703</v>
      </c>
      <c r="J781" s="2">
        <f t="shared" si="44"/>
        <v>89.612510058793703</v>
      </c>
      <c r="K781" s="2">
        <f t="shared" si="46"/>
        <v>954.52466585041782</v>
      </c>
    </row>
    <row r="782" spans="1:11" x14ac:dyDescent="0.25">
      <c r="A782" s="2">
        <f>'Cubic Spline'!A782</f>
        <v>9.7741553324968606</v>
      </c>
      <c r="B782" s="2">
        <f t="array" ref="B782:C782">csplinediff1d('Cubic Spline'!$A$3:$A$1002,'Cubic Spline'!$B$3:$B$1002,A782,2,0,2,0)</f>
        <v>-78.7801303271047</v>
      </c>
      <c r="C782" s="2">
        <v>90.642121750333573</v>
      </c>
      <c r="D782" s="2">
        <f t="shared" si="45"/>
        <v>90.642121750333573</v>
      </c>
      <c r="E782" s="2">
        <f>-'Cubic Spline'!C782+D782*A782</f>
        <v>964.58216341547336</v>
      </c>
      <c r="G782" s="2">
        <f>'Calculation_Cubic Spline'!A782</f>
        <v>9.7741553324968606</v>
      </c>
      <c r="H782" s="2">
        <f t="array" ref="H782:I782">csplinediff1d('Cubic Spline'!$A$3:$A$1002,'Cubic Spline'!$C$3:$C$1002,G782,2,0,2,0)</f>
        <v>-78.631985760620793</v>
      </c>
      <c r="I782" s="2">
        <v>90.584396119103445</v>
      </c>
      <c r="J782" s="2">
        <f t="shared" si="44"/>
        <v>90.584396119103445</v>
      </c>
      <c r="K782" s="2">
        <f t="shared" si="46"/>
        <v>964.01794412916365</v>
      </c>
    </row>
    <row r="783" spans="1:11" x14ac:dyDescent="0.25">
      <c r="A783" s="2">
        <f>'Cubic Spline'!A783</f>
        <v>9.7867022584692602</v>
      </c>
      <c r="B783" s="2">
        <f t="array" ref="B783:C783">csplinediff1d('Cubic Spline'!$A$3:$A$1002,'Cubic Spline'!$B$3:$B$1002,A783,2,0,2,0)</f>
        <v>-77.6367015712556</v>
      </c>
      <c r="C783" s="2">
        <v>91.623846240015297</v>
      </c>
      <c r="D783" s="2">
        <f t="shared" si="45"/>
        <v>91.623846240015297</v>
      </c>
      <c r="E783" s="2">
        <f>-'Cubic Spline'!C783+D783*A783</f>
        <v>974.18458563285617</v>
      </c>
      <c r="G783" s="2">
        <f>'Calculation_Cubic Spline'!A783</f>
        <v>9.7867022584692602</v>
      </c>
      <c r="H783" s="2">
        <f t="array" ref="H783:I783">csplinediff1d('Cubic Spline'!$A$3:$A$1002,'Cubic Spline'!$C$3:$C$1002,G783,2,0,2,0)</f>
        <v>-77.489282706058304</v>
      </c>
      <c r="I783" s="2">
        <v>91.565894085802555</v>
      </c>
      <c r="J783" s="2">
        <f t="shared" si="44"/>
        <v>91.565894085802555</v>
      </c>
      <c r="K783" s="2">
        <f t="shared" si="46"/>
        <v>973.61742515433934</v>
      </c>
    </row>
    <row r="784" spans="1:11" x14ac:dyDescent="0.25">
      <c r="A784" s="2">
        <f>'Cubic Spline'!A784</f>
        <v>9.7992491844416492</v>
      </c>
      <c r="B784" s="2">
        <f t="array" ref="B784:C784">csplinediff1d('Cubic Spline'!$A$3:$A$1002,'Cubic Spline'!$B$3:$B$1002,A784,2,0,2,0)</f>
        <v>-76.480894425690593</v>
      </c>
      <c r="C784" s="2">
        <v>92.615294845832992</v>
      </c>
      <c r="D784" s="2">
        <f t="shared" si="45"/>
        <v>92.615294845832992</v>
      </c>
      <c r="E784" s="2">
        <f>-'Cubic Spline'!C784+D784*A784</f>
        <v>983.89455658283828</v>
      </c>
      <c r="G784" s="2">
        <f>'Calculation_Cubic Spline'!A784</f>
        <v>9.7992491844416492</v>
      </c>
      <c r="H784" s="2">
        <f t="array" ref="H784:I784">csplinediff1d('Cubic Spline'!$A$3:$A$1002,'Cubic Spline'!$C$3:$C$1002,G784,2,0,2,0)</f>
        <v>-76.334204097986401</v>
      </c>
      <c r="I784" s="2">
        <v>92.557117124564513</v>
      </c>
      <c r="J784" s="2">
        <f t="shared" si="44"/>
        <v>92.557117124564513</v>
      </c>
      <c r="K784" s="2">
        <f t="shared" si="46"/>
        <v>983.32445859514542</v>
      </c>
    </row>
    <row r="785" spans="1:11" x14ac:dyDescent="0.25">
      <c r="A785" s="2">
        <f>'Cubic Spline'!A785</f>
        <v>9.8117961104140505</v>
      </c>
      <c r="B785" s="2">
        <f t="array" ref="B785:C785">csplinediff1d('Cubic Spline'!$A$3:$A$1002,'Cubic Spline'!$B$3:$B$1002,A785,2,0,2,0)</f>
        <v>-75.312585795226397</v>
      </c>
      <c r="C785" s="2">
        <v>93.616613441682929</v>
      </c>
      <c r="D785" s="2">
        <f t="shared" si="45"/>
        <v>93.616613441682929</v>
      </c>
      <c r="E785" s="2">
        <f>-'Cubic Spline'!C785+D785*A785</f>
        <v>993.71375046624723</v>
      </c>
      <c r="G785" s="2">
        <f>'Calculation_Cubic Spline'!A785</f>
        <v>9.8117961104140505</v>
      </c>
      <c r="H785" s="2">
        <f t="array" ref="H785:I785">csplinediff1d('Cubic Spline'!$A$3:$A$1002,'Cubic Spline'!$C$3:$C$1002,G785,2,0,2,0)</f>
        <v>-75.166626829007001</v>
      </c>
      <c r="I785" s="2">
        <v>93.558211144700536</v>
      </c>
      <c r="J785" s="2">
        <f t="shared" si="44"/>
        <v>93.558211144700536</v>
      </c>
      <c r="K785" s="2">
        <f t="shared" si="46"/>
        <v>993.14071903587615</v>
      </c>
    </row>
    <row r="786" spans="1:11" x14ac:dyDescent="0.25">
      <c r="A786" s="2">
        <f>'Cubic Spline'!A786</f>
        <v>9.8243430363864501</v>
      </c>
      <c r="B786" s="2">
        <f t="array" ref="B786:C786">csplinediff1d('Cubic Spline'!$A$3:$A$1002,'Cubic Spline'!$B$3:$B$1002,A786,2,0,2,0)</f>
        <v>-74.131651149076802</v>
      </c>
      <c r="C786" s="2">
        <v>94.627935922459542</v>
      </c>
      <c r="D786" s="2">
        <f t="shared" si="45"/>
        <v>94.627935922459542</v>
      </c>
      <c r="E786" s="2">
        <f>-'Cubic Spline'!C786+D786*A786</f>
        <v>1003.643729683109</v>
      </c>
      <c r="G786" s="2">
        <f>'Calculation_Cubic Spline'!A786</f>
        <v>9.8243430363864501</v>
      </c>
      <c r="H786" s="2">
        <f t="array" ref="H786:I786">csplinediff1d('Cubic Spline'!$A$3:$A$1002,'Cubic Spline'!$C$3:$C$1002,G786,2,0,2,0)</f>
        <v>-73.986426355670304</v>
      </c>
      <c r="I786" s="2">
        <v>94.569310076951666</v>
      </c>
      <c r="J786" s="2">
        <f t="shared" ref="J786:J849" si="47">I786</f>
        <v>94.569310076951666</v>
      </c>
      <c r="K786" s="2">
        <f t="shared" si="46"/>
        <v>1003.0677692660414</v>
      </c>
    </row>
    <row r="787" spans="1:11" x14ac:dyDescent="0.25">
      <c r="A787" s="2">
        <f>'Cubic Spline'!A787</f>
        <v>9.8368899623588408</v>
      </c>
      <c r="B787" s="2">
        <f t="array" ref="B787:C787">csplinediff1d('Cubic Spline'!$A$3:$A$1002,'Cubic Spline'!$B$3:$B$1002,A787,2,0,2,0)</f>
        <v>-72.937963971131794</v>
      </c>
      <c r="C787" s="2">
        <v>95.649398787119679</v>
      </c>
      <c r="D787" s="2">
        <f t="shared" si="45"/>
        <v>95.649398787119679</v>
      </c>
      <c r="E787" s="2">
        <f>-'Cubic Spline'!C787+D787*A787</f>
        <v>1013.686086983427</v>
      </c>
      <c r="G787" s="2">
        <f>'Calculation_Cubic Spline'!A787</f>
        <v>9.8368899623588408</v>
      </c>
      <c r="H787" s="2">
        <f t="array" ref="H787:I787">csplinediff1d('Cubic Spline'!$A$3:$A$1002,'Cubic Spline'!$C$3:$C$1002,G787,2,0,2,0)</f>
        <v>-72.793476148751594</v>
      </c>
      <c r="I787" s="2">
        <v>95.590550456641395</v>
      </c>
      <c r="J787" s="2">
        <f t="shared" si="47"/>
        <v>95.590550456641395</v>
      </c>
      <c r="K787" s="2">
        <f t="shared" si="46"/>
        <v>1013.1072024320436</v>
      </c>
    </row>
    <row r="788" spans="1:11" x14ac:dyDescent="0.25">
      <c r="A788" s="2">
        <f>'Cubic Spline'!A788</f>
        <v>9.8494368883312404</v>
      </c>
      <c r="B788" s="2">
        <f t="array" ref="B788:C788">csplinediff1d('Cubic Spline'!$A$3:$A$1002,'Cubic Spline'!$B$3:$B$1002,A788,2,0,2,0)</f>
        <v>-71.731396382536602</v>
      </c>
      <c r="C788" s="2">
        <v>96.681122675420767</v>
      </c>
      <c r="D788" s="2">
        <f t="shared" si="45"/>
        <v>96.681122675420767</v>
      </c>
      <c r="E788" s="2">
        <f>-'Cubic Spline'!C788+D788*A788</f>
        <v>1023.8422644003872</v>
      </c>
      <c r="G788" s="2">
        <f>'Calculation_Cubic Spline'!A788</f>
        <v>9.8494368883312404</v>
      </c>
      <c r="H788" s="2">
        <f t="array" ref="H788:I788">csplinediff1d('Cubic Spline'!$A$3:$A$1002,'Cubic Spline'!$C$3:$C$1002,G788,2,0,2,0)</f>
        <v>-71.587648315819905</v>
      </c>
      <c r="I788" s="2">
        <v>96.622052960421328</v>
      </c>
      <c r="J788" s="2">
        <f t="shared" si="47"/>
        <v>96.622052960421328</v>
      </c>
      <c r="K788" s="2">
        <f t="shared" si="46"/>
        <v>1023.2604609704885</v>
      </c>
    </row>
    <row r="789" spans="1:11" x14ac:dyDescent="0.25">
      <c r="A789" s="2">
        <f>'Cubic Spline'!A789</f>
        <v>9.86198381430364</v>
      </c>
      <c r="B789" s="2">
        <f t="array" ref="B789:C789">csplinediff1d('Cubic Spline'!$A$3:$A$1002,'Cubic Spline'!$B$3:$B$1002,A789,2,0,2,0)</f>
        <v>-70.511818655741095</v>
      </c>
      <c r="C789" s="2">
        <v>97.723256392428496</v>
      </c>
      <c r="D789" s="2">
        <f t="shared" si="45"/>
        <v>97.723256392428496</v>
      </c>
      <c r="E789" s="2">
        <f>-'Cubic Spline'!C789+D789*A789</f>
        <v>1034.1139859384602</v>
      </c>
      <c r="G789" s="2">
        <f>'Calculation_Cubic Spline'!A789</f>
        <v>9.86198381430364</v>
      </c>
      <c r="H789" s="2">
        <f t="array" ref="H789:I789">csplinediff1d('Cubic Spline'!$A$3:$A$1002,'Cubic Spline'!$C$3:$C$1002,G789,2,0,2,0)</f>
        <v>-70.368813115285604</v>
      </c>
      <c r="I789" s="2">
        <v>97.663966430535211</v>
      </c>
      <c r="J789" s="2">
        <f t="shared" si="47"/>
        <v>97.663966430535211</v>
      </c>
      <c r="K789" s="2">
        <f t="shared" si="46"/>
        <v>1033.5292692939179</v>
      </c>
    </row>
    <row r="790" spans="1:11" x14ac:dyDescent="0.25">
      <c r="A790" s="2">
        <f>'Cubic Spline'!A790</f>
        <v>9.8745307402760307</v>
      </c>
      <c r="B790" s="2">
        <f t="array" ref="B790:C790">csplinediff1d('Cubic Spline'!$A$3:$A$1002,'Cubic Spline'!$B$3:$B$1002,A790,2,0,2,0)</f>
        <v>-69.279099298995206</v>
      </c>
      <c r="C790" s="2">
        <v>98.775947930638608</v>
      </c>
      <c r="D790" s="2">
        <f t="shared" si="45"/>
        <v>98.775947930638608</v>
      </c>
      <c r="E790" s="2">
        <f>-'Cubic Spline'!C790+D790*A790</f>
        <v>1044.5029732818834</v>
      </c>
      <c r="G790" s="2">
        <f>'Calculation_Cubic Spline'!A790</f>
        <v>9.8745307402760307</v>
      </c>
      <c r="H790" s="2">
        <f t="array" ref="H790:I790">csplinediff1d('Cubic Spline'!$A$3:$A$1002,'Cubic Spline'!$C$3:$C$1002,G790,2,0,2,0)</f>
        <v>-69.136839040888006</v>
      </c>
      <c r="I790" s="2">
        <v>98.716438897294552</v>
      </c>
      <c r="J790" s="2">
        <f t="shared" si="47"/>
        <v>98.716438897294552</v>
      </c>
      <c r="K790" s="2">
        <f t="shared" si="46"/>
        <v>1043.9153495028036</v>
      </c>
    </row>
    <row r="791" spans="1:11" x14ac:dyDescent="0.25">
      <c r="A791" s="2">
        <f>'Cubic Spline'!A791</f>
        <v>9.8870776662484303</v>
      </c>
      <c r="B791" s="2">
        <f t="array" ref="B791:C791">csplinediff1d('Cubic Spline'!$A$3:$A$1002,'Cubic Spline'!$B$3:$B$1002,A791,2,0,2,0)</f>
        <v>-68.033104952487705</v>
      </c>
      <c r="C791" s="2">
        <v>99.839324996695396</v>
      </c>
      <c r="D791" s="2">
        <f t="shared" si="45"/>
        <v>99.839324996695396</v>
      </c>
      <c r="E791" s="2">
        <f>-'Cubic Spline'!C791+D791*A791</f>
        <v>1055.0107531059734</v>
      </c>
      <c r="G791" s="2">
        <f>'Calculation_Cubic Spline'!A791</f>
        <v>9.8870776662484303</v>
      </c>
      <c r="H791" s="2">
        <f t="array" ref="H791:I791">csplinediff1d('Cubic Spline'!$A$3:$A$1002,'Cubic Spline'!$C$3:$C$1002,G791,2,0,2,0)</f>
        <v>-67.891592717827805</v>
      </c>
      <c r="I791" s="2">
        <v>99.779598105709198</v>
      </c>
      <c r="J791" s="2">
        <f t="shared" si="47"/>
        <v>99.779598105709198</v>
      </c>
      <c r="K791" s="2">
        <f t="shared" si="46"/>
        <v>1054.4202286960294</v>
      </c>
    </row>
    <row r="792" spans="1:11" x14ac:dyDescent="0.25">
      <c r="A792" s="2">
        <f>'Cubic Spline'!A792</f>
        <v>9.8996245922208193</v>
      </c>
      <c r="B792" s="2">
        <f t="array" ref="B792:C792">csplinediff1d('Cubic Spline'!$A$3:$A$1002,'Cubic Spline'!$B$3:$B$1002,A792,2,0,2,0)</f>
        <v>-66.773700710780901</v>
      </c>
      <c r="C792" s="2">
        <v>100.91354499265724</v>
      </c>
      <c r="D792" s="2">
        <f t="shared" si="45"/>
        <v>100.91354499265724</v>
      </c>
      <c r="E792" s="2">
        <f>-'Cubic Spline'!C792+D792*A792</f>
        <v>1065.6391509226871</v>
      </c>
      <c r="G792" s="2">
        <f>'Calculation_Cubic Spline'!A792</f>
        <v>9.8996245922208193</v>
      </c>
      <c r="H792" s="2">
        <f t="array" ref="H792:I792">csplinediff1d('Cubic Spline'!$A$3:$A$1002,'Cubic Spline'!$C$3:$C$1002,G792,2,0,2,0)</f>
        <v>-66.632939225195301</v>
      </c>
      <c r="I792" s="2">
        <v>100.85360149643049</v>
      </c>
      <c r="J792" s="2">
        <f t="shared" si="47"/>
        <v>100.85360149643049</v>
      </c>
      <c r="K792" s="2">
        <f t="shared" si="46"/>
        <v>1065.045732813297</v>
      </c>
    </row>
    <row r="793" spans="1:11" x14ac:dyDescent="0.25">
      <c r="A793" s="2">
        <f>'Cubic Spline'!A793</f>
        <v>9.9121715181932206</v>
      </c>
      <c r="B793" s="2">
        <f t="array" ref="B793:C793">csplinediff1d('Cubic Spline'!$A$3:$A$1002,'Cubic Spline'!$B$3:$B$1002,A793,2,0,2,0)</f>
        <v>-65.5007493767894</v>
      </c>
      <c r="C793" s="2">
        <v>101.99876810493326</v>
      </c>
      <c r="D793" s="2">
        <f t="shared" si="45"/>
        <v>101.99876810493326</v>
      </c>
      <c r="E793" s="2">
        <f>-'Cubic Spline'!C793+D793*A793</f>
        <v>1076.3900254504622</v>
      </c>
      <c r="G793" s="2">
        <f>'Calculation_Cubic Spline'!A793</f>
        <v>9.9121715181932206</v>
      </c>
      <c r="H793" s="2">
        <f t="array" ref="H793:I793">csplinediff1d('Cubic Spline'!$A$3:$A$1002,'Cubic Spline'!$C$3:$C$1002,G793,2,0,2,0)</f>
        <v>-65.360741349947503</v>
      </c>
      <c r="I793" s="2">
        <v>101.93860929494534</v>
      </c>
      <c r="J793" s="2">
        <f t="shared" si="47"/>
        <v>101.93860929494534</v>
      </c>
      <c r="K793" s="2">
        <f t="shared" si="46"/>
        <v>1075.7937210075315</v>
      </c>
    </row>
    <row r="794" spans="1:11" x14ac:dyDescent="0.25">
      <c r="A794" s="2">
        <f>'Cubic Spline'!A794</f>
        <v>9.9247184441656202</v>
      </c>
      <c r="B794" s="2">
        <f t="array" ref="B794:C794">csplinediff1d('Cubic Spline'!$A$3:$A$1002,'Cubic Spline'!$B$3:$B$1002,A794,2,0,2,0)</f>
        <v>-64.214112138514295</v>
      </c>
      <c r="C794" s="2">
        <v>103.0951302538373</v>
      </c>
      <c r="D794" s="2">
        <f t="shared" si="45"/>
        <v>103.0951302538373</v>
      </c>
      <c r="E794" s="2">
        <f>-'Cubic Spline'!C794+D794*A794</f>
        <v>1087.2650009975482</v>
      </c>
      <c r="G794" s="2">
        <f>'Calculation_Cubic Spline'!A794</f>
        <v>9.9247184441656202</v>
      </c>
      <c r="H794" s="2">
        <f t="array" ref="H794:I794">csplinediff1d('Cubic Spline'!$A$3:$A$1002,'Cubic Spline'!$C$3:$C$1002,G794,2,0,2,0)</f>
        <v>-64.074860263632004</v>
      </c>
      <c r="I794" s="2">
        <v>103.03475746133945</v>
      </c>
      <c r="J794" s="2">
        <f t="shared" si="47"/>
        <v>103.03475746133945</v>
      </c>
      <c r="K794" s="2">
        <f t="shared" si="46"/>
        <v>1086.6658180303189</v>
      </c>
    </row>
    <row r="795" spans="1:11" x14ac:dyDescent="0.25">
      <c r="A795" s="2">
        <f>'Cubic Spline'!A795</f>
        <v>9.9372653701380091</v>
      </c>
      <c r="B795" s="2">
        <f t="array" ref="B795:C795">csplinediff1d('Cubic Spline'!$A$3:$A$1002,'Cubic Spline'!$B$3:$B$1002,A795,2,0,2,0)</f>
        <v>-62.913648177272101</v>
      </c>
      <c r="C795" s="2">
        <v>104.20279350524157</v>
      </c>
      <c r="D795" s="2">
        <f t="shared" si="45"/>
        <v>104.20279350524157</v>
      </c>
      <c r="E795" s="2">
        <f>-'Cubic Spline'!C795+D795*A795</f>
        <v>1098.2659665018903</v>
      </c>
      <c r="G795" s="2">
        <f>'Calculation_Cubic Spline'!A795</f>
        <v>9.9372653701380091</v>
      </c>
      <c r="H795" s="2">
        <f t="array" ref="H795:I795">csplinediff1d('Cubic Spline'!$A$3:$A$1002,'Cubic Spline'!$C$3:$C$1002,G795,2,0,2,0)</f>
        <v>-62.775155130611502</v>
      </c>
      <c r="I795" s="2">
        <v>104.14220810151856</v>
      </c>
      <c r="J795" s="2">
        <f t="shared" si="47"/>
        <v>104.14220810151856</v>
      </c>
      <c r="K795" s="2">
        <f t="shared" si="46"/>
        <v>1097.663913267538</v>
      </c>
    </row>
    <row r="796" spans="1:11" x14ac:dyDescent="0.25">
      <c r="A796" s="2">
        <f>'Cubic Spline'!A796</f>
        <v>9.9498122961104105</v>
      </c>
      <c r="B796" s="2">
        <f t="array" ref="B796:C796">csplinediff1d('Cubic Spline'!$A$3:$A$1002,'Cubic Spline'!$B$3:$B$1002,A796,2,0,2,0)</f>
        <v>-61.599214702133303</v>
      </c>
      <c r="C796" s="2">
        <v>105.32192504624931</v>
      </c>
      <c r="D796" s="2">
        <f t="shared" si="45"/>
        <v>105.32192504624931</v>
      </c>
      <c r="E796" s="2">
        <f>-'Cubic Spline'!C796+D796*A796</f>
        <v>1109.3948680176877</v>
      </c>
      <c r="G796" s="2">
        <f>'Calculation_Cubic Spline'!A796</f>
        <v>9.9498122961104105</v>
      </c>
      <c r="H796" s="2">
        <f t="array" ref="H796:I796">csplinediff1d('Cubic Spline'!$A$3:$A$1002,'Cubic Spline'!$C$3:$C$1002,G796,2,0,2,0)</f>
        <v>-61.4614831424973</v>
      </c>
      <c r="I796" s="2">
        <v>105.26112844314142</v>
      </c>
      <c r="J796" s="2">
        <f t="shared" si="47"/>
        <v>105.26112844314142</v>
      </c>
      <c r="K796" s="2">
        <f t="shared" si="46"/>
        <v>1108.7899532285232</v>
      </c>
    </row>
    <row r="797" spans="1:11" x14ac:dyDescent="0.25">
      <c r="A797" s="2">
        <f>'Cubic Spline'!A797</f>
        <v>9.9623592220828101</v>
      </c>
      <c r="B797" s="2">
        <f t="array" ref="B797:C797">csplinediff1d('Cubic Spline'!$A$3:$A$1002,'Cubic Spline'!$B$3:$B$1002,A797,2,0,2,0)</f>
        <v>-60.2706668362055</v>
      </c>
      <c r="C797" s="2">
        <v>106.45266439016565</v>
      </c>
      <c r="D797" s="2">
        <f t="shared" si="45"/>
        <v>106.45266439016565</v>
      </c>
      <c r="E797" s="2">
        <f>-'Cubic Spline'!C797+D797*A797</f>
        <v>1120.6533822070796</v>
      </c>
      <c r="G797" s="2">
        <f>'Calculation_Cubic Spline'!A797</f>
        <v>9.9623592220828101</v>
      </c>
      <c r="H797" s="2">
        <f t="array" ref="H797:I797">csplinediff1d('Cubic Spline'!$A$3:$A$1002,'Cubic Spline'!$C$3:$C$1002,G797,2,0,2,0)</f>
        <v>-60.133699404426601</v>
      </c>
      <c r="I797" s="2">
        <v>106.39165804032413</v>
      </c>
      <c r="J797" s="2">
        <f t="shared" si="47"/>
        <v>106.39165804032413</v>
      </c>
      <c r="K797" s="2">
        <f t="shared" si="46"/>
        <v>1120.0456150351304</v>
      </c>
    </row>
    <row r="798" spans="1:11" x14ac:dyDescent="0.25">
      <c r="A798" s="2">
        <f>'Cubic Spline'!A798</f>
        <v>9.9749061480552008</v>
      </c>
      <c r="B798" s="2">
        <f t="array" ref="B798:C798">csplinediff1d('Cubic Spline'!$A$3:$A$1002,'Cubic Spline'!$B$3:$B$1002,A798,2,0,2,0)</f>
        <v>-58.927857958604399</v>
      </c>
      <c r="C798" s="2">
        <v>107.59520204876512</v>
      </c>
      <c r="D798" s="2">
        <f t="shared" si="45"/>
        <v>107.59520204876512</v>
      </c>
      <c r="E798" s="2">
        <f>-'Cubic Spline'!C798+D798*A798</f>
        <v>1132.0436996944968</v>
      </c>
      <c r="G798" s="2">
        <f>'Calculation_Cubic Spline'!A798</f>
        <v>9.9749061480552008</v>
      </c>
      <c r="H798" s="2">
        <f t="array" ref="H798:I798">csplinediff1d('Cubic Spline'!$A$3:$A$1002,'Cubic Spline'!$C$3:$C$1002,G798,2,0,2,0)</f>
        <v>-58.791657277028101</v>
      </c>
      <c r="I798" s="2">
        <v>107.53398744679782</v>
      </c>
      <c r="J798" s="2">
        <f t="shared" si="47"/>
        <v>107.53398744679782</v>
      </c>
      <c r="K798" s="2">
        <f t="shared" si="46"/>
        <v>1131.4330897849827</v>
      </c>
    </row>
    <row r="799" spans="1:11" x14ac:dyDescent="0.25">
      <c r="A799" s="2">
        <f>'Cubic Spline'!A799</f>
        <v>9.9874530740276004</v>
      </c>
      <c r="B799" s="2">
        <f t="array" ref="B799:C799">csplinediff1d('Cubic Spline'!$A$3:$A$1002,'Cubic Spline'!$B$3:$B$1002,A799,2,0,2,0)</f>
        <v>-57.570638787305597</v>
      </c>
      <c r="C799" s="2">
        <v>108.74968973843096</v>
      </c>
      <c r="D799" s="2">
        <f t="shared" si="45"/>
        <v>108.74968973843096</v>
      </c>
      <c r="E799" s="2">
        <f>-'Cubic Spline'!C799+D799*A799</f>
        <v>1143.5676305368988</v>
      </c>
      <c r="G799" s="2">
        <f>'Calculation_Cubic Spline'!A799</f>
        <v>9.9874530740276004</v>
      </c>
      <c r="H799" s="2">
        <f t="array" ref="H799:I799">csplinediff1d('Cubic Spline'!$A$3:$A$1002,'Cubic Spline'!$C$3:$C$1002,G799,2,0,2,0)</f>
        <v>-57.435207459258699</v>
      </c>
      <c r="I799" s="2">
        <v>108.68826842095947</v>
      </c>
      <c r="J799" s="2">
        <f t="shared" si="47"/>
        <v>108.68826842095947</v>
      </c>
      <c r="K799" s="2">
        <f t="shared" si="46"/>
        <v>1142.9541880109073</v>
      </c>
    </row>
    <row r="800" spans="1:11" x14ac:dyDescent="0.25">
      <c r="A800" s="2">
        <f>'Cubic Spline'!A800</f>
        <v>10</v>
      </c>
      <c r="B800" s="2">
        <f t="array" ref="B800:C800">csplinediff1d('Cubic Spline'!$A$3:$A$1002,'Cubic Spline'!$B$3:$B$1002,A800,2,0,2,0)</f>
        <v>-56.198858683236203</v>
      </c>
      <c r="C800" s="2">
        <v>109.91629084040358</v>
      </c>
      <c r="D800" s="2">
        <f t="shared" si="45"/>
        <v>109.91629084040358</v>
      </c>
      <c r="E800" s="2">
        <f>-'Cubic Spline'!C800+D800*A800</f>
        <v>1155.2271076965408</v>
      </c>
      <c r="G800" s="2">
        <f>'Calculation_Cubic Spline'!A800</f>
        <v>10</v>
      </c>
      <c r="H800" s="2">
        <f t="array" ref="H800:I800">csplinediff1d('Cubic Spline'!$A$3:$A$1002,'Cubic Spline'!$C$3:$C$1002,G800,2,0,2,0)</f>
        <v>-56.064199292505002</v>
      </c>
      <c r="I800" s="2">
        <v>109.85466438593102</v>
      </c>
      <c r="J800" s="2">
        <f t="shared" si="47"/>
        <v>109.85466438593102</v>
      </c>
      <c r="K800" s="2">
        <f t="shared" si="46"/>
        <v>1154.6108431518153</v>
      </c>
    </row>
    <row r="801" spans="1:11" x14ac:dyDescent="0.25">
      <c r="A801" s="2">
        <f>'Cubic Spline'!A801</f>
        <v>10.0125469259723</v>
      </c>
      <c r="B801" s="2">
        <f t="array" ref="B801:C801">csplinediff1d('Cubic Spline'!$A$3:$A$1002,'Cubic Spline'!$B$3:$B$1002,A801,2,0,2,0)</f>
        <v>-54.812364061314803</v>
      </c>
      <c r="C801" s="2">
        <v>111.0952289876444</v>
      </c>
      <c r="D801" s="2">
        <f t="shared" si="45"/>
        <v>111.0952289876444</v>
      </c>
      <c r="E801" s="2">
        <f>-'Cubic Spline'!C801+D801*A801</f>
        <v>1167.0246726620373</v>
      </c>
      <c r="G801" s="2">
        <f>'Calculation_Cubic Spline'!A801</f>
        <v>10.0125469259723</v>
      </c>
      <c r="H801" s="2">
        <f t="array" ref="H801:I801">csplinediff1d('Cubic Spline'!$A$3:$A$1002,'Cubic Spline'!$C$3:$C$1002,G801,2,0,2,0)</f>
        <v>-54.678479171609602</v>
      </c>
      <c r="I801" s="2">
        <v>111.03339901793358</v>
      </c>
      <c r="J801" s="2">
        <f t="shared" si="47"/>
        <v>111.03339901793358</v>
      </c>
      <c r="K801" s="2">
        <f t="shared" si="46"/>
        <v>1166.4055971888761</v>
      </c>
    </row>
    <row r="802" spans="1:11" x14ac:dyDescent="0.25">
      <c r="A802" s="2">
        <f>'Cubic Spline'!A802</f>
        <v>10.0250938519447</v>
      </c>
      <c r="B802" s="2">
        <f t="array" ref="B802:C802">csplinediff1d('Cubic Spline'!$A$3:$A$1002,'Cubic Spline'!$B$3:$B$1002,A802,2,0,2,0)</f>
        <v>-53.410999430344802</v>
      </c>
      <c r="C802" s="2">
        <v>112.2866064159436</v>
      </c>
      <c r="D802" s="2">
        <f t="shared" si="45"/>
        <v>112.2866064159436</v>
      </c>
      <c r="E802" s="2">
        <f>-'Cubic Spline'!C802+D802*A802</f>
        <v>1178.961659220965</v>
      </c>
      <c r="G802" s="2">
        <f>'Calculation_Cubic Spline'!A802</f>
        <v>10.0250938519447</v>
      </c>
      <c r="H802" s="2">
        <f t="array" ref="H802:I802">csplinediff1d('Cubic Spline'!$A$3:$A$1002,'Cubic Spline'!$C$3:$C$1002,G802,2,0,2,0)</f>
        <v>-53.277891584754499</v>
      </c>
      <c r="I802" s="2">
        <v>112.22457459628767</v>
      </c>
      <c r="J802" s="2">
        <f t="shared" si="47"/>
        <v>112.22457459628767</v>
      </c>
      <c r="K802" s="2">
        <f t="shared" si="46"/>
        <v>1178.3397844071073</v>
      </c>
    </row>
    <row r="803" spans="1:11" x14ac:dyDescent="0.25">
      <c r="A803" s="2">
        <f>'Cubic Spline'!A803</f>
        <v>10.037640777917099</v>
      </c>
      <c r="B803" s="2">
        <f t="array" ref="B803:C803">csplinediff1d('Cubic Spline'!$A$3:$A$1002,'Cubic Spline'!$B$3:$B$1002,A803,2,0,2,0)</f>
        <v>-51.994607570254502</v>
      </c>
      <c r="C803" s="2">
        <v>113.49065968407584</v>
      </c>
      <c r="D803" s="2">
        <f t="shared" si="45"/>
        <v>113.49065968407584</v>
      </c>
      <c r="E803" s="2">
        <f>-'Cubic Spline'!C803+D803*A803</f>
        <v>1191.0407528482915</v>
      </c>
      <c r="G803" s="2">
        <f>'Calculation_Cubic Spline'!A803</f>
        <v>10.037640777917099</v>
      </c>
      <c r="H803" s="2">
        <f t="array" ref="H803:I803">csplinediff1d('Cubic Spline'!$A$3:$A$1002,'Cubic Spline'!$C$3:$C$1002,G803,2,0,2,0)</f>
        <v>-51.862279290699597</v>
      </c>
      <c r="I803" s="2">
        <v>113.42842772358267</v>
      </c>
      <c r="J803" s="2">
        <f t="shared" si="47"/>
        <v>113.42842772358267</v>
      </c>
      <c r="K803" s="2">
        <f t="shared" si="46"/>
        <v>1190.4160907839555</v>
      </c>
    </row>
    <row r="804" spans="1:11" x14ac:dyDescent="0.25">
      <c r="A804" s="2">
        <f>'Cubic Spline'!A804</f>
        <v>10.050187703889501</v>
      </c>
      <c r="B804" s="2">
        <f t="array" ref="B804:C804">csplinediff1d('Cubic Spline'!$A$3:$A$1002,'Cubic Spline'!$B$3:$B$1002,A804,2,0,2,0)</f>
        <v>-50.563027831366298</v>
      </c>
      <c r="C804" s="2">
        <v>114.70757373148497</v>
      </c>
      <c r="D804" s="2">
        <f t="shared" si="45"/>
        <v>114.70757373148497</v>
      </c>
      <c r="E804" s="2">
        <f>-'Cubic Spline'!C804+D804*A804</f>
        <v>1203.264128677215</v>
      </c>
      <c r="G804" s="2">
        <f>'Calculation_Cubic Spline'!A804</f>
        <v>10.050187703889501</v>
      </c>
      <c r="H804" s="2">
        <f t="array" ref="H804:I804">csplinediff1d('Cubic Spline'!$A$3:$A$1002,'Cubic Spline'!$C$3:$C$1002,G804,2,0,2,0)</f>
        <v>-50.431481618046597</v>
      </c>
      <c r="I804" s="2">
        <v>114.64514338331297</v>
      </c>
      <c r="J804" s="2">
        <f t="shared" si="47"/>
        <v>114.64514338331297</v>
      </c>
      <c r="K804" s="2">
        <f t="shared" si="46"/>
        <v>1202.6366919596674</v>
      </c>
    </row>
    <row r="805" spans="1:11" x14ac:dyDescent="0.25">
      <c r="A805" s="2">
        <f>'Cubic Spline'!A805</f>
        <v>10.0627346298619</v>
      </c>
      <c r="B805" s="2">
        <f t="array" ref="B805:C805">csplinediff1d('Cubic Spline'!$A$3:$A$1002,'Cubic Spline'!$B$3:$B$1002,A805,2,0,2,0)</f>
        <v>-49.116098352924404</v>
      </c>
      <c r="C805" s="2">
        <v>115.93748183775654</v>
      </c>
      <c r="D805" s="2">
        <f t="shared" si="45"/>
        <v>115.93748183775654</v>
      </c>
      <c r="E805" s="2">
        <f>-'Cubic Spline'!C805+D805*A805</f>
        <v>1215.63345007154</v>
      </c>
      <c r="G805" s="2">
        <f>'Calculation_Cubic Spline'!A805</f>
        <v>10.0627346298619</v>
      </c>
      <c r="H805" s="2">
        <f t="array" ref="H805:I805">csplinediff1d('Cubic Spline'!$A$3:$A$1002,'Cubic Spline'!$C$3:$C$1002,G805,2,0,2,0)</f>
        <v>-48.9853366837621</v>
      </c>
      <c r="I805" s="2">
        <v>115.87485490026405</v>
      </c>
      <c r="J805" s="2">
        <f t="shared" si="47"/>
        <v>115.87485490026405</v>
      </c>
      <c r="K805" s="2">
        <f t="shared" si="46"/>
        <v>1215.0032518188723</v>
      </c>
    </row>
    <row r="806" spans="1:11" x14ac:dyDescent="0.25">
      <c r="A806" s="2">
        <f>'Cubic Spline'!A806</f>
        <v>10.0752815558343</v>
      </c>
      <c r="B806" s="2">
        <f t="array" ref="B806:C806">csplinediff1d('Cubic Spline'!$A$3:$A$1002,'Cubic Spline'!$B$3:$B$1002,A806,2,0,2,0)</f>
        <v>-47.653654399385204</v>
      </c>
      <c r="C806" s="2">
        <v>117.18064288543617</v>
      </c>
      <c r="D806" s="2">
        <f t="shared" si="45"/>
        <v>117.18064288543617</v>
      </c>
      <c r="E806" s="2">
        <f>-'Cubic Spline'!C806+D806*A806</f>
        <v>1228.1516496938934</v>
      </c>
      <c r="G806" s="2">
        <f>'Calculation_Cubic Spline'!A806</f>
        <v>10.0752815558343</v>
      </c>
      <c r="H806" s="2">
        <f t="array" ref="H806:I806">csplinediff1d('Cubic Spline'!$A$3:$A$1002,'Cubic Spline'!$C$3:$C$1002,G806,2,0,2,0)</f>
        <v>-47.523679729452603</v>
      </c>
      <c r="I806" s="2">
        <v>117.11782120212463</v>
      </c>
      <c r="J806" s="2">
        <f t="shared" si="47"/>
        <v>117.11782120212463</v>
      </c>
      <c r="K806" s="2">
        <f t="shared" si="46"/>
        <v>1227.5187035467181</v>
      </c>
    </row>
    <row r="807" spans="1:11" x14ac:dyDescent="0.25">
      <c r="A807" s="2">
        <f>'Cubic Spline'!A807</f>
        <v>10.087828481806699</v>
      </c>
      <c r="B807" s="2">
        <f t="array" ref="B807:C807">csplinediff1d('Cubic Spline'!$A$3:$A$1002,'Cubic Spline'!$B$3:$B$1002,A807,2,0,2,0)</f>
        <v>-46.1755284547055</v>
      </c>
      <c r="C807" s="2">
        <v>118.43724025740102</v>
      </c>
      <c r="D807" s="2">
        <f t="shared" si="45"/>
        <v>118.43724025740102</v>
      </c>
      <c r="E807" s="2">
        <f>-'Cubic Spline'!C807+D807*A807</f>
        <v>1240.8209087908563</v>
      </c>
      <c r="G807" s="2">
        <f>'Calculation_Cubic Spline'!A807</f>
        <v>10.087828481806699</v>
      </c>
      <c r="H807" s="2">
        <f t="array" ref="H807:I807">csplinediff1d('Cubic Spline'!$A$3:$A$1002,'Cubic Spline'!$C$3:$C$1002,G807,2,0,2,0)</f>
        <v>-46.046343215663299</v>
      </c>
      <c r="I807" s="2">
        <v>118.37422571714104</v>
      </c>
      <c r="J807" s="2">
        <f t="shared" si="47"/>
        <v>118.37422571714104</v>
      </c>
      <c r="K807" s="2">
        <f t="shared" si="46"/>
        <v>1240.1852289168537</v>
      </c>
    </row>
    <row r="808" spans="1:11" x14ac:dyDescent="0.25">
      <c r="A808" s="2">
        <f>'Cubic Spline'!A808</f>
        <v>10.100375407779101</v>
      </c>
      <c r="B808" s="2">
        <f t="array" ref="B808:C808">csplinediff1d('Cubic Spline'!$A$3:$A$1002,'Cubic Spline'!$B$3:$B$1002,A808,2,0,2,0)</f>
        <v>-44.681550927750799</v>
      </c>
      <c r="C808" s="2">
        <v>119.70744252298387</v>
      </c>
      <c r="D808" s="2">
        <f t="shared" si="45"/>
        <v>119.70744252298387</v>
      </c>
      <c r="E808" s="2">
        <f>-'Cubic Spline'!C808+D808*A808</f>
        <v>1253.6432661145423</v>
      </c>
      <c r="G808" s="2">
        <f>'Calculation_Cubic Spline'!A808</f>
        <v>10.100375407779101</v>
      </c>
      <c r="H808" s="2">
        <f t="array" ref="H808:I808">csplinediff1d('Cubic Spline'!$A$3:$A$1002,'Cubic Spline'!$C$3:$C$1002,G808,2,0,2,0)</f>
        <v>-44.553157527265803</v>
      </c>
      <c r="I808" s="2">
        <v>119.64423706155988</v>
      </c>
      <c r="J808" s="2">
        <f t="shared" si="47"/>
        <v>119.64423706155988</v>
      </c>
      <c r="K808" s="2">
        <f t="shared" si="46"/>
        <v>1253.0048672263381</v>
      </c>
    </row>
    <row r="809" spans="1:11" x14ac:dyDescent="0.25">
      <c r="A809" s="2">
        <f>'Cubic Spline'!A809</f>
        <v>10.1129223337515</v>
      </c>
      <c r="B809" s="2">
        <f t="array" ref="B809:C809">csplinediff1d('Cubic Spline'!$A$3:$A$1002,'Cubic Spline'!$B$3:$B$1002,A809,2,0,2,0)</f>
        <v>-43.171549777651201</v>
      </c>
      <c r="C809" s="2">
        <v>120.99147391896088</v>
      </c>
      <c r="D809" s="2">
        <f t="shared" si="45"/>
        <v>120.99147391896088</v>
      </c>
      <c r="E809" s="2">
        <f>-'Cubic Spline'!C809+D809*A809</f>
        <v>1266.6213293873825</v>
      </c>
      <c r="G809" s="2">
        <f>'Calculation_Cubic Spline'!A809</f>
        <v>10.1129223337515</v>
      </c>
      <c r="H809" s="2">
        <f t="array" ref="H809:I809">csplinediff1d('Cubic Spline'!$A$3:$A$1002,'Cubic Spline'!$C$3:$C$1002,G809,2,0,2,0)</f>
        <v>-43.043950598810902</v>
      </c>
      <c r="I809" s="2">
        <v>120.9280795183343</v>
      </c>
      <c r="J809" s="2">
        <f t="shared" si="47"/>
        <v>120.9280795183343</v>
      </c>
      <c r="K809" s="2">
        <f t="shared" si="46"/>
        <v>1265.9802267374512</v>
      </c>
    </row>
    <row r="810" spans="1:11" x14ac:dyDescent="0.25">
      <c r="A810" s="2">
        <f>'Cubic Spline'!A810</f>
        <v>10.1254692597239</v>
      </c>
      <c r="B810" s="2">
        <f t="array" ref="B810:C810">csplinediff1d('Cubic Spline'!$A$3:$A$1002,'Cubic Spline'!$B$3:$B$1002,A810,2,0,2,0)</f>
        <v>-41.645350115719197</v>
      </c>
      <c r="C810" s="2">
        <v>122.28953558648686</v>
      </c>
      <c r="D810" s="2">
        <f t="shared" si="45"/>
        <v>122.28953558648686</v>
      </c>
      <c r="E810" s="2">
        <f>-'Cubic Spline'!C810+D810*A810</f>
        <v>1279.7574808833351</v>
      </c>
      <c r="G810" s="2">
        <f>'Calculation_Cubic Spline'!A810</f>
        <v>10.1254692597239</v>
      </c>
      <c r="H810" s="2">
        <f t="array" ref="H810:I810">csplinediff1d('Cubic Spline'!$A$3:$A$1002,'Cubic Spline'!$C$3:$C$1002,G810,2,0,2,0)</f>
        <v>-41.518547516450603</v>
      </c>
      <c r="I810" s="2">
        <v>122.22595427593181</v>
      </c>
      <c r="J810" s="2">
        <f t="shared" si="47"/>
        <v>122.22595427593181</v>
      </c>
      <c r="K810" s="2">
        <f t="shared" si="46"/>
        <v>1279.1136902778171</v>
      </c>
    </row>
    <row r="811" spans="1:11" x14ac:dyDescent="0.25">
      <c r="A811" s="2">
        <f>'Cubic Spline'!A811</f>
        <v>10.1380161856963</v>
      </c>
      <c r="B811" s="2">
        <f t="array" ref="B811:C811">csplinediff1d('Cubic Spline'!$A$3:$A$1002,'Cubic Spline'!$B$3:$B$1002,A811,2,0,2,0)</f>
        <v>-40.102774581916002</v>
      </c>
      <c r="C811" s="2">
        <v>123.60187055006438</v>
      </c>
      <c r="D811" s="2">
        <f t="shared" si="45"/>
        <v>123.60187055006438</v>
      </c>
      <c r="E811" s="2">
        <f>-'Cubic Spline'!C811+D811*A811</f>
        <v>1293.0545351132746</v>
      </c>
      <c r="G811" s="2">
        <f>'Calculation_Cubic Spline'!A811</f>
        <v>10.1380161856963</v>
      </c>
      <c r="H811" s="2">
        <f t="array" ref="H811:I811">csplinediff1d('Cubic Spline'!$A$3:$A$1002,'Cubic Spline'!$C$3:$C$1002,G811,2,0,2,0)</f>
        <v>-39.976770894383201</v>
      </c>
      <c r="I811" s="2">
        <v>123.53810440643062</v>
      </c>
      <c r="J811" s="2">
        <f t="shared" si="47"/>
        <v>123.53810440643062</v>
      </c>
      <c r="K811" s="2">
        <f t="shared" si="46"/>
        <v>1292.4080729170162</v>
      </c>
    </row>
    <row r="812" spans="1:11" x14ac:dyDescent="0.25">
      <c r="A812" s="2">
        <f>'Cubic Spline'!A812</f>
        <v>10.150563111668699</v>
      </c>
      <c r="B812" s="2">
        <f t="array" ref="B812:C812">csplinediff1d('Cubic Spline'!$A$3:$A$1002,'Cubic Spline'!$B$3:$B$1002,A812,2,0,2,0)</f>
        <v>-38.543642672272803</v>
      </c>
      <c r="C812" s="2">
        <v>124.92864819776463</v>
      </c>
      <c r="D812" s="2">
        <f t="shared" si="45"/>
        <v>124.92864819776463</v>
      </c>
      <c r="E812" s="2">
        <f>-'Cubic Spline'!C812+D812*A812</f>
        <v>1306.5145681891504</v>
      </c>
      <c r="G812" s="2">
        <f>'Calculation_Cubic Spline'!A812</f>
        <v>10.150563111668699</v>
      </c>
      <c r="H812" s="2">
        <f t="array" ref="H812:I812">csplinediff1d('Cubic Spline'!$A$3:$A$1002,'Cubic Spline'!$C$3:$C$1002,G812,2,0,2,0)</f>
        <v>-38.418440202284501</v>
      </c>
      <c r="I812" s="2">
        <v>124.86469934598988</v>
      </c>
      <c r="J812" s="2">
        <f t="shared" si="47"/>
        <v>124.86469934598988</v>
      </c>
      <c r="K812" s="2">
        <f t="shared" si="46"/>
        <v>1305.8654513332922</v>
      </c>
    </row>
    <row r="813" spans="1:11" x14ac:dyDescent="0.25">
      <c r="A813" s="2">
        <f>'Cubic Spline'!A813</f>
        <v>10.163110037641101</v>
      </c>
      <c r="B813" s="2">
        <f t="array" ref="B813:C813">csplinediff1d('Cubic Spline'!$A$3:$A$1002,'Cubic Spline'!$B$3:$B$1002,A813,2,0,2,0)</f>
        <v>-36.967772108147102</v>
      </c>
      <c r="C813" s="2">
        <v>126.27012400265552</v>
      </c>
      <c r="D813" s="2">
        <f t="shared" si="45"/>
        <v>126.27012400265552</v>
      </c>
      <c r="E813" s="2">
        <f>-'Cubic Spline'!C813+D813*A813</f>
        <v>1320.1405378401171</v>
      </c>
      <c r="G813" s="2">
        <f>'Calculation_Cubic Spline'!A813</f>
        <v>10.163110037641101</v>
      </c>
      <c r="H813" s="2">
        <f t="array" ref="H813:I813">csplinediff1d('Cubic Spline'!$A$3:$A$1002,'Cubic Spline'!$C$3:$C$1002,G813,2,0,2,0)</f>
        <v>-36.843373134542396</v>
      </c>
      <c r="I813" s="2">
        <v>126.20599461627134</v>
      </c>
      <c r="J813" s="2">
        <f t="shared" si="47"/>
        <v>126.20599461627134</v>
      </c>
      <c r="K813" s="2">
        <f t="shared" si="46"/>
        <v>1319.4887838296484</v>
      </c>
    </row>
    <row r="814" spans="1:11" x14ac:dyDescent="0.25">
      <c r="A814" s="2">
        <f>'Cubic Spline'!A814</f>
        <v>10.1756569636135</v>
      </c>
      <c r="B814" s="2">
        <f t="array" ref="B814:C814">csplinediff1d('Cubic Spline'!$A$3:$A$1002,'Cubic Spline'!$B$3:$B$1002,A814,2,0,2,0)</f>
        <v>-35.3749764753059</v>
      </c>
      <c r="C814" s="2">
        <v>127.62651984279955</v>
      </c>
      <c r="D814" s="2">
        <f t="shared" si="45"/>
        <v>127.62651984279955</v>
      </c>
      <c r="E814" s="2">
        <f>-'Cubic Spline'!C814+D814*A814</f>
        <v>1333.9350686294904</v>
      </c>
      <c r="G814" s="2">
        <f>'Calculation_Cubic Spline'!A814</f>
        <v>10.1756569636135</v>
      </c>
      <c r="H814" s="2">
        <f t="array" ref="H814:I814">csplinediff1d('Cubic Spline'!$A$3:$A$1002,'Cubic Spline'!$C$3:$C$1002,G814,2,0,2,0)</f>
        <v>-35.251383249350603</v>
      </c>
      <c r="I814" s="2">
        <v>127.56221214407857</v>
      </c>
      <c r="J814" s="2">
        <f t="shared" si="47"/>
        <v>127.56221214407857</v>
      </c>
      <c r="K814" s="2">
        <f t="shared" si="46"/>
        <v>1333.2806955471863</v>
      </c>
    </row>
    <row r="815" spans="1:11" x14ac:dyDescent="0.25">
      <c r="A815" s="2">
        <f>'Cubic Spline'!A815</f>
        <v>10.1882038895859</v>
      </c>
      <c r="B815" s="2">
        <f t="array" ref="B815:C815">csplinediff1d('Cubic Spline'!$A$3:$A$1002,'Cubic Spline'!$B$3:$B$1002,A815,2,0,2,0)</f>
        <v>-33.765067846188202</v>
      </c>
      <c r="C815" s="2">
        <v>128.99804340279746</v>
      </c>
      <c r="D815" s="2">
        <f t="shared" si="45"/>
        <v>128.99804340279746</v>
      </c>
      <c r="E815" s="2">
        <f>-'Cubic Spline'!C815+D815*A815</f>
        <v>1347.9006501363028</v>
      </c>
      <c r="G815" s="2">
        <f>'Calculation_Cubic Spline'!A815</f>
        <v>10.1882038895859</v>
      </c>
      <c r="H815" s="2">
        <f t="array" ref="H815:I815">csplinediff1d('Cubic Spline'!$A$3:$A$1002,'Cubic Spline'!$C$3:$C$1002,G815,2,0,2,0)</f>
        <v>-33.642282590951098</v>
      </c>
      <c r="I815" s="2">
        <v>128.93355966393307</v>
      </c>
      <c r="J815" s="2">
        <f t="shared" si="47"/>
        <v>128.93355966393307</v>
      </c>
      <c r="K815" s="2">
        <f t="shared" si="46"/>
        <v>1347.2436766571896</v>
      </c>
    </row>
    <row r="816" spans="1:11" x14ac:dyDescent="0.25">
      <c r="A816" s="2">
        <f>'Cubic Spline'!A816</f>
        <v>10.200750815558299</v>
      </c>
      <c r="B816" s="2">
        <f t="array" ref="B816:C816">csplinediff1d('Cubic Spline'!$A$3:$A$1002,'Cubic Spline'!$B$3:$B$1002,A816,2,0,2,0)</f>
        <v>-32.137854219382398</v>
      </c>
      <c r="C816" s="2">
        <v>130.38497797384275</v>
      </c>
      <c r="D816" s="2">
        <f t="shared" si="45"/>
        <v>130.38497797384275</v>
      </c>
      <c r="E816" s="2">
        <f>-'Cubic Spline'!C816+D816*A816</f>
        <v>1362.0405495323409</v>
      </c>
      <c r="G816" s="2">
        <f>'Calculation_Cubic Spline'!A816</f>
        <v>10.200750815558299</v>
      </c>
      <c r="H816" s="2">
        <f t="array" ref="H816:I816">csplinediff1d('Cubic Spline'!$A$3:$A$1002,'Cubic Spline'!$C$3:$C$1002,G816,2,0,2,0)</f>
        <v>-32.0158791291135</v>
      </c>
      <c r="I816" s="2">
        <v>130.32032051640212</v>
      </c>
      <c r="J816" s="2">
        <f t="shared" si="47"/>
        <v>130.32032051640212</v>
      </c>
      <c r="K816" s="2">
        <f t="shared" si="46"/>
        <v>1361.3809949206213</v>
      </c>
    </row>
    <row r="817" spans="1:11" x14ac:dyDescent="0.25">
      <c r="A817" s="2">
        <f>'Cubic Spline'!A817</f>
        <v>10.213297741530701</v>
      </c>
      <c r="B817" s="2">
        <f t="array" ref="B817:C817">csplinediff1d('Cubic Spline'!$A$3:$A$1002,'Cubic Spline'!$B$3:$B$1002,A817,2,0,2,0)</f>
        <v>-30.493141241349502</v>
      </c>
      <c r="C817" s="2">
        <v>131.78751917326019</v>
      </c>
      <c r="D817" s="2">
        <f t="shared" si="45"/>
        <v>131.78751917326019</v>
      </c>
      <c r="E817" s="2">
        <f>-'Cubic Spline'!C817+D817*A817</f>
        <v>1376.3571504150477</v>
      </c>
      <c r="G817" s="2">
        <f>'Calculation_Cubic Spline'!A817</f>
        <v>10.213297741530701</v>
      </c>
      <c r="H817" s="2">
        <f t="array" ref="H817:I817">csplinediff1d('Cubic Spline'!$A$3:$A$1002,'Cubic Spline'!$C$3:$C$1002,G817,2,0,2,0)</f>
        <v>-30.3719784808554</v>
      </c>
      <c r="I817" s="2">
        <v>131.72269036941148</v>
      </c>
      <c r="J817" s="2">
        <f t="shared" si="47"/>
        <v>131.72269036941148</v>
      </c>
      <c r="K817" s="2">
        <f t="shared" si="46"/>
        <v>1375.6950345391135</v>
      </c>
    </row>
    <row r="818" spans="1:11" x14ac:dyDescent="0.25">
      <c r="A818" s="2">
        <f>'Cubic Spline'!A818</f>
        <v>10.2258446675031</v>
      </c>
      <c r="B818" s="2">
        <f t="array" ref="B818:C818">csplinediff1d('Cubic Spline'!$A$3:$A$1002,'Cubic Spline'!$B$3:$B$1002,A818,2,0,2,0)</f>
        <v>-28.830731340464201</v>
      </c>
      <c r="C818" s="2">
        <v>133.2059330920836</v>
      </c>
      <c r="D818" s="2">
        <f t="shared" si="45"/>
        <v>133.2059330920836</v>
      </c>
      <c r="E818" s="2">
        <f>-'Cubic Spline'!C818+D818*A818</f>
        <v>1390.8535636339245</v>
      </c>
      <c r="G818" s="2">
        <f>'Calculation_Cubic Spline'!A818</f>
        <v>10.2258446675031</v>
      </c>
      <c r="H818" s="2">
        <f t="array" ref="H818:I818">csplinediff1d('Cubic Spline'!$A$3:$A$1002,'Cubic Spline'!$C$3:$C$1002,G818,2,0,2,0)</f>
        <v>-28.710383044466699</v>
      </c>
      <c r="I818" s="2">
        <v>133.14093536492456</v>
      </c>
      <c r="J818" s="2">
        <f t="shared" si="47"/>
        <v>133.14093536492456</v>
      </c>
      <c r="K818" s="2">
        <f t="shared" si="46"/>
        <v>1390.1889069722554</v>
      </c>
    </row>
    <row r="819" spans="1:11" x14ac:dyDescent="0.25">
      <c r="A819" s="2">
        <f>'Cubic Spline'!A819</f>
        <v>10.2383915934755</v>
      </c>
      <c r="B819" s="2">
        <f t="array" ref="B819:C819">csplinediff1d('Cubic Spline'!$A$3:$A$1002,'Cubic Spline'!$B$3:$B$1002,A819,2,0,2,0)</f>
        <v>-27.150423822098102</v>
      </c>
      <c r="C819" s="2">
        <v>134.64047591849203</v>
      </c>
      <c r="D819" s="2">
        <f t="shared" si="45"/>
        <v>134.64047591849203</v>
      </c>
      <c r="E819" s="2">
        <f>-'Cubic Spline'!C819+D819*A819</f>
        <v>1405.5328088800279</v>
      </c>
      <c r="G819" s="2">
        <f>'Calculation_Cubic Spline'!A819</f>
        <v>10.2383915934755</v>
      </c>
      <c r="H819" s="2">
        <f t="array" ref="H819:I819">csplinediff1d('Cubic Spline'!$A$3:$A$1002,'Cubic Spline'!$C$3:$C$1002,G819,2,0,2,0)</f>
        <v>-27.030892094598698</v>
      </c>
      <c r="I819" s="2">
        <v>134.5753117421057</v>
      </c>
      <c r="J819" s="2">
        <f t="shared" si="47"/>
        <v>134.5753117421057</v>
      </c>
      <c r="K819" s="2">
        <f t="shared" si="46"/>
        <v>1404.8656325243182</v>
      </c>
    </row>
    <row r="820" spans="1:11" x14ac:dyDescent="0.25">
      <c r="A820" s="2">
        <f>'Cubic Spline'!A820</f>
        <v>10.250938519447899</v>
      </c>
      <c r="B820" s="2">
        <f t="array" ref="B820:C820">csplinediff1d('Cubic Spline'!$A$3:$A$1002,'Cubic Spline'!$B$3:$B$1002,A820,2,0,2,0)</f>
        <v>-25.4520147036664</v>
      </c>
      <c r="C820" s="2">
        <v>136.09138968436716</v>
      </c>
      <c r="D820" s="2">
        <f t="shared" si="45"/>
        <v>136.09138968436716</v>
      </c>
      <c r="E820" s="2">
        <f>-'Cubic Spline'!C820+D820*A820</f>
        <v>1420.3977702979732</v>
      </c>
      <c r="G820" s="2">
        <f>'Calculation_Cubic Spline'!A820</f>
        <v>10.250938519447899</v>
      </c>
      <c r="H820" s="2">
        <f t="array" ref="H820:I820">csplinediff1d('Cubic Spline'!$A$3:$A$1002,'Cubic Spline'!$C$3:$C$1002,G820,2,0,2,0)</f>
        <v>-25.333301617299401</v>
      </c>
      <c r="I820" s="2">
        <v>136.02606158459284</v>
      </c>
      <c r="J820" s="2">
        <f t="shared" si="47"/>
        <v>136.02606158459284</v>
      </c>
      <c r="K820" s="2">
        <f t="shared" si="46"/>
        <v>1419.7280959635943</v>
      </c>
    </row>
    <row r="821" spans="1:11" x14ac:dyDescent="0.25">
      <c r="A821" s="2">
        <f>'Cubic Spline'!A821</f>
        <v>10.263485445420301</v>
      </c>
      <c r="B821" s="2">
        <f t="array" ref="B821:C821">csplinediff1d('Cubic Spline'!$A$3:$A$1002,'Cubic Spline'!$B$3:$B$1002,A821,2,0,2,0)</f>
        <v>-23.7352970359225</v>
      </c>
      <c r="C821" s="2">
        <v>137.55894556816781</v>
      </c>
      <c r="D821" s="2">
        <f t="shared" si="45"/>
        <v>137.55894556816781</v>
      </c>
      <c r="E821" s="2">
        <f>-'Cubic Spline'!C821+D821*A821</f>
        <v>1435.451640357559</v>
      </c>
      <c r="G821" s="2">
        <f>'Calculation_Cubic Spline'!A821</f>
        <v>10.263485445420301</v>
      </c>
      <c r="H821" s="2">
        <f t="array" ref="H821:I821">csplinediff1d('Cubic Spline'!$A$3:$A$1002,'Cubic Spline'!$C$3:$C$1002,G821,2,0,2,0)</f>
        <v>-23.617404631305199</v>
      </c>
      <c r="I821" s="2">
        <v>137.49345612288053</v>
      </c>
      <c r="J821" s="2">
        <f t="shared" si="47"/>
        <v>137.49345612288053</v>
      </c>
      <c r="K821" s="2">
        <f t="shared" si="46"/>
        <v>1434.7794903890242</v>
      </c>
    </row>
    <row r="822" spans="1:11" x14ac:dyDescent="0.25">
      <c r="A822" s="2">
        <f>'Cubic Spline'!A822</f>
        <v>10.2760323713927</v>
      </c>
      <c r="B822" s="2">
        <f t="array" ref="B822:C822">csplinediff1d('Cubic Spline'!$A$3:$A$1002,'Cubic Spline'!$B$3:$B$1002,A822,2,0,2,0)</f>
        <v>-22.000060173355099</v>
      </c>
      <c r="C822" s="2">
        <v>139.04340994595043</v>
      </c>
      <c r="D822" s="2">
        <f t="shared" si="45"/>
        <v>139.04340994595043</v>
      </c>
      <c r="E822" s="2">
        <f>-'Cubic Spline'!C822+D822*A822</f>
        <v>1450.6975720918419</v>
      </c>
      <c r="G822" s="2">
        <f>'Calculation_Cubic Spline'!A822</f>
        <v>10.2760323713927</v>
      </c>
      <c r="H822" s="2">
        <f t="array" ref="H822:I822">csplinediff1d('Cubic Spline'!$A$3:$A$1002,'Cubic Spline'!$C$3:$C$1002,G822,2,0,2,0)</f>
        <v>-21.8829904584296</v>
      </c>
      <c r="I822" s="2">
        <v>138.97776178587108</v>
      </c>
      <c r="J822" s="2">
        <f t="shared" si="47"/>
        <v>138.97776178587108</v>
      </c>
      <c r="K822" s="2">
        <f t="shared" si="46"/>
        <v>1450.0229694737441</v>
      </c>
    </row>
    <row r="823" spans="1:11" x14ac:dyDescent="0.25">
      <c r="A823" s="2">
        <f>'Cubic Spline'!A823</f>
        <v>10.2885792973651</v>
      </c>
      <c r="B823" s="2">
        <f t="array" ref="B823:C823">csplinediff1d('Cubic Spline'!$A$3:$A$1002,'Cubic Spline'!$B$3:$B$1002,A823,2,0,2,0)</f>
        <v>-20.2460904643772</v>
      </c>
      <c r="C823" s="2">
        <v>140.54504868064544</v>
      </c>
      <c r="D823" s="2">
        <f t="shared" si="45"/>
        <v>140.54504868064544</v>
      </c>
      <c r="E823" s="2">
        <f>-'Cubic Spline'!C823+D823*A823</f>
        <v>1466.1387236166051</v>
      </c>
      <c r="G823" s="2">
        <f>'Calculation_Cubic Spline'!A823</f>
        <v>10.2885792973651</v>
      </c>
      <c r="H823" s="2">
        <f t="array" ref="H823:I823">csplinediff1d('Cubic Spline'!$A$3:$A$1002,'Cubic Spline'!$C$3:$C$1002,G823,2,0,2,0)</f>
        <v>-20.129845413746299</v>
      </c>
      <c r="I823" s="2">
        <v>140.47924448923928</v>
      </c>
      <c r="J823" s="2">
        <f t="shared" si="47"/>
        <v>140.47924448923928</v>
      </c>
      <c r="K823" s="2">
        <f t="shared" si="46"/>
        <v>1465.4616919752239</v>
      </c>
    </row>
    <row r="824" spans="1:11" x14ac:dyDescent="0.25">
      <c r="A824" s="2">
        <f>'Cubic Spline'!A824</f>
        <v>10.3011262233375</v>
      </c>
      <c r="B824" s="2">
        <f t="array" ref="B824:C824">csplinediff1d('Cubic Spline'!$A$3:$A$1002,'Cubic Spline'!$B$3:$B$1002,A824,2,0,2,0)</f>
        <v>-18.473170432230798</v>
      </c>
      <c r="C824" s="2">
        <v>142.06416531177916</v>
      </c>
      <c r="D824" s="2">
        <f t="shared" si="45"/>
        <v>142.06416531177916</v>
      </c>
      <c r="E824" s="2">
        <f>-'Cubic Spline'!C824+D824*A824</f>
        <v>1481.7786506762175</v>
      </c>
      <c r="G824" s="2">
        <f>'Calculation_Cubic Spline'!A824</f>
        <v>10.3011262233375</v>
      </c>
      <c r="H824" s="2">
        <f t="array" ref="H824:I824">csplinediff1d('Cubic Spline'!$A$3:$A$1002,'Cubic Spline'!$C$3:$C$1002,G824,2,0,2,0)</f>
        <v>-18.357751986495501</v>
      </c>
      <c r="I824" s="2">
        <v>141.99820782588202</v>
      </c>
      <c r="J824" s="2">
        <f t="shared" si="47"/>
        <v>141.99820782588202</v>
      </c>
      <c r="K824" s="2">
        <f t="shared" si="46"/>
        <v>1481.0992142886168</v>
      </c>
    </row>
    <row r="825" spans="1:11" x14ac:dyDescent="0.25">
      <c r="A825" s="2">
        <f>'Cubic Spline'!A825</f>
        <v>10.313673149309899</v>
      </c>
      <c r="B825" s="2">
        <f t="array" ref="B825:C825">csplinediff1d('Cubic Spline'!$A$3:$A$1002,'Cubic Spline'!$B$3:$B$1002,A825,2,0,2,0)</f>
        <v>-16.681079040394</v>
      </c>
      <c r="C825" s="2">
        <v>143.60104557396519</v>
      </c>
      <c r="D825" s="2">
        <f t="shared" si="45"/>
        <v>143.60104557396519</v>
      </c>
      <c r="E825" s="2">
        <f>-'Cubic Spline'!C825+D825*A825</f>
        <v>1497.6207370545092</v>
      </c>
      <c r="G825" s="2">
        <f>'Calculation_Cubic Spline'!A825</f>
        <v>10.313673149309899</v>
      </c>
      <c r="H825" s="2">
        <f t="array" ref="H825:I825">csplinediff1d('Cubic Spline'!$A$3:$A$1002,'Cubic Spline'!$C$3:$C$1002,G825,2,0,2,0)</f>
        <v>-16.566489105477199</v>
      </c>
      <c r="I825" s="2">
        <v>143.53493758429732</v>
      </c>
      <c r="J825" s="2">
        <f t="shared" si="47"/>
        <v>143.53493758429732</v>
      </c>
      <c r="K825" s="2">
        <f t="shared" si="46"/>
        <v>1496.9389208565167</v>
      </c>
    </row>
    <row r="826" spans="1:11" x14ac:dyDescent="0.25">
      <c r="A826" s="2">
        <f>'Cubic Spline'!A826</f>
        <v>10.326220075282301</v>
      </c>
      <c r="B826" s="2">
        <f t="array" ref="B826:C826">csplinediff1d('Cubic Spline'!$A$3:$A$1002,'Cubic Spline'!$B$3:$B$1002,A826,2,0,2,0)</f>
        <v>-14.8695916916675</v>
      </c>
      <c r="C826" s="2">
        <v>145.15594550370102</v>
      </c>
      <c r="D826" s="2">
        <f t="shared" si="45"/>
        <v>145.15594550370102</v>
      </c>
      <c r="E826" s="2">
        <f>-'Cubic Spline'!C826+D826*A826</f>
        <v>1513.66807064504</v>
      </c>
      <c r="G826" s="2">
        <f>'Calculation_Cubic Spline'!A826</f>
        <v>10.326220075282301</v>
      </c>
      <c r="H826" s="2">
        <f t="array" ref="H826:I826">csplinediff1d('Cubic Spline'!$A$3:$A$1002,'Cubic Spline'!$C$3:$C$1002,G826,2,0,2,0)</f>
        <v>-14.755832138138899</v>
      </c>
      <c r="I826" s="2">
        <v>145.08968985519775</v>
      </c>
      <c r="J826" s="2">
        <f t="shared" si="47"/>
        <v>145.08968985519775</v>
      </c>
      <c r="K826" s="2">
        <f t="shared" si="46"/>
        <v>1512.9839002373647</v>
      </c>
    </row>
    <row r="827" spans="1:11" x14ac:dyDescent="0.25">
      <c r="A827" s="2">
        <f>'Cubic Spline'!A827</f>
        <v>10.3387670012547</v>
      </c>
      <c r="B827" s="2">
        <f t="array" ref="B827:C827">csplinediff1d('Cubic Spline'!$A$3:$A$1002,'Cubic Spline'!$B$3:$B$1002,A827,2,0,2,0)</f>
        <v>-13.038480493664499</v>
      </c>
      <c r="C827" s="2">
        <v>146.72919447419827</v>
      </c>
      <c r="D827" s="2">
        <f t="shared" si="45"/>
        <v>146.72919447419827</v>
      </c>
      <c r="E827" s="2">
        <f>-'Cubic Spline'!C827+D827*A827</f>
        <v>1529.9245071065789</v>
      </c>
      <c r="G827" s="2">
        <f>'Calculation_Cubic Spline'!A827</f>
        <v>10.3387670012547</v>
      </c>
      <c r="H827" s="2">
        <f t="array" ref="H827:I827">csplinediff1d('Cubic Spline'!$A$3:$A$1002,'Cubic Spline'!$C$3:$C$1002,G827,2,0,2,0)</f>
        <v>-12.9255531560544</v>
      </c>
      <c r="I827" s="2">
        <v>146.66279406653706</v>
      </c>
      <c r="J827" s="2">
        <f t="shared" si="47"/>
        <v>146.66279406653706</v>
      </c>
      <c r="K827" s="2">
        <f t="shared" si="46"/>
        <v>1529.2380087629813</v>
      </c>
    </row>
    <row r="828" spans="1:11" x14ac:dyDescent="0.25">
      <c r="A828" s="2">
        <f>'Cubic Spline'!A828</f>
        <v>10.3513139272271</v>
      </c>
      <c r="B828" s="2">
        <f t="array" ref="B828:C828">csplinediff1d('Cubic Spline'!$A$3:$A$1002,'Cubic Spline'!$B$3:$B$1002,A828,2,0,2,0)</f>
        <v>-11.187513025643799</v>
      </c>
      <c r="C828" s="2">
        <v>148.32108958368477</v>
      </c>
      <c r="D828" s="2">
        <f t="shared" si="45"/>
        <v>148.32108958368477</v>
      </c>
      <c r="E828" s="2">
        <f>-'Cubic Spline'!C828+D828*A828</f>
        <v>1546.3935800108511</v>
      </c>
      <c r="G828" s="2">
        <f>'Calculation_Cubic Spline'!A828</f>
        <v>10.3513139272271</v>
      </c>
      <c r="H828" s="2">
        <f t="array" ref="H828:I828">csplinediff1d('Cubic Spline'!$A$3:$A$1002,'Cubic Spline'!$C$3:$C$1002,G828,2,0,2,0)</f>
        <v>-11.0754197017565</v>
      </c>
      <c r="I828" s="2">
        <v>148.2545473716028</v>
      </c>
      <c r="J828" s="2">
        <f t="shared" si="47"/>
        <v>148.2545473716028</v>
      </c>
      <c r="K828" s="2">
        <f t="shared" si="46"/>
        <v>1545.7047806841783</v>
      </c>
    </row>
    <row r="829" spans="1:11" x14ac:dyDescent="0.25">
      <c r="A829" s="2">
        <f>'Cubic Spline'!A829</f>
        <v>10.3638608531994</v>
      </c>
      <c r="B829" s="2">
        <f t="array" ref="B829:C829">csplinediff1d('Cubic Spline'!$A$3:$A$1002,'Cubic Spline'!$B$3:$B$1002,A829,2,0,2,0)</f>
        <v>-9.3164537206811193</v>
      </c>
      <c r="C829" s="2">
        <v>149.93194806973059</v>
      </c>
      <c r="D829" s="2">
        <f t="shared" si="45"/>
        <v>149.93194806973059</v>
      </c>
      <c r="E829" s="2">
        <f>-'Cubic Spline'!C829+D829*A829</f>
        <v>1563.0790434147061</v>
      </c>
      <c r="G829" s="2">
        <f>'Calculation_Cubic Spline'!A829</f>
        <v>10.3638608531994</v>
      </c>
      <c r="H829" s="2">
        <f t="array" ref="H829:I829">csplinediff1d('Cubic Spline'!$A$3:$A$1002,'Cubic Spline'!$C$3:$C$1002,G829,2,0,2,0)</f>
        <v>-9.2051961708998302</v>
      </c>
      <c r="I829" s="2">
        <v>149.86526706334712</v>
      </c>
      <c r="J829" s="2">
        <f t="shared" si="47"/>
        <v>149.86526706334712</v>
      </c>
      <c r="K829" s="2">
        <f t="shared" si="46"/>
        <v>1562.3879707429965</v>
      </c>
    </row>
    <row r="830" spans="1:11" x14ac:dyDescent="0.25">
      <c r="A830" s="2">
        <f>'Cubic Spline'!A830</f>
        <v>10.376407779171799</v>
      </c>
      <c r="B830" s="2">
        <f t="array" ref="B830:C830">csplinediff1d('Cubic Spline'!$A$3:$A$1002,'Cubic Spline'!$B$3:$B$1002,A830,2,0,2,0)</f>
        <v>-7.4250622529499903</v>
      </c>
      <c r="C830" s="2">
        <v>151.56209400155905</v>
      </c>
      <c r="D830" s="2">
        <f t="shared" si="45"/>
        <v>151.56209400155905</v>
      </c>
      <c r="E830" s="2">
        <f>-'Cubic Spline'!C830+D830*A830</f>
        <v>1579.9847334248871</v>
      </c>
      <c r="G830" s="2">
        <f>'Calculation_Cubic Spline'!A830</f>
        <v>10.376407779171799</v>
      </c>
      <c r="H830" s="2">
        <f t="array" ref="H830:I830">csplinediff1d('Cubic Spline'!$A$3:$A$1002,'Cubic Spline'!$C$3:$C$1002,G830,2,0,2,0)</f>
        <v>-7.3146421995423401</v>
      </c>
      <c r="I830" s="2">
        <v>151.49527726665954</v>
      </c>
      <c r="J830" s="2">
        <f t="shared" si="47"/>
        <v>151.49527726665954</v>
      </c>
      <c r="K830" s="2">
        <f t="shared" si="46"/>
        <v>1579.2914157370969</v>
      </c>
    </row>
    <row r="831" spans="1:11" x14ac:dyDescent="0.25">
      <c r="A831" s="2">
        <f>'Cubic Spline'!A831</f>
        <v>10.388954705144201</v>
      </c>
      <c r="B831" s="2">
        <f t="array" ref="B831:C831">csplinediff1d('Cubic Spline'!$A$3:$A$1002,'Cubic Spline'!$B$3:$B$1002,A831,2,0,2,0)</f>
        <v>-5.5130950403093699</v>
      </c>
      <c r="C831" s="2">
        <v>153.2118303221726</v>
      </c>
      <c r="D831" s="2">
        <f t="shared" si="45"/>
        <v>153.2118303221726</v>
      </c>
      <c r="E831" s="2">
        <f>-'Cubic Spline'!C831+D831*A831</f>
        <v>1597.1142796760125</v>
      </c>
      <c r="G831" s="2">
        <f>'Calculation_Cubic Spline'!A831</f>
        <v>10.388954705144201</v>
      </c>
      <c r="H831" s="2">
        <f t="array" ref="H831:I831">csplinediff1d('Cubic Spline'!$A$3:$A$1002,'Cubic Spline'!$C$3:$C$1002,G831,2,0,2,0)</f>
        <v>-5.4035141667224904</v>
      </c>
      <c r="I831" s="2">
        <v>153.144880981098</v>
      </c>
      <c r="J831" s="2">
        <f t="shared" si="47"/>
        <v>153.144880981098</v>
      </c>
      <c r="K831" s="2">
        <f t="shared" si="46"/>
        <v>1596.4187460040491</v>
      </c>
    </row>
    <row r="832" spans="1:11" x14ac:dyDescent="0.25">
      <c r="A832" s="2">
        <f>'Cubic Spline'!A832</f>
        <v>10.4015016311166</v>
      </c>
      <c r="B832" s="2">
        <f t="array" ref="B832:C832">csplinediff1d('Cubic Spline'!$A$3:$A$1002,'Cubic Spline'!$B$3:$B$1002,A832,2,0,2,0)</f>
        <v>-3.5803037769636799</v>
      </c>
      <c r="C832" s="2">
        <v>154.88152922723037</v>
      </c>
      <c r="D832" s="2">
        <f t="shared" si="45"/>
        <v>154.88152922723037</v>
      </c>
      <c r="E832" s="2">
        <f>-'Cubic Spline'!C832+D832*A832</f>
        <v>1614.4720426139836</v>
      </c>
      <c r="G832" s="2">
        <f>'Calculation_Cubic Spline'!A832</f>
        <v>10.4015016311166</v>
      </c>
      <c r="H832" s="2">
        <f t="array" ref="H832:I832">csplinediff1d('Cubic Spline'!$A$3:$A$1002,'Cubic Spline'!$C$3:$C$1002,G832,2,0,2,0)</f>
        <v>-3.4715637271134701</v>
      </c>
      <c r="I832" s="2">
        <v>154.81445045891579</v>
      </c>
      <c r="J832" s="2">
        <f t="shared" si="47"/>
        <v>154.81445045891579</v>
      </c>
      <c r="K832" s="2">
        <f t="shared" si="46"/>
        <v>1613.7743226959462</v>
      </c>
    </row>
    <row r="833" spans="1:11" x14ac:dyDescent="0.25">
      <c r="A833" s="2">
        <f>'Cubic Spline'!A833</f>
        <v>10.414048557089</v>
      </c>
      <c r="B833" s="2">
        <f t="array" ref="B833:C833">csplinediff1d('Cubic Spline'!$A$3:$A$1002,'Cubic Spline'!$B$3:$B$1002,A833,2,0,2,0)</f>
        <v>-1.6264359526146399</v>
      </c>
      <c r="C833" s="2">
        <v>156.57153373129546</v>
      </c>
      <c r="D833" s="2">
        <f t="shared" si="45"/>
        <v>156.57153373129546</v>
      </c>
      <c r="E833" s="2">
        <f>-'Cubic Spline'!C833+D833*A833</f>
        <v>1632.0620932657855</v>
      </c>
      <c r="G833" s="2">
        <f>'Calculation_Cubic Spline'!A833</f>
        <v>10.414048557089</v>
      </c>
      <c r="H833" s="2">
        <f t="array" ref="H833:I833">csplinediff1d('Cubic Spline'!$A$3:$A$1002,'Cubic Spline'!$C$3:$C$1002,G833,2,0,2,0)</f>
        <v>-1.51853833017633</v>
      </c>
      <c r="I833" s="2">
        <v>156.50432877131175</v>
      </c>
      <c r="J833" s="2">
        <f t="shared" si="47"/>
        <v>156.50432877131175</v>
      </c>
      <c r="K833" s="2">
        <f t="shared" si="46"/>
        <v>1631.362217549238</v>
      </c>
    </row>
    <row r="834" spans="1:11" x14ac:dyDescent="0.25">
      <c r="A834" s="2">
        <f>'Cubic Spline'!A834</f>
        <v>10.4265954830614</v>
      </c>
      <c r="B834" s="2">
        <f t="array" ref="B834:C834">csplinediff1d('Cubic Spline'!$A$3:$A$1002,'Cubic Spline'!$B$3:$B$1002,A834,2,0,2,0)</f>
        <v>0.34876525799135999</v>
      </c>
      <c r="C834" s="2">
        <v>158.28213660311289</v>
      </c>
      <c r="D834" s="2">
        <f t="shared" si="45"/>
        <v>158.28213660311289</v>
      </c>
      <c r="E834" s="2">
        <f>-'Cubic Spline'!C834+D834*A834</f>
        <v>1649.8879916650246</v>
      </c>
      <c r="G834" s="2">
        <f>'Calculation_Cubic Spline'!A834</f>
        <v>10.4265954830614</v>
      </c>
      <c r="H834" s="2">
        <f t="array" ref="H834:I834">csplinediff1d('Cubic Spline'!$A$3:$A$1002,'Cubic Spline'!$C$3:$C$1002,G834,2,0,2,0)</f>
        <v>0.45581889029971001</v>
      </c>
      <c r="I834" s="2">
        <v>158.2148087448389</v>
      </c>
      <c r="J834" s="2">
        <f t="shared" si="47"/>
        <v>158.2148087448389</v>
      </c>
      <c r="K834" s="2">
        <f t="shared" si="46"/>
        <v>1649.1859913220608</v>
      </c>
    </row>
    <row r="835" spans="1:11" x14ac:dyDescent="0.25">
      <c r="A835" s="2">
        <f>'Cubic Spline'!A835</f>
        <v>10.439142409033799</v>
      </c>
      <c r="B835" s="2">
        <f t="array" ref="B835:C835">csplinediff1d('Cubic Spline'!$A$3:$A$1002,'Cubic Spline'!$B$3:$B$1002,A835,2,0,2,0)</f>
        <v>2.3455604493943301</v>
      </c>
      <c r="C835" s="2">
        <v>160.01375671473127</v>
      </c>
      <c r="D835" s="2">
        <f t="shared" si="45"/>
        <v>160.01375671473127</v>
      </c>
      <c r="E835" s="2">
        <f>-'Cubic Spline'!C835+D835*A835</f>
        <v>1667.954625179028</v>
      </c>
      <c r="G835" s="2">
        <f>'Calculation_Cubic Spline'!A835</f>
        <v>10.439142409033799</v>
      </c>
      <c r="H835" s="2">
        <f t="array" ref="H835:I835">csplinediff1d('Cubic Spline'!$A$3:$A$1002,'Cubic Spline'!$C$3:$C$1002,G835,2,0,2,0)</f>
        <v>2.4517685705399801</v>
      </c>
      <c r="I835" s="2">
        <v>159.94630930909801</v>
      </c>
      <c r="J835" s="2">
        <f t="shared" si="47"/>
        <v>159.94630930909801</v>
      </c>
      <c r="K835" s="2">
        <f t="shared" si="46"/>
        <v>1667.2505321065025</v>
      </c>
    </row>
    <row r="836" spans="1:11" x14ac:dyDescent="0.25">
      <c r="A836" s="2">
        <f>'Cubic Spline'!A836</f>
        <v>10.451689335006201</v>
      </c>
      <c r="B836" s="2">
        <f t="array" ref="B836:C836">csplinediff1d('Cubic Spline'!$A$3:$A$1002,'Cubic Spline'!$B$3:$B$1002,A836,2,0,2,0)</f>
        <v>4.3642161995432103</v>
      </c>
      <c r="C836" s="2">
        <v>161.76675770191483</v>
      </c>
      <c r="D836" s="2">
        <f t="shared" ref="D836:D899" si="48">C836</f>
        <v>161.76675770191483</v>
      </c>
      <c r="E836" s="2">
        <f>-'Cubic Spline'!C836+D836*A836</f>
        <v>1686.2663189007383</v>
      </c>
      <c r="G836" s="2">
        <f>'Calculation_Cubic Spline'!A836</f>
        <v>10.451689335006201</v>
      </c>
      <c r="H836" s="2">
        <f t="array" ref="H836:I836">csplinediff1d('Cubic Spline'!$A$3:$A$1002,'Cubic Spline'!$C$3:$C$1002,G836,2,0,2,0)</f>
        <v>4.4695773308969198</v>
      </c>
      <c r="I836" s="2">
        <v>161.69919415765725</v>
      </c>
      <c r="J836" s="2">
        <f t="shared" si="47"/>
        <v>161.69919415765725</v>
      </c>
      <c r="K836" s="2">
        <f t="shared" ref="K836:K899" si="49">-H836+J836*G836</f>
        <v>1685.5601657257862</v>
      </c>
    </row>
    <row r="837" spans="1:11" x14ac:dyDescent="0.25">
      <c r="A837" s="2">
        <f>'Cubic Spline'!A837</f>
        <v>10.4642362609786</v>
      </c>
      <c r="B837" s="2">
        <f t="array" ref="B837:C837">csplinediff1d('Cubic Spline'!$A$3:$A$1002,'Cubic Spline'!$B$3:$B$1002,A837,2,0,2,0)</f>
        <v>6.4050022362273502</v>
      </c>
      <c r="C837" s="2">
        <v>163.54144993145067</v>
      </c>
      <c r="D837" s="2">
        <f t="shared" si="48"/>
        <v>163.54144993145067</v>
      </c>
      <c r="E837" s="2">
        <f>-'Cubic Spline'!C837+D837*A837</f>
        <v>1704.8268556034036</v>
      </c>
      <c r="G837" s="2">
        <f>'Calculation_Cubic Spline'!A837</f>
        <v>10.4642362609786</v>
      </c>
      <c r="H837" s="2">
        <f t="array" ref="H837:I837">csplinediff1d('Cubic Spline'!$A$3:$A$1002,'Cubic Spline'!$C$3:$C$1002,G837,2,0,2,0)</f>
        <v>6.5095149422987699</v>
      </c>
      <c r="I837" s="2">
        <v>163.47377371608789</v>
      </c>
      <c r="J837" s="2">
        <f t="shared" si="47"/>
        <v>163.47377371608789</v>
      </c>
      <c r="K837" s="2">
        <f t="shared" si="49"/>
        <v>1704.1186756965988</v>
      </c>
    </row>
    <row r="838" spans="1:11" x14ac:dyDescent="0.25">
      <c r="A838" s="2">
        <f>'Cubic Spline'!A838</f>
        <v>10.476783186951</v>
      </c>
      <c r="B838" s="2">
        <f t="array" ref="B838:C838">csplinediff1d('Cubic Spline'!$A$3:$A$1002,'Cubic Spline'!$B$3:$B$1002,A838,2,0,2,0)</f>
        <v>8.4681938357302293</v>
      </c>
      <c r="C838" s="2">
        <v>165.33830809301122</v>
      </c>
      <c r="D838" s="2">
        <f t="shared" si="48"/>
        <v>165.33830809301122</v>
      </c>
      <c r="E838" s="2">
        <f>-'Cubic Spline'!C838+D838*A838</f>
        <v>1723.6417496628808</v>
      </c>
      <c r="G838" s="2">
        <f>'Calculation_Cubic Spline'!A838</f>
        <v>10.476783186951</v>
      </c>
      <c r="H838" s="2">
        <f t="array" ref="H838:I838">csplinediff1d('Cubic Spline'!$A$3:$A$1002,'Cubic Spline'!$C$3:$C$1002,G838,2,0,2,0)</f>
        <v>8.5718567249037108</v>
      </c>
      <c r="I838" s="2">
        <v>165.27052273288965</v>
      </c>
      <c r="J838" s="2">
        <f t="shared" si="47"/>
        <v>165.27052273288965</v>
      </c>
      <c r="K838" s="2">
        <f t="shared" si="49"/>
        <v>1722.9315771416375</v>
      </c>
    </row>
    <row r="839" spans="1:11" x14ac:dyDescent="0.25">
      <c r="A839" s="2">
        <f>'Cubic Spline'!A839</f>
        <v>10.489330112923399</v>
      </c>
      <c r="B839" s="2">
        <f t="array" ref="B839:C839">csplinediff1d('Cubic Spline'!$A$3:$A$1002,'Cubic Spline'!$B$3:$B$1002,A839,2,0,2,0)</f>
        <v>10.554071470642301</v>
      </c>
      <c r="C839" s="2">
        <v>167.15769216861824</v>
      </c>
      <c r="D839" s="2">
        <f t="shared" si="48"/>
        <v>167.15769216861824</v>
      </c>
      <c r="E839" s="2">
        <f>-'Cubic Spline'!C839+D839*A839</f>
        <v>1742.7153308751508</v>
      </c>
      <c r="G839" s="2">
        <f>'Calculation_Cubic Spline'!A839</f>
        <v>10.489330112923399</v>
      </c>
      <c r="H839" s="2">
        <f t="array" ref="H839:I839">csplinediff1d('Cubic Spline'!$A$3:$A$1002,'Cubic Spline'!$C$3:$C$1002,G839,2,0,2,0)</f>
        <v>10.6568831959165</v>
      </c>
      <c r="I839" s="2">
        <v>167.08980124876624</v>
      </c>
      <c r="J839" s="2">
        <f t="shared" si="47"/>
        <v>167.08980124876624</v>
      </c>
      <c r="K839" s="2">
        <f t="shared" si="49"/>
        <v>1742.0032006051531</v>
      </c>
    </row>
    <row r="840" spans="1:11" x14ac:dyDescent="0.25">
      <c r="A840" s="2">
        <f>'Cubic Spline'!A840</f>
        <v>10.501877038895801</v>
      </c>
      <c r="B840" s="2">
        <f t="array" ref="B840:C840">csplinediff1d('Cubic Spline'!$A$3:$A$1002,'Cubic Spline'!$B$3:$B$1002,A840,2,0,2,0)</f>
        <v>12.662920036688799</v>
      </c>
      <c r="C840" s="2">
        <v>168.99998757203372</v>
      </c>
      <c r="D840" s="2">
        <f t="shared" si="48"/>
        <v>168.99998757203372</v>
      </c>
      <c r="E840" s="2">
        <f>-'Cubic Spline'!C840+D840*A840</f>
        <v>1762.0522097600015</v>
      </c>
      <c r="G840" s="2">
        <f>'Calculation_Cubic Spline'!A840</f>
        <v>10.501877038895801</v>
      </c>
      <c r="H840" s="2">
        <f t="array" ref="H840:I840">csplinediff1d('Cubic Spline'!$A$3:$A$1002,'Cubic Spline'!$C$3:$C$1002,G840,2,0,2,0)</f>
        <v>12.764879296415099</v>
      </c>
      <c r="I840" s="2">
        <v>168.93199473732358</v>
      </c>
      <c r="J840" s="2">
        <f t="shared" si="47"/>
        <v>168.93199473732358</v>
      </c>
      <c r="K840" s="2">
        <f t="shared" si="49"/>
        <v>1761.3381573703496</v>
      </c>
    </row>
    <row r="841" spans="1:11" x14ac:dyDescent="0.25">
      <c r="A841" s="2">
        <f>'Cubic Spline'!A841</f>
        <v>10.5144239648682</v>
      </c>
      <c r="B841" s="2">
        <f t="array" ref="B841:C841">csplinediff1d('Cubic Spline'!$A$3:$A$1002,'Cubic Spline'!$B$3:$B$1002,A841,2,0,2,0)</f>
        <v>14.795029768101299</v>
      </c>
      <c r="C841" s="2">
        <v>170.86562669806284</v>
      </c>
      <c r="D841" s="2">
        <f t="shared" si="48"/>
        <v>170.86562669806284</v>
      </c>
      <c r="E841" s="2">
        <f>-'Cubic Spline'!C841+D841*A841</f>
        <v>1781.6575048195955</v>
      </c>
      <c r="G841" s="2">
        <f>'Calculation_Cubic Spline'!A841</f>
        <v>10.5144239648682</v>
      </c>
      <c r="H841" s="2">
        <f t="array" ref="H841:I841">csplinediff1d('Cubic Spline'!$A$3:$A$1002,'Cubic Spline'!$C$3:$C$1002,G841,2,0,2,0)</f>
        <v>14.8961353067403</v>
      </c>
      <c r="I841" s="2">
        <v>170.79753565274669</v>
      </c>
      <c r="J841" s="2">
        <f t="shared" si="47"/>
        <v>170.79753565274669</v>
      </c>
      <c r="K841" s="2">
        <f t="shared" si="49"/>
        <v>1780.9415667009305</v>
      </c>
    </row>
    <row r="842" spans="1:11" x14ac:dyDescent="0.25">
      <c r="A842" s="2">
        <f>'Cubic Spline'!A842</f>
        <v>10.5269708908406</v>
      </c>
      <c r="B842" s="2">
        <f t="array" ref="B842:C842">csplinediff1d('Cubic Spline'!$A$3:$A$1002,'Cubic Spline'!$B$3:$B$1002,A842,2,0,2,0)</f>
        <v>16.9506961581022</v>
      </c>
      <c r="C842" s="2">
        <v>172.75502844063337</v>
      </c>
      <c r="D842" s="2">
        <f t="shared" si="48"/>
        <v>172.75502844063337</v>
      </c>
      <c r="E842" s="2">
        <f>-'Cubic Spline'!C842+D842*A842</f>
        <v>1801.5362088739257</v>
      </c>
      <c r="G842" s="2">
        <f>'Calculation_Cubic Spline'!A842</f>
        <v>10.5269708908406</v>
      </c>
      <c r="H842" s="2">
        <f t="array" ref="H842:I842">csplinediff1d('Cubic Spline'!$A$3:$A$1002,'Cubic Spline'!$C$3:$C$1002,G842,2,0,2,0)</f>
        <v>17.050946766961701</v>
      </c>
      <c r="I842" s="2">
        <v>172.68684294893151</v>
      </c>
      <c r="J842" s="2">
        <f t="shared" si="47"/>
        <v>172.68684294893151</v>
      </c>
      <c r="K842" s="2">
        <f t="shared" si="49"/>
        <v>1800.8184221876027</v>
      </c>
    </row>
    <row r="843" spans="1:11" x14ac:dyDescent="0.25">
      <c r="A843" s="2">
        <f>'Cubic Spline'!A843</f>
        <v>10.539517816812999</v>
      </c>
      <c r="B843" s="2">
        <f t="array" ref="B843:C843">csplinediff1d('Cubic Spline'!$A$3:$A$1002,'Cubic Spline'!$B$3:$B$1002,A843,2,0,2,0)</f>
        <v>19.130220088318602</v>
      </c>
      <c r="C843" s="2">
        <v>174.66863064681525</v>
      </c>
      <c r="D843" s="2">
        <f t="shared" si="48"/>
        <v>174.66863064681525</v>
      </c>
      <c r="E843" s="2">
        <f>-'Cubic Spline'!C843+D843*A843</f>
        <v>1821.6935301341166</v>
      </c>
      <c r="G843" s="2">
        <f>'Calculation_Cubic Spline'!A843</f>
        <v>10.539517816812999</v>
      </c>
      <c r="H843" s="2">
        <f t="array" ref="H843:I843">csplinediff1d('Cubic Spline'!$A$3:$A$1002,'Cubic Spline'!$C$3:$C$1002,G843,2,0,2,0)</f>
        <v>19.2296146063218</v>
      </c>
      <c r="I843" s="2">
        <v>174.60035453382719</v>
      </c>
      <c r="J843" s="2">
        <f t="shared" si="47"/>
        <v>174.60035453382719</v>
      </c>
      <c r="K843" s="2">
        <f t="shared" si="49"/>
        <v>1820.9739328248163</v>
      </c>
    </row>
    <row r="844" spans="1:11" x14ac:dyDescent="0.25">
      <c r="A844" s="2">
        <f>'Cubic Spline'!A844</f>
        <v>10.552064742785401</v>
      </c>
      <c r="B844" s="2">
        <f t="array" ref="B844:C844">csplinediff1d('Cubic Spline'!$A$3:$A$1002,'Cubic Spline'!$B$3:$B$1002,A844,2,0,2,0)</f>
        <v>21.3339079622681</v>
      </c>
      <c r="C844" s="2">
        <v>176.60687171206547</v>
      </c>
      <c r="D844" s="2">
        <f t="shared" si="48"/>
        <v>176.60687171206547</v>
      </c>
      <c r="E844" s="2">
        <f>-'Cubic Spline'!C844+D844*A844</f>
        <v>1842.1346990498046</v>
      </c>
      <c r="G844" s="2">
        <f>'Calculation_Cubic Spline'!A844</f>
        <v>10.552064742785401</v>
      </c>
      <c r="H844" s="2">
        <f t="array" ref="H844:I844">csplinediff1d('Cubic Spline'!$A$3:$A$1002,'Cubic Spline'!$C$3:$C$1002,G844,2,0,2,0)</f>
        <v>21.432445276706002</v>
      </c>
      <c r="I844" s="2">
        <v>176.53850886298756</v>
      </c>
      <c r="J844" s="2">
        <f t="shared" si="47"/>
        <v>176.53850886298756</v>
      </c>
      <c r="K844" s="2">
        <f t="shared" si="49"/>
        <v>1841.4133298403331</v>
      </c>
    </row>
    <row r="845" spans="1:11" x14ac:dyDescent="0.25">
      <c r="A845" s="2">
        <f>'Cubic Spline'!A845</f>
        <v>10.5646116687578</v>
      </c>
      <c r="B845" s="2">
        <f t="array" ref="B845:C845">csplinediff1d('Cubic Spline'!$A$3:$A$1002,'Cubic Spline'!$B$3:$B$1002,A845,2,0,2,0)</f>
        <v>23.562071842997501</v>
      </c>
      <c r="C845" s="2">
        <v>178.57023371182305</v>
      </c>
      <c r="D845" s="2">
        <f t="shared" si="48"/>
        <v>178.57023371182305</v>
      </c>
      <c r="E845" s="2">
        <f>-'Cubic Spline'!C845+D845*A845</f>
        <v>1862.8654238744421</v>
      </c>
      <c r="G845" s="2">
        <f>'Calculation_Cubic Spline'!A845</f>
        <v>10.5646116687578</v>
      </c>
      <c r="H845" s="2">
        <f t="array" ref="H845:I845">csplinediff1d('Cubic Spline'!$A$3:$A$1002,'Cubic Spline'!$C$3:$C$1002,G845,2,0,2,0)</f>
        <v>23.6597508902911</v>
      </c>
      <c r="I845" s="2">
        <v>178.50178807272638</v>
      </c>
      <c r="J845" s="2">
        <f t="shared" si="47"/>
        <v>178.50178807272638</v>
      </c>
      <c r="K845" s="2">
        <f t="shared" si="49"/>
        <v>1862.1423222769658</v>
      </c>
    </row>
    <row r="846" spans="1:11" x14ac:dyDescent="0.25">
      <c r="A846" s="2">
        <f>'Cubic Spline'!A846</f>
        <v>10.5771585947302</v>
      </c>
      <c r="B846" s="2">
        <f t="array" ref="B846:C846">csplinediff1d('Cubic Spline'!$A$3:$A$1002,'Cubic Spline'!$B$3:$B$1002,A846,2,0,2,0)</f>
        <v>25.8150297881906</v>
      </c>
      <c r="C846" s="2">
        <v>180.55913648787745</v>
      </c>
      <c r="D846" s="2">
        <f t="shared" si="48"/>
        <v>180.55913648787745</v>
      </c>
      <c r="E846" s="2">
        <f>-'Cubic Spline'!C846+D846*A846</f>
        <v>1883.8907728051611</v>
      </c>
      <c r="G846" s="2">
        <f>'Calculation_Cubic Spline'!A846</f>
        <v>10.5771585947302</v>
      </c>
      <c r="H846" s="2">
        <f t="array" ref="H846:I846">csplinediff1d('Cubic Spline'!$A$3:$A$1002,'Cubic Spline'!$C$3:$C$1002,G846,2,0,2,0)</f>
        <v>25.911849554655099</v>
      </c>
      <c r="I846" s="2">
        <v>180.49061206620323</v>
      </c>
      <c r="J846" s="2">
        <f t="shared" si="47"/>
        <v>180.49061206620323</v>
      </c>
      <c r="K846" s="2">
        <f t="shared" si="49"/>
        <v>1883.1659791295006</v>
      </c>
    </row>
    <row r="847" spans="1:11" x14ac:dyDescent="0.25">
      <c r="A847" s="2">
        <f>'Cubic Spline'!A847</f>
        <v>10.5897055207026</v>
      </c>
      <c r="B847" s="2">
        <f t="array" ref="B847:C847">csplinediff1d('Cubic Spline'!$A$3:$A$1002,'Cubic Spline'!$B$3:$B$1002,A847,2,0,2,0)</f>
        <v>28.0931050310136</v>
      </c>
      <c r="C847" s="2">
        <v>182.57408939973905</v>
      </c>
      <c r="D847" s="2">
        <f t="shared" si="48"/>
        <v>182.57408939973905</v>
      </c>
      <c r="E847" s="2">
        <f>-'Cubic Spline'!C847+D847*A847</f>
        <v>1905.2167779000351</v>
      </c>
      <c r="G847" s="2">
        <f>'Calculation_Cubic Spline'!A847</f>
        <v>10.5897055207026</v>
      </c>
      <c r="H847" s="2">
        <f t="array" ref="H847:I847">csplinediff1d('Cubic Spline'!$A$3:$A$1002,'Cubic Spline'!$C$3:$C$1002,G847,2,0,2,0)</f>
        <v>28.1890645536315</v>
      </c>
      <c r="I847" s="2">
        <v>182.50549026414831</v>
      </c>
      <c r="J847" s="2">
        <f t="shared" si="47"/>
        <v>182.50549026414831</v>
      </c>
      <c r="K847" s="2">
        <f t="shared" si="49"/>
        <v>1904.4903332551544</v>
      </c>
    </row>
    <row r="848" spans="1:11" x14ac:dyDescent="0.25">
      <c r="A848" s="2">
        <f>'Cubic Spline'!A848</f>
        <v>10.602252446674999</v>
      </c>
      <c r="B848" s="2">
        <f t="array" ref="B848:C848">csplinediff1d('Cubic Spline'!$A$3:$A$1002,'Cubic Spline'!$B$3:$B$1002,A848,2,0,2,0)</f>
        <v>30.396628062542401</v>
      </c>
      <c r="C848" s="2">
        <v>184.615608021432</v>
      </c>
      <c r="D848" s="2">
        <f t="shared" si="48"/>
        <v>184.615608021432</v>
      </c>
      <c r="E848" s="2">
        <f>-'Cubic Spline'!C848+D848*A848</f>
        <v>1926.8495554098906</v>
      </c>
      <c r="G848" s="2">
        <f>'Calculation_Cubic Spline'!A848</f>
        <v>10.602252446674999</v>
      </c>
      <c r="H848" s="2">
        <f t="array" ref="H848:I848">csplinediff1d('Cubic Spline'!$A$3:$A$1002,'Cubic Spline'!$C$3:$C$1002,G848,2,0,2,0)</f>
        <v>30.4917264297295</v>
      </c>
      <c r="I848" s="2">
        <v>184.54693830233612</v>
      </c>
      <c r="J848" s="2">
        <f t="shared" si="47"/>
        <v>184.54693830233612</v>
      </c>
      <c r="K848" s="2">
        <f t="shared" si="49"/>
        <v>1926.1215017125937</v>
      </c>
    </row>
    <row r="849" spans="1:11" x14ac:dyDescent="0.25">
      <c r="A849" s="2">
        <f>'Cubic Spline'!A849</f>
        <v>10.614799372647401</v>
      </c>
      <c r="B849" s="2">
        <f t="array" ref="B849:C849">csplinediff1d('Cubic Spline'!$A$3:$A$1002,'Cubic Spline'!$B$3:$B$1002,A849,2,0,2,0)</f>
        <v>32.725934856501198</v>
      </c>
      <c r="C849" s="2">
        <v>186.68416699514921</v>
      </c>
      <c r="D849" s="2">
        <f t="shared" si="48"/>
        <v>186.68416699514921</v>
      </c>
      <c r="E849" s="2">
        <f>-'Cubic Spline'!C849+D849*A849</f>
        <v>1948.7948074944236</v>
      </c>
      <c r="G849" s="2">
        <f>'Calculation_Cubic Spline'!A849</f>
        <v>10.614799372647401</v>
      </c>
      <c r="H849" s="2">
        <f t="array" ref="H849:I849">csplinediff1d('Cubic Spline'!$A$3:$A$1002,'Cubic Spline'!$C$3:$C$1002,G849,2,0,2,0)</f>
        <v>32.820171208888802</v>
      </c>
      <c r="I849" s="2">
        <v>186.6154308849186</v>
      </c>
      <c r="J849" s="2">
        <f t="shared" si="47"/>
        <v>186.6154308849186</v>
      </c>
      <c r="K849" s="2">
        <f t="shared" si="49"/>
        <v>1948.0651874746695</v>
      </c>
    </row>
    <row r="850" spans="1:11" x14ac:dyDescent="0.25">
      <c r="A850" s="2">
        <f>'Cubic Spline'!A850</f>
        <v>10.6273462986198</v>
      </c>
      <c r="B850" s="2">
        <f t="array" ref="B850:C850">csplinediff1d('Cubic Spline'!$A$3:$A$1002,'Cubic Spline'!$B$3:$B$1002,A850,2,0,2,0)</f>
        <v>35.081368130158502</v>
      </c>
      <c r="C850" s="2">
        <v>188.78027549013993</v>
      </c>
      <c r="D850" s="2">
        <f t="shared" si="48"/>
        <v>188.78027549013993</v>
      </c>
      <c r="E850" s="2">
        <f>-'Cubic Spline'!C850+D850*A850</f>
        <v>1971.0586203212017</v>
      </c>
      <c r="G850" s="2">
        <f>'Calculation_Cubic Spline'!A850</f>
        <v>10.6273462986198</v>
      </c>
      <c r="H850" s="2">
        <f t="array" ref="H850:I850">csplinediff1d('Cubic Spline'!$A$3:$A$1002,'Cubic Spline'!$C$3:$C$1002,G850,2,0,2,0)</f>
        <v>35.174741661363001</v>
      </c>
      <c r="I850" s="2">
        <v>188.71147724259461</v>
      </c>
      <c r="J850" s="2">
        <f t="shared" ref="J850:J913" si="50">I850</f>
        <v>188.71147724259461</v>
      </c>
      <c r="K850" s="2">
        <f t="shared" si="49"/>
        <v>1970.3274775197995</v>
      </c>
    </row>
    <row r="851" spans="1:11" x14ac:dyDescent="0.25">
      <c r="A851" s="2">
        <f>'Cubic Spline'!A851</f>
        <v>10.6398932245922</v>
      </c>
      <c r="B851" s="2">
        <f t="array" ref="B851:C851">csplinediff1d('Cubic Spline'!$A$3:$A$1002,'Cubic Spline'!$B$3:$B$1002,A851,2,0,2,0)</f>
        <v>37.463276646502599</v>
      </c>
      <c r="C851" s="2">
        <v>190.90448013083673</v>
      </c>
      <c r="D851" s="2">
        <f t="shared" si="48"/>
        <v>190.90448013083673</v>
      </c>
      <c r="E851" s="2">
        <f>-'Cubic Spline'!C851+D851*A851</f>
        <v>1993.6474980844782</v>
      </c>
      <c r="G851" s="2">
        <f>'Calculation_Cubic Spline'!A851</f>
        <v>10.6398932245922</v>
      </c>
      <c r="H851" s="2">
        <f t="array" ref="H851:I851">csplinediff1d('Cubic Spline'!$A$3:$A$1002,'Cubic Spline'!$C$3:$C$1002,G851,2,0,2,0)</f>
        <v>37.555786603907798</v>
      </c>
      <c r="I851" s="2">
        <v>190.83562406310395</v>
      </c>
      <c r="J851" s="2">
        <f t="shared" si="50"/>
        <v>190.83562406310395</v>
      </c>
      <c r="K851" s="2">
        <f t="shared" si="49"/>
        <v>1992.914876875936</v>
      </c>
    </row>
    <row r="852" spans="1:11" x14ac:dyDescent="0.25">
      <c r="A852" s="2">
        <f>'Cubic Spline'!A852</f>
        <v>10.652440150564599</v>
      </c>
      <c r="B852" s="2">
        <f t="array" ref="B852:C852">csplinediff1d('Cubic Spline'!$A$3:$A$1002,'Cubic Spline'!$B$3:$B$1002,A852,2,0,2,0)</f>
        <v>39.872016727948399</v>
      </c>
      <c r="C852" s="2">
        <v>193.05733827313688</v>
      </c>
      <c r="D852" s="2">
        <f t="shared" si="48"/>
        <v>193.05733827313688</v>
      </c>
      <c r="E852" s="2">
        <f>-'Cubic Spline'!C852+D852*A852</f>
        <v>2016.5680791683974</v>
      </c>
      <c r="G852" s="2">
        <f>'Calculation_Cubic Spline'!A852</f>
        <v>10.652440150564599</v>
      </c>
      <c r="H852" s="2">
        <f t="array" ref="H852:I852">csplinediff1d('Cubic Spline'!$A$3:$A$1002,'Cubic Spline'!$C$3:$C$1002,G852,2,0,2,0)</f>
        <v>39.963662413497502</v>
      </c>
      <c r="I852" s="2">
        <v>192.9884287640881</v>
      </c>
      <c r="J852" s="2">
        <f t="shared" si="50"/>
        <v>192.9884287640881</v>
      </c>
      <c r="K852" s="2">
        <f t="shared" si="49"/>
        <v>2015.8340247474505</v>
      </c>
    </row>
    <row r="853" spans="1:11" x14ac:dyDescent="0.25">
      <c r="A853" s="2">
        <f>'Cubic Spline'!A853</f>
        <v>10.664987076537001</v>
      </c>
      <c r="B853" s="2">
        <f t="array" ref="B853:C853">csplinediff1d('Cubic Spline'!$A$3:$A$1002,'Cubic Spline'!$B$3:$B$1002,A853,2,0,2,0)</f>
        <v>42.3079510918013</v>
      </c>
      <c r="C853" s="2">
        <v>195.23941037960185</v>
      </c>
      <c r="D853" s="2">
        <f t="shared" si="48"/>
        <v>195.23941037960185</v>
      </c>
      <c r="E853" s="2">
        <f>-'Cubic Spline'!C853+D853*A853</f>
        <v>2039.8270566663937</v>
      </c>
      <c r="G853" s="2">
        <f>'Calculation_Cubic Spline'!A853</f>
        <v>10.664987076537001</v>
      </c>
      <c r="H853" s="2">
        <f t="array" ref="H853:I853">csplinediff1d('Cubic Spline'!$A$3:$A$1002,'Cubic Spline'!$C$3:$C$1002,G853,2,0,2,0)</f>
        <v>42.398731862764102</v>
      </c>
      <c r="I853" s="2">
        <v>195.17045187062658</v>
      </c>
      <c r="J853" s="2">
        <f t="shared" si="50"/>
        <v>195.17045187062658</v>
      </c>
      <c r="K853" s="2">
        <f t="shared" si="49"/>
        <v>2039.0916150593548</v>
      </c>
    </row>
    <row r="854" spans="1:11" x14ac:dyDescent="0.25">
      <c r="A854" s="2">
        <f>'Cubic Spline'!A854</f>
        <v>10.6775340025094</v>
      </c>
      <c r="B854" s="2">
        <f t="array" ref="B854:C854">csplinediff1d('Cubic Spline'!$A$3:$A$1002,'Cubic Spline'!$B$3:$B$1002,A854,2,0,2,0)</f>
        <v>44.771449949233599</v>
      </c>
      <c r="C854" s="2">
        <v>197.45121807935359</v>
      </c>
      <c r="D854" s="2">
        <f t="shared" si="48"/>
        <v>197.45121807935359</v>
      </c>
      <c r="E854" s="2">
        <f>-'Cubic Spline'!C854+D854*A854</f>
        <v>2063.4307296601883</v>
      </c>
      <c r="G854" s="2">
        <f>'Calculation_Cubic Spline'!A854</f>
        <v>10.6775340025094</v>
      </c>
      <c r="H854" s="2">
        <f t="array" ref="H854:I854">csplinediff1d('Cubic Spline'!$A$3:$A$1002,'Cubic Spline'!$C$3:$C$1002,G854,2,0,2,0)</f>
        <v>44.861365219008803</v>
      </c>
      <c r="I854" s="2">
        <v>197.38221507529892</v>
      </c>
      <c r="J854" s="2">
        <f t="shared" si="50"/>
        <v>197.38221507529892</v>
      </c>
      <c r="K854" s="2">
        <f t="shared" si="49"/>
        <v>2062.6939477381188</v>
      </c>
    </row>
    <row r="855" spans="1:11" x14ac:dyDescent="0.25">
      <c r="A855" s="2">
        <f>'Cubic Spline'!A855</f>
        <v>10.6900809284818</v>
      </c>
      <c r="B855" s="2">
        <f t="array" ref="B855:C855">csplinediff1d('Cubic Spline'!$A$3:$A$1002,'Cubic Spline'!$B$3:$B$1002,A855,2,0,2,0)</f>
        <v>47.262889836898999</v>
      </c>
      <c r="C855" s="2">
        <v>199.69341863256369</v>
      </c>
      <c r="D855" s="2">
        <f t="shared" si="48"/>
        <v>199.69341863256369</v>
      </c>
      <c r="E855" s="2">
        <f>-'Cubic Spline'!C855+D855*A855</f>
        <v>2087.3868669915055</v>
      </c>
      <c r="G855" s="2">
        <f>'Calculation_Cubic Spline'!A855</f>
        <v>10.6900809284818</v>
      </c>
      <c r="H855" s="2">
        <f t="array" ref="H855:I855">csplinediff1d('Cubic Spline'!$A$3:$A$1002,'Cubic Spline'!$C$3:$C$1002,G855,2,0,2,0)</f>
        <v>47.351939075795798</v>
      </c>
      <c r="I855" s="2">
        <v>199.62437570064202</v>
      </c>
      <c r="J855" s="2">
        <f t="shared" si="50"/>
        <v>199.62437570064202</v>
      </c>
      <c r="K855" s="2">
        <f t="shared" si="49"/>
        <v>2086.6487924617231</v>
      </c>
    </row>
    <row r="856" spans="1:11" x14ac:dyDescent="0.25">
      <c r="A856" s="2">
        <f>'Cubic Spline'!A856</f>
        <v>10.7026278544542</v>
      </c>
      <c r="B856" s="2">
        <f t="array" ref="B856:C856">csplinediff1d('Cubic Spline'!$A$3:$A$1002,'Cubic Spline'!$B$3:$B$1002,A856,2,0,2,0)</f>
        <v>49.782656545340103</v>
      </c>
      <c r="C856" s="2">
        <v>201.96658643395068</v>
      </c>
      <c r="D856" s="2">
        <f t="shared" si="48"/>
        <v>201.96658643395068</v>
      </c>
      <c r="E856" s="2">
        <f>-'Cubic Spline'!C856+D856*A856</f>
        <v>2111.7023743556597</v>
      </c>
      <c r="G856" s="2">
        <f>'Calculation_Cubic Spline'!A856</f>
        <v>10.7026278544542</v>
      </c>
      <c r="H856" s="2">
        <f t="array" ref="H856:I856">csplinediff1d('Cubic Spline'!$A$3:$A$1002,'Cubic Spline'!$C$3:$C$1002,G856,2,0,2,0)</f>
        <v>49.870839281372398</v>
      </c>
      <c r="I856" s="2">
        <v>201.89750820523284</v>
      </c>
      <c r="J856" s="2">
        <f t="shared" si="50"/>
        <v>201.89750820523284</v>
      </c>
      <c r="K856" s="2">
        <f t="shared" si="49"/>
        <v>2110.9630557808478</v>
      </c>
    </row>
    <row r="857" spans="1:11" x14ac:dyDescent="0.25">
      <c r="A857" s="2">
        <f>'Cubic Spline'!A857</f>
        <v>10.715174780426601</v>
      </c>
      <c r="B857" s="2">
        <f t="array" ref="B857:C857">csplinediff1d('Cubic Spline'!$A$3:$A$1002,'Cubic Spline'!$B$3:$B$1002,A857,2,0,2,0)</f>
        <v>52.331141447401102</v>
      </c>
      <c r="C857" s="2">
        <v>204.27131401308375</v>
      </c>
      <c r="D857" s="2">
        <f t="shared" si="48"/>
        <v>204.27131401308375</v>
      </c>
      <c r="E857" s="2">
        <f>-'Cubic Spline'!C857+D857*A857</f>
        <v>2136.3843750105143</v>
      </c>
      <c r="G857" s="2">
        <f>'Calculation_Cubic Spline'!A857</f>
        <v>10.715174780426601</v>
      </c>
      <c r="H857" s="2">
        <f t="array" ref="H857:I857">csplinediff1d('Cubic Spline'!$A$3:$A$1002,'Cubic Spline'!$C$3:$C$1002,G857,2,0,2,0)</f>
        <v>52.418457267083902</v>
      </c>
      <c r="I857" s="2">
        <v>204.20220518116309</v>
      </c>
      <c r="J857" s="2">
        <f t="shared" si="50"/>
        <v>204.20220518116309</v>
      </c>
      <c r="K857" s="2">
        <f t="shared" si="49"/>
        <v>2135.6438617976132</v>
      </c>
    </row>
    <row r="858" spans="1:11" x14ac:dyDescent="0.25">
      <c r="A858" s="2">
        <f>'Cubic Spline'!A858</f>
        <v>10.727721706398899</v>
      </c>
      <c r="B858" s="2">
        <f t="array" ref="B858:C858">csplinediff1d('Cubic Spline'!$A$3:$A$1002,'Cubic Spline'!$B$3:$B$1002,A858,2,0,2,0)</f>
        <v>54.908745784718903</v>
      </c>
      <c r="C858" s="2">
        <v>206.60835125571626</v>
      </c>
      <c r="D858" s="2">
        <f t="shared" si="48"/>
        <v>206.60835125571626</v>
      </c>
      <c r="E858" s="2">
        <f>-'Cubic Spline'!C858+D858*A858</f>
        <v>2161.4417001553866</v>
      </c>
      <c r="G858" s="2">
        <f>'Calculation_Cubic Spline'!A858</f>
        <v>10.727721706398899</v>
      </c>
      <c r="H858" s="2">
        <f t="array" ref="H858:I858">csplinediff1d('Cubic Spline'!$A$3:$A$1002,'Cubic Spline'!$C$3:$C$1002,G858,2,0,2,0)</f>
        <v>54.995194333849298</v>
      </c>
      <c r="I858" s="2">
        <v>206.53921657738869</v>
      </c>
      <c r="J858" s="2">
        <f t="shared" si="50"/>
        <v>206.53921657738869</v>
      </c>
      <c r="K858" s="2">
        <f t="shared" si="49"/>
        <v>2160.7000425660267</v>
      </c>
    </row>
    <row r="859" spans="1:11" x14ac:dyDescent="0.25">
      <c r="A859" s="2">
        <f>'Cubic Spline'!A859</f>
        <v>10.740268632371301</v>
      </c>
      <c r="B859" s="2">
        <f t="array" ref="B859:C859">csplinediff1d('Cubic Spline'!$A$3:$A$1002,'Cubic Spline'!$B$3:$B$1002,A859,2,0,2,0)</f>
        <v>57.515878071192503</v>
      </c>
      <c r="C859" s="2">
        <v>208.97820454638011</v>
      </c>
      <c r="D859" s="2">
        <f t="shared" si="48"/>
        <v>208.97820454638011</v>
      </c>
      <c r="E859" s="2">
        <f>-'Cubic Spline'!C859+D859*A859</f>
        <v>2186.8805960831041</v>
      </c>
      <c r="G859" s="2">
        <f>'Calculation_Cubic Spline'!A859</f>
        <v>10.740268632371301</v>
      </c>
      <c r="H859" s="2">
        <f t="array" ref="H859:I859">csplinediff1d('Cubic Spline'!$A$3:$A$1002,'Cubic Spline'!$C$3:$C$1002,G859,2,0,2,0)</f>
        <v>57.601459055655603</v>
      </c>
      <c r="I859" s="2">
        <v>208.90904884254658</v>
      </c>
      <c r="J859" s="2">
        <f t="shared" si="50"/>
        <v>208.90904884254658</v>
      </c>
      <c r="K859" s="2">
        <f t="shared" si="49"/>
        <v>2186.1378452464714</v>
      </c>
    </row>
    <row r="860" spans="1:11" x14ac:dyDescent="0.25">
      <c r="A860" s="2">
        <f>'Cubic Spline'!A860</f>
        <v>10.7528155583437</v>
      </c>
      <c r="B860" s="2">
        <f t="array" ref="B860:C860">csplinediff1d('Cubic Spline'!$A$3:$A$1002,'Cubic Spline'!$B$3:$B$1002,A860,2,0,2,0)</f>
        <v>60.152954317823401</v>
      </c>
      <c r="C860" s="2">
        <v>211.3816298516432</v>
      </c>
      <c r="D860" s="2">
        <f t="shared" si="48"/>
        <v>211.3816298516432</v>
      </c>
      <c r="E860" s="2">
        <f>-'Cubic Spline'!C860+D860*A860</f>
        <v>2212.7100107124106</v>
      </c>
      <c r="G860" s="2">
        <f>'Calculation_Cubic Spline'!A860</f>
        <v>10.7528155583437</v>
      </c>
      <c r="H860" s="2">
        <f t="array" ref="H860:I860">csplinediff1d('Cubic Spline'!$A$3:$A$1002,'Cubic Spline'!$C$3:$C$1002,G860,2,0,2,0)</f>
        <v>60.237667504387602</v>
      </c>
      <c r="I860" s="2">
        <v>211.31245800643481</v>
      </c>
      <c r="J860" s="2">
        <f t="shared" si="50"/>
        <v>211.31245800643481</v>
      </c>
      <c r="K860" s="2">
        <f t="shared" si="49"/>
        <v>2211.9662186190544</v>
      </c>
    </row>
    <row r="861" spans="1:11" x14ac:dyDescent="0.25">
      <c r="A861" s="2">
        <f>'Cubic Spline'!A861</f>
        <v>10.7653624843161</v>
      </c>
      <c r="B861" s="2">
        <f t="array" ref="B861:C861">csplinediff1d('Cubic Spline'!$A$3:$A$1002,'Cubic Spline'!$B$3:$B$1002,A861,2,0,2,0)</f>
        <v>62.8204008310829</v>
      </c>
      <c r="C861" s="2">
        <v>213.81935117727835</v>
      </c>
      <c r="D861" s="2">
        <f t="shared" si="48"/>
        <v>213.81935117727835</v>
      </c>
      <c r="E861" s="2">
        <f>-'Cubic Spline'!C861+D861*A861</f>
        <v>2238.9385755364856</v>
      </c>
      <c r="G861" s="2">
        <f>'Calculation_Cubic Spline'!A861</f>
        <v>10.7653624843161</v>
      </c>
      <c r="H861" s="2">
        <f t="array" ref="H861:I861">csplinediff1d('Cubic Spline'!$A$3:$A$1002,'Cubic Spline'!$C$3:$C$1002,G861,2,0,2,0)</f>
        <v>62.904246048196399</v>
      </c>
      <c r="I861" s="2">
        <v>213.75016813839474</v>
      </c>
      <c r="J861" s="2">
        <f t="shared" si="50"/>
        <v>213.75016813839474</v>
      </c>
      <c r="K861" s="2">
        <f t="shared" si="49"/>
        <v>2238.193795045137</v>
      </c>
    </row>
    <row r="862" spans="1:11" x14ac:dyDescent="0.25">
      <c r="A862" s="2">
        <f>'Cubic Spline'!A862</f>
        <v>10.777909410288499</v>
      </c>
      <c r="B862" s="2">
        <f t="array" ref="B862:C862">csplinediff1d('Cubic Spline'!$A$3:$A$1002,'Cubic Spline'!$B$3:$B$1002,A862,2,0,2,0)</f>
        <v>65.518651600984697</v>
      </c>
      <c r="C862" s="2">
        <v>216.29201535329085</v>
      </c>
      <c r="D862" s="2">
        <f t="shared" si="48"/>
        <v>216.29201535329085</v>
      </c>
      <c r="E862" s="2">
        <f>-'Cubic Spline'!C862+D862*A862</f>
        <v>2265.5741189069254</v>
      </c>
      <c r="G862" s="2">
        <f>'Calculation_Cubic Spline'!A862</f>
        <v>10.777909410288499</v>
      </c>
      <c r="H862" s="2">
        <f t="array" ref="H862:I862">csplinediff1d('Cubic Spline'!$A$3:$A$1002,'Cubic Spline'!$C$3:$C$1002,G862,2,0,2,0)</f>
        <v>65.601628739572703</v>
      </c>
      <c r="I862" s="2">
        <v>216.22282613199343</v>
      </c>
      <c r="J862" s="2">
        <f t="shared" si="50"/>
        <v>216.22282613199343</v>
      </c>
      <c r="K862" s="2">
        <f t="shared" si="49"/>
        <v>2264.8284037476133</v>
      </c>
    </row>
    <row r="863" spans="1:11" x14ac:dyDescent="0.25">
      <c r="A863" s="2">
        <f>'Cubic Spline'!A863</f>
        <v>10.790456336260901</v>
      </c>
      <c r="B863" s="2">
        <f t="array" ref="B863:C863">csplinediff1d('Cubic Spline'!$A$3:$A$1002,'Cubic Spline'!$B$3:$B$1002,A863,2,0,2,0)</f>
        <v>68.248149975471193</v>
      </c>
      <c r="C863" s="2">
        <v>218.80038571036843</v>
      </c>
      <c r="D863" s="2">
        <f t="shared" si="48"/>
        <v>218.80038571036843</v>
      </c>
      <c r="E863" s="2">
        <f>-'Cubic Spline'!C863+D863*A863</f>
        <v>2292.6257493750386</v>
      </c>
      <c r="G863" s="2">
        <f>'Calculation_Cubic Spline'!A863</f>
        <v>10.790456336260901</v>
      </c>
      <c r="H863" s="2">
        <f t="array" ref="H863:I863">csplinediff1d('Cubic Spline'!$A$3:$A$1002,'Cubic Spline'!$C$3:$C$1002,G863,2,0,2,0)</f>
        <v>68.3302589897351</v>
      </c>
      <c r="I863" s="2">
        <v>218.73119538180183</v>
      </c>
      <c r="J863" s="2">
        <f t="shared" si="50"/>
        <v>218.73119538180183</v>
      </c>
      <c r="K863" s="2">
        <f t="shared" si="49"/>
        <v>2291.8791541557493</v>
      </c>
    </row>
    <row r="864" spans="1:11" x14ac:dyDescent="0.25">
      <c r="A864" s="2">
        <f>'Cubic Spline'!A864</f>
        <v>10.8030032622333</v>
      </c>
      <c r="B864" s="2">
        <f t="array" ref="B864:C864">csplinediff1d('Cubic Spline'!$A$3:$A$1002,'Cubic Spline'!$B$3:$B$1002,A864,2,0,2,0)</f>
        <v>71.009348632509997</v>
      </c>
      <c r="C864" s="2">
        <v>221.34523043040403</v>
      </c>
      <c r="D864" s="2">
        <f t="shared" si="48"/>
        <v>221.34523043040403</v>
      </c>
      <c r="E864" s="2">
        <f>-'Cubic Spline'!C864+D864*A864</f>
        <v>2320.1026568787083</v>
      </c>
      <c r="G864" s="2">
        <f>'Calculation_Cubic Spline'!A864</f>
        <v>10.8030032622333</v>
      </c>
      <c r="H864" s="2">
        <f t="array" ref="H864:I864">csplinediff1d('Cubic Spline'!$A$3:$A$1002,'Cubic Spline'!$C$3:$C$1002,G864,2,0,2,0)</f>
        <v>71.090589540728303</v>
      </c>
      <c r="I864" s="2">
        <v>221.27604413320401</v>
      </c>
      <c r="J864" s="2">
        <f t="shared" si="50"/>
        <v>221.27604413320401</v>
      </c>
      <c r="K864" s="2">
        <f t="shared" si="49"/>
        <v>2319.3552370843545</v>
      </c>
    </row>
    <row r="865" spans="1:11" x14ac:dyDescent="0.25">
      <c r="A865" s="2">
        <f>'Cubic Spline'!A865</f>
        <v>10.8155501882057</v>
      </c>
      <c r="B865" s="2">
        <f t="array" ref="B865:C865">csplinediff1d('Cubic Spline'!$A$3:$A$1002,'Cubic Spline'!$B$3:$B$1002,A865,2,0,2,0)</f>
        <v>73.802710081300802</v>
      </c>
      <c r="C865" s="2">
        <v>223.92729495757001</v>
      </c>
      <c r="D865" s="2">
        <f t="shared" si="48"/>
        <v>223.92729495757001</v>
      </c>
      <c r="E865" s="2">
        <f>-'Cubic Spline'!C865+D865*A865</f>
        <v>2348.0138141561174</v>
      </c>
      <c r="G865" s="2">
        <f>'Calculation_Cubic Spline'!A865</f>
        <v>10.8155501882057</v>
      </c>
      <c r="H865" s="2">
        <f t="array" ref="H865:I865">csplinediff1d('Cubic Spline'!$A$3:$A$1002,'Cubic Spline'!$C$3:$C$1002,G865,2,0,2,0)</f>
        <v>73.883082966622396</v>
      </c>
      <c r="I865" s="2">
        <v>223.8581178937043</v>
      </c>
      <c r="J865" s="2">
        <f t="shared" si="50"/>
        <v>223.8581178937043</v>
      </c>
      <c r="K865" s="2">
        <f t="shared" si="49"/>
        <v>2347.2656261500051</v>
      </c>
    </row>
    <row r="866" spans="1:11" x14ac:dyDescent="0.25">
      <c r="A866" s="2">
        <f>'Cubic Spline'!A866</f>
        <v>10.8280971141781</v>
      </c>
      <c r="B866" s="2">
        <f t="array" ref="B866:C866">csplinediff1d('Cubic Spline'!$A$3:$A$1002,'Cubic Spline'!$B$3:$B$1002,A866,2,0,2,0)</f>
        <v>76.628706002036395</v>
      </c>
      <c r="C866" s="2">
        <v>226.54737281057592</v>
      </c>
      <c r="D866" s="2">
        <f t="shared" si="48"/>
        <v>226.54737281057592</v>
      </c>
      <c r="E866" s="2">
        <f>-'Cubic Spline'!C866+D866*A866</f>
        <v>2376.3687427415452</v>
      </c>
      <c r="G866" s="2">
        <f>'Calculation_Cubic Spline'!A866</f>
        <v>10.8280971141781</v>
      </c>
      <c r="H866" s="2">
        <f t="array" ref="H866:I866">csplinediff1d('Cubic Spline'!$A$3:$A$1002,'Cubic Spline'!$C$3:$C$1002,G866,2,0,2,0)</f>
        <v>76.708211013282096</v>
      </c>
      <c r="I866" s="2">
        <v>226.4782102465179</v>
      </c>
      <c r="J866" s="2">
        <f t="shared" si="50"/>
        <v>226.4782102465179</v>
      </c>
      <c r="K866" s="2">
        <f t="shared" si="49"/>
        <v>2375.6198437812595</v>
      </c>
    </row>
    <row r="867" spans="1:11" x14ac:dyDescent="0.25">
      <c r="A867" s="2">
        <f>'Cubic Spline'!A867</f>
        <v>10.840644040150501</v>
      </c>
      <c r="B867" s="2">
        <f t="array" ref="B867:C867">csplinediff1d('Cubic Spline'!$A$3:$A$1002,'Cubic Spline'!$B$3:$B$1002,A867,2,0,2,0)</f>
        <v>79.487818853238906</v>
      </c>
      <c r="C867" s="2">
        <v>229.20631440109972</v>
      </c>
      <c r="D867" s="2">
        <f t="shared" si="48"/>
        <v>229.20631440109972</v>
      </c>
      <c r="E867" s="2">
        <f>-'Cubic Spline'!C867+D867*A867</f>
        <v>2405.1776099714357</v>
      </c>
      <c r="G867" s="2">
        <f>'Calculation_Cubic Spline'!A867</f>
        <v>10.840644040150501</v>
      </c>
      <c r="H867" s="2">
        <f t="array" ref="H867:I867">csplinediff1d('Cubic Spline'!$A$3:$A$1002,'Cubic Spline'!$C$3:$C$1002,G867,2,0,2,0)</f>
        <v>79.566456205707794</v>
      </c>
      <c r="I867" s="2">
        <v>229.13717166641507</v>
      </c>
      <c r="J867" s="2">
        <f t="shared" si="50"/>
        <v>229.13717166641507</v>
      </c>
      <c r="K867" s="2">
        <f t="shared" si="49"/>
        <v>2404.4280581967569</v>
      </c>
    </row>
    <row r="868" spans="1:11" x14ac:dyDescent="0.25">
      <c r="A868" s="2">
        <f>'Cubic Spline'!A868</f>
        <v>10.8531909661229</v>
      </c>
      <c r="B868" s="2">
        <f t="array" ref="B868:C868">csplinediff1d('Cubic Spline'!$A$3:$A$1002,'Cubic Spline'!$B$3:$B$1002,A868,2,0,2,0)</f>
        <v>82.380541394050994</v>
      </c>
      <c r="C868" s="2">
        <v>231.90496459122875</v>
      </c>
      <c r="D868" s="2">
        <f t="shared" si="48"/>
        <v>231.90496459122875</v>
      </c>
      <c r="E868" s="2">
        <f>-'Cubic Spline'!C868+D868*A868</f>
        <v>2434.4505553302715</v>
      </c>
      <c r="G868" s="2">
        <f>'Calculation_Cubic Spline'!A868</f>
        <v>10.8531909661229</v>
      </c>
      <c r="H868" s="2">
        <f t="array" ref="H868:I868">csplinediff1d('Cubic Spline'!$A$3:$A$1002,'Cubic Spline'!$C$3:$C$1002,G868,2,0,2,0)</f>
        <v>82.458311370303306</v>
      </c>
      <c r="I868" s="2">
        <v>231.8358470785964</v>
      </c>
      <c r="J868" s="2">
        <f t="shared" si="50"/>
        <v>231.8358470785964</v>
      </c>
      <c r="K868" s="2">
        <f t="shared" si="49"/>
        <v>2433.7004097665695</v>
      </c>
    </row>
    <row r="869" spans="1:11" x14ac:dyDescent="0.25">
      <c r="A869" s="2">
        <f>'Cubic Spline'!A869</f>
        <v>10.8657378920953</v>
      </c>
      <c r="B869" s="2">
        <f t="array" ref="B869:C869">csplinediff1d('Cubic Spline'!$A$3:$A$1002,'Cubic Spline'!$B$3:$B$1002,A869,2,0,2,0)</f>
        <v>85.307377391093894</v>
      </c>
      <c r="C869" s="2">
        <v>234.64418833837951</v>
      </c>
      <c r="D869" s="2">
        <f t="shared" si="48"/>
        <v>234.64418833837951</v>
      </c>
      <c r="E869" s="2">
        <f>-'Cubic Spline'!C869+D869*A869</f>
        <v>2464.1979680465188</v>
      </c>
      <c r="G869" s="2">
        <f>'Calculation_Cubic Spline'!A869</f>
        <v>10.8657378920953</v>
      </c>
      <c r="H869" s="2">
        <f t="array" ref="H869:I869">csplinediff1d('Cubic Spline'!$A$3:$A$1002,'Cubic Spline'!$C$3:$C$1002,G869,2,0,2,0)</f>
        <v>85.384280341757304</v>
      </c>
      <c r="I869" s="2">
        <v>234.57510150490754</v>
      </c>
      <c r="J869" s="2">
        <f t="shared" si="50"/>
        <v>234.57510150490754</v>
      </c>
      <c r="K869" s="2">
        <f t="shared" si="49"/>
        <v>2463.4472886222175</v>
      </c>
    </row>
    <row r="870" spans="1:11" x14ac:dyDescent="0.25">
      <c r="A870" s="2">
        <f>'Cubic Spline'!A870</f>
        <v>10.8782848180677</v>
      </c>
      <c r="B870" s="2">
        <f t="array" ref="B870:C870">csplinediff1d('Cubic Spline'!$A$3:$A$1002,'Cubic Spline'!$B$3:$B$1002,A870,2,0,2,0)</f>
        <v>88.268841291655505</v>
      </c>
      <c r="C870" s="2">
        <v>237.42486663798937</v>
      </c>
      <c r="D870" s="2">
        <f t="shared" si="48"/>
        <v>237.42486663798937</v>
      </c>
      <c r="E870" s="2">
        <f>-'Cubic Spline'!C870+D870*A870</f>
        <v>2494.430444543565</v>
      </c>
      <c r="G870" s="2">
        <f>'Calculation_Cubic Spline'!A870</f>
        <v>10.8782848180677</v>
      </c>
      <c r="H870" s="2">
        <f t="array" ref="H870:I870">csplinediff1d('Cubic Spline'!$A$3:$A$1002,'Cubic Spline'!$C$3:$C$1002,G870,2,0,2,0)</f>
        <v>88.344877636223003</v>
      </c>
      <c r="I870" s="2">
        <v>237.35581600351574</v>
      </c>
      <c r="J870" s="2">
        <f t="shared" si="50"/>
        <v>237.35581600351574</v>
      </c>
      <c r="K870" s="2">
        <f t="shared" si="49"/>
        <v>2493.6792920748926</v>
      </c>
    </row>
    <row r="871" spans="1:11" x14ac:dyDescent="0.25">
      <c r="A871" s="2">
        <f>'Cubic Spline'!A871</f>
        <v>10.890831744040099</v>
      </c>
      <c r="B871" s="2">
        <f t="array" ref="B871:C871">csplinediff1d('Cubic Spline'!$A$3:$A$1002,'Cubic Spline'!$B$3:$B$1002,A871,2,0,2,0)</f>
        <v>91.265459115952694</v>
      </c>
      <c r="C871" s="2">
        <v>240.2479314389129</v>
      </c>
      <c r="D871" s="2">
        <f t="shared" si="48"/>
        <v>240.2479314389129</v>
      </c>
      <c r="E871" s="2">
        <f>-'Cubic Spline'!C871+D871*A871</f>
        <v>2525.1591688113131</v>
      </c>
      <c r="G871" s="2">
        <f>'Calculation_Cubic Spline'!A871</f>
        <v>10.890831744040099</v>
      </c>
      <c r="H871" s="2">
        <f t="array" ref="H871:I871">csplinediff1d('Cubic Spline'!$A$3:$A$1002,'Cubic Spline'!$C$3:$C$1002,G871,2,0,2,0)</f>
        <v>91.340629343568907</v>
      </c>
      <c r="I871" s="2">
        <v>240.17892258671239</v>
      </c>
      <c r="J871" s="2">
        <f t="shared" si="50"/>
        <v>240.17892258671239</v>
      </c>
      <c r="K871" s="2">
        <f t="shared" si="49"/>
        <v>2524.407605013148</v>
      </c>
    </row>
    <row r="872" spans="1:11" x14ac:dyDescent="0.25">
      <c r="A872" s="2">
        <f>'Cubic Spline'!A872</f>
        <v>10.903378670012501</v>
      </c>
      <c r="B872" s="2">
        <f t="array" ref="B872:C872">csplinediff1d('Cubic Spline'!$A$3:$A$1002,'Cubic Spline'!$B$3:$B$1002,A872,2,0,2,0)</f>
        <v>94.297768640994605</v>
      </c>
      <c r="C872" s="2">
        <v>243.11435214232344</v>
      </c>
      <c r="D872" s="2">
        <f t="shared" si="48"/>
        <v>243.11435214232344</v>
      </c>
      <c r="E872" s="2">
        <f>-'Cubic Spline'!C872+D872*A872</f>
        <v>2556.39576821126</v>
      </c>
      <c r="G872" s="2">
        <f>'Calculation_Cubic Spline'!A872</f>
        <v>10.903378670012501</v>
      </c>
      <c r="H872" s="2">
        <f t="array" ref="H872:I872">csplinediff1d('Cubic Spline'!$A$3:$A$1002,'Cubic Spline'!$C$3:$C$1002,G872,2,0,2,0)</f>
        <v>94.372073311257495</v>
      </c>
      <c r="I872" s="2">
        <v>243.04539071889286</v>
      </c>
      <c r="J872" s="2">
        <f t="shared" si="50"/>
        <v>243.04539071889286</v>
      </c>
      <c r="K872" s="2">
        <f t="shared" si="49"/>
        <v>2555.6438556979733</v>
      </c>
    </row>
    <row r="873" spans="1:11" x14ac:dyDescent="0.25">
      <c r="A873" s="2">
        <f>'Cubic Spline'!A873</f>
        <v>10.9159255959849</v>
      </c>
      <c r="B873" s="2">
        <f t="array" ref="B873:C873">csplinediff1d('Cubic Spline'!$A$3:$A$1002,'Cubic Spline'!$B$3:$B$1002,A873,2,0,2,0)</f>
        <v>97.366319926816601</v>
      </c>
      <c r="C873" s="2">
        <v>246.02506717296171</v>
      </c>
      <c r="D873" s="2">
        <f t="shared" si="48"/>
        <v>246.02506717296171</v>
      </c>
      <c r="E873" s="2">
        <f>-'Cubic Spline'!C873+D873*A873</f>
        <v>2588.1515683366756</v>
      </c>
      <c r="G873" s="2">
        <f>'Calculation_Cubic Spline'!A873</f>
        <v>10.9159255959849</v>
      </c>
      <c r="H873" s="2">
        <f t="array" ref="H873:I873">csplinediff1d('Cubic Spline'!$A$3:$A$1002,'Cubic Spline'!$C$3:$C$1002,G873,2,0,2,0)</f>
        <v>97.4397596705616</v>
      </c>
      <c r="I873" s="2">
        <v>245.95615888764914</v>
      </c>
      <c r="J873" s="2">
        <f t="shared" si="50"/>
        <v>245.95615888764914</v>
      </c>
      <c r="K873" s="2">
        <f t="shared" si="49"/>
        <v>2587.3993706212564</v>
      </c>
    </row>
    <row r="874" spans="1:11" x14ac:dyDescent="0.25">
      <c r="A874" s="2">
        <f>'Cubic Spline'!A874</f>
        <v>10.9284725219573</v>
      </c>
      <c r="B874" s="2">
        <f t="array" ref="B874:C874">csplinediff1d('Cubic Spline'!$A$3:$A$1002,'Cubic Spline'!$B$3:$B$1002,A874,2,0,2,0)</f>
        <v>100.471674838735</v>
      </c>
      <c r="C874" s="2">
        <v>248.98111300253089</v>
      </c>
      <c r="D874" s="2">
        <f t="shared" si="48"/>
        <v>248.98111300253089</v>
      </c>
      <c r="E874" s="2">
        <f>-'Cubic Spline'!C874+D874*A874</f>
        <v>2620.439001575674</v>
      </c>
      <c r="G874" s="2">
        <f>'Calculation_Cubic Spline'!A874</f>
        <v>10.9284725219573</v>
      </c>
      <c r="H874" s="2">
        <f t="array" ref="H874:I874">csplinediff1d('Cubic Spline'!$A$3:$A$1002,'Cubic Spline'!$C$3:$C$1002,G874,2,0,2,0)</f>
        <v>100.54425035883</v>
      </c>
      <c r="I874" s="2">
        <v>248.91226362762993</v>
      </c>
      <c r="J874" s="2">
        <f t="shared" si="50"/>
        <v>248.91226362762993</v>
      </c>
      <c r="K874" s="2">
        <f t="shared" si="49"/>
        <v>2619.6865830739148</v>
      </c>
    </row>
    <row r="875" spans="1:11" x14ac:dyDescent="0.25">
      <c r="A875" s="2">
        <f>'Cubic Spline'!A875</f>
        <v>10.941019447929699</v>
      </c>
      <c r="B875" s="2">
        <f t="array" ref="B875:C875">csplinediff1d('Cubic Spline'!$A$3:$A$1002,'Cubic Spline'!$B$3:$B$1002,A875,2,0,2,0)</f>
        <v>103.614409128025</v>
      </c>
      <c r="C875" s="2">
        <v>251.98354815614724</v>
      </c>
      <c r="D875" s="2">
        <f t="shared" si="48"/>
        <v>251.98354815614724</v>
      </c>
      <c r="E875" s="2">
        <f>-'Cubic Spline'!C875+D875*A875</f>
        <v>2653.2707797345838</v>
      </c>
      <c r="G875" s="2">
        <f>'Calculation_Cubic Spline'!A875</f>
        <v>10.941019447929699</v>
      </c>
      <c r="H875" s="2">
        <f t="array" ref="H875:I875">csplinediff1d('Cubic Spline'!$A$3:$A$1002,'Cubic Spline'!$C$3:$C$1002,G875,2,0,2,0)</f>
        <v>103.686121200153</v>
      </c>
      <c r="I875" s="2">
        <v>251.91476352653373</v>
      </c>
      <c r="J875" s="2">
        <f t="shared" si="50"/>
        <v>251.91476352653373</v>
      </c>
      <c r="K875" s="2">
        <f t="shared" si="49"/>
        <v>2652.5182057642637</v>
      </c>
    </row>
    <row r="876" spans="1:11" x14ac:dyDescent="0.25">
      <c r="A876" s="2">
        <f>'Cubic Spline'!A876</f>
        <v>10.953566373902101</v>
      </c>
      <c r="B876" s="2">
        <f t="array" ref="B876:C876">csplinediff1d('Cubic Spline'!$A$3:$A$1002,'Cubic Spline'!$B$3:$B$1002,A876,2,0,2,0)</f>
        <v>106.795111135456</v>
      </c>
      <c r="C876" s="2">
        <v>255.03343240576922</v>
      </c>
      <c r="D876" s="2">
        <f t="shared" si="48"/>
        <v>255.03343240576922</v>
      </c>
      <c r="E876" s="2">
        <f>-'Cubic Spline'!C876+D876*A876</f>
        <v>2686.6596688117647</v>
      </c>
      <c r="G876" s="2">
        <f>'Calculation_Cubic Spline'!A876</f>
        <v>10.953566373902101</v>
      </c>
      <c r="H876" s="2">
        <f t="array" ref="H876:I876">csplinediff1d('Cubic Spline'!$A$3:$A$1002,'Cubic Spline'!$C$3:$C$1002,G876,2,0,2,0)</f>
        <v>106.86596060890299</v>
      </c>
      <c r="I876" s="2">
        <v>254.96471841856817</v>
      </c>
      <c r="J876" s="2">
        <f t="shared" si="50"/>
        <v>254.96471841856817</v>
      </c>
      <c r="K876" s="2">
        <f t="shared" si="49"/>
        <v>2685.9070055921429</v>
      </c>
    </row>
    <row r="877" spans="1:11" x14ac:dyDescent="0.25">
      <c r="A877" s="2">
        <f>'Cubic Spline'!A877</f>
        <v>10.9661132998745</v>
      </c>
      <c r="B877" s="2">
        <f t="array" ref="B877:C877">csplinediff1d('Cubic Spline'!$A$3:$A$1002,'Cubic Spline'!$B$3:$B$1002,A877,2,0,2,0)</f>
        <v>110.014383319416</v>
      </c>
      <c r="C877" s="2">
        <v>258.13185387319345</v>
      </c>
      <c r="D877" s="2">
        <f t="shared" si="48"/>
        <v>258.13185387319345</v>
      </c>
      <c r="E877" s="2">
        <f>-'Cubic Spline'!C877+D877*A877</f>
        <v>2720.6187847622409</v>
      </c>
      <c r="G877" s="2">
        <f>'Calculation_Cubic Spline'!A877</f>
        <v>10.9661132998745</v>
      </c>
      <c r="H877" s="2">
        <f t="array" ref="H877:I877">csplinediff1d('Cubic Spline'!$A$3:$A$1002,'Cubic Spline'!$C$3:$C$1002,G877,2,0,2,0)</f>
        <v>110.084371117847</v>
      </c>
      <c r="I877" s="2">
        <v>258.0632164878806</v>
      </c>
      <c r="J877" s="2">
        <f t="shared" si="50"/>
        <v>258.0632164878806</v>
      </c>
      <c r="K877" s="2">
        <f t="shared" si="49"/>
        <v>2719.8660994182928</v>
      </c>
    </row>
    <row r="878" spans="1:11" x14ac:dyDescent="0.25">
      <c r="A878" s="2">
        <f>'Cubic Spline'!A878</f>
        <v>10.9786602258469</v>
      </c>
      <c r="B878" s="2">
        <f t="array" ref="B878:C878">csplinediff1d('Cubic Spline'!$A$3:$A$1002,'Cubic Spline'!$B$3:$B$1002,A878,2,0,2,0)</f>
        <v>113.272841461485</v>
      </c>
      <c r="C878" s="2">
        <v>261.27996146270215</v>
      </c>
      <c r="D878" s="2">
        <f t="shared" si="48"/>
        <v>261.27996146270215</v>
      </c>
      <c r="E878" s="2">
        <f>-'Cubic Spline'!C878+D878*A878</f>
        <v>2755.1619521376492</v>
      </c>
      <c r="G878" s="2">
        <f>'Calculation_Cubic Spline'!A878</f>
        <v>10.9786602258469</v>
      </c>
      <c r="H878" s="2">
        <f t="array" ref="H878:I878">csplinediff1d('Cubic Spline'!$A$3:$A$1002,'Cubic Spline'!$C$3:$C$1002,G878,2,0,2,0)</f>
        <v>113.34196858372999</v>
      </c>
      <c r="I878" s="2">
        <v>261.21140670057218</v>
      </c>
      <c r="J878" s="2">
        <f t="shared" si="50"/>
        <v>261.21140670057218</v>
      </c>
      <c r="K878" s="2">
        <f t="shared" si="49"/>
        <v>2754.4093126973603</v>
      </c>
    </row>
    <row r="879" spans="1:11" x14ac:dyDescent="0.25">
      <c r="A879" s="2">
        <f>'Cubic Spline'!A879</f>
        <v>10.9912071518193</v>
      </c>
      <c r="B879" s="2">
        <f t="array" ref="B879:C879">csplinediff1d('Cubic Spline'!$A$3:$A$1002,'Cubic Spline'!$B$3:$B$1002,A879,2,0,2,0)</f>
        <v>116.571116786232</v>
      </c>
      <c r="C879" s="2">
        <v>264.47894949780749</v>
      </c>
      <c r="D879" s="2">
        <f t="shared" si="48"/>
        <v>264.47894949780749</v>
      </c>
      <c r="E879" s="2">
        <f>-'Cubic Spline'!C879+D879*A879</f>
        <v>2790.3035369189038</v>
      </c>
      <c r="G879" s="2">
        <f>'Calculation_Cubic Spline'!A879</f>
        <v>10.9912071518193</v>
      </c>
      <c r="H879" s="2">
        <f t="array" ref="H879:I879">csplinediff1d('Cubic Spline'!$A$3:$A$1002,'Cubic Spline'!$C$3:$C$1002,G879,2,0,2,0)</f>
        <v>116.63938430705301</v>
      </c>
      <c r="I879" s="2">
        <v>264.41048344186652</v>
      </c>
      <c r="J879" s="2">
        <f t="shared" si="50"/>
        <v>264.41048344186652</v>
      </c>
      <c r="K879" s="2">
        <f t="shared" si="49"/>
        <v>2789.5510123151885</v>
      </c>
    </row>
    <row r="880" spans="1:11" x14ac:dyDescent="0.25">
      <c r="A880" s="2">
        <f>'Cubic Spline'!A880</f>
        <v>11.003754077791699</v>
      </c>
      <c r="B880" s="2">
        <f t="array" ref="B880:C880">csplinediff1d('Cubic Spline'!$A$3:$A$1002,'Cubic Spline'!$B$3:$B$1002,A880,2,0,2,0)</f>
        <v>119.909854836214</v>
      </c>
      <c r="C880" s="2">
        <v>267.73000770104926</v>
      </c>
      <c r="D880" s="2">
        <f t="shared" si="48"/>
        <v>267.73000770104926</v>
      </c>
      <c r="E880" s="2">
        <f>-'Cubic Spline'!C880+D880*A880</f>
        <v>2826.0579000805378</v>
      </c>
      <c r="G880" s="2">
        <f>'Calculation_Cubic Spline'!A880</f>
        <v>11.003754077791699</v>
      </c>
      <c r="H880" s="2">
        <f t="array" ref="H880:I880">csplinediff1d('Cubic Spline'!$A$3:$A$1002,'Cubic Spline'!$C$3:$C$1002,G880,2,0,2,0)</f>
        <v>119.977263907086</v>
      </c>
      <c r="I880" s="2">
        <v>267.66163649575935</v>
      </c>
      <c r="J880" s="2">
        <f t="shared" si="50"/>
        <v>267.66163649575935</v>
      </c>
      <c r="K880" s="2">
        <f t="shared" si="49"/>
        <v>2825.3055601515252</v>
      </c>
    </row>
    <row r="881" spans="1:11" x14ac:dyDescent="0.25">
      <c r="A881" s="2">
        <f>'Cubic Spline'!A881</f>
        <v>11.0163010037641</v>
      </c>
      <c r="B881" s="2">
        <f t="array" ref="B881:C881">csplinediff1d('Cubic Spline'!$A$3:$A$1002,'Cubic Spline'!$B$3:$B$1002,A881,2,0,2,0)</f>
        <v>123.289717298871</v>
      </c>
      <c r="C881" s="2">
        <v>271.03446660393712</v>
      </c>
      <c r="D881" s="2">
        <f t="shared" si="48"/>
        <v>271.03446660393712</v>
      </c>
      <c r="E881" s="2">
        <f>-'Cubic Spline'!C881+D881*A881</f>
        <v>2862.44099735488</v>
      </c>
      <c r="G881" s="2">
        <f>'Calculation_Cubic Spline'!A881</f>
        <v>11.0163010037641</v>
      </c>
      <c r="H881" s="2">
        <f t="array" ref="H881:I881">csplinediff1d('Cubic Spline'!$A$3:$A$1002,'Cubic Spline'!$C$3:$C$1002,G881,2,0,2,0)</f>
        <v>123.35626914874</v>
      </c>
      <c r="I881" s="2">
        <v>270.96619645420213</v>
      </c>
      <c r="J881" s="2">
        <f t="shared" si="50"/>
        <v>270.96619645420213</v>
      </c>
      <c r="K881" s="2">
        <f t="shared" si="49"/>
        <v>2861.6889128358275</v>
      </c>
    </row>
    <row r="882" spans="1:11" x14ac:dyDescent="0.25">
      <c r="A882" s="2">
        <f>'Cubic Spline'!A882</f>
        <v>11.0288479297365</v>
      </c>
      <c r="B882" s="2">
        <f t="array" ref="B882:C882">csplinediff1d('Cubic Spline'!$A$3:$A$1002,'Cubic Spline'!$B$3:$B$1002,A882,2,0,2,0)</f>
        <v>126.71138198839201</v>
      </c>
      <c r="C882" s="2">
        <v>274.39353058249503</v>
      </c>
      <c r="D882" s="2">
        <f t="shared" si="48"/>
        <v>274.39353058249503</v>
      </c>
      <c r="E882" s="2">
        <f>-'Cubic Spline'!C882+D882*A882</f>
        <v>2899.4674437733984</v>
      </c>
      <c r="G882" s="2">
        <f>'Calculation_Cubic Spline'!A882</f>
        <v>11.0288479297365</v>
      </c>
      <c r="H882" s="2">
        <f t="array" ref="H882:I882">csplinediff1d('Cubic Spline'!$A$3:$A$1002,'Cubic Spline'!$C$3:$C$1002,G882,2,0,2,0)</f>
        <v>126.777077924441</v>
      </c>
      <c r="I882" s="2">
        <v>274.32536775439786</v>
      </c>
      <c r="J882" s="2">
        <f t="shared" si="50"/>
        <v>274.32536775439786</v>
      </c>
      <c r="K882" s="2">
        <f t="shared" si="49"/>
        <v>2898.715686307854</v>
      </c>
    </row>
    <row r="883" spans="1:11" x14ac:dyDescent="0.25">
      <c r="A883" s="2">
        <f>'Cubic Spline'!A883</f>
        <v>11.0413948557089</v>
      </c>
      <c r="B883" s="2">
        <f t="array" ref="B883:C883">csplinediff1d('Cubic Spline'!$A$3:$A$1002,'Cubic Spline'!$B$3:$B$1002,A883,2,0,2,0)</f>
        <v>130.175542158789</v>
      </c>
      <c r="C883" s="2">
        <v>277.80859924395151</v>
      </c>
      <c r="D883" s="2">
        <f t="shared" si="48"/>
        <v>277.80859924395151</v>
      </c>
      <c r="E883" s="2">
        <f>-'Cubic Spline'!C883+D883*A883</f>
        <v>2937.1540549966617</v>
      </c>
      <c r="G883" s="2">
        <f>'Calculation_Cubic Spline'!A883</f>
        <v>11.0413948557089</v>
      </c>
      <c r="H883" s="2">
        <f t="array" ref="H883:I883">csplinediff1d('Cubic Spline'!$A$3:$A$1002,'Cubic Spline'!$C$3:$C$1002,G883,2,0,2,0)</f>
        <v>130.24038356720001</v>
      </c>
      <c r="I883" s="2">
        <v>277.74055006376403</v>
      </c>
      <c r="J883" s="2">
        <f t="shared" si="50"/>
        <v>277.74055006376403</v>
      </c>
      <c r="K883" s="2">
        <f t="shared" si="49"/>
        <v>2936.4026971286044</v>
      </c>
    </row>
    <row r="884" spans="1:11" x14ac:dyDescent="0.25">
      <c r="A884" s="2">
        <f>'Cubic Spline'!A884</f>
        <v>11.053941781681299</v>
      </c>
      <c r="B884" s="2">
        <f t="array" ref="B884:C884">csplinediff1d('Cubic Spline'!$A$3:$A$1002,'Cubic Spline'!$B$3:$B$1002,A884,2,0,2,0)</f>
        <v>133.68290974122101</v>
      </c>
      <c r="C884" s="2">
        <v>281.28102723224936</v>
      </c>
      <c r="D884" s="2">
        <f t="shared" si="48"/>
        <v>281.28102723224936</v>
      </c>
      <c r="E884" s="2">
        <f>-'Cubic Spline'!C884+D884*A884</f>
        <v>2975.5172012288704</v>
      </c>
      <c r="G884" s="2">
        <f>'Calculation_Cubic Spline'!A884</f>
        <v>11.053941781681299</v>
      </c>
      <c r="H884" s="2">
        <f t="array" ref="H884:I884">csplinediff1d('Cubic Spline'!$A$3:$A$1002,'Cubic Spline'!$C$3:$C$1002,G884,2,0,2,0)</f>
        <v>133.74689808792601</v>
      </c>
      <c r="I884" s="2">
        <v>281.21309808606077</v>
      </c>
      <c r="J884" s="2">
        <f t="shared" si="50"/>
        <v>281.21309808606077</v>
      </c>
      <c r="K884" s="2">
        <f t="shared" si="49"/>
        <v>2974.7663164016221</v>
      </c>
    </row>
    <row r="885" spans="1:11" x14ac:dyDescent="0.25">
      <c r="A885" s="2">
        <f>'Cubic Spline'!A885</f>
        <v>11.066488707653701</v>
      </c>
      <c r="B885" s="2">
        <f t="array" ref="B885:C885">csplinediff1d('Cubic Spline'!$A$3:$A$1002,'Cubic Spline'!$B$3:$B$1002,A885,2,0,2,0)</f>
        <v>137.23421245885601</v>
      </c>
      <c r="C885" s="2">
        <v>284.81223802199656</v>
      </c>
      <c r="D885" s="2">
        <f t="shared" si="48"/>
        <v>284.81223802199656</v>
      </c>
      <c r="E885" s="2">
        <f>-'Cubic Spline'!C885+D885*A885</f>
        <v>3014.5740665817161</v>
      </c>
      <c r="G885" s="2">
        <f>'Calculation_Cubic Spline'!A885</f>
        <v>11.066488707653701</v>
      </c>
      <c r="H885" s="2">
        <f t="array" ref="H885:I885">csplinediff1d('Cubic Spline'!$A$3:$A$1002,'Cubic Spline'!$C$3:$C$1002,G885,2,0,2,0)</f>
        <v>137.297349290287</v>
      </c>
      <c r="I885" s="2">
        <v>284.74443535533186</v>
      </c>
      <c r="J885" s="2">
        <f t="shared" si="50"/>
        <v>284.74443535533186</v>
      </c>
      <c r="K885" s="2">
        <f t="shared" si="49"/>
        <v>3013.8237291367222</v>
      </c>
    </row>
    <row r="886" spans="1:11" x14ac:dyDescent="0.25">
      <c r="A886" s="2">
        <f>'Cubic Spline'!A886</f>
        <v>11.079035633626001</v>
      </c>
      <c r="B886" s="2">
        <f t="array" ref="B886:C886">csplinediff1d('Cubic Spline'!$A$3:$A$1002,'Cubic Spline'!$B$3:$B$1002,A886,2,0,2,0)</f>
        <v>140.83019818927701</v>
      </c>
      <c r="C886" s="2">
        <v>288.40377795381534</v>
      </c>
      <c r="D886" s="2">
        <f t="shared" si="48"/>
        <v>288.40377795381534</v>
      </c>
      <c r="E886" s="2">
        <f>-'Cubic Spline'!C886+D886*A886</f>
        <v>3054.3432476895737</v>
      </c>
      <c r="G886" s="2">
        <f>'Calculation_Cubic Spline'!A886</f>
        <v>11.079035633626001</v>
      </c>
      <c r="H886" s="2">
        <f t="array" ref="H886:I886">csplinediff1d('Cubic Spline'!$A$3:$A$1002,'Cubic Spline'!$C$3:$C$1002,G886,2,0,2,0)</f>
        <v>140.89248513310699</v>
      </c>
      <c r="I886" s="2">
        <v>288.33610827114705</v>
      </c>
      <c r="J886" s="2">
        <f t="shared" si="50"/>
        <v>288.33610827114705</v>
      </c>
      <c r="K886" s="2">
        <f t="shared" si="49"/>
        <v>3053.5935328639757</v>
      </c>
    </row>
    <row r="887" spans="1:11" x14ac:dyDescent="0.25">
      <c r="A887" s="2">
        <f>'Cubic Spline'!A887</f>
        <v>11.0915825595984</v>
      </c>
      <c r="B887" s="2">
        <f t="array" ref="B887:C887">csplinediff1d('Cubic Spline'!$A$3:$A$1002,'Cubic Spline'!$B$3:$B$1002,A887,2,0,2,0)</f>
        <v>144.47163256129801</v>
      </c>
      <c r="C887" s="2">
        <v>292.05710150751253</v>
      </c>
      <c r="D887" s="2">
        <f t="shared" si="48"/>
        <v>292.05710150751253</v>
      </c>
      <c r="E887" s="2">
        <f>-'Cubic Spline'!C887+D887*A887</f>
        <v>3094.8423821604056</v>
      </c>
      <c r="G887" s="2">
        <f>'Calculation_Cubic Spline'!A887</f>
        <v>11.0915825595984</v>
      </c>
      <c r="H887" s="2">
        <f t="array" ref="H887:I887">csplinediff1d('Cubic Spline'!$A$3:$A$1002,'Cubic Spline'!$C$3:$C$1002,G887,2,0,2,0)</f>
        <v>144.53307132718001</v>
      </c>
      <c r="I887" s="2">
        <v>291.98957137196919</v>
      </c>
      <c r="J887" s="2">
        <f t="shared" si="50"/>
        <v>291.98957137196919</v>
      </c>
      <c r="K887" s="2">
        <f t="shared" si="49"/>
        <v>3094.0933660867659</v>
      </c>
    </row>
    <row r="888" spans="1:11" x14ac:dyDescent="0.25">
      <c r="A888" s="2">
        <f>'Cubic Spline'!A888</f>
        <v>11.1041294855708</v>
      </c>
      <c r="B888" s="2">
        <f t="array" ref="B888:C888">csplinediff1d('Cubic Spline'!$A$3:$A$1002,'Cubic Spline'!$B$3:$B$1002,A888,2,0,2,0)</f>
        <v>148.15930102237101</v>
      </c>
      <c r="C888" s="2">
        <v>295.7738274685903</v>
      </c>
      <c r="D888" s="2">
        <f t="shared" si="48"/>
        <v>295.7738274685903</v>
      </c>
      <c r="E888" s="2">
        <f>-'Cubic Spline'!C888+D888*A888</f>
        <v>3136.0909852514342</v>
      </c>
      <c r="G888" s="2">
        <f>'Calculation_Cubic Spline'!A888</f>
        <v>11.1041294855708</v>
      </c>
      <c r="H888" s="2">
        <f t="array" ref="H888:I888">csplinediff1d('Cubic Spline'!$A$3:$A$1002,'Cubic Spline'!$C$3:$C$1002,G888,2,0,2,0)</f>
        <v>148.21989340267001</v>
      </c>
      <c r="I888" s="2">
        <v>295.70644350143402</v>
      </c>
      <c r="J888" s="2">
        <f t="shared" si="50"/>
        <v>295.70644350143402</v>
      </c>
      <c r="K888" s="2">
        <f t="shared" si="49"/>
        <v>3135.3427449548794</v>
      </c>
    </row>
    <row r="889" spans="1:11" x14ac:dyDescent="0.25">
      <c r="A889" s="2">
        <f>'Cubic Spline'!A889</f>
        <v>11.1166764115432</v>
      </c>
      <c r="B889" s="2">
        <f t="array" ref="B889:C889">csplinediff1d('Cubic Spline'!$A$3:$A$1002,'Cubic Spline'!$B$3:$B$1002,A889,2,0,2,0)</f>
        <v>151.89400923080501</v>
      </c>
      <c r="C889" s="2">
        <v>299.55559737689913</v>
      </c>
      <c r="D889" s="2">
        <f t="shared" si="48"/>
        <v>299.55559737689913</v>
      </c>
      <c r="E889" s="2">
        <f>-'Cubic Spline'!C889+D889*A889</f>
        <v>3178.1088862041825</v>
      </c>
      <c r="G889" s="2">
        <f>'Calculation_Cubic Spline'!A889</f>
        <v>11.1166764115432</v>
      </c>
      <c r="H889" s="2">
        <f t="array" ref="H889:I889">csplinediff1d('Cubic Spline'!$A$3:$A$1002,'Cubic Spline'!$C$3:$C$1002,G889,2,0,2,0)</f>
        <v>151.95375710132399</v>
      </c>
      <c r="I889" s="2">
        <v>299.48836625679672</v>
      </c>
      <c r="J889" s="2">
        <f t="shared" si="50"/>
        <v>299.48836625679672</v>
      </c>
      <c r="K889" s="2">
        <f t="shared" si="49"/>
        <v>3177.3614995972184</v>
      </c>
    </row>
    <row r="890" spans="1:11" x14ac:dyDescent="0.25">
      <c r="A890" s="2">
        <f>'Cubic Spline'!A890</f>
        <v>11.129223337515599</v>
      </c>
      <c r="B890" s="2">
        <f t="array" ref="B890:C890">csplinediff1d('Cubic Spline'!$A$3:$A$1002,'Cubic Spline'!$B$3:$B$1002,A890,2,0,2,0)</f>
        <v>155.676583962282</v>
      </c>
      <c r="C890" s="2">
        <v>303.40410795933406</v>
      </c>
      <c r="D890" s="2">
        <f t="shared" si="48"/>
        <v>303.40410795933406</v>
      </c>
      <c r="E890" s="2">
        <f>-'Cubic Spline'!C890+D890*A890</f>
        <v>3220.9165897161456</v>
      </c>
      <c r="G890" s="2">
        <f>'Calculation_Cubic Spline'!A890</f>
        <v>11.129223337515599</v>
      </c>
      <c r="H890" s="2">
        <f t="array" ref="H890:I890">csplinediff1d('Cubic Spline'!$A$3:$A$1002,'Cubic Spline'!$C$3:$C$1002,G890,2,0,2,0)</f>
        <v>155.735489282977</v>
      </c>
      <c r="I890" s="2">
        <v>303.33703642178517</v>
      </c>
      <c r="J890" s="2">
        <f t="shared" si="50"/>
        <v>303.33703642178517</v>
      </c>
      <c r="K890" s="2">
        <f t="shared" si="49"/>
        <v>3220.1701355951736</v>
      </c>
    </row>
    <row r="891" spans="1:11" x14ac:dyDescent="0.25">
      <c r="A891" s="2">
        <f>'Cubic Spline'!A891</f>
        <v>11.141770263488</v>
      </c>
      <c r="B891" s="2">
        <f t="array" ref="B891:C891">csplinediff1d('Cubic Spline'!$A$3:$A$1002,'Cubic Spline'!$B$3:$B$1002,A891,2,0,2,0)</f>
        <v>159.50787324753901</v>
      </c>
      <c r="C891" s="2">
        <v>307.32106211719673</v>
      </c>
      <c r="D891" s="2">
        <f t="shared" si="48"/>
        <v>307.32106211719673</v>
      </c>
      <c r="E891" s="2">
        <f>-'Cubic Spline'!C891+D891*A891</f>
        <v>3264.5347331776993</v>
      </c>
      <c r="G891" s="2">
        <f>'Calculation_Cubic Spline'!A891</f>
        <v>11.141770263488</v>
      </c>
      <c r="H891" s="2">
        <f t="array" ref="H891:I891">csplinediff1d('Cubic Spline'!$A$3:$A$1002,'Cubic Spline'!$C$3:$C$1002,G891,2,0,2,0)</f>
        <v>159.56593806323201</v>
      </c>
      <c r="I891" s="2">
        <v>307.25415695437994</v>
      </c>
      <c r="J891" s="2">
        <f t="shared" si="50"/>
        <v>307.25415695437994</v>
      </c>
      <c r="K891" s="2">
        <f t="shared" si="49"/>
        <v>3263.7892912241532</v>
      </c>
    </row>
    <row r="892" spans="1:11" x14ac:dyDescent="0.25">
      <c r="A892" s="2">
        <f>'Cubic Spline'!A892</f>
        <v>11.1543171894604</v>
      </c>
      <c r="B892" s="2">
        <f t="array" ref="B892:C892">csplinediff1d('Cubic Spline'!$A$3:$A$1002,'Cubic Spline'!$B$3:$B$1002,A892,2,0,2,0)</f>
        <v>163.388747331052</v>
      </c>
      <c r="C892" s="2">
        <v>311.30834501121632</v>
      </c>
      <c r="D892" s="2">
        <f t="shared" si="48"/>
        <v>311.30834501121632</v>
      </c>
      <c r="E892" s="2">
        <f>-'Cubic Spline'!C892+D892*A892</f>
        <v>3308.9860502089409</v>
      </c>
      <c r="G892" s="2">
        <f>'Calculation_Cubic Spline'!A892</f>
        <v>11.1543171894604</v>
      </c>
      <c r="H892" s="2">
        <f t="array" ref="H892:I892">csplinediff1d('Cubic Spline'!$A$3:$A$1002,'Cubic Spline'!$C$3:$C$1002,G892,2,0,2,0)</f>
        <v>163.44597377213799</v>
      </c>
      <c r="I892" s="2">
        <v>311.24161307127531</v>
      </c>
      <c r="J892" s="2">
        <f t="shared" si="50"/>
        <v>311.24161307127531</v>
      </c>
      <c r="K892" s="2">
        <f t="shared" si="49"/>
        <v>3308.2417009841706</v>
      </c>
    </row>
    <row r="893" spans="1:11" x14ac:dyDescent="0.25">
      <c r="A893" s="2">
        <f>'Cubic Spline'!A893</f>
        <v>11.1668641154328</v>
      </c>
      <c r="B893" s="2">
        <f t="array" ref="B893:C893">csplinediff1d('Cubic Spline'!$A$3:$A$1002,'Cubic Spline'!$B$3:$B$1002,A893,2,0,2,0)</f>
        <v>167.32010069803101</v>
      </c>
      <c r="C893" s="2">
        <v>315.36782047273994</v>
      </c>
      <c r="D893" s="2">
        <f t="shared" si="48"/>
        <v>315.36782047273994</v>
      </c>
      <c r="E893" s="2">
        <f>-'Cubic Spline'!C893+D893*A893</f>
        <v>3354.2931066181191</v>
      </c>
      <c r="G893" s="2">
        <f>'Calculation_Cubic Spline'!A893</f>
        <v>11.1668641154328</v>
      </c>
      <c r="H893" s="2">
        <f t="array" ref="H893:I893">csplinediff1d('Cubic Spline'!$A$3:$A$1002,'Cubic Spline'!$C$3:$C$1002,G893,2,0,2,0)</f>
        <v>167.37649098117399</v>
      </c>
      <c r="I893" s="2">
        <v>315.30126865876207</v>
      </c>
      <c r="J893" s="2">
        <f t="shared" si="50"/>
        <v>315.30126865876207</v>
      </c>
      <c r="K893" s="2">
        <f t="shared" si="49"/>
        <v>3353.5499315547927</v>
      </c>
    </row>
    <row r="894" spans="1:11" x14ac:dyDescent="0.25">
      <c r="A894" s="2">
        <f>'Cubic Spline'!A894</f>
        <v>11.179411041405199</v>
      </c>
      <c r="B894" s="2">
        <f t="array" ref="B894:C894">csplinediff1d('Cubic Spline'!$A$3:$A$1002,'Cubic Spline'!$B$3:$B$1002,A894,2,0,2,0)</f>
        <v>171.302850885488</v>
      </c>
      <c r="C894" s="2">
        <v>319.50145577382932</v>
      </c>
      <c r="D894" s="2">
        <f t="shared" si="48"/>
        <v>319.50145577382932</v>
      </c>
      <c r="E894" s="2">
        <f>-'Cubic Spline'!C894+D894*A894</f>
        <v>3400.4796951086773</v>
      </c>
      <c r="G894" s="2">
        <f>'Calculation_Cubic Spline'!A894</f>
        <v>11.179411041405199</v>
      </c>
      <c r="H894" s="2">
        <f t="array" ref="H894:I894">csplinediff1d('Cubic Spline'!$A$3:$A$1002,'Cubic Spline'!$C$3:$C$1002,G894,2,0,2,0)</f>
        <v>171.358407314305</v>
      </c>
      <c r="I894" s="2">
        <v>319.43509104312739</v>
      </c>
      <c r="J894" s="2">
        <f t="shared" si="50"/>
        <v>319.43509104312739</v>
      </c>
      <c r="K894" s="2">
        <f t="shared" si="49"/>
        <v>3399.737776505508</v>
      </c>
    </row>
    <row r="895" spans="1:11" x14ac:dyDescent="0.25">
      <c r="A895" s="2">
        <f>'Cubic Spline'!A895</f>
        <v>11.191957967377601</v>
      </c>
      <c r="B895" s="2">
        <f t="array" ref="B895:C895">csplinediff1d('Cubic Spline'!$A$3:$A$1002,'Cubic Spline'!$B$3:$B$1002,A895,2,0,2,0)</f>
        <v>175.33794141576999</v>
      </c>
      <c r="C895" s="2">
        <v>323.71124289158581</v>
      </c>
      <c r="D895" s="2">
        <f t="shared" si="48"/>
        <v>323.71124289158581</v>
      </c>
      <c r="E895" s="2">
        <f>-'Cubic Spline'!C895+D895*A895</f>
        <v>3447.5699576286761</v>
      </c>
      <c r="G895" s="2">
        <f>'Calculation_Cubic Spline'!A895</f>
        <v>11.191957967377601</v>
      </c>
      <c r="H895" s="2">
        <f t="array" ref="H895:I895">csplinediff1d('Cubic Spline'!$A$3:$A$1002,'Cubic Spline'!$C$3:$C$1002,G895,2,0,2,0)</f>
        <v>175.39266638151301</v>
      </c>
      <c r="I895" s="2">
        <v>323.64507225622867</v>
      </c>
      <c r="J895" s="2">
        <f t="shared" si="50"/>
        <v>323.64507225622867</v>
      </c>
      <c r="K895" s="2">
        <f t="shared" si="49"/>
        <v>3446.8293786590843</v>
      </c>
    </row>
    <row r="896" spans="1:11" x14ac:dyDescent="0.25">
      <c r="A896" s="2">
        <f>'Cubic Spline'!A896</f>
        <v>11.20450489335</v>
      </c>
      <c r="B896" s="2">
        <f t="array" ref="B896:C896">csplinediff1d('Cubic Spline'!$A$3:$A$1002,'Cubic Spline'!$B$3:$B$1002,A896,2,0,2,0)</f>
        <v>179.42634021349701</v>
      </c>
      <c r="C896" s="2">
        <v>327.99929444338386</v>
      </c>
      <c r="D896" s="2">
        <f t="shared" si="48"/>
        <v>327.99929444338386</v>
      </c>
      <c r="E896" s="2">
        <f>-'Cubic Spline'!C896+D896*A896</f>
        <v>3495.5894634105089</v>
      </c>
      <c r="G896" s="2">
        <f>'Calculation_Cubic Spline'!A896</f>
        <v>11.20450489335</v>
      </c>
      <c r="H896" s="2">
        <f t="array" ref="H896:I896">csplinediff1d('Cubic Spline'!$A$3:$A$1002,'Cubic Spline'!$C$3:$C$1002,G896,2,0,2,0)</f>
        <v>179.480236195733</v>
      </c>
      <c r="I896" s="2">
        <v>327.93332496782648</v>
      </c>
      <c r="J896" s="2">
        <f t="shared" si="50"/>
        <v>327.93332496782648</v>
      </c>
      <c r="K896" s="2">
        <f t="shared" si="49"/>
        <v>3494.8503080988144</v>
      </c>
    </row>
    <row r="897" spans="1:11" x14ac:dyDescent="0.25">
      <c r="A897" s="2">
        <f>'Cubic Spline'!A897</f>
        <v>11.2170518193224</v>
      </c>
      <c r="B897" s="2">
        <f t="array" ref="B897:C897">csplinediff1d('Cubic Spline'!$A$3:$A$1002,'Cubic Spline'!$B$3:$B$1002,A897,2,0,2,0)</f>
        <v>183.56904372171601</v>
      </c>
      <c r="C897" s="2">
        <v>332.3678214485073</v>
      </c>
      <c r="D897" s="2">
        <f t="shared" si="48"/>
        <v>332.3678214485073</v>
      </c>
      <c r="E897" s="2">
        <f>-'Cubic Spline'!C897+D897*A897</f>
        <v>3544.5649629742297</v>
      </c>
      <c r="G897" s="2">
        <f>'Calculation_Cubic Spline'!A897</f>
        <v>11.2170518193224</v>
      </c>
      <c r="H897" s="2">
        <f t="array" ref="H897:I897">csplinediff1d('Cubic Spline'!$A$3:$A$1002,'Cubic Spline'!$C$3:$C$1002,G897,2,0,2,0)</f>
        <v>183.622113288972</v>
      </c>
      <c r="I897" s="2">
        <v>332.30206024974729</v>
      </c>
      <c r="J897" s="2">
        <f t="shared" si="50"/>
        <v>332.30206024974729</v>
      </c>
      <c r="K897" s="2">
        <f t="shared" si="49"/>
        <v>3543.8273162000378</v>
      </c>
    </row>
    <row r="898" spans="1:11" x14ac:dyDescent="0.25">
      <c r="A898" s="2">
        <f>'Cubic Spline'!A898</f>
        <v>11.229598745294799</v>
      </c>
      <c r="B898" s="2">
        <f t="array" ref="B898:C898">csplinediff1d('Cubic Spline'!$A$3:$A$1002,'Cubic Spline'!$B$3:$B$1002,A898,2,0,2,0)</f>
        <v>187.767074736773</v>
      </c>
      <c r="C898" s="2">
        <v>336.81898717305523</v>
      </c>
      <c r="D898" s="2">
        <f t="shared" si="48"/>
        <v>336.81898717305523</v>
      </c>
      <c r="E898" s="2">
        <f>-'Cubic Spline'!C898+D898*A898</f>
        <v>3594.5227552027982</v>
      </c>
      <c r="G898" s="2">
        <f>'Calculation_Cubic Spline'!A898</f>
        <v>11.229598745294799</v>
      </c>
      <c r="H898" s="2">
        <f t="array" ref="H898:I898">csplinediff1d('Cubic Spline'!$A$3:$A$1002,'Cubic Spline'!$C$3:$C$1002,G898,2,0,2,0)</f>
        <v>187.81932054720801</v>
      </c>
      <c r="I898" s="2">
        <v>336.75344142043946</v>
      </c>
      <c r="J898" s="2">
        <f t="shared" si="50"/>
        <v>336.75344142043946</v>
      </c>
      <c r="K898" s="2">
        <f t="shared" si="49"/>
        <v>3593.7867027014645</v>
      </c>
    </row>
    <row r="899" spans="1:11" x14ac:dyDescent="0.25">
      <c r="A899" s="2">
        <f>'Cubic Spline'!A899</f>
        <v>11.242145671267201</v>
      </c>
      <c r="B899" s="2">
        <f t="array" ref="B899:C899">csplinediff1d('Cubic Spline'!$A$3:$A$1002,'Cubic Spline'!$B$3:$B$1002,A899,2,0,2,0)</f>
        <v>192.02148558389999</v>
      </c>
      <c r="C899" s="2">
        <v>341.35528909740799</v>
      </c>
      <c r="D899" s="2">
        <f t="shared" si="48"/>
        <v>341.35528909740799</v>
      </c>
      <c r="E899" s="2">
        <f>-'Cubic Spline'!C899+D899*A899</f>
        <v>3645.4929753046513</v>
      </c>
      <c r="G899" s="2">
        <f>'Calculation_Cubic Spline'!A899</f>
        <v>11.242145671267201</v>
      </c>
      <c r="H899" s="2">
        <f t="array" ref="H899:I899">csplinediff1d('Cubic Spline'!$A$3:$A$1002,'Cubic Spline'!$C$3:$C$1002,G899,2,0,2,0)</f>
        <v>192.072910385938</v>
      </c>
      <c r="I899" s="2">
        <v>341.28996601034055</v>
      </c>
      <c r="J899" s="2">
        <f t="shared" si="50"/>
        <v>341.28996601034055</v>
      </c>
      <c r="K899" s="2">
        <f t="shared" si="49"/>
        <v>3644.7586036441421</v>
      </c>
    </row>
    <row r="900" spans="1:11" x14ac:dyDescent="0.25">
      <c r="A900" s="2">
        <f>'Cubic Spline'!A900</f>
        <v>11.2546925972396</v>
      </c>
      <c r="B900" s="2">
        <f t="array" ref="B900:C900">csplinediff1d('Cubic Spline'!$A$3:$A$1002,'Cubic Spline'!$B$3:$B$1002,A900,2,0,2,0)</f>
        <v>196.333359463628</v>
      </c>
      <c r="C900" s="2">
        <v>345.9790168192971</v>
      </c>
      <c r="D900" s="2">
        <f t="shared" ref="D900:D963" si="51">C900</f>
        <v>345.9790168192971</v>
      </c>
      <c r="E900" s="2">
        <f>-'Cubic Spline'!C900+D900*A900</f>
        <v>3697.503513299785</v>
      </c>
      <c r="G900" s="2">
        <f>'Calculation_Cubic Spline'!A900</f>
        <v>11.2546925972396</v>
      </c>
      <c r="H900" s="2">
        <f t="array" ref="H900:I900">csplinediff1d('Cubic Spline'!$A$3:$A$1002,'Cubic Spline'!$C$3:$C$1002,G900,2,0,2,0)</f>
        <v>196.38396609659301</v>
      </c>
      <c r="I900" s="2">
        <v>345.91392366779417</v>
      </c>
      <c r="J900" s="2">
        <f t="shared" si="50"/>
        <v>345.91392366779417</v>
      </c>
      <c r="K900" s="2">
        <f t="shared" ref="K900:K963" si="52">-H900+J900*G900</f>
        <v>3696.7709098894338</v>
      </c>
    </row>
    <row r="901" spans="1:11" x14ac:dyDescent="0.25">
      <c r="A901" s="2">
        <f>'Cubic Spline'!A901</f>
        <v>11.267239523212</v>
      </c>
      <c r="B901" s="2">
        <f t="array" ref="B901:C901">csplinediff1d('Cubic Spline'!$A$3:$A$1002,'Cubic Spline'!$B$3:$B$1002,A901,2,0,2,0)</f>
        <v>200.703808371756</v>
      </c>
      <c r="C901" s="2">
        <v>350.6927818426438</v>
      </c>
      <c r="D901" s="2">
        <f t="shared" si="51"/>
        <v>350.6927818426438</v>
      </c>
      <c r="E901" s="2">
        <f>-'Cubic Spline'!C901+D901*A901</f>
        <v>3750.5859723161016</v>
      </c>
      <c r="G901" s="2">
        <f>'Calculation_Cubic Spline'!A901</f>
        <v>11.267239523212</v>
      </c>
      <c r="H901" s="2">
        <f t="array" ref="H901:I901">csplinediff1d('Cubic Spline'!$A$3:$A$1002,'Cubic Spline'!$C$3:$C$1002,G901,2,0,2,0)</f>
        <v>200.75359976649801</v>
      </c>
      <c r="I901" s="2">
        <v>350.62792594573409</v>
      </c>
      <c r="J901" s="2">
        <f t="shared" si="50"/>
        <v>350.62792594573409</v>
      </c>
      <c r="K901" s="2">
        <f t="shared" si="52"/>
        <v>3749.8552253911271</v>
      </c>
    </row>
    <row r="902" spans="1:11" x14ac:dyDescent="0.25">
      <c r="A902" s="2">
        <f>'Cubic Spline'!A902</f>
        <v>11.2797864491844</v>
      </c>
      <c r="B902" s="2">
        <f t="array" ref="B902:C902">csplinediff1d('Cubic Spline'!$A$3:$A$1002,'Cubic Spline'!$B$3:$B$1002,A902,2,0,2,0)</f>
        <v>205.133979872655</v>
      </c>
      <c r="C902" s="2">
        <v>355.49923810178666</v>
      </c>
      <c r="D902" s="2">
        <f t="shared" si="51"/>
        <v>355.49923810178666</v>
      </c>
      <c r="E902" s="2">
        <f>-'Cubic Spline'!C902+D902*A902</f>
        <v>3804.7725295837545</v>
      </c>
      <c r="G902" s="2">
        <f>'Calculation_Cubic Spline'!A902</f>
        <v>11.2797864491844</v>
      </c>
      <c r="H902" s="2">
        <f t="array" ref="H902:I902">csplinediff1d('Cubic Spline'!$A$3:$A$1002,'Cubic Spline'!$C$3:$C$1002,G902,2,0,2,0)</f>
        <v>205.182959052157</v>
      </c>
      <c r="I902" s="2">
        <v>355.43462682664136</v>
      </c>
      <c r="J902" s="2">
        <f t="shared" si="50"/>
        <v>355.43462682664136</v>
      </c>
      <c r="K902" s="2">
        <f t="shared" si="52"/>
        <v>3804.0437281979061</v>
      </c>
    </row>
    <row r="903" spans="1:11" x14ac:dyDescent="0.25">
      <c r="A903" s="2">
        <f>'Cubic Spline'!A903</f>
        <v>11.292333375156799</v>
      </c>
      <c r="B903" s="2">
        <f t="array" ref="B903:C903">csplinediff1d('Cubic Spline'!$A$3:$A$1002,'Cubic Spline'!$B$3:$B$1002,A903,2,0,2,0)</f>
        <v>209.62505229432199</v>
      </c>
      <c r="C903" s="2">
        <v>360.40101854273837</v>
      </c>
      <c r="D903" s="2">
        <f t="shared" si="51"/>
        <v>360.40101854273837</v>
      </c>
      <c r="E903" s="2">
        <f>-'Cubic Spline'!C903+D903*A903</f>
        <v>3860.0952277563638</v>
      </c>
      <c r="G903" s="2">
        <f>'Calculation_Cubic Spline'!A903</f>
        <v>11.292333375156799</v>
      </c>
      <c r="H903" s="2">
        <f t="array" ref="H903:I903">csplinediff1d('Cubic Spline'!$A$3:$A$1002,'Cubic Spline'!$C$3:$C$1002,G903,2,0,2,0)</f>
        <v>209.673222374305</v>
      </c>
      <c r="I903" s="2">
        <v>360.33665930474842</v>
      </c>
      <c r="J903" s="2">
        <f t="shared" si="50"/>
        <v>360.33665930474842</v>
      </c>
      <c r="K903" s="2">
        <f t="shared" si="52"/>
        <v>3859.36846178521</v>
      </c>
    </row>
    <row r="904" spans="1:11" x14ac:dyDescent="0.25">
      <c r="A904" s="2">
        <f>'Cubic Spline'!A904</f>
        <v>11.304880301129201</v>
      </c>
      <c r="B904" s="2">
        <f t="array" ref="B904:C904">csplinediff1d('Cubic Spline'!$A$3:$A$1002,'Cubic Spline'!$B$3:$B$1002,A904,2,0,2,0)</f>
        <v>214.17824062803101</v>
      </c>
      <c r="C904" s="2">
        <v>365.40105938068882</v>
      </c>
      <c r="D904" s="2">
        <f t="shared" si="51"/>
        <v>365.40105938068882</v>
      </c>
      <c r="E904" s="2">
        <f>-'Cubic Spline'!C904+D904*A904</f>
        <v>3916.58963338694</v>
      </c>
      <c r="G904" s="2">
        <f>'Calculation_Cubic Spline'!A904</f>
        <v>11.304880301129201</v>
      </c>
      <c r="H904" s="2">
        <f t="array" ref="H904:I904">csplinediff1d('Cubic Spline'!$A$3:$A$1002,'Cubic Spline'!$C$3:$C$1002,G904,2,0,2,0)</f>
        <v>214.22560481754999</v>
      </c>
      <c r="I904" s="2">
        <v>365.33695964137638</v>
      </c>
      <c r="J904" s="2">
        <f t="shared" si="50"/>
        <v>365.33695964137638</v>
      </c>
      <c r="K904" s="2">
        <f t="shared" si="52"/>
        <v>3915.8649935066792</v>
      </c>
    </row>
    <row r="905" spans="1:11" x14ac:dyDescent="0.25">
      <c r="A905" s="2">
        <f>'Cubic Spline'!A905</f>
        <v>11.3174272271016</v>
      </c>
      <c r="B905" s="2">
        <f t="array" ref="B905:C905">csplinediff1d('Cubic Spline'!$A$3:$A$1002,'Cubic Spline'!$B$3:$B$1002,A905,2,0,2,0)</f>
        <v>218.79479549657501</v>
      </c>
      <c r="C905" s="2">
        <v>370.50226866775381</v>
      </c>
      <c r="D905" s="2">
        <f t="shared" si="51"/>
        <v>370.50226866775381</v>
      </c>
      <c r="E905" s="2">
        <f>-'Cubic Spline'!C905+D905*A905</f>
        <v>3974.2911060247634</v>
      </c>
      <c r="G905" s="2">
        <f>'Calculation_Cubic Spline'!A905</f>
        <v>11.3174272271016</v>
      </c>
      <c r="H905" s="2">
        <f t="array" ref="H905:I905">csplinediff1d('Cubic Spline'!$A$3:$A$1002,'Cubic Spline'!$C$3:$C$1002,G905,2,0,2,0)</f>
        <v>218.841357098586</v>
      </c>
      <c r="I905" s="2">
        <v>370.43843593397582</v>
      </c>
      <c r="J905" s="2">
        <f t="shared" si="50"/>
        <v>370.43843593397582</v>
      </c>
      <c r="K905" s="2">
        <f t="shared" si="52"/>
        <v>3973.5686837055237</v>
      </c>
    </row>
    <row r="906" spans="1:11" x14ac:dyDescent="0.25">
      <c r="A906" s="2">
        <f>'Cubic Spline'!A906</f>
        <v>11.329974153074</v>
      </c>
      <c r="B906" s="2">
        <f t="array" ref="B906:C906">csplinediff1d('Cubic Spline'!$A$3:$A$1002,'Cubic Spline'!$B$3:$B$1002,A906,2,0,2,0)</f>
        <v>223.47600602756199</v>
      </c>
      <c r="C906" s="2">
        <v>375.707804154987</v>
      </c>
      <c r="D906" s="2">
        <f t="shared" si="51"/>
        <v>375.707804154987</v>
      </c>
      <c r="E906" s="2">
        <f>-'Cubic Spline'!C906+D906*A906</f>
        <v>4033.2379417446973</v>
      </c>
      <c r="G906" s="2">
        <f>'Calculation_Cubic Spline'!A906</f>
        <v>11.329974153074</v>
      </c>
      <c r="H906" s="2">
        <f t="array" ref="H906:I906">csplinediff1d('Cubic Spline'!$A$3:$A$1002,'Cubic Spline'!$C$3:$C$1002,G906,2,0,2,0)</f>
        <v>223.521768439494</v>
      </c>
      <c r="I906" s="2">
        <v>375.644245978475</v>
      </c>
      <c r="J906" s="2">
        <f t="shared" si="50"/>
        <v>375.644245978475</v>
      </c>
      <c r="K906" s="2">
        <f t="shared" si="52"/>
        <v>4032.5178292475994</v>
      </c>
    </row>
    <row r="907" spans="1:11" x14ac:dyDescent="0.25">
      <c r="A907" s="2">
        <f>'Cubic Spline'!A907</f>
        <v>11.342521079046399</v>
      </c>
      <c r="B907" s="2">
        <f t="array" ref="B907:C907">csplinediff1d('Cubic Spline'!$A$3:$A$1002,'Cubic Spline'!$B$3:$B$1002,A907,2,0,2,0)</f>
        <v>228.22320100476099</v>
      </c>
      <c r="C907" s="2">
        <v>381.02081526201596</v>
      </c>
      <c r="D907" s="2">
        <f t="shared" si="51"/>
        <v>381.02081526201596</v>
      </c>
      <c r="E907" s="2">
        <f>-'Cubic Spline'!C907+D907*A907</f>
        <v>4093.4684609457922</v>
      </c>
      <c r="G907" s="2">
        <f>'Calculation_Cubic Spline'!A907</f>
        <v>11.342521079046399</v>
      </c>
      <c r="H907" s="2">
        <f t="array" ref="H907:I907">csplinediff1d('Cubic Spline'!$A$3:$A$1002,'Cubic Spline'!$C$3:$C$1002,G907,2,0,2,0)</f>
        <v>228.268167719068</v>
      </c>
      <c r="I907" s="2">
        <v>380.9575392384038</v>
      </c>
      <c r="J907" s="2">
        <f t="shared" si="50"/>
        <v>380.9575392384038</v>
      </c>
      <c r="K907" s="2">
        <f t="shared" si="52"/>
        <v>4092.7507513141732</v>
      </c>
    </row>
    <row r="908" spans="1:11" x14ac:dyDescent="0.25">
      <c r="A908" s="2">
        <f>'Cubic Spline'!A908</f>
        <v>11.355068005018801</v>
      </c>
      <c r="B908" s="2">
        <f t="array" ref="B908:C908">csplinediff1d('Cubic Spline'!$A$3:$A$1002,'Cubic Spline'!$B$3:$B$1002,A908,2,0,2,0)</f>
        <v>233.037749242573</v>
      </c>
      <c r="C908" s="2">
        <v>386.44459986200258</v>
      </c>
      <c r="D908" s="2">
        <f t="shared" si="51"/>
        <v>386.44459986200258</v>
      </c>
      <c r="E908" s="2">
        <f>-'Cubic Spline'!C908+D908*A908</f>
        <v>4155.0227877580382</v>
      </c>
      <c r="G908" s="2">
        <f>'Calculation_Cubic Spline'!A908</f>
        <v>11.355068005018801</v>
      </c>
      <c r="H908" s="2">
        <f t="array" ref="H908:I908">csplinediff1d('Cubic Spline'!$A$3:$A$1002,'Cubic Spline'!$C$3:$C$1002,G908,2,0,2,0)</f>
        <v>233.08192384728</v>
      </c>
      <c r="I908" s="2">
        <v>386.3816136289787</v>
      </c>
      <c r="J908" s="2">
        <f t="shared" si="50"/>
        <v>386.3816136289787</v>
      </c>
      <c r="K908" s="2">
        <f t="shared" si="52"/>
        <v>4154.3075747986713</v>
      </c>
    </row>
    <row r="909" spans="1:11" x14ac:dyDescent="0.25">
      <c r="A909" s="2">
        <f>'Cubic Spline'!A909</f>
        <v>11.3676149309912</v>
      </c>
      <c r="B909" s="2">
        <f t="array" ref="B909:C909">csplinediff1d('Cubic Spline'!$A$3:$A$1002,'Cubic Spline'!$B$3:$B$1002,A909,2,0,2,0)</f>
        <v>237.92106283362</v>
      </c>
      <c r="C909" s="2">
        <v>391.98273638893613</v>
      </c>
      <c r="D909" s="2">
        <f t="shared" si="51"/>
        <v>391.98273638893613</v>
      </c>
      <c r="E909" s="2">
        <f>-'Cubic Spline'!C909+D909*A909</f>
        <v>4217.9443578528208</v>
      </c>
      <c r="G909" s="2">
        <f>'Calculation_Cubic Spline'!A909</f>
        <v>11.3676149309912</v>
      </c>
      <c r="H909" s="2">
        <f t="array" ref="H909:I909">csplinediff1d('Cubic Spline'!$A$3:$A$1002,'Cubic Spline'!$C$3:$C$1002,G909,2,0,2,0)</f>
        <v>237.964449012838</v>
      </c>
      <c r="I909" s="2">
        <v>391.92004762576579</v>
      </c>
      <c r="J909" s="2">
        <f t="shared" si="50"/>
        <v>391.92004762576579</v>
      </c>
      <c r="K909" s="2">
        <f t="shared" si="52"/>
        <v>4217.2317361325995</v>
      </c>
    </row>
    <row r="910" spans="1:11" x14ac:dyDescent="0.25">
      <c r="A910" s="2">
        <f>'Cubic Spline'!A910</f>
        <v>11.3801618569636</v>
      </c>
      <c r="B910" s="2">
        <f t="array" ref="B910:C910">csplinediff1d('Cubic Spline'!$A$3:$A$1002,'Cubic Spline'!$B$3:$B$1002,A910,2,0,2,0)</f>
        <v>242.87459923249199</v>
      </c>
      <c r="C910" s="2">
        <v>397.63880731482828</v>
      </c>
      <c r="D910" s="2">
        <f t="shared" si="51"/>
        <v>397.63880731482828</v>
      </c>
      <c r="E910" s="2">
        <f>-'Cubic Spline'!C910+D910*A910</f>
        <v>4282.2767870857624</v>
      </c>
      <c r="G910" s="2">
        <f>'Calculation_Cubic Spline'!A910</f>
        <v>11.3801618569636</v>
      </c>
      <c r="H910" s="2">
        <f t="array" ref="H910:I910">csplinediff1d('Cubic Spline'!$A$3:$A$1002,'Cubic Spline'!$C$3:$C$1002,G910,2,0,2,0)</f>
        <v>242.917200766945</v>
      </c>
      <c r="I910" s="2">
        <v>397.57642374155762</v>
      </c>
      <c r="J910" s="2">
        <f t="shared" si="50"/>
        <v>397.57642374155762</v>
      </c>
      <c r="K910" s="2">
        <f t="shared" si="52"/>
        <v>4281.5668519247265</v>
      </c>
    </row>
    <row r="911" spans="1:11" x14ac:dyDescent="0.25">
      <c r="A911" s="2">
        <f>'Cubic Spline'!A911</f>
        <v>11.392708782935999</v>
      </c>
      <c r="B911" s="2">
        <f t="array" ref="B911:C911">csplinediff1d('Cubic Spline'!$A$3:$A$1002,'Cubic Spline'!$B$3:$B$1002,A911,2,0,2,0)</f>
        <v>247.89986111606501</v>
      </c>
      <c r="C911" s="2">
        <v>403.41656322905152</v>
      </c>
      <c r="D911" s="2">
        <f t="shared" si="51"/>
        <v>403.41656322905152</v>
      </c>
      <c r="E911" s="2">
        <f>-'Cubic Spline'!C911+D911*A911</f>
        <v>4348.06574119789</v>
      </c>
      <c r="G911" s="2">
        <f>'Calculation_Cubic Spline'!A911</f>
        <v>11.392708782935999</v>
      </c>
      <c r="H911" s="2">
        <f t="array" ref="H911:I911">csplinediff1d('Cubic Spline'!$A$3:$A$1002,'Cubic Spline'!$C$3:$C$1002,G911,2,0,2,0)</f>
        <v>247.94168188358199</v>
      </c>
      <c r="I911" s="2">
        <v>403.35449260465316</v>
      </c>
      <c r="J911" s="2">
        <f t="shared" si="50"/>
        <v>403.35449260465316</v>
      </c>
      <c r="K911" s="2">
        <f t="shared" si="52"/>
        <v>4347.3585886501442</v>
      </c>
    </row>
    <row r="912" spans="1:11" x14ac:dyDescent="0.25">
      <c r="A912" s="2">
        <f>'Cubic Spline'!A912</f>
        <v>11.405255708908401</v>
      </c>
      <c r="B912" s="2">
        <f t="array" ref="B912:C912">csplinediff1d('Cubic Spline'!$A$3:$A$1002,'Cubic Spline'!$B$3:$B$1002,A912,2,0,2,0)</f>
        <v>252.998400570651</v>
      </c>
      <c r="C912" s="2">
        <v>409.32004597307559</v>
      </c>
      <c r="D912" s="2">
        <f t="shared" si="51"/>
        <v>409.32004597307559</v>
      </c>
      <c r="E912" s="2">
        <f>-'Cubic Spline'!C912+D912*A912</f>
        <v>4415.3603465584129</v>
      </c>
      <c r="G912" s="2">
        <f>'Calculation_Cubic Spline'!A912</f>
        <v>11.405255708908401</v>
      </c>
      <c r="H912" s="2">
        <f t="array" ref="H912:I912">csplinediff1d('Cubic Spline'!$A$3:$A$1002,'Cubic Spline'!$C$3:$C$1002,G912,2,0,2,0)</f>
        <v>253.039444546656</v>
      </c>
      <c r="I912" s="2">
        <v>409.25829609486021</v>
      </c>
      <c r="J912" s="2">
        <f t="shared" si="50"/>
        <v>409.25829609486021</v>
      </c>
      <c r="K912" s="2">
        <f t="shared" si="52"/>
        <v>4414.6560734073728</v>
      </c>
    </row>
    <row r="913" spans="1:11" x14ac:dyDescent="0.25">
      <c r="A913" s="2">
        <f>'Cubic Spline'!A913</f>
        <v>11.4178026348808</v>
      </c>
      <c r="B913" s="2">
        <f t="array" ref="B913:C913">csplinediff1d('Cubic Spline'!$A$3:$A$1002,'Cubic Spline'!$B$3:$B$1002,A913,2,0,2,0)</f>
        <v>258.17182089219398</v>
      </c>
      <c r="C913" s="2">
        <v>415.35339585173182</v>
      </c>
      <c r="D913" s="2">
        <f t="shared" si="51"/>
        <v>415.35339585173182</v>
      </c>
      <c r="E913" s="2">
        <f>-'Cubic Spline'!C913+D913*A913</f>
        <v>4484.2110054124178</v>
      </c>
      <c r="G913" s="2">
        <f>'Calculation_Cubic Spline'!A913</f>
        <v>11.4178026348808</v>
      </c>
      <c r="H913" s="2">
        <f t="array" ref="H913:I913">csplinediff1d('Cubic Spline'!$A$3:$A$1002,'Cubic Spline'!$C$3:$C$1002,G913,2,0,2,0)</f>
        <v>258.21209215017399</v>
      </c>
      <c r="I913" s="2">
        <v>415.29197455378755</v>
      </c>
      <c r="J913" s="2">
        <f t="shared" si="50"/>
        <v>415.29197455378755</v>
      </c>
      <c r="K913" s="2">
        <f t="shared" si="52"/>
        <v>4483.5097091549123</v>
      </c>
    </row>
    <row r="914" spans="1:11" x14ac:dyDescent="0.25">
      <c r="A914" s="2">
        <f>'Cubic Spline'!A914</f>
        <v>11.4303495608532</v>
      </c>
      <c r="B914" s="2">
        <f t="array" ref="B914:C914">csplinediff1d('Cubic Spline'!$A$3:$A$1002,'Cubic Spline'!$B$3:$B$1002,A914,2,0,2,0)</f>
        <v>263.421777843737</v>
      </c>
      <c r="C914" s="2">
        <v>421.52079915852909</v>
      </c>
      <c r="D914" s="2">
        <f t="shared" si="51"/>
        <v>421.52079915852909</v>
      </c>
      <c r="E914" s="2">
        <f>-'Cubic Spline'!C914+D914*A914</f>
        <v>4554.6688009964837</v>
      </c>
      <c r="G914" s="2">
        <f>'Calculation_Cubic Spline'!A914</f>
        <v>11.4303495608532</v>
      </c>
      <c r="H914" s="2">
        <f t="array" ref="H914:I914">csplinediff1d('Cubic Spline'!$A$3:$A$1002,'Cubic Spline'!$C$3:$C$1002,G914,2,0,2,0)</f>
        <v>263.46128055569898</v>
      </c>
      <c r="I914" s="2">
        <v>421.45971431063492</v>
      </c>
      <c r="J914" s="2">
        <f t="shared" ref="J914:J977" si="53">I914</f>
        <v>421.45971431063492</v>
      </c>
      <c r="K914" s="2">
        <f t="shared" si="52"/>
        <v>4553.970579832182</v>
      </c>
    </row>
    <row r="915" spans="1:11" x14ac:dyDescent="0.25">
      <c r="A915" s="2">
        <f>'Cubic Spline'!A915</f>
        <v>11.4428964868255</v>
      </c>
      <c r="B915" s="2">
        <f t="array" ref="B915:C915">csplinediff1d('Cubic Spline'!$A$3:$A$1002,'Cubic Spline'!$B$3:$B$1002,A915,2,0,2,0)</f>
        <v>268.74998111244201</v>
      </c>
      <c r="C915" s="2">
        <v>427.82680881896982</v>
      </c>
      <c r="D915" s="2">
        <f t="shared" si="51"/>
        <v>427.82680881896982</v>
      </c>
      <c r="E915" s="2">
        <f>-'Cubic Spline'!C915+D915*A915</f>
        <v>4626.7891680550038</v>
      </c>
      <c r="G915" s="2">
        <f>'Calculation_Cubic Spline'!A915</f>
        <v>11.4428964868255</v>
      </c>
      <c r="H915" s="2">
        <f t="array" ref="H915:I915">csplinediff1d('Cubic Spline'!$A$3:$A$1002,'Cubic Spline'!$C$3:$C$1002,G915,2,0,2,0)</f>
        <v>268.78871954935101</v>
      </c>
      <c r="I915" s="2">
        <v>427.76606832539926</v>
      </c>
      <c r="J915" s="2">
        <f t="shared" si="53"/>
        <v>427.76606832539926</v>
      </c>
      <c r="K915" s="2">
        <f t="shared" si="52"/>
        <v>4626.0941208745171</v>
      </c>
    </row>
    <row r="916" spans="1:11" x14ac:dyDescent="0.25">
      <c r="A916" s="2">
        <f>'Cubic Spline'!A916</f>
        <v>11.4554434127979</v>
      </c>
      <c r="B916" s="2">
        <f t="array" ref="B916:C916">csplinediff1d('Cubic Spline'!$A$3:$A$1002,'Cubic Spline'!$B$3:$B$1002,A916,2,0,2,0)</f>
        <v>274.15820023928501</v>
      </c>
      <c r="C916" s="2">
        <v>434.27623139321747</v>
      </c>
      <c r="D916" s="2">
        <f t="shared" si="51"/>
        <v>434.27623139321747</v>
      </c>
      <c r="E916" s="2">
        <f>-'Cubic Spline'!C916+D916*A916</f>
        <v>4700.630615476638</v>
      </c>
      <c r="G916" s="2">
        <f>'Calculation_Cubic Spline'!A916</f>
        <v>11.4554434127979</v>
      </c>
      <c r="H916" s="2">
        <f t="array" ref="H916:I916">csplinediff1d('Cubic Spline'!$A$3:$A$1002,'Cubic Spline'!$C$3:$C$1002,G916,2,0,2,0)</f>
        <v>274.19617877149199</v>
      </c>
      <c r="I916" s="2">
        <v>434.21584319162326</v>
      </c>
      <c r="J916" s="2">
        <f t="shared" si="53"/>
        <v>434.21584319162326</v>
      </c>
      <c r="K916" s="2">
        <f t="shared" si="52"/>
        <v>4699.938841850475</v>
      </c>
    </row>
    <row r="917" spans="1:11" x14ac:dyDescent="0.25">
      <c r="A917" s="2">
        <f>'Cubic Spline'!A917</f>
        <v>11.467990338770299</v>
      </c>
      <c r="B917" s="2">
        <f t="array" ref="B917:C917">csplinediff1d('Cubic Spline'!$A$3:$A$1002,'Cubic Spline'!$B$3:$B$1002,A917,2,0,2,0)</f>
        <v>279.64826476498098</v>
      </c>
      <c r="C917" s="2">
        <v>440.87394498637565</v>
      </c>
      <c r="D917" s="2">
        <f t="shared" si="51"/>
        <v>440.87394498637565</v>
      </c>
      <c r="E917" s="2">
        <f>-'Cubic Spline'!C917+D917*A917</f>
        <v>4776.2526538566735</v>
      </c>
      <c r="G917" s="2">
        <f>'Calculation_Cubic Spline'!A917</f>
        <v>11.467990338770299</v>
      </c>
      <c r="H917" s="2">
        <f t="array" ref="H917:I917">csplinediff1d('Cubic Spline'!$A$3:$A$1002,'Cubic Spline'!$C$3:$C$1002,G917,2,0,2,0)</f>
        <v>279.68548786263102</v>
      </c>
      <c r="I917" s="2">
        <v>440.81391704629368</v>
      </c>
      <c r="J917" s="2">
        <f t="shared" si="53"/>
        <v>440.81391704629368</v>
      </c>
      <c r="K917" s="2">
        <f t="shared" si="52"/>
        <v>4775.5642540197568</v>
      </c>
    </row>
    <row r="918" spans="1:11" x14ac:dyDescent="0.25">
      <c r="A918" s="2">
        <f>'Cubic Spline'!A918</f>
        <v>11.480537264742701</v>
      </c>
      <c r="B918" s="2">
        <f t="array" ref="B918:C918">csplinediff1d('Cubic Spline'!$A$3:$A$1002,'Cubic Spline'!$B$3:$B$1002,A918,2,0,2,0)</f>
        <v>285.22206727871003</v>
      </c>
      <c r="C918" s="2">
        <v>447.62505175758935</v>
      </c>
      <c r="D918" s="2">
        <f t="shared" si="51"/>
        <v>447.62505175758935</v>
      </c>
      <c r="E918" s="2">
        <f>-'Cubic Spline'!C918+D918*A918</f>
        <v>4853.7175478232512</v>
      </c>
      <c r="G918" s="2">
        <f>'Calculation_Cubic Spline'!A918</f>
        <v>11.480537264742701</v>
      </c>
      <c r="H918" s="2">
        <f t="array" ref="H918:I918">csplinediff1d('Cubic Spline'!$A$3:$A$1002,'Cubic Spline'!$C$3:$C$1002,G918,2,0,2,0)</f>
        <v>285.25853951213298</v>
      </c>
      <c r="I918" s="2">
        <v>447.56539207865541</v>
      </c>
      <c r="J918" s="2">
        <f t="shared" si="53"/>
        <v>447.56539207865541</v>
      </c>
      <c r="K918" s="2">
        <f t="shared" si="52"/>
        <v>4853.0326226560474</v>
      </c>
    </row>
    <row r="919" spans="1:11" x14ac:dyDescent="0.25">
      <c r="A919" s="2">
        <f>'Cubic Spline'!A919</f>
        <v>11.4930841907151</v>
      </c>
      <c r="B919" s="2">
        <f t="array" ref="B919:C919">csplinediff1d('Cubic Spline'!$A$3:$A$1002,'Cubic Spline'!$B$3:$B$1002,A919,2,0,2,0)</f>
        <v>290.88156584967999</v>
      </c>
      <c r="C919" s="2">
        <v>454.53499642543107</v>
      </c>
      <c r="D919" s="2">
        <f t="shared" si="51"/>
        <v>454.53499642543107</v>
      </c>
      <c r="E919" s="2">
        <f>-'Cubic Spline'!C919+D919*A919</f>
        <v>4933.0916896541066</v>
      </c>
      <c r="G919" s="2">
        <f>'Calculation_Cubic Spline'!A919</f>
        <v>11.4930841907151</v>
      </c>
      <c r="H919" s="2">
        <f t="array" ref="H919:I919">csplinediff1d('Cubic Spline'!$A$3:$A$1002,'Cubic Spline'!$C$3:$C$1002,G919,2,0,2,0)</f>
        <v>290.91729188976001</v>
      </c>
      <c r="I919" s="2">
        <v>454.47571303675659</v>
      </c>
      <c r="J919" s="2">
        <f t="shared" si="53"/>
        <v>454.47571303675659</v>
      </c>
      <c r="K919" s="2">
        <f t="shared" si="52"/>
        <v>4932.4103406769591</v>
      </c>
    </row>
    <row r="920" spans="1:11" x14ac:dyDescent="0.25">
      <c r="A920" s="2">
        <f>'Cubic Spline'!A920</f>
        <v>11.5056311166875</v>
      </c>
      <c r="B920" s="2">
        <f t="array" ref="B920:C920">csplinediff1d('Cubic Spline'!$A$3:$A$1002,'Cubic Spline'!$B$3:$B$1002,A920,2,0,2,0)</f>
        <v>296.62878955613701</v>
      </c>
      <c r="C920" s="2">
        <v>461.60953281850482</v>
      </c>
      <c r="D920" s="2">
        <f t="shared" si="51"/>
        <v>461.60953281850482</v>
      </c>
      <c r="E920" s="2">
        <f>-'Cubic Spline'!C920+D920*A920</f>
        <v>5014.4452303814878</v>
      </c>
      <c r="G920" s="2">
        <f>'Calculation_Cubic Spline'!A920</f>
        <v>11.5056311166875</v>
      </c>
      <c r="H920" s="2">
        <f t="array" ref="H920:I920">csplinediff1d('Cubic Spline'!$A$3:$A$1002,'Cubic Spline'!$C$3:$C$1002,G920,2,0,2,0)</f>
        <v>296.66377417468101</v>
      </c>
      <c r="I920" s="2">
        <v>461.55063377765651</v>
      </c>
      <c r="J920" s="2">
        <f t="shared" si="53"/>
        <v>461.55063377765651</v>
      </c>
      <c r="K920" s="2">
        <f t="shared" si="52"/>
        <v>5013.7675597443604</v>
      </c>
    </row>
    <row r="921" spans="1:11" x14ac:dyDescent="0.25">
      <c r="A921" s="2">
        <f>'Cubic Spline'!A921</f>
        <v>11.518178042659899</v>
      </c>
      <c r="B921" s="2">
        <f t="array" ref="B921:C921">csplinediff1d('Cubic Spline'!$A$3:$A$1002,'Cubic Spline'!$B$3:$B$1002,A921,2,0,2,0)</f>
        <v>302.46583960256203</v>
      </c>
      <c r="C921" s="2">
        <v>468.8544248894861</v>
      </c>
      <c r="D921" s="2">
        <f t="shared" si="51"/>
        <v>468.8544248894861</v>
      </c>
      <c r="E921" s="2">
        <f>-'Cubic Spline'!C921+D921*A921</f>
        <v>5097.8486542933761</v>
      </c>
      <c r="G921" s="2">
        <f>'Calculation_Cubic Spline'!A921</f>
        <v>11.518178042659899</v>
      </c>
      <c r="H921" s="2">
        <f t="array" ref="H921:I921">csplinediff1d('Cubic Spline'!$A$3:$A$1002,'Cubic Spline'!$C$3:$C$1002,G921,2,0,2,0)</f>
        <v>302.50008767263802</v>
      </c>
      <c r="I921" s="2">
        <v>468.7959182797282</v>
      </c>
      <c r="J921" s="2">
        <f t="shared" si="53"/>
        <v>468.7959182797282</v>
      </c>
      <c r="K921" s="2">
        <f t="shared" si="52"/>
        <v>5097.1747647455122</v>
      </c>
    </row>
    <row r="922" spans="1:11" x14ac:dyDescent="0.25">
      <c r="A922" s="2">
        <f>'Cubic Spline'!A922</f>
        <v>11.530724968632301</v>
      </c>
      <c r="B922" s="2">
        <f t="array" ref="B922:C922">csplinediff1d('Cubic Spline'!$A$3:$A$1002,'Cubic Spline'!$B$3:$B$1002,A922,2,0,2,0)</f>
        <v>308.39489215190798</v>
      </c>
      <c r="C922" s="2">
        <v>476.27603130413053</v>
      </c>
      <c r="D922" s="2">
        <f t="shared" si="51"/>
        <v>476.27603130413053</v>
      </c>
      <c r="E922" s="2">
        <f>-'Cubic Spline'!C922+D922*A922</f>
        <v>5183.3795174714778</v>
      </c>
      <c r="G922" s="2">
        <f>'Calculation_Cubic Spline'!A922</f>
        <v>11.530724968632301</v>
      </c>
      <c r="H922" s="2">
        <f t="array" ref="H922:I922">csplinediff1d('Cubic Spline'!$A$3:$A$1002,'Cubic Spline'!$C$3:$C$1002,G922,2,0,2,0)</f>
        <v>308.42840864815901</v>
      </c>
      <c r="I922" s="2">
        <v>476.21792523344345</v>
      </c>
      <c r="J922" s="2">
        <f t="shared" si="53"/>
        <v>476.21792523344345</v>
      </c>
      <c r="K922" s="2">
        <f t="shared" si="52"/>
        <v>5182.7095123513773</v>
      </c>
    </row>
    <row r="923" spans="1:11" x14ac:dyDescent="0.25">
      <c r="A923" s="2">
        <f>'Cubic Spline'!A923</f>
        <v>11.5432718946047</v>
      </c>
      <c r="B923" s="2">
        <f t="array" ref="B923:C923">csplinediff1d('Cubic Spline'!$A$3:$A$1002,'Cubic Spline'!$B$3:$B$1002,A923,2,0,2,0)</f>
        <v>314.41820630514297</v>
      </c>
      <c r="C923" s="2">
        <v>483.88090687475852</v>
      </c>
      <c r="D923" s="2">
        <f t="shared" si="51"/>
        <v>483.88090687475852</v>
      </c>
      <c r="E923" s="2">
        <f>-'Cubic Spline'!C923+D923*A923</f>
        <v>5271.1178763591406</v>
      </c>
      <c r="G923" s="2">
        <f>'Calculation_Cubic Spline'!A923</f>
        <v>11.5432718946047</v>
      </c>
      <c r="H923" s="2">
        <f t="array" ref="H923:I923">csplinediff1d('Cubic Spline'!$A$3:$A$1002,'Cubic Spline'!$C$3:$C$1002,G923,2,0,2,0)</f>
        <v>314.45099630409402</v>
      </c>
      <c r="I923" s="2">
        <v>483.8232094750079</v>
      </c>
      <c r="J923" s="2">
        <f t="shared" si="53"/>
        <v>483.8232094750079</v>
      </c>
      <c r="K923" s="2">
        <f t="shared" si="52"/>
        <v>5270.4518595862073</v>
      </c>
    </row>
    <row r="924" spans="1:11" x14ac:dyDescent="0.25">
      <c r="A924" s="2">
        <f>'Cubic Spline'!A924</f>
        <v>11.5558188205771</v>
      </c>
      <c r="B924" s="2">
        <f t="array" ref="B924:C924">csplinediff1d('Cubic Spline'!$A$3:$A$1002,'Cubic Spline'!$B$3:$B$1002,A924,2,0,2,0)</f>
        <v>320.53812245943601</v>
      </c>
      <c r="C924" s="2">
        <v>491.67574248008134</v>
      </c>
      <c r="D924" s="2">
        <f t="shared" si="51"/>
        <v>491.67574248008134</v>
      </c>
      <c r="E924" s="2">
        <f>-'Cubic Spline'!C924+D924*A924</f>
        <v>5361.1456074327589</v>
      </c>
      <c r="G924" s="2">
        <f>'Calculation_Cubic Spline'!A924</f>
        <v>11.5558188205771</v>
      </c>
      <c r="H924" s="2">
        <f t="array" ref="H924:I924">csplinediff1d('Cubic Spline'!$A$3:$A$1002,'Cubic Spline'!$C$3:$C$1002,G924,2,0,2,0)</f>
        <v>320.57019113978498</v>
      </c>
      <c r="I924" s="2">
        <v>491.6184619058273</v>
      </c>
      <c r="J924" s="2">
        <f t="shared" si="53"/>
        <v>491.6184619058273</v>
      </c>
      <c r="K924" s="2">
        <f t="shared" si="52"/>
        <v>5360.4836834947409</v>
      </c>
    </row>
    <row r="925" spans="1:11" x14ac:dyDescent="0.25">
      <c r="A925" s="2">
        <f>'Cubic Spline'!A925</f>
        <v>11.5683657465495</v>
      </c>
      <c r="B925" s="2">
        <f t="array" ref="B925:C925">csplinediff1d('Cubic Spline'!$A$3:$A$1002,'Cubic Spline'!$B$3:$B$1002,A925,2,0,2,0)</f>
        <v>326.75707029769001</v>
      </c>
      <c r="C925" s="2">
        <v>499.66800634101287</v>
      </c>
      <c r="D925" s="2">
        <f t="shared" si="51"/>
        <v>499.66800634101287</v>
      </c>
      <c r="E925" s="2">
        <f>-'Cubic Spline'!C925+D925*A925</f>
        <v>5453.5538262614755</v>
      </c>
      <c r="G925" s="2">
        <f>'Calculation_Cubic Spline'!A925</f>
        <v>11.5683657465495</v>
      </c>
      <c r="H925" s="2">
        <f t="array" ref="H925:I925">csplinediff1d('Cubic Spline'!$A$3:$A$1002,'Cubic Spline'!$C$3:$C$1002,G925,2,0,2,0)</f>
        <v>326.78842294057603</v>
      </c>
      <c r="I925" s="2">
        <v>499.6111507658793</v>
      </c>
      <c r="J925" s="2">
        <f t="shared" si="53"/>
        <v>499.6111507658793</v>
      </c>
      <c r="K925" s="2">
        <f t="shared" si="52"/>
        <v>5452.8961001735997</v>
      </c>
    </row>
    <row r="926" spans="1:11" x14ac:dyDescent="0.25">
      <c r="A926" s="2">
        <f>'Cubic Spline'!A926</f>
        <v>11.580912672521899</v>
      </c>
      <c r="B926" s="2">
        <f t="array" ref="B926:C926">csplinediff1d('Cubic Spline'!$A$3:$A$1002,'Cubic Spline'!$B$3:$B$1002,A926,2,0,2,0)</f>
        <v>333.07757421600797</v>
      </c>
      <c r="C926" s="2">
        <v>507.86512928045289</v>
      </c>
      <c r="D926" s="2">
        <f t="shared" si="51"/>
        <v>507.86512928045289</v>
      </c>
      <c r="E926" s="2">
        <f>-'Cubic Spline'!C926+D926*A926</f>
        <v>5548.4334954107317</v>
      </c>
      <c r="G926" s="2">
        <f>'Calculation_Cubic Spline'!A926</f>
        <v>11.580912672521899</v>
      </c>
      <c r="H926" s="2">
        <f t="array" ref="H926:I926">csplinediff1d('Cubic Spline'!$A$3:$A$1002,'Cubic Spline'!$C$3:$C$1002,G926,2,0,2,0)</f>
        <v>333.10821620523802</v>
      </c>
      <c r="I926" s="2">
        <v>507.80870689745461</v>
      </c>
      <c r="J926" s="2">
        <f t="shared" si="53"/>
        <v>507.80870689745461</v>
      </c>
      <c r="K926" s="2">
        <f t="shared" si="52"/>
        <v>5547.7800727204531</v>
      </c>
    </row>
    <row r="927" spans="1:11" x14ac:dyDescent="0.25">
      <c r="A927" s="2">
        <f>'Cubic Spline'!A927</f>
        <v>11.593459598494301</v>
      </c>
      <c r="B927" s="2">
        <f t="array" ref="B927:C927">csplinediff1d('Cubic Spline'!$A$3:$A$1002,'Cubic Spline'!$B$3:$B$1002,A927,2,0,2,0)</f>
        <v>339.50225279045799</v>
      </c>
      <c r="C927" s="2">
        <v>516.2750845931082</v>
      </c>
      <c r="D927" s="2">
        <f t="shared" si="51"/>
        <v>516.2750845931082</v>
      </c>
      <c r="E927" s="2">
        <f>-'Cubic Spline'!C927+D927*A927</f>
        <v>5645.8821453266673</v>
      </c>
      <c r="G927" s="2">
        <f>'Calculation_Cubic Spline'!A927</f>
        <v>11.593459598494301</v>
      </c>
      <c r="H927" s="2">
        <f t="array" ref="H927:I927">csplinediff1d('Cubic Spline'!$A$3:$A$1002,'Cubic Spline'!$C$3:$C$1002,G927,2,0,2,0)</f>
        <v>339.53218961276002</v>
      </c>
      <c r="I927" s="2">
        <v>516.2191036133429</v>
      </c>
      <c r="J927" s="2">
        <f t="shared" si="53"/>
        <v>516.2191036133429</v>
      </c>
      <c r="K927" s="2">
        <f t="shared" si="52"/>
        <v>5645.2331320994745</v>
      </c>
    </row>
    <row r="928" spans="1:11" x14ac:dyDescent="0.25">
      <c r="A928" s="2">
        <f>'Cubic Spline'!A928</f>
        <v>11.6060065244667</v>
      </c>
      <c r="B928" s="2">
        <f t="array" ref="B928:C928">csplinediff1d('Cubic Spline'!$A$3:$A$1002,'Cubic Spline'!$B$3:$B$1002,A928,2,0,2,0)</f>
        <v>346.033830478619</v>
      </c>
      <c r="C928" s="2">
        <v>524.90638345493653</v>
      </c>
      <c r="D928" s="2">
        <f t="shared" si="51"/>
        <v>524.90638345493653</v>
      </c>
      <c r="E928" s="2">
        <f>-'Cubic Spline'!C928+D928*A928</f>
        <v>5746.0038433883792</v>
      </c>
      <c r="G928" s="2">
        <f>'Calculation_Cubic Spline'!A928</f>
        <v>11.6060065244667</v>
      </c>
      <c r="H928" s="2">
        <f t="array" ref="H928:I928">csplinediff1d('Cubic Spline'!$A$3:$A$1002,'Cubic Spline'!$C$3:$C$1002,G928,2,0,2,0)</f>
        <v>346.06306772383402</v>
      </c>
      <c r="I928" s="2">
        <v>524.85085210422869</v>
      </c>
      <c r="J928" s="2">
        <f t="shared" si="53"/>
        <v>524.85085210422869</v>
      </c>
      <c r="K928" s="2">
        <f t="shared" si="52"/>
        <v>5745.359346169751</v>
      </c>
    </row>
    <row r="929" spans="1:11" x14ac:dyDescent="0.25">
      <c r="A929" s="2">
        <f>'Cubic Spline'!A929</f>
        <v>11.6185534504391</v>
      </c>
      <c r="B929" s="2">
        <f t="array" ref="B929:C929">csplinediff1d('Cubic Spline'!$A$3:$A$1002,'Cubic Spline'!$B$3:$B$1002,A929,2,0,2,0)</f>
        <v>352.67513836039001</v>
      </c>
      <c r="C929" s="2">
        <v>533.76781804147652</v>
      </c>
      <c r="D929" s="2">
        <f t="shared" si="51"/>
        <v>533.76781804147652</v>
      </c>
      <c r="E929" s="2">
        <f>-'Cubic Spline'!C929+D929*A929</f>
        <v>5848.9062423174846</v>
      </c>
      <c r="G929" s="2">
        <f>'Calculation_Cubic Spline'!A929</f>
        <v>11.6185534504391</v>
      </c>
      <c r="H929" s="2">
        <f t="array" ref="H929:I929">csplinediff1d('Cubic Spline'!$A$3:$A$1002,'Cubic Spline'!$C$3:$C$1002,G929,2,0,2,0)</f>
        <v>352.70368172166201</v>
      </c>
      <c r="I929" s="2">
        <v>533.71274455999378</v>
      </c>
      <c r="J929" s="2">
        <f t="shared" si="53"/>
        <v>533.71274455999378</v>
      </c>
      <c r="K929" s="2">
        <f t="shared" si="52"/>
        <v>5848.2663681291751</v>
      </c>
    </row>
    <row r="930" spans="1:11" x14ac:dyDescent="0.25">
      <c r="A930" s="2">
        <f>'Cubic Spline'!A930</f>
        <v>11.631100376411499</v>
      </c>
      <c r="B930" s="2">
        <f t="array" ref="B930:C930">csplinediff1d('Cubic Spline'!$A$3:$A$1002,'Cubic Spline'!$B$3:$B$1002,A930,2,0,2,0)</f>
        <v>359.42912286310599</v>
      </c>
      <c r="C930" s="2">
        <v>542.86878197358078</v>
      </c>
      <c r="D930" s="2">
        <f t="shared" si="51"/>
        <v>542.86878197358078</v>
      </c>
      <c r="E930" s="2">
        <f>-'Cubic Spline'!C930+D930*A930</f>
        <v>5954.7043162179216</v>
      </c>
      <c r="G930" s="2">
        <f>'Calculation_Cubic Spline'!A930</f>
        <v>11.631100376411499</v>
      </c>
      <c r="H930" s="2">
        <f t="array" ref="H930:I930">csplinediff1d('Cubic Spline'!$A$3:$A$1002,'Cubic Spline'!$C$3:$C$1002,G930,2,0,2,0)</f>
        <v>359.45697813704601</v>
      </c>
      <c r="I930" s="2">
        <v>542.81417461403873</v>
      </c>
      <c r="J930" s="2">
        <f t="shared" si="53"/>
        <v>542.81417461403873</v>
      </c>
      <c r="K930" s="2">
        <f t="shared" si="52"/>
        <v>5954.0691725377965</v>
      </c>
    </row>
    <row r="931" spans="1:11" x14ac:dyDescent="0.25">
      <c r="A931" s="2">
        <f>'Cubic Spline'!A931</f>
        <v>11.643647302383901</v>
      </c>
      <c r="B931" s="2">
        <f t="array" ref="B931:C931">csplinediff1d('Cubic Spline'!$A$3:$A$1002,'Cubic Spline'!$B$3:$B$1002,A931,2,0,2,0)</f>
        <v>366.29884999517702</v>
      </c>
      <c r="C931" s="2">
        <v>552.21908056100119</v>
      </c>
      <c r="D931" s="2">
        <f t="shared" si="51"/>
        <v>552.21908056100119</v>
      </c>
      <c r="E931" s="2">
        <f>-'Cubic Spline'!C931+D931*A931</f>
        <v>6063.5181846170062</v>
      </c>
      <c r="G931" s="2">
        <f>'Calculation_Cubic Spline'!A931</f>
        <v>11.643647302383901</v>
      </c>
      <c r="H931" s="2">
        <f t="array" ref="H931:I931">csplinediff1d('Cubic Spline'!$A$3:$A$1002,'Cubic Spline'!$C$3:$C$1002,G931,2,0,2,0)</f>
        <v>366.32602308201302</v>
      </c>
      <c r="I931" s="2">
        <v>552.16494758664624</v>
      </c>
      <c r="J931" s="2">
        <f t="shared" si="53"/>
        <v>552.16494758664624</v>
      </c>
      <c r="K931" s="2">
        <f t="shared" si="52"/>
        <v>6062.887879356188</v>
      </c>
    </row>
    <row r="932" spans="1:11" x14ac:dyDescent="0.25">
      <c r="A932" s="2">
        <f>'Cubic Spline'!A932</f>
        <v>11.6561942283563</v>
      </c>
      <c r="B932" s="2">
        <f t="array" ref="B932:C932">csplinediff1d('Cubic Spline'!$A$3:$A$1002,'Cubic Spline'!$B$3:$B$1002,A932,2,0,2,0)</f>
        <v>373.28751320377501</v>
      </c>
      <c r="C932" s="2">
        <v>561.82916197798693</v>
      </c>
      <c r="D932" s="2">
        <f t="shared" si="51"/>
        <v>561.82916197798693</v>
      </c>
      <c r="E932" s="2">
        <f>-'Cubic Spline'!C932+D932*A932</f>
        <v>6175.4758250626001</v>
      </c>
      <c r="G932" s="2">
        <f>'Calculation_Cubic Spline'!A932</f>
        <v>11.6561942283563</v>
      </c>
      <c r="H932" s="2">
        <f t="array" ref="H932:I932">csplinediff1d('Cubic Spline'!$A$3:$A$1002,'Cubic Spline'!$C$3:$C$1002,G932,2,0,2,0)</f>
        <v>373.31401010746799</v>
      </c>
      <c r="I932" s="2">
        <v>561.77551166098715</v>
      </c>
      <c r="J932" s="2">
        <f t="shared" si="53"/>
        <v>561.77551166098715</v>
      </c>
      <c r="K932" s="2">
        <f t="shared" si="52"/>
        <v>6174.8504665472383</v>
      </c>
    </row>
    <row r="933" spans="1:11" x14ac:dyDescent="0.25">
      <c r="A933" s="2">
        <f>'Cubic Spline'!A933</f>
        <v>11.6687411543287</v>
      </c>
      <c r="B933" s="2">
        <f t="array" ref="B933:C933">csplinediff1d('Cubic Spline'!$A$3:$A$1002,'Cubic Spline'!$B$3:$B$1002,A933,2,0,2,0)</f>
        <v>380.39844025656703</v>
      </c>
      <c r="C933" s="2">
        <v>571.71001548200661</v>
      </c>
      <c r="D933" s="2">
        <f t="shared" si="51"/>
        <v>571.71001548200661</v>
      </c>
      <c r="E933" s="2">
        <f>-'Cubic Spline'!C933+D933*A933</f>
        <v>6290.7119189118685</v>
      </c>
      <c r="G933" s="2">
        <f>'Calculation_Cubic Spline'!A933</f>
        <v>11.6687411543287</v>
      </c>
      <c r="H933" s="2">
        <f t="array" ref="H933:I933">csplinediff1d('Cubic Spline'!$A$3:$A$1002,'Cubic Spline'!$C$3:$C$1002,G933,2,0,2,0)</f>
        <v>380.42426708492002</v>
      </c>
      <c r="I933" s="2">
        <v>571.65685610213666</v>
      </c>
      <c r="J933" s="2">
        <f t="shared" si="53"/>
        <v>571.65685610213666</v>
      </c>
      <c r="K933" s="2">
        <f t="shared" si="52"/>
        <v>6290.0916158682421</v>
      </c>
    </row>
    <row r="934" spans="1:11" x14ac:dyDescent="0.25">
      <c r="A934" s="2">
        <f>'Cubic Spline'!A934</f>
        <v>11.681288080301099</v>
      </c>
      <c r="B934" s="2">
        <f t="array" ref="B934:C934">csplinediff1d('Cubic Spline'!$A$3:$A$1002,'Cubic Spline'!$B$3:$B$1002,A934,2,0,2,0)</f>
        <v>387.63510092682799</v>
      </c>
      <c r="C934" s="2">
        <v>581.87330610040601</v>
      </c>
      <c r="D934" s="2">
        <f t="shared" si="51"/>
        <v>581.87330610040601</v>
      </c>
      <c r="E934" s="2">
        <f>-'Cubic Spline'!C934+D934*A934</f>
        <v>6409.3694509045035</v>
      </c>
      <c r="G934" s="2">
        <f>'Calculation_Cubic Spline'!A934</f>
        <v>11.681288080301099</v>
      </c>
      <c r="H934" s="2">
        <f t="array" ref="H934:I934">csplinediff1d('Cubic Spline'!$A$3:$A$1002,'Cubic Spline'!$C$3:$C$1002,G934,2,0,2,0)</f>
        <v>387.66026389156201</v>
      </c>
      <c r="I934" s="2">
        <v>581.82064594231713</v>
      </c>
      <c r="J934" s="2">
        <f t="shared" si="53"/>
        <v>581.82064594231713</v>
      </c>
      <c r="K934" s="2">
        <f t="shared" si="52"/>
        <v>6408.7543124275135</v>
      </c>
    </row>
    <row r="935" spans="1:11" x14ac:dyDescent="0.25">
      <c r="A935" s="2">
        <f>'Cubic Spline'!A935</f>
        <v>11.693835006273501</v>
      </c>
      <c r="B935" s="2">
        <f t="array" ref="B935:C935">csplinediff1d('Cubic Spline'!$A$3:$A$1002,'Cubic Spline'!$B$3:$B$1002,A935,2,0,2,0)</f>
        <v>395.00111554640699</v>
      </c>
      <c r="C935" s="2">
        <v>592.33133726176231</v>
      </c>
      <c r="D935" s="2">
        <f t="shared" si="51"/>
        <v>592.33133726176231</v>
      </c>
      <c r="E935" s="2">
        <f>-'Cubic Spline'!C935+D935*A935</f>
        <v>6531.5993060211767</v>
      </c>
      <c r="G935" s="2">
        <f>'Calculation_Cubic Spline'!A935</f>
        <v>11.693835006273501</v>
      </c>
      <c r="H935" s="2">
        <f t="array" ref="H935:I935">csplinediff1d('Cubic Spline'!$A$3:$A$1002,'Cubic Spline'!$C$3:$C$1002,G935,2,0,2,0)</f>
        <v>395.02562096321401</v>
      </c>
      <c r="I935" s="2">
        <v>592.27918461381898</v>
      </c>
      <c r="J935" s="2">
        <f t="shared" si="53"/>
        <v>592.27918461381898</v>
      </c>
      <c r="K935" s="2">
        <f t="shared" si="52"/>
        <v>6530.9894415609879</v>
      </c>
    </row>
    <row r="936" spans="1:11" x14ac:dyDescent="0.25">
      <c r="A936" s="2">
        <f>'Cubic Spline'!A936</f>
        <v>11.7063819322459</v>
      </c>
      <c r="B936" s="2">
        <f t="array" ref="B936:C936">csplinediff1d('Cubic Spline'!$A$3:$A$1002,'Cubic Spline'!$B$3:$B$1002,A936,2,0,2,0)</f>
        <v>402.50026278153803</v>
      </c>
      <c r="C936" s="2">
        <v>603.09708727001066</v>
      </c>
      <c r="D936" s="2">
        <f t="shared" si="51"/>
        <v>603.09708727001066</v>
      </c>
      <c r="E936" s="2">
        <f>-'Cubic Spline'!C936+D936*A936</f>
        <v>6657.5607287376615</v>
      </c>
      <c r="G936" s="2">
        <f>'Calculation_Cubic Spline'!A936</f>
        <v>11.7063819322459</v>
      </c>
      <c r="H936" s="2">
        <f t="array" ref="H936:I936">csplinediff1d('Cubic Spline'!$A$3:$A$1002,'Cubic Spline'!$C$3:$C$1002,G936,2,0,2,0)</f>
        <v>402.52411707011998</v>
      </c>
      <c r="I936" s="2">
        <v>603.04545042283848</v>
      </c>
      <c r="J936" s="2">
        <f t="shared" si="53"/>
        <v>603.04545042283848</v>
      </c>
      <c r="K936" s="2">
        <f t="shared" si="52"/>
        <v>6656.9562480828872</v>
      </c>
    </row>
    <row r="937" spans="1:11" x14ac:dyDescent="0.25">
      <c r="A937" s="2">
        <f>'Cubic Spline'!A937</f>
        <v>11.7189288582183</v>
      </c>
      <c r="B937" s="2">
        <f t="array" ref="B937:C937">csplinediff1d('Cubic Spline'!$A$3:$A$1002,'Cubic Spline'!$B$3:$B$1002,A937,2,0,2,0)</f>
        <v>410.136489899325</v>
      </c>
      <c r="C937" s="2">
        <v>614.18451048196266</v>
      </c>
      <c r="D937" s="2">
        <f t="shared" si="51"/>
        <v>614.18451048196266</v>
      </c>
      <c r="E937" s="2">
        <f>-'Cubic Spline'!C937+D937*A937</f>
        <v>6787.4248845743441</v>
      </c>
      <c r="G937" s="2">
        <f>'Calculation_Cubic Spline'!A937</f>
        <v>11.7189288582183</v>
      </c>
      <c r="H937" s="2">
        <f t="array" ref="H937:I937">csplinediff1d('Cubic Spline'!$A$3:$A$1002,'Cubic Spline'!$C$3:$C$1002,G937,2,0,2,0)</f>
        <v>410.15969958340798</v>
      </c>
      <c r="I937" s="2">
        <v>614.13339772615132</v>
      </c>
      <c r="J937" s="2">
        <f t="shared" si="53"/>
        <v>614.13339772615132</v>
      </c>
      <c r="K937" s="2">
        <f t="shared" si="52"/>
        <v>6786.8258978252434</v>
      </c>
    </row>
    <row r="938" spans="1:11" x14ac:dyDescent="0.25">
      <c r="A938" s="2">
        <f>'Cubic Spline'!A938</f>
        <v>11.7314757841907</v>
      </c>
      <c r="B938" s="2">
        <f t="array" ref="B938:C938">csplinediff1d('Cubic Spline'!$A$3:$A$1002,'Cubic Spline'!$B$3:$B$1002,A938,2,0,2,0)</f>
        <v>417.91392459548302</v>
      </c>
      <c r="C938" s="2">
        <v>625.60826494941716</v>
      </c>
      <c r="D938" s="2">
        <f t="shared" si="51"/>
        <v>625.60826494941716</v>
      </c>
      <c r="E938" s="2">
        <f>-'Cubic Spline'!C938+D938*A938</f>
        <v>6921.3717143408448</v>
      </c>
      <c r="G938" s="2">
        <f>'Calculation_Cubic Spline'!A938</f>
        <v>11.7314757841907</v>
      </c>
      <c r="H938" s="2">
        <f t="array" ref="H938:I938">csplinediff1d('Cubic Spline'!$A$3:$A$1002,'Cubic Spline'!$C$3:$C$1002,G938,2,0,2,0)</f>
        <v>417.93649630280203</v>
      </c>
      <c r="I938" s="2">
        <v>625.55768457317936</v>
      </c>
      <c r="J938" s="2">
        <f t="shared" si="53"/>
        <v>625.55768457317936</v>
      </c>
      <c r="K938" s="2">
        <f t="shared" si="52"/>
        <v>6920.7783318818556</v>
      </c>
    </row>
    <row r="939" spans="1:11" x14ac:dyDescent="0.25">
      <c r="A939" s="2">
        <f>'Cubic Spline'!A939</f>
        <v>11.744022710163099</v>
      </c>
      <c r="B939" s="2">
        <f t="array" ref="B939:C939">csplinediff1d('Cubic Spline'!$A$3:$A$1002,'Cubic Spline'!$B$3:$B$1002,A939,2,0,2,0)</f>
        <v>425.83688289303302</v>
      </c>
      <c r="C939" s="2">
        <v>637.38393453007575</v>
      </c>
      <c r="D939" s="2">
        <f t="shared" si="51"/>
        <v>637.38393453007575</v>
      </c>
      <c r="E939" s="2">
        <f>-'Cubic Spline'!C939+D939*A939</f>
        <v>7059.5925788590266</v>
      </c>
      <c r="G939" s="2">
        <f>'Calculation_Cubic Spline'!A939</f>
        <v>11.744022710163099</v>
      </c>
      <c r="H939" s="2">
        <f t="array" ref="H939:I939">csplinediff1d('Cubic Spline'!$A$3:$A$1002,'Cubic Spline'!$C$3:$C$1002,G939,2,0,2,0)</f>
        <v>425.858823355293</v>
      </c>
      <c r="I939" s="2">
        <v>637.33389481821712</v>
      </c>
      <c r="J939" s="2">
        <f t="shared" si="53"/>
        <v>637.33389481821712</v>
      </c>
      <c r="K939" s="2">
        <f t="shared" si="52"/>
        <v>7059.0049113465493</v>
      </c>
    </row>
    <row r="940" spans="1:11" x14ac:dyDescent="0.25">
      <c r="A940" s="2">
        <f>'Cubic Spline'!A940</f>
        <v>11.756569636135501</v>
      </c>
      <c r="B940" s="2">
        <f t="array" ref="B940:C940">csplinediff1d('Cubic Spline'!$A$3:$A$1002,'Cubic Spline'!$B$3:$B$1002,A940,2,0,2,0)</f>
        <v>433.90988355395302</v>
      </c>
      <c r="C940" s="2">
        <v>649.52803061957275</v>
      </c>
      <c r="D940" s="2">
        <f t="shared" si="51"/>
        <v>649.52803061957275</v>
      </c>
      <c r="E940" s="2">
        <f>-'Cubic Spline'!C940+D940*A940</f>
        <v>7202.290322994183</v>
      </c>
      <c r="G940" s="2">
        <f>'Calculation_Cubic Spline'!A940</f>
        <v>11.756569636135501</v>
      </c>
      <c r="H940" s="2">
        <f t="array" ref="H940:I940">csplinediff1d('Cubic Spline'!$A$3:$A$1002,'Cubic Spline'!$C$3:$C$1002,G940,2,0,2,0)</f>
        <v>433.93119960677501</v>
      </c>
      <c r="I940" s="2">
        <v>649.47853985070856</v>
      </c>
      <c r="J940" s="2">
        <f t="shared" si="53"/>
        <v>649.47853985070856</v>
      </c>
      <c r="K940" s="2">
        <f t="shared" si="52"/>
        <v>7201.7084813236852</v>
      </c>
    </row>
    <row r="941" spans="1:11" x14ac:dyDescent="0.25">
      <c r="A941" s="2">
        <f>'Cubic Spline'!A941</f>
        <v>11.7691165621079</v>
      </c>
      <c r="B941" s="2">
        <f t="array" ref="B941:C941">csplinediff1d('Cubic Spline'!$A$3:$A$1002,'Cubic Spline'!$B$3:$B$1002,A941,2,0,2,0)</f>
        <v>442.137658029965</v>
      </c>
      <c r="C941" s="2">
        <v>662.05825377393944</v>
      </c>
      <c r="D941" s="2">
        <f t="shared" si="51"/>
        <v>662.05825377393944</v>
      </c>
      <c r="E941" s="2">
        <f>-'Cubic Spline'!C941+D941*A941</f>
        <v>7349.6824029583131</v>
      </c>
      <c r="G941" s="2">
        <f>'Calculation_Cubic Spline'!A941</f>
        <v>11.7691165621079</v>
      </c>
      <c r="H941" s="2">
        <f t="array" ref="H941:I941">csplinediff1d('Cubic Spline'!$A$3:$A$1002,'Cubic Spline'!$C$3:$C$1002,G941,2,0,2,0)</f>
        <v>442.158356612793</v>
      </c>
      <c r="I941" s="2">
        <v>662.00932021970641</v>
      </c>
      <c r="J941" s="2">
        <f t="shared" si="53"/>
        <v>662.00932021970641</v>
      </c>
      <c r="K941" s="2">
        <f t="shared" si="52"/>
        <v>7349.1064982547459</v>
      </c>
    </row>
    <row r="942" spans="1:11" x14ac:dyDescent="0.25">
      <c r="A942" s="2">
        <f>'Cubic Spline'!A942</f>
        <v>11.7816634880803</v>
      </c>
      <c r="B942" s="2">
        <f t="array" ref="B942:C942">csplinediff1d('Cubic Spline'!$A$3:$A$1002,'Cubic Spline'!$B$3:$B$1002,A942,2,0,2,0)</f>
        <v>450.52516920288298</v>
      </c>
      <c r="C942" s="2">
        <v>674.99348048810032</v>
      </c>
      <c r="D942" s="2">
        <f t="shared" si="51"/>
        <v>674.99348048810032</v>
      </c>
      <c r="E942" s="2">
        <f>-'Cubic Spline'!C942+D942*A942</f>
        <v>7502.0007863999999</v>
      </c>
      <c r="G942" s="2">
        <f>'Calculation_Cubic Spline'!A942</f>
        <v>11.7816634880803</v>
      </c>
      <c r="H942" s="2">
        <f t="array" ref="H942:I942">csplinediff1d('Cubic Spline'!$A$3:$A$1002,'Cubic Spline'!$C$3:$C$1002,G942,2,0,2,0)</f>
        <v>450.54525735889399</v>
      </c>
      <c r="I942" s="2">
        <v>674.9451124104628</v>
      </c>
      <c r="J942" s="2">
        <f t="shared" si="53"/>
        <v>674.9451124104628</v>
      </c>
      <c r="K942" s="2">
        <f t="shared" si="52"/>
        <v>7501.4309299857096</v>
      </c>
    </row>
    <row r="943" spans="1:11" x14ac:dyDescent="0.25">
      <c r="A943" s="2">
        <f>'Cubic Spline'!A943</f>
        <v>11.7942104140526</v>
      </c>
      <c r="B943" s="2">
        <f t="array" ref="B943:C943">csplinediff1d('Cubic Spline'!$A$3:$A$1002,'Cubic Spline'!$B$3:$B$1002,A943,2,0,2,0)</f>
        <v>459.077621561211</v>
      </c>
      <c r="C943" s="2">
        <v>688.3536084676839</v>
      </c>
      <c r="D943" s="2">
        <f t="shared" si="51"/>
        <v>688.3536084676839</v>
      </c>
      <c r="E943" s="2">
        <f>-'Cubic Spline'!C943+D943*A943</f>
        <v>7659.4901911030811</v>
      </c>
      <c r="G943" s="2">
        <f>'Calculation_Cubic Spline'!A943</f>
        <v>11.7942104140526</v>
      </c>
      <c r="H943" s="2">
        <f t="array" ref="H943:I943">csplinediff1d('Cubic Spline'!$A$3:$A$1002,'Cubic Spline'!$C$3:$C$1002,G943,2,0,2,0)</f>
        <v>459.09710643716198</v>
      </c>
      <c r="I943" s="2">
        <v>688.30581411616754</v>
      </c>
      <c r="J943" s="2">
        <f t="shared" si="53"/>
        <v>688.30581411616754</v>
      </c>
      <c r="K943" s="2">
        <f t="shared" si="52"/>
        <v>7658.9264944646948</v>
      </c>
    </row>
    <row r="944" spans="1:11" x14ac:dyDescent="0.25">
      <c r="A944" s="2">
        <f>'Cubic Spline'!A944</f>
        <v>11.806757340024999</v>
      </c>
      <c r="B944" s="2">
        <f t="array" ref="B944:C944">csplinediff1d('Cubic Spline'!$A$3:$A$1002,'Cubic Spline'!$B$3:$B$1002,A944,2,0,2,0)</f>
        <v>467.80047991675298</v>
      </c>
      <c r="C944" s="2">
        <v>702.16018302359157</v>
      </c>
      <c r="D944" s="2">
        <f t="shared" si="51"/>
        <v>702.16018302359157</v>
      </c>
      <c r="E944" s="2">
        <f>-'Cubic Spline'!C944+D944*A944</f>
        <v>7822.4155260242551</v>
      </c>
      <c r="G944" s="2">
        <f>'Calculation_Cubic Spline'!A944</f>
        <v>11.806757340024999</v>
      </c>
      <c r="H944" s="2">
        <f t="array" ref="H944:I944">csplinediff1d('Cubic Spline'!$A$3:$A$1002,'Cubic Spline'!$C$3:$C$1002,G944,2,0,2,0)</f>
        <v>467.81936876283203</v>
      </c>
      <c r="I944" s="2">
        <v>702.11297063498262</v>
      </c>
      <c r="J944" s="2">
        <f t="shared" si="53"/>
        <v>702.11297063498262</v>
      </c>
      <c r="K944" s="2">
        <f t="shared" si="52"/>
        <v>7821.8581008085057</v>
      </c>
    </row>
    <row r="945" spans="1:11" x14ac:dyDescent="0.25">
      <c r="A945" s="2">
        <f>'Cubic Spline'!A945</f>
        <v>11.819304265997401</v>
      </c>
      <c r="B945" s="2">
        <f t="array" ref="B945:C945">csplinediff1d('Cubic Spline'!$A$3:$A$1002,'Cubic Spline'!$B$3:$B$1002,A945,2,0,2,0)</f>
        <v>476.69948727479198</v>
      </c>
      <c r="C945" s="2">
        <v>716.43588585607995</v>
      </c>
      <c r="D945" s="2">
        <f t="shared" si="51"/>
        <v>716.43588585607995</v>
      </c>
      <c r="E945" s="2">
        <f>-'Cubic Spline'!C945+D945*A945</f>
        <v>7991.0559345679567</v>
      </c>
      <c r="G945" s="2">
        <f>'Calculation_Cubic Spline'!A945</f>
        <v>11.819304265997401</v>
      </c>
      <c r="H945" s="2">
        <f t="array" ref="H945:I945">csplinediff1d('Cubic Spline'!$A$3:$A$1002,'Cubic Spline'!$C$3:$C$1002,G945,2,0,2,0)</f>
        <v>476.717787444436</v>
      </c>
      <c r="I945" s="2">
        <v>716.38926365137718</v>
      </c>
      <c r="J945" s="2">
        <f t="shared" si="53"/>
        <v>716.38926365137718</v>
      </c>
      <c r="K945" s="2">
        <f t="shared" si="52"/>
        <v>7990.5048925450237</v>
      </c>
    </row>
    <row r="946" spans="1:11" x14ac:dyDescent="0.25">
      <c r="A946" s="2">
        <f>'Cubic Spline'!A946</f>
        <v>11.8318511919698</v>
      </c>
      <c r="B946" s="2">
        <f t="array" ref="B946:C946">csplinediff1d('Cubic Spline'!$A$3:$A$1002,'Cubic Spline'!$B$3:$B$1002,A946,2,0,2,0)</f>
        <v>485.78068065537099</v>
      </c>
      <c r="C946" s="2">
        <v>731.20526124416733</v>
      </c>
      <c r="D946" s="2">
        <f t="shared" si="51"/>
        <v>731.20526124416733</v>
      </c>
      <c r="E946" s="2">
        <f>-'Cubic Spline'!C946+D946*A946</f>
        <v>8165.7134422213339</v>
      </c>
      <c r="G946" s="2">
        <f>'Calculation_Cubic Spline'!A946</f>
        <v>11.8318511919698</v>
      </c>
      <c r="H946" s="2">
        <f t="array" ref="H946:I946">csplinediff1d('Cubic Spline'!$A$3:$A$1002,'Cubic Spline'!$C$3:$C$1002,G946,2,0,2,0)</f>
        <v>485.79839960505598</v>
      </c>
      <c r="I946" s="2">
        <v>731.15923742651751</v>
      </c>
      <c r="J946" s="2">
        <f t="shared" si="53"/>
        <v>731.15923742651751</v>
      </c>
      <c r="K946" s="2">
        <f t="shared" si="52"/>
        <v>8165.1688952596151</v>
      </c>
    </row>
    <row r="947" spans="1:11" x14ac:dyDescent="0.25">
      <c r="A947" s="2">
        <f>'Cubic Spline'!A947</f>
        <v>11.8443981179422</v>
      </c>
      <c r="B947" s="2">
        <f t="array" ref="B947:C947">csplinediff1d('Cubic Spline'!$A$3:$A$1002,'Cubic Spline'!$B$3:$B$1002,A947,2,0,2,0)</f>
        <v>495.050418776919</v>
      </c>
      <c r="C947" s="2">
        <v>746.49466884073342</v>
      </c>
      <c r="D947" s="2">
        <f t="shared" si="51"/>
        <v>746.49466884073342</v>
      </c>
      <c r="E947" s="2">
        <f>-'Cubic Spline'!C947+D947*A947</f>
        <v>8346.7124866051454</v>
      </c>
      <c r="G947" s="2">
        <f>'Calculation_Cubic Spline'!A947</f>
        <v>11.8443981179422</v>
      </c>
      <c r="H947" s="2">
        <f t="array" ref="H947:I947">csplinediff1d('Cubic Spline'!$A$3:$A$1002,'Cubic Spline'!$C$3:$C$1002,G947,2,0,2,0)</f>
        <v>495.067564065922</v>
      </c>
      <c r="I947" s="2">
        <v>746.44925159341949</v>
      </c>
      <c r="J947" s="2">
        <f t="shared" si="53"/>
        <v>746.44925159341949</v>
      </c>
      <c r="K947" s="2">
        <f t="shared" si="52"/>
        <v>8346.1745466465381</v>
      </c>
    </row>
    <row r="948" spans="1:11" x14ac:dyDescent="0.25">
      <c r="A948" s="2">
        <f>'Cubic Spline'!A948</f>
        <v>11.8569450439146</v>
      </c>
      <c r="B948" s="2">
        <f t="array" ref="B948:C948">csplinediff1d('Cubic Spline'!$A$3:$A$1002,'Cubic Spline'!$B$3:$B$1002,A948,2,0,2,0)</f>
        <v>504.515398747402</v>
      </c>
      <c r="C948" s="2">
        <v>762.33195435531627</v>
      </c>
      <c r="D948" s="2">
        <f t="shared" si="51"/>
        <v>762.33195435531627</v>
      </c>
      <c r="E948" s="2">
        <f>-'Cubic Spline'!C948+D948*A948</f>
        <v>8534.396109973457</v>
      </c>
      <c r="G948" s="2">
        <f>'Calculation_Cubic Spline'!A948</f>
        <v>11.8569450439146</v>
      </c>
      <c r="H948" s="2">
        <f t="array" ref="H948:I948">csplinediff1d('Cubic Spline'!$A$3:$A$1002,'Cubic Spline'!$C$3:$C$1002,G948,2,0,2,0)</f>
        <v>504.53197803754199</v>
      </c>
      <c r="I948" s="2">
        <v>762.28715184005785</v>
      </c>
      <c r="J948" s="2">
        <f t="shared" si="53"/>
        <v>762.28715184005785</v>
      </c>
      <c r="K948" s="2">
        <f t="shared" si="52"/>
        <v>8533.8648890122076</v>
      </c>
    </row>
    <row r="949" spans="1:11" x14ac:dyDescent="0.25">
      <c r="A949" s="2">
        <f>'Cubic Spline'!A949</f>
        <v>11.869491969886999</v>
      </c>
      <c r="B949" s="2">
        <f t="array" ref="B949:C949">csplinediff1d('Cubic Spline'!$A$3:$A$1002,'Cubic Spline'!$B$3:$B$1002,A949,2,0,2,0)</f>
        <v>514.18268159210095</v>
      </c>
      <c r="C949" s="2">
        <v>778.74729854472105</v>
      </c>
      <c r="D949" s="2">
        <f t="shared" si="51"/>
        <v>778.74729854472105</v>
      </c>
      <c r="E949" s="2">
        <f>-'Cubic Spline'!C949+D949*A949</f>
        <v>8729.1361040003067</v>
      </c>
      <c r="G949" s="2">
        <f>'Calculation_Cubic Spline'!A949</f>
        <v>11.869491969886999</v>
      </c>
      <c r="H949" s="2">
        <f t="array" ref="H949:I949">csplinediff1d('Cubic Spline'!$A$3:$A$1002,'Cubic Spline'!$C$3:$C$1002,G949,2,0,2,0)</f>
        <v>514.19870264745305</v>
      </c>
      <c r="I949" s="2">
        <v>778.70311889906918</v>
      </c>
      <c r="J949" s="2">
        <f t="shared" si="53"/>
        <v>778.70311889906918</v>
      </c>
      <c r="K949" s="2">
        <f t="shared" si="52"/>
        <v>8728.6117140510105</v>
      </c>
    </row>
    <row r="950" spans="1:11" x14ac:dyDescent="0.25">
      <c r="A950" s="2">
        <f>'Cubic Spline'!A950</f>
        <v>11.882038895859401</v>
      </c>
      <c r="B950" s="2">
        <f t="array" ref="B950:C950">csplinediff1d('Cubic Spline'!$A$3:$A$1002,'Cubic Spline'!$B$3:$B$1002,A950,2,0,2,0)</f>
        <v>524.05972211795495</v>
      </c>
      <c r="C950" s="2">
        <v>795.77330030800454</v>
      </c>
      <c r="D950" s="2">
        <f t="shared" si="51"/>
        <v>795.77330030800454</v>
      </c>
      <c r="E950" s="2">
        <f>-'Cubic Spline'!C950+D950*A950</f>
        <v>8931.3341137415791</v>
      </c>
      <c r="G950" s="2">
        <f>'Calculation_Cubic Spline'!A950</f>
        <v>11.882038895859401</v>
      </c>
      <c r="H950" s="2">
        <f t="array" ref="H950:I950">csplinediff1d('Cubic Spline'!$A$3:$A$1002,'Cubic Spline'!$C$3:$C$1002,G950,2,0,2,0)</f>
        <v>524.07519280453403</v>
      </c>
      <c r="I950" s="2">
        <v>795.72975164375998</v>
      </c>
      <c r="J950" s="2">
        <f t="shared" si="53"/>
        <v>795.72975164375998</v>
      </c>
      <c r="K950" s="2">
        <f t="shared" si="52"/>
        <v>8930.8166668191625</v>
      </c>
    </row>
    <row r="951" spans="1:11" x14ac:dyDescent="0.25">
      <c r="A951" s="2">
        <f>'Cubic Spline'!A951</f>
        <v>11.8945858218318</v>
      </c>
      <c r="B951" s="2">
        <f t="array" ref="B951:C951">csplinediff1d('Cubic Spline'!$A$3:$A$1002,'Cubic Spline'!$B$3:$B$1002,A951,2,0,2,0)</f>
        <v>534.154398826798</v>
      </c>
      <c r="C951" s="2">
        <v>813.44484389124784</v>
      </c>
      <c r="D951" s="2">
        <f t="shared" si="51"/>
        <v>813.44484389124784</v>
      </c>
      <c r="E951" s="2">
        <f>-'Cubic Spline'!C951+D951*A951</f>
        <v>9141.4201798787926</v>
      </c>
      <c r="G951" s="2">
        <f>'Calculation_Cubic Spline'!A951</f>
        <v>11.8945858218318</v>
      </c>
      <c r="H951" s="2">
        <f t="array" ref="H951:I951">csplinediff1d('Cubic Spline'!$A$3:$A$1002,'Cubic Spline'!$C$3:$C$1002,G951,2,0,2,0)</f>
        <v>534.16932711222501</v>
      </c>
      <c r="I951" s="2">
        <v>813.40193429194881</v>
      </c>
      <c r="J951" s="2">
        <f t="shared" si="53"/>
        <v>813.40193429194881</v>
      </c>
      <c r="K951" s="2">
        <f t="shared" si="52"/>
        <v>9140.90978796735</v>
      </c>
    </row>
    <row r="952" spans="1:11" x14ac:dyDescent="0.25">
      <c r="A952" s="2">
        <f>'Cubic Spline'!A952</f>
        <v>11.9071327478042</v>
      </c>
      <c r="B952" s="2">
        <f t="array" ref="B952:C952">csplinediff1d('Cubic Spline'!$A$3:$A$1002,'Cubic Spline'!$B$3:$B$1002,A952,2,0,2,0)</f>
        <v>544.47504335146198</v>
      </c>
      <c r="C952" s="2">
        <v>831.79944457853128</v>
      </c>
      <c r="D952" s="2">
        <f t="shared" si="51"/>
        <v>831.79944457853128</v>
      </c>
      <c r="E952" s="2">
        <f>-'Cubic Spline'!C952+D952*A952</f>
        <v>9359.8569688417847</v>
      </c>
      <c r="G952" s="2">
        <f>'Calculation_Cubic Spline'!A952</f>
        <v>11.9071327478042</v>
      </c>
      <c r="H952" s="2">
        <f t="array" ref="H952:I952">csplinediff1d('Cubic Spline'!$A$3:$A$1002,'Cubic Spline'!$C$3:$C$1002,G952,2,0,2,0)</f>
        <v>544.48943730458905</v>
      </c>
      <c r="I952" s="2">
        <v>831.75718209710089</v>
      </c>
      <c r="J952" s="2">
        <f t="shared" si="53"/>
        <v>831.75718209710089</v>
      </c>
      <c r="K952" s="2">
        <f t="shared" si="52"/>
        <v>9359.3537438651438</v>
      </c>
    </row>
    <row r="953" spans="1:11" x14ac:dyDescent="0.25">
      <c r="A953" s="2">
        <f>'Cubic Spline'!A953</f>
        <v>11.919679673776599</v>
      </c>
      <c r="B953" s="2">
        <f t="array" ref="B953:C953">csplinediff1d('Cubic Spline'!$A$3:$A$1002,'Cubic Spline'!$B$3:$B$1002,A953,2,0,2,0)</f>
        <v>555.03047770413696</v>
      </c>
      <c r="C953" s="2">
        <v>850.87775256888392</v>
      </c>
      <c r="D953" s="2">
        <f t="shared" si="51"/>
        <v>850.87775256888392</v>
      </c>
      <c r="E953" s="2">
        <f>-'Cubic Spline'!C953+D953*A953</f>
        <v>9587.1459066693842</v>
      </c>
      <c r="G953" s="2">
        <f>'Calculation_Cubic Spline'!A953</f>
        <v>11.919679673776599</v>
      </c>
      <c r="H953" s="2">
        <f t="array" ref="H953:I953">csplinediff1d('Cubic Spline'!$A$3:$A$1002,'Cubic Spline'!$C$3:$C$1002,G953,2,0,2,0)</f>
        <v>555.044345494656</v>
      </c>
      <c r="I953" s="2">
        <v>850.83614522574248</v>
      </c>
      <c r="J953" s="2">
        <f t="shared" si="53"/>
        <v>850.83614522574248</v>
      </c>
      <c r="K953" s="2">
        <f t="shared" si="52"/>
        <v>9586.6499604670607</v>
      </c>
    </row>
    <row r="954" spans="1:11" x14ac:dyDescent="0.25">
      <c r="A954" s="2">
        <f>'Cubic Spline'!A954</f>
        <v>11.932226599749001</v>
      </c>
      <c r="B954" s="2">
        <f t="array" ref="B954:C954">csplinediff1d('Cubic Spline'!$A$3:$A$1002,'Cubic Spline'!$B$3:$B$1002,A954,2,0,2,0)</f>
        <v>565.83005485505203</v>
      </c>
      <c r="C954" s="2">
        <v>870.72385599579241</v>
      </c>
      <c r="D954" s="2">
        <f t="shared" si="51"/>
        <v>870.72385599579241</v>
      </c>
      <c r="E954" s="2">
        <f>-'Cubic Spline'!C954+D954*A954</f>
        <v>9823.8309507959402</v>
      </c>
      <c r="G954" s="2">
        <f>'Calculation_Cubic Spline'!A954</f>
        <v>11.932226599749001</v>
      </c>
      <c r="H954" s="2">
        <f t="array" ref="H954:I954">csplinediff1d('Cubic Spline'!$A$3:$A$1002,'Cubic Spline'!$C$3:$C$1002,G954,2,0,2,0)</f>
        <v>565.84340475307101</v>
      </c>
      <c r="I954" s="2">
        <v>870.68291177708534</v>
      </c>
      <c r="J954" s="2">
        <f t="shared" si="53"/>
        <v>870.68291177708534</v>
      </c>
      <c r="K954" s="2">
        <f t="shared" si="52"/>
        <v>9823.3423951003788</v>
      </c>
    </row>
    <row r="955" spans="1:11" x14ac:dyDescent="0.25">
      <c r="A955" s="2">
        <f>'Cubic Spline'!A955</f>
        <v>11.9447735257214</v>
      </c>
      <c r="B955" s="2">
        <f t="array" ref="B955:C955">csplinediff1d('Cubic Spline'!$A$3:$A$1002,'Cubic Spline'!$B$3:$B$1002,A955,2,0,2,0)</f>
        <v>576.88370287243697</v>
      </c>
      <c r="C955" s="2">
        <v>891.38521277071595</v>
      </c>
      <c r="D955" s="2">
        <f t="shared" si="51"/>
        <v>891.38521277071595</v>
      </c>
      <c r="E955" s="2">
        <f>-'Cubic Spline'!C955+D955*A955</f>
        <v>10070.497947475147</v>
      </c>
      <c r="G955" s="2">
        <f>'Calculation_Cubic Spline'!A955</f>
        <v>11.9447735257214</v>
      </c>
      <c r="H955" s="2">
        <f t="array" ref="H955:I955">csplinediff1d('Cubic Spline'!$A$3:$A$1002,'Cubic Spline'!$C$3:$C$1002,G955,2,0,2,0)</f>
        <v>576.89654324803803</v>
      </c>
      <c r="I955" s="2">
        <v>891.34493962522208</v>
      </c>
      <c r="J955" s="2">
        <f t="shared" si="53"/>
        <v>891.34493962522208</v>
      </c>
      <c r="K955" s="2">
        <f t="shared" si="52"/>
        <v>10070.016893873055</v>
      </c>
    </row>
    <row r="956" spans="1:11" x14ac:dyDescent="0.25">
      <c r="A956" s="2">
        <f>'Cubic Spline'!A956</f>
        <v>11.9573204516938</v>
      </c>
      <c r="B956" s="2">
        <f t="array" ref="B956:C956">csplinediff1d('Cubic Spline'!$A$3:$A$1002,'Cubic Spline'!$B$3:$B$1002,A956,2,0,2,0)</f>
        <v>588.20196879376294</v>
      </c>
      <c r="C956" s="2">
        <v>912.91340744694537</v>
      </c>
      <c r="D956" s="2">
        <f t="shared" si="51"/>
        <v>912.91340744694537</v>
      </c>
      <c r="E956" s="2">
        <f>-'Cubic Spline'!C956+D956*A956</f>
        <v>10327.783849374322</v>
      </c>
      <c r="G956" s="2">
        <f>'Calculation_Cubic Spline'!A956</f>
        <v>11.9573204516938</v>
      </c>
      <c r="H956" s="2">
        <f t="array" ref="H956:I956">csplinediff1d('Cubic Spline'!$A$3:$A$1002,'Cubic Spline'!$C$3:$C$1002,G956,2,0,2,0)</f>
        <v>588.21430811651305</v>
      </c>
      <c r="I956" s="2">
        <v>912.87381328452989</v>
      </c>
      <c r="J956" s="2">
        <f t="shared" si="53"/>
        <v>912.87381328452989</v>
      </c>
      <c r="K956" s="2">
        <f t="shared" si="52"/>
        <v>10327.310409286305</v>
      </c>
    </row>
    <row r="957" spans="1:11" x14ac:dyDescent="0.25">
      <c r="A957" s="2">
        <f>'Cubic Spline'!A957</f>
        <v>11.969867377666199</v>
      </c>
      <c r="B957" s="2">
        <f t="array" ref="B957:C957">csplinediff1d('Cubic Spline'!$A$3:$A$1002,'Cubic Spline'!$B$3:$B$1002,A957,2,0,2,0)</f>
        <v>599.79607744868997</v>
      </c>
      <c r="C957" s="2">
        <v>935.36470265769128</v>
      </c>
      <c r="D957" s="2">
        <f t="shared" si="51"/>
        <v>935.36470265769128</v>
      </c>
      <c r="E957" s="2">
        <f>-'Cubic Spline'!C957+D957*A957</f>
        <v>10596.383516275591</v>
      </c>
      <c r="G957" s="2">
        <f>'Calculation_Cubic Spline'!A957</f>
        <v>11.969867377666199</v>
      </c>
      <c r="H957" s="2">
        <f t="array" ref="H957:I957">csplinediff1d('Cubic Spline'!$A$3:$A$1002,'Cubic Spline'!$C$3:$C$1002,G957,2,0,2,0)</f>
        <v>599.80792428715097</v>
      </c>
      <c r="I957" s="2">
        <v>935.32579534708782</v>
      </c>
      <c r="J957" s="2">
        <f t="shared" si="53"/>
        <v>935.32579534708782</v>
      </c>
      <c r="K957" s="2">
        <f t="shared" si="52"/>
        <v>10595.917800927647</v>
      </c>
    </row>
    <row r="958" spans="1:11" x14ac:dyDescent="0.25">
      <c r="A958" s="2">
        <f>'Cubic Spline'!A958</f>
        <v>11.982414303638601</v>
      </c>
      <c r="B958" s="2">
        <f t="array" ref="B958:C958">csplinediff1d('Cubic Spline'!$A$3:$A$1002,'Cubic Spline'!$B$3:$B$1002,A958,2,0,2,0)</f>
        <v>611.67798726967999</v>
      </c>
      <c r="C958" s="2">
        <v>958.79993123375482</v>
      </c>
      <c r="D958" s="2">
        <f t="shared" si="51"/>
        <v>958.79993123375482</v>
      </c>
      <c r="E958" s="2">
        <f>-'Cubic Spline'!C958+D958*A958</f>
        <v>10877.048660052189</v>
      </c>
      <c r="G958" s="2">
        <f>'Calculation_Cubic Spline'!A958</f>
        <v>11.982414303638601</v>
      </c>
      <c r="H958" s="2">
        <f t="array" ref="H958:I958">csplinediff1d('Cubic Spline'!$A$3:$A$1002,'Cubic Spline'!$C$3:$C$1002,G958,2,0,2,0)</f>
        <v>611.68935029086299</v>
      </c>
      <c r="I958" s="2">
        <v>958.76171859952876</v>
      </c>
      <c r="J958" s="2">
        <f t="shared" si="53"/>
        <v>958.76171859952876</v>
      </c>
      <c r="K958" s="2">
        <f t="shared" si="52"/>
        <v>10876.590780437258</v>
      </c>
    </row>
    <row r="959" spans="1:11" x14ac:dyDescent="0.25">
      <c r="A959" s="2">
        <f>'Cubic Spline'!A959</f>
        <v>11.994961229611</v>
      </c>
      <c r="B959" s="2">
        <f t="array" ref="B959:C959">csplinediff1d('Cubic Spline'!$A$3:$A$1002,'Cubic Spline'!$B$3:$B$1002,A959,2,0,2,0)</f>
        <v>623.86045505090704</v>
      </c>
      <c r="C959" s="2">
        <v>983.28579559779723</v>
      </c>
      <c r="D959" s="2">
        <f t="shared" si="51"/>
        <v>983.28579559779723</v>
      </c>
      <c r="E959" s="2">
        <f>-'Cubic Spline'!C959+D959*A959</f>
        <v>11170.603652803065</v>
      </c>
      <c r="G959" s="2">
        <f>'Calculation_Cubic Spline'!A959</f>
        <v>11.994961229611</v>
      </c>
      <c r="H959" s="2">
        <f t="array" ref="H959:I959">csplinediff1d('Cubic Spline'!$A$3:$A$1002,'Cubic Spline'!$C$3:$C$1002,G959,2,0,2,0)</f>
        <v>623.87134301971798</v>
      </c>
      <c r="I959" s="2">
        <v>983.24828541929821</v>
      </c>
      <c r="J959" s="2">
        <f t="shared" si="53"/>
        <v>983.24828541929821</v>
      </c>
      <c r="K959" s="2">
        <f t="shared" si="52"/>
        <v>11170.153719666254</v>
      </c>
    </row>
    <row r="960" spans="1:11" x14ac:dyDescent="0.25">
      <c r="A960" s="2">
        <f>'Cubic Spline'!A960</f>
        <v>12.0075081555834</v>
      </c>
      <c r="B960" s="2">
        <f t="array" ref="B960:C960">csplinediff1d('Cubic Spline'!$A$3:$A$1002,'Cubic Spline'!$B$3:$B$1002,A960,2,0,2,0)</f>
        <v>636.35711441225101</v>
      </c>
      <c r="C960" s="2">
        <v>1008.8951945454085</v>
      </c>
      <c r="D960" s="2">
        <f t="shared" si="51"/>
        <v>1008.8951945454085</v>
      </c>
      <c r="E960" s="2">
        <f>-'Cubic Spline'!C960+D960*A960</f>
        <v>11477.949740441991</v>
      </c>
      <c r="G960" s="2">
        <f>'Calculation_Cubic Spline'!A960</f>
        <v>12.0075081555834</v>
      </c>
      <c r="H960" s="2">
        <f t="array" ref="H960:I960">csplinediff1d('Cubic Spline'!$A$3:$A$1002,'Cubic Spline'!$C$3:$C$1002,G960,2,0,2,0)</f>
        <v>636.367536190902</v>
      </c>
      <c r="I960" s="2">
        <v>1008.858394553694</v>
      </c>
      <c r="J960" s="2">
        <f t="shared" si="53"/>
        <v>1008.858394553694</v>
      </c>
      <c r="K960" s="2">
        <f t="shared" si="52"/>
        <v>11477.507864241354</v>
      </c>
    </row>
    <row r="961" spans="1:11" x14ac:dyDescent="0.25">
      <c r="A961" s="2">
        <f>'Cubic Spline'!A961</f>
        <v>12.0200550815558</v>
      </c>
      <c r="B961" s="2">
        <f t="array" ref="B961:C961">csplinediff1d('Cubic Spline'!$A$3:$A$1002,'Cubic Spline'!$B$3:$B$1002,A961,2,0,2,0)</f>
        <v>649.182552362666</v>
      </c>
      <c r="C961" s="2">
        <v>1035.7074392007696</v>
      </c>
      <c r="D961" s="2">
        <f t="shared" si="51"/>
        <v>1035.7074392007696</v>
      </c>
      <c r="E961" s="2">
        <f>-'Cubic Spline'!C961+D961*A961</f>
        <v>11800.067950660297</v>
      </c>
      <c r="G961" s="2">
        <f>'Calculation_Cubic Spline'!A961</f>
        <v>12.0200550815558</v>
      </c>
      <c r="H961" s="2">
        <f t="array" ref="H961:I961">csplinediff1d('Cubic Spline'!$A$3:$A$1002,'Cubic Spline'!$C$3:$C$1002,G961,2,0,2,0)</f>
        <v>649.19251691005695</v>
      </c>
      <c r="I961" s="2">
        <v>1035.6713570766819</v>
      </c>
      <c r="J961" s="2">
        <f t="shared" si="53"/>
        <v>1035.6713570766819</v>
      </c>
      <c r="K961" s="2">
        <f t="shared" si="52"/>
        <v>11799.634241541304</v>
      </c>
    </row>
    <row r="962" spans="1:11" x14ac:dyDescent="0.25">
      <c r="A962" s="2">
        <f>'Cubic Spline'!A962</f>
        <v>12.032602007528199</v>
      </c>
      <c r="B962" s="2">
        <f t="array" ref="B962:C962">csplinediff1d('Cubic Spline'!$A$3:$A$1002,'Cubic Spline'!$B$3:$B$1002,A962,2,0,2,0)</f>
        <v>662.35240059479599</v>
      </c>
      <c r="C962" s="2">
        <v>1063.8101302472969</v>
      </c>
      <c r="D962" s="2">
        <f t="shared" si="51"/>
        <v>1063.8101302472969</v>
      </c>
      <c r="E962" s="2">
        <f>-'Cubic Spline'!C962+D962*A962</f>
        <v>12138.041991876589</v>
      </c>
      <c r="G962" s="2">
        <f>'Calculation_Cubic Spline'!A962</f>
        <v>12.032602007528199</v>
      </c>
      <c r="H962" s="2">
        <f t="array" ref="H962:I962">csplinediff1d('Cubic Spline'!$A$3:$A$1002,'Cubic Spline'!$C$3:$C$1002,G962,2,0,2,0)</f>
        <v>662.36191696587002</v>
      </c>
      <c r="I962" s="2">
        <v>1063.7747736188585</v>
      </c>
      <c r="J962" s="2">
        <f t="shared" si="53"/>
        <v>1063.7747736188585</v>
      </c>
      <c r="K962" s="2">
        <f t="shared" si="52"/>
        <v>12137.616559638262</v>
      </c>
    </row>
    <row r="963" spans="1:11" x14ac:dyDescent="0.25">
      <c r="A963" s="2">
        <f>'Cubic Spline'!A963</f>
        <v>12.045148933500601</v>
      </c>
      <c r="B963" s="2">
        <f t="array" ref="B963:C963">csplinediff1d('Cubic Spline'!$A$3:$A$1002,'Cubic Spline'!$B$3:$B$1002,A963,2,0,2,0)</f>
        <v>675.88344555877097</v>
      </c>
      <c r="C963" s="2">
        <v>1093.2994454707571</v>
      </c>
      <c r="D963" s="2">
        <f t="shared" si="51"/>
        <v>1093.2994454707571</v>
      </c>
      <c r="E963" s="2">
        <f>-'Cubic Spline'!C963+D963*A963</f>
        <v>12493.062126705052</v>
      </c>
      <c r="G963" s="2">
        <f>'Calculation_Cubic Spline'!A963</f>
        <v>12.045148933500601</v>
      </c>
      <c r="H963" s="2">
        <f t="array" ref="H963:I963">csplinediff1d('Cubic Spline'!$A$3:$A$1002,'Cubic Spline'!$C$3:$C$1002,G963,2,0,2,0)</f>
        <v>675.89252290383604</v>
      </c>
      <c r="I963" s="2">
        <v>1093.2648219111582</v>
      </c>
      <c r="J963" s="2">
        <f t="shared" si="53"/>
        <v>1093.2648219111582</v>
      </c>
      <c r="K963" s="2">
        <f t="shared" si="52"/>
        <v>12492.645080773074</v>
      </c>
    </row>
    <row r="964" spans="1:11" x14ac:dyDescent="0.25">
      <c r="A964" s="2">
        <f>'Cubic Spline'!A964</f>
        <v>12.057695859473</v>
      </c>
      <c r="B964" s="2">
        <f t="array" ref="B964:C964">csplinediff1d('Cubic Spline'!$A$3:$A$1002,'Cubic Spline'!$B$3:$B$1002,A964,2,0,2,0)</f>
        <v>689.79373674967997</v>
      </c>
      <c r="C964" s="2">
        <v>1124.2811753912267</v>
      </c>
      <c r="D964" s="2">
        <f t="shared" ref="D964:D1000" si="54">C964</f>
        <v>1124.2811753912267</v>
      </c>
      <c r="E964" s="2">
        <f>-'Cubic Spline'!C964+D964*A964</f>
        <v>12866.438089084522</v>
      </c>
      <c r="G964" s="2">
        <f>'Calculation_Cubic Spline'!A964</f>
        <v>12.057695859473</v>
      </c>
      <c r="H964" s="2">
        <f t="array" ref="H964:I964">csplinediff1d('Cubic Spline'!$A$3:$A$1002,'Cubic Spline'!$C$3:$C$1002,G964,2,0,2,0)</f>
        <v>689.80238431371004</v>
      </c>
      <c r="I964" s="2">
        <v>1124.2472924165122</v>
      </c>
      <c r="J964" s="2">
        <f t="shared" si="53"/>
        <v>1124.2472924165122</v>
      </c>
      <c r="K964" s="2">
        <f t="shared" ref="K964:K1000" si="55">-H964+J964*G964</f>
        <v>12866.0295384806</v>
      </c>
    </row>
    <row r="965" spans="1:11" x14ac:dyDescent="0.25">
      <c r="A965" s="2">
        <f>'Cubic Spline'!A965</f>
        <v>12.0702427854454</v>
      </c>
      <c r="B965" s="2">
        <f t="array" ref="B965:C965">csplinediff1d('Cubic Spline'!$A$3:$A$1002,'Cubic Spline'!$B$3:$B$1002,A965,2,0,2,0)</f>
        <v>704.10272212413997</v>
      </c>
      <c r="C965" s="2">
        <v>1156.872352707391</v>
      </c>
      <c r="D965" s="2">
        <f t="shared" si="54"/>
        <v>1156.872352707391</v>
      </c>
      <c r="E965" s="2">
        <f>-'Cubic Spline'!C965+D965*A965</f>
        <v>13259.619219701593</v>
      </c>
      <c r="G965" s="2">
        <f>'Calculation_Cubic Spline'!A965</f>
        <v>12.0702427854454</v>
      </c>
      <c r="H965" s="2">
        <f t="array" ref="H965:I965">csplinediff1d('Cubic Spline'!$A$3:$A$1002,'Cubic Spline'!$C$3:$C$1002,G965,2,0,2,0)</f>
        <v>704.11094924603901</v>
      </c>
      <c r="I965" s="2">
        <v>1156.8392177739477</v>
      </c>
      <c r="J965" s="2">
        <f t="shared" si="53"/>
        <v>1156.8392177739477</v>
      </c>
      <c r="K965" s="2">
        <f t="shared" si="55"/>
        <v>13259.219273010252</v>
      </c>
    </row>
    <row r="966" spans="1:11" x14ac:dyDescent="0.25">
      <c r="A966" s="2">
        <f>'Cubic Spline'!A966</f>
        <v>12.082789711417799</v>
      </c>
      <c r="B966" s="2">
        <f t="array" ref="B966:C966">csplinediff1d('Cubic Spline'!$A$3:$A$1002,'Cubic Spline'!$B$3:$B$1002,A966,2,0,2,0)</f>
        <v>718.83139385623497</v>
      </c>
      <c r="C966" s="2">
        <v>1191.2026576872306</v>
      </c>
      <c r="D966" s="2">
        <f t="shared" si="54"/>
        <v>1191.2026576872306</v>
      </c>
      <c r="E966" s="2">
        <f>-'Cubic Spline'!C966+D966*A966</f>
        <v>13674.212006548729</v>
      </c>
      <c r="G966" s="2">
        <f>'Calculation_Cubic Spline'!A966</f>
        <v>12.082789711417799</v>
      </c>
      <c r="H966" s="2">
        <f t="array" ref="H966:I966">csplinediff1d('Cubic Spline'!$A$3:$A$1002,'Cubic Spline'!$C$3:$C$1002,G966,2,0,2,0)</f>
        <v>718.83920996808104</v>
      </c>
      <c r="I966" s="2">
        <v>1191.1702781905024</v>
      </c>
      <c r="J966" s="2">
        <f t="shared" si="53"/>
        <v>1191.1702781905024</v>
      </c>
      <c r="K966" s="2">
        <f t="shared" si="55"/>
        <v>13673.8207718988</v>
      </c>
    </row>
    <row r="967" spans="1:11" x14ac:dyDescent="0.25">
      <c r="A967" s="2">
        <f>'Cubic Spline'!A967</f>
        <v>12.095336637390201</v>
      </c>
      <c r="B967" s="2">
        <f t="array" ref="B967:C967">csplinediff1d('Cubic Spline'!$A$3:$A$1002,'Cubic Spline'!$B$3:$B$1002,A967,2,0,2,0)</f>
        <v>734.00246128882702</v>
      </c>
      <c r="C967" s="2">
        <v>1227.4161418093272</v>
      </c>
      <c r="D967" s="2">
        <f t="shared" si="54"/>
        <v>1227.4161418093272</v>
      </c>
      <c r="E967" s="2">
        <f>-'Cubic Spline'!C967+D967*A967</f>
        <v>14112.001553435393</v>
      </c>
      <c r="G967" s="2">
        <f>'Calculation_Cubic Spline'!A967</f>
        <v>12.095336637390201</v>
      </c>
      <c r="H967" s="2">
        <f t="array" ref="H967:I967">csplinediff1d('Cubic Spline'!$A$3:$A$1002,'Cubic Spline'!$C$3:$C$1002,G967,2,0,2,0)</f>
        <v>734.00987591508704</v>
      </c>
      <c r="I967" s="2">
        <v>1227.3845250796974</v>
      </c>
      <c r="J967" s="2">
        <f t="shared" si="53"/>
        <v>1227.3845250796974</v>
      </c>
      <c r="K967" s="2">
        <f t="shared" si="55"/>
        <v>14111.619138447148</v>
      </c>
    </row>
    <row r="968" spans="1:11" x14ac:dyDescent="0.25">
      <c r="A968" s="2">
        <f>'Cubic Spline'!A968</f>
        <v>12.1078835633626</v>
      </c>
      <c r="B968" s="2">
        <f t="array" ref="B968:C968">csplinediff1d('Cubic Spline'!$A$3:$A$1002,'Cubic Spline'!$B$3:$B$1002,A968,2,0,2,0)</f>
        <v>749.640539496408</v>
      </c>
      <c r="C968" s="2">
        <v>1265.6731630423772</v>
      </c>
      <c r="D968" s="2">
        <f t="shared" si="54"/>
        <v>1265.6731630423772</v>
      </c>
      <c r="E968" s="2">
        <f>-'Cubic Spline'!C968+D968*A968</f>
        <v>14574.975725136848</v>
      </c>
      <c r="G968" s="2">
        <f>'Calculation_Cubic Spline'!A968</f>
        <v>12.1078835633626</v>
      </c>
      <c r="H968" s="2">
        <f t="array" ref="H968:I968">csplinediff1d('Cubic Spline'!$A$3:$A$1002,'Cubic Spline'!$C$3:$C$1002,G968,2,0,2,0)</f>
        <v>749.64756225310305</v>
      </c>
      <c r="I968" s="2">
        <v>1265.6423163440859</v>
      </c>
      <c r="J968" s="2">
        <f t="shared" si="53"/>
        <v>1265.6423163440859</v>
      </c>
      <c r="K968" s="2">
        <f t="shared" si="55"/>
        <v>14574.602236905623</v>
      </c>
    </row>
    <row r="969" spans="1:11" x14ac:dyDescent="0.25">
      <c r="A969" s="2">
        <f>'Cubic Spline'!A969</f>
        <v>12.120430489335</v>
      </c>
      <c r="B969" s="2">
        <f t="array" ref="B969:C969">csplinediff1d('Cubic Spline'!$A$3:$A$1002,'Cubic Spline'!$B$3:$B$1002,A969,2,0,2,0)</f>
        <v>765.77237224255396</v>
      </c>
      <c r="C969" s="2">
        <v>1306.1528776721107</v>
      </c>
      <c r="D969" s="2">
        <f t="shared" si="54"/>
        <v>1306.1528776721107</v>
      </c>
      <c r="E969" s="2">
        <f>-'Cubic Spline'!C969+D969*A969</f>
        <v>15065.35614943327</v>
      </c>
      <c r="G969" s="2">
        <f>'Calculation_Cubic Spline'!A969</f>
        <v>12.120430489335</v>
      </c>
      <c r="H969" s="2">
        <f t="array" ref="H969:I969">csplinediff1d('Cubic Spline'!$A$3:$A$1002,'Cubic Spline'!$C$3:$C$1002,G969,2,0,2,0)</f>
        <v>765.77901283642905</v>
      </c>
      <c r="I969" s="2">
        <v>1306.1228082009407</v>
      </c>
      <c r="J969" s="2">
        <f t="shared" si="53"/>
        <v>1306.1228082009407</v>
      </c>
      <c r="K969" s="2">
        <f t="shared" si="55"/>
        <v>15064.991694498103</v>
      </c>
    </row>
    <row r="970" spans="1:11" x14ac:dyDescent="0.25">
      <c r="A970" s="2">
        <f>'Cubic Spline'!A970</f>
        <v>12.132977415307399</v>
      </c>
      <c r="B970" s="2">
        <f t="array" ref="B970:C970">csplinediff1d('Cubic Spline'!$A$3:$A$1002,'Cubic Spline'!$B$3:$B$1002,A970,2,0,2,0)</f>
        <v>782.42708282672004</v>
      </c>
      <c r="C970" s="2">
        <v>1349.0562299538865</v>
      </c>
      <c r="D970" s="2">
        <f t="shared" si="54"/>
        <v>1349.0562299538865</v>
      </c>
      <c r="E970" s="2">
        <f>-'Cubic Spline'!C970+D970*A970</f>
        <v>15585.635418955893</v>
      </c>
      <c r="G970" s="2">
        <f>'Calculation_Cubic Spline'!A970</f>
        <v>12.132977415307399</v>
      </c>
      <c r="H970" s="2">
        <f t="array" ref="H970:I970">csplinediff1d('Cubic Spline'!$A$3:$A$1002,'Cubic Spline'!$C$3:$C$1002,G970,2,0,2,0)</f>
        <v>782.43335105435597</v>
      </c>
      <c r="I970" s="2">
        <v>1349.026944834724</v>
      </c>
      <c r="J970" s="2">
        <f t="shared" si="53"/>
        <v>1349.026944834724</v>
      </c>
      <c r="K970" s="2">
        <f t="shared" si="55"/>
        <v>15585.28010326649</v>
      </c>
    </row>
    <row r="971" spans="1:11" x14ac:dyDescent="0.25">
      <c r="A971" s="2">
        <f>'Cubic Spline'!A971</f>
        <v>12.145524341279801</v>
      </c>
      <c r="B971" s="2">
        <f t="array" ref="B971:C971">csplinediff1d('Cubic Spline'!$A$3:$A$1002,'Cubic Spline'!$B$3:$B$1002,A971,2,0,2,0)</f>
        <v>799.63647101260904</v>
      </c>
      <c r="C971" s="2">
        <v>1394.6091882997814</v>
      </c>
      <c r="D971" s="2">
        <f t="shared" si="54"/>
        <v>1394.6091882997814</v>
      </c>
      <c r="E971" s="2">
        <f>-'Cubic Spline'!C971+D971*A971</f>
        <v>16138.617466307927</v>
      </c>
      <c r="G971" s="2">
        <f>'Calculation_Cubic Spline'!A971</f>
        <v>12.145524341279801</v>
      </c>
      <c r="H971" s="2">
        <f t="array" ref="H971:I971">csplinediff1d('Cubic Spline'!$A$3:$A$1002,'Cubic Spline'!$C$3:$C$1002,G971,2,0,2,0)</f>
        <v>799.642376759532</v>
      </c>
      <c r="I971" s="2">
        <v>1394.5806945843112</v>
      </c>
      <c r="J971" s="2">
        <f t="shared" si="53"/>
        <v>1394.5806945843112</v>
      </c>
      <c r="K971" s="2">
        <f t="shared" si="55"/>
        <v>16138.271395193113</v>
      </c>
    </row>
    <row r="972" spans="1:11" x14ac:dyDescent="0.25">
      <c r="A972" s="2">
        <f>'Cubic Spline'!A972</f>
        <v>12.158071267252099</v>
      </c>
      <c r="B972" s="2">
        <f t="array" ref="B972:C972">csplinediff1d('Cubic Spline'!$A$3:$A$1002,'Cubic Spline'!$B$3:$B$1002,A972,2,0,2,0)</f>
        <v>817.43534603464195</v>
      </c>
      <c r="C972" s="2">
        <v>1443.0664554873861</v>
      </c>
      <c r="D972" s="2">
        <f t="shared" si="54"/>
        <v>1443.0664554873861</v>
      </c>
      <c r="E972" s="2">
        <f>-'Cubic Spline'!C972+D972*A972</f>
        <v>16727.463909922146</v>
      </c>
      <c r="G972" s="2">
        <f>'Calculation_Cubic Spline'!A972</f>
        <v>12.158071267252099</v>
      </c>
      <c r="H972" s="2">
        <f t="array" ref="H972:I972">csplinediff1d('Cubic Spline'!$A$3:$A$1002,'Cubic Spline'!$C$3:$C$1002,G972,2,0,2,0)</f>
        <v>817.44089927437403</v>
      </c>
      <c r="I972" s="2">
        <v>1443.0387601510656</v>
      </c>
      <c r="J972" s="2">
        <f t="shared" si="53"/>
        <v>1443.0387601510656</v>
      </c>
      <c r="K972" s="2">
        <f t="shared" si="55"/>
        <v>16727.127188049391</v>
      </c>
    </row>
    <row r="973" spans="1:11" x14ac:dyDescent="0.25">
      <c r="A973" s="2">
        <f>'Cubic Spline'!A973</f>
        <v>12.170618193224501</v>
      </c>
      <c r="B973" s="2">
        <f t="array" ref="B973:C973">csplinediff1d('Cubic Spline'!$A$3:$A$1002,'Cubic Spline'!$B$3:$B$1002,A973,2,0,2,0)</f>
        <v>835.86192325639695</v>
      </c>
      <c r="C973" s="2">
        <v>1494.7172371942102</v>
      </c>
      <c r="D973" s="2">
        <f t="shared" si="54"/>
        <v>1494.7172371942102</v>
      </c>
      <c r="E973" s="2">
        <f>-'Cubic Spline'!C973+D973*A973</f>
        <v>17355.765666672614</v>
      </c>
      <c r="G973" s="2">
        <f>'Calculation_Cubic Spline'!A973</f>
        <v>12.170618193224501</v>
      </c>
      <c r="H973" s="2">
        <f t="array" ref="H973:I973">csplinediff1d('Cubic Spline'!$A$3:$A$1002,'Cubic Spline'!$C$3:$C$1002,G973,2,0,2,0)</f>
        <v>835.86713404950103</v>
      </c>
      <c r="I973" s="2">
        <v>1494.6903471352155</v>
      </c>
      <c r="J973" s="2">
        <f t="shared" si="53"/>
        <v>1494.6903471352155</v>
      </c>
      <c r="K973" s="2">
        <f t="shared" si="55"/>
        <v>17355.438398031394</v>
      </c>
    </row>
    <row r="974" spans="1:11" x14ac:dyDescent="0.25">
      <c r="A974" s="2">
        <f>'Cubic Spline'!A974</f>
        <v>12.1831651191969</v>
      </c>
      <c r="B974" s="2">
        <f t="array" ref="B974:C974">csplinediff1d('Cubic Spline'!$A$3:$A$1002,'Cubic Spline'!$B$3:$B$1002,A974,2,0,2,0)</f>
        <v>854.95828866617205</v>
      </c>
      <c r="C974" s="2">
        <v>1549.8898971847939</v>
      </c>
      <c r="D974" s="2">
        <f t="shared" si="54"/>
        <v>1549.8898971847939</v>
      </c>
      <c r="E974" s="2">
        <f>-'Cubic Spline'!C974+D974*A974</f>
        <v>18027.601366818191</v>
      </c>
      <c r="G974" s="2">
        <f>'Calculation_Cubic Spline'!A974</f>
        <v>12.1831651191969</v>
      </c>
      <c r="H974" s="2">
        <f t="array" ref="H974:I974">csplinediff1d('Cubic Spline'!$A$3:$A$1002,'Cubic Spline'!$C$3:$C$1002,G974,2,0,2,0)</f>
        <v>854.963167159259</v>
      </c>
      <c r="I974" s="2">
        <v>1549.863819220908</v>
      </c>
      <c r="J974" s="2">
        <f t="shared" si="53"/>
        <v>1549.863819220908</v>
      </c>
      <c r="K974" s="2">
        <f t="shared" si="55"/>
        <v>18027.283654678198</v>
      </c>
    </row>
    <row r="975" spans="1:11" x14ac:dyDescent="0.25">
      <c r="A975" s="2">
        <f>'Cubic Spline'!A975</f>
        <v>12.1957120451693</v>
      </c>
      <c r="B975" s="2">
        <f t="array" ref="B975:C975">csplinediff1d('Cubic Spline'!$A$3:$A$1002,'Cubic Spline'!$B$3:$B$1002,A975,2,0,2,0)</f>
        <v>874.77093054144802</v>
      </c>
      <c r="C975" s="2">
        <v>1608.9598482867671</v>
      </c>
      <c r="D975" s="2">
        <f t="shared" si="54"/>
        <v>1608.9598482867671</v>
      </c>
      <c r="E975" s="2">
        <f>-'Cubic Spline'!C975+D975*A975</f>
        <v>18747.635514978534</v>
      </c>
      <c r="G975" s="2">
        <f>'Calculation_Cubic Spline'!A975</f>
        <v>12.1957120451693</v>
      </c>
      <c r="H975" s="2">
        <f t="array" ref="H975:I975">csplinediff1d('Cubic Spline'!$A$3:$A$1002,'Cubic Spline'!$C$3:$C$1002,G975,2,0,2,0)</f>
        <v>874.77548696615804</v>
      </c>
      <c r="I975" s="2">
        <v>1608.934589153673</v>
      </c>
      <c r="J975" s="2">
        <f t="shared" si="53"/>
        <v>1608.934589153673</v>
      </c>
      <c r="K975" s="2">
        <f t="shared" si="55"/>
        <v>18747.32746186481</v>
      </c>
    </row>
    <row r="976" spans="1:11" x14ac:dyDescent="0.25">
      <c r="A976" s="2">
        <f>'Cubic Spline'!A976</f>
        <v>12.208258971141699</v>
      </c>
      <c r="B976" s="2">
        <f t="array" ref="B976:C976">csplinediff1d('Cubic Spline'!$A$3:$A$1002,'Cubic Spline'!$B$3:$B$1002,A976,2,0,2,0)</f>
        <v>895.35139143133301</v>
      </c>
      <c r="C976" s="2">
        <v>1672.3581616902536</v>
      </c>
      <c r="D976" s="2">
        <f t="shared" si="54"/>
        <v>1672.3581616902536</v>
      </c>
      <c r="E976" s="2">
        <f>-'Cubic Spline'!C976+D976*A976</f>
        <v>19521.225894313789</v>
      </c>
      <c r="G976" s="2">
        <f>'Calculation_Cubic Spline'!A976</f>
        <v>12.208258971141699</v>
      </c>
      <c r="H976" s="2">
        <f t="array" ref="H976:I976">csplinediff1d('Cubic Spline'!$A$3:$A$1002,'Cubic Spline'!$C$3:$C$1002,G976,2,0,2,0)</f>
        <v>895.35563610328802</v>
      </c>
      <c r="I976" s="2">
        <v>1672.3337280383873</v>
      </c>
      <c r="J976" s="2">
        <f t="shared" si="53"/>
        <v>1672.3337280383873</v>
      </c>
      <c r="K976" s="2">
        <f t="shared" si="55"/>
        <v>19520.927601964195</v>
      </c>
    </row>
    <row r="977" spans="1:11" x14ac:dyDescent="0.25">
      <c r="A977" s="2">
        <f>'Cubic Spline'!A977</f>
        <v>12.220805897114101</v>
      </c>
      <c r="B977" s="2">
        <f t="array" ref="B977:C977">csplinediff1d('Cubic Spline'!$A$3:$A$1002,'Cubic Spline'!$B$3:$B$1002,A977,2,0,2,0)</f>
        <v>916.75701905477001</v>
      </c>
      <c r="C977" s="2">
        <v>1740.5816582258251</v>
      </c>
      <c r="D977" s="2">
        <f t="shared" si="54"/>
        <v>1740.5816582258251</v>
      </c>
      <c r="E977" s="2">
        <f>-'Cubic Spline'!C977+D977*A977</f>
        <v>20354.549630882313</v>
      </c>
      <c r="G977" s="2">
        <f>'Calculation_Cubic Spline'!A977</f>
        <v>12.220805897114101</v>
      </c>
      <c r="H977" s="2">
        <f t="array" ref="H977:I977">csplinediff1d('Cubic Spline'!$A$3:$A$1002,'Cubic Spline'!$C$3:$C$1002,G977,2,0,2,0)</f>
        <v>916.76096237248896</v>
      </c>
      <c r="I977" s="2">
        <v>1740.558056618866</v>
      </c>
      <c r="J977" s="2">
        <f t="shared" si="53"/>
        <v>1740.558056618866</v>
      </c>
      <c r="K977" s="2">
        <f t="shared" si="55"/>
        <v>20354.261200224806</v>
      </c>
    </row>
    <row r="978" spans="1:11" x14ac:dyDescent="0.25">
      <c r="A978" s="2">
        <f>'Cubic Spline'!A978</f>
        <v>12.2333528230865</v>
      </c>
      <c r="B978" s="2">
        <f t="array" ref="B978:C978">csplinediff1d('Cubic Spline'!$A$3:$A$1002,'Cubic Spline'!$B$3:$B$1002,A978,2,0,2,0)</f>
        <v>939.05188056364102</v>
      </c>
      <c r="C978" s="2">
        <v>1814.2066458523889</v>
      </c>
      <c r="D978" s="2">
        <f t="shared" si="54"/>
        <v>1814.2066458523889</v>
      </c>
      <c r="E978" s="2">
        <f>-'Cubic Spline'!C978+D978*A978</f>
        <v>21254.77445969317</v>
      </c>
      <c r="G978" s="2">
        <f>'Calculation_Cubic Spline'!A978</f>
        <v>12.2333528230865</v>
      </c>
      <c r="H978" s="2">
        <f t="array" ref="H978:I978">csplinediff1d('Cubic Spline'!$A$3:$A$1002,'Cubic Spline'!$C$3:$C$1002,G978,2,0,2,0)</f>
        <v>939.05553300744202</v>
      </c>
      <c r="I978" s="2">
        <v>1814.1838827644378</v>
      </c>
      <c r="J978" s="2">
        <f t="shared" ref="J978:J1000" si="56">I978</f>
        <v>1814.1838827644378</v>
      </c>
      <c r="K978" s="2">
        <f t="shared" si="55"/>
        <v>21254.495990806921</v>
      </c>
    </row>
    <row r="979" spans="1:11" x14ac:dyDescent="0.25">
      <c r="A979" s="2">
        <f>'Cubic Spline'!A979</f>
        <v>12.2458997490589</v>
      </c>
      <c r="B979" s="2">
        <f t="array" ref="B979:C979">csplinediff1d('Cubic Spline'!$A$3:$A$1002,'Cubic Spline'!$B$3:$B$1002,A979,2,0,2,0)</f>
        <v>962.30785424051101</v>
      </c>
      <c r="C979" s="2">
        <v>1893.9053644086562</v>
      </c>
      <c r="D979" s="2">
        <f t="shared" si="54"/>
        <v>1893.9053644086562</v>
      </c>
      <c r="E979" s="2">
        <f>-'Cubic Spline'!C979+D979*A979</f>
        <v>22230.2640003819</v>
      </c>
      <c r="G979" s="2">
        <f>'Calculation_Cubic Spline'!A979</f>
        <v>12.2458997490589</v>
      </c>
      <c r="H979" s="2">
        <f t="array" ref="H979:I979">csplinediff1d('Cubic Spline'!$A$3:$A$1002,'Cubic Spline'!$C$3:$C$1002,G979,2,0,2,0)</f>
        <v>962.31122637136502</v>
      </c>
      <c r="I979" s="2">
        <v>1893.8834462222928</v>
      </c>
      <c r="J979" s="2">
        <f t="shared" si="56"/>
        <v>1893.8834462222928</v>
      </c>
      <c r="K979" s="2">
        <f t="shared" si="55"/>
        <v>22229.995592469015</v>
      </c>
    </row>
    <row r="980" spans="1:11" x14ac:dyDescent="0.25">
      <c r="A980" s="2">
        <f>'Cubic Spline'!A980</f>
        <v>12.258446675031299</v>
      </c>
      <c r="B980" s="2">
        <f t="array" ref="B980:C980">csplinediff1d('Cubic Spline'!$A$3:$A$1002,'Cubic Spline'!$B$3:$B$1002,A980,2,0,2,0)</f>
        <v>986.60596241695202</v>
      </c>
      <c r="C980" s="2">
        <v>1980.4665705835746</v>
      </c>
      <c r="D980" s="2">
        <f t="shared" si="54"/>
        <v>1980.4665705835746</v>
      </c>
      <c r="E980" s="2">
        <f>-'Cubic Spline'!C980+D980*A980</f>
        <v>23290.834782305526</v>
      </c>
      <c r="G980" s="2">
        <f>'Calculation_Cubic Spline'!A980</f>
        <v>12.258446675031299</v>
      </c>
      <c r="H980" s="2">
        <f t="array" ref="H980:I980">csplinediff1d('Cubic Spline'!$A$3:$A$1002,'Cubic Spline'!$C$3:$C$1002,G980,2,0,2,0)</f>
        <v>986.609064875336</v>
      </c>
      <c r="I980" s="2">
        <v>1980.4455035887402</v>
      </c>
      <c r="J980" s="2">
        <f t="shared" si="56"/>
        <v>1980.4455035887402</v>
      </c>
      <c r="K980" s="2">
        <f t="shared" si="55"/>
        <v>23290.576533672745</v>
      </c>
    </row>
    <row r="981" spans="1:11" x14ac:dyDescent="0.25">
      <c r="A981" s="2">
        <f>'Cubic Spline'!A981</f>
        <v>12.270993601003701</v>
      </c>
      <c r="B981" s="2">
        <f t="array" ref="B981:C981">csplinediff1d('Cubic Spline'!$A$3:$A$1002,'Cubic Spline'!$B$3:$B$1002,A981,2,0,2,0)</f>
        <v>1012.03798663559</v>
      </c>
      <c r="C981" s="2">
        <v>2074.8219148522298</v>
      </c>
      <c r="D981" s="2">
        <f t="shared" si="54"/>
        <v>2074.8219148522298</v>
      </c>
      <c r="E981" s="2">
        <f>-'Cubic Spline'!C981+D981*A981</f>
        <v>24448.085610233669</v>
      </c>
      <c r="G981" s="2">
        <f>'Calculation_Cubic Spline'!A981</f>
        <v>12.270993601003701</v>
      </c>
      <c r="H981" s="2">
        <f t="array" ref="H981:I981">csplinediff1d('Cubic Spline'!$A$3:$A$1002,'Cubic Spline'!$C$3:$C$1002,G981,2,0,2,0)</f>
        <v>1012.04083014029</v>
      </c>
      <c r="I981" s="2">
        <v>2074.8017052405667</v>
      </c>
      <c r="J981" s="2">
        <f t="shared" si="56"/>
        <v>2074.8017052405667</v>
      </c>
      <c r="K981" s="2">
        <f t="shared" si="55"/>
        <v>24447.837618218269</v>
      </c>
    </row>
    <row r="982" spans="1:11" x14ac:dyDescent="0.25">
      <c r="A982" s="2">
        <f>'Cubic Spline'!A982</f>
        <v>12.2835405269761</v>
      </c>
      <c r="B982" s="2">
        <f t="array" ref="B982:C982">csplinediff1d('Cubic Spline'!$A$3:$A$1002,'Cubic Spline'!$B$3:$B$1002,A982,2,0,2,0)</f>
        <v>1038.70847307195</v>
      </c>
      <c r="C982" s="2">
        <v>2178.0806459623554</v>
      </c>
      <c r="D982" s="2">
        <f t="shared" si="54"/>
        <v>2178.0806459623554</v>
      </c>
      <c r="E982" s="2">
        <f>-'Cubic Spline'!C982+D982*A982</f>
        <v>25715.830817282058</v>
      </c>
      <c r="G982" s="2">
        <f>'Calculation_Cubic Spline'!A982</f>
        <v>12.2835405269761</v>
      </c>
      <c r="H982" s="2">
        <f t="array" ref="H982:I982">csplinediff1d('Cubic Spline'!$A$3:$A$1002,'Cubic Spline'!$C$3:$C$1002,G982,2,0,2,0)</f>
        <v>1038.7110684188201</v>
      </c>
      <c r="I982" s="2">
        <v>2178.0612998283509</v>
      </c>
      <c r="J982" s="2">
        <f t="shared" si="56"/>
        <v>2178.0612998283509</v>
      </c>
      <c r="K982" s="2">
        <f t="shared" si="55"/>
        <v>25715.593178260973</v>
      </c>
    </row>
    <row r="983" spans="1:11" x14ac:dyDescent="0.25">
      <c r="A983" s="2">
        <f>'Cubic Spline'!A983</f>
        <v>12.2960874529485</v>
      </c>
      <c r="B983" s="2">
        <f t="array" ref="B983:C983">csplinediff1d('Cubic Spline'!$A$3:$A$1002,'Cubic Spline'!$B$3:$B$1002,A983,2,0,2,0)</f>
        <v>1066.73721987421</v>
      </c>
      <c r="C983" s="2">
        <v>2291.5729558237185</v>
      </c>
      <c r="D983" s="2">
        <f t="shared" si="54"/>
        <v>2291.5729558237185</v>
      </c>
      <c r="E983" s="2">
        <f>-'Cubic Spline'!C983+D983*A983</f>
        <v>27110.641891685173</v>
      </c>
      <c r="G983" s="2">
        <f>'Calculation_Cubic Spline'!A983</f>
        <v>12.2960874529485</v>
      </c>
      <c r="H983" s="2">
        <f t="array" ref="H983:I983">csplinediff1d('Cubic Spline'!$A$3:$A$1002,'Cubic Spline'!$C$3:$C$1002,G983,2,0,2,0)</f>
        <v>1066.7395779349599</v>
      </c>
      <c r="I983" s="2">
        <v>2291.5544791621987</v>
      </c>
      <c r="J983" s="2">
        <f t="shared" si="56"/>
        <v>2291.5544791621987</v>
      </c>
      <c r="K983" s="2">
        <f t="shared" si="55"/>
        <v>27110.414701039284</v>
      </c>
    </row>
    <row r="984" spans="1:11" x14ac:dyDescent="0.25">
      <c r="A984" s="2">
        <f>'Cubic Spline'!A984</f>
        <v>12.3086343789209</v>
      </c>
      <c r="B984" s="2">
        <f t="array" ref="B984:C984">csplinediff1d('Cubic Spline'!$A$3:$A$1002,'Cubic Spline'!$B$3:$B$1002,A984,2,0,2,0)</f>
        <v>1096.26239704349</v>
      </c>
      <c r="C984" s="2">
        <v>2416.9083651429032</v>
      </c>
      <c r="D984" s="2">
        <f t="shared" si="54"/>
        <v>2416.9083651429032</v>
      </c>
      <c r="E984" s="2">
        <f>-'Cubic Spline'!C984+D984*A984</f>
        <v>28652.576865135055</v>
      </c>
      <c r="G984" s="2">
        <f>'Calculation_Cubic Spline'!A984</f>
        <v>12.3086343789209</v>
      </c>
      <c r="H984" s="2">
        <f t="array" ref="H984:I984">csplinediff1d('Cubic Spline'!$A$3:$A$1002,'Cubic Spline'!$C$3:$C$1002,G984,2,0,2,0)</f>
        <v>1096.26452876439</v>
      </c>
      <c r="I984" s="2">
        <v>2416.8907638450096</v>
      </c>
      <c r="J984" s="2">
        <f t="shared" si="56"/>
        <v>2416.8907638450096</v>
      </c>
      <c r="K984" s="2">
        <f t="shared" si="55"/>
        <v>28652.360217194688</v>
      </c>
    </row>
    <row r="985" spans="1:11" x14ac:dyDescent="0.25">
      <c r="A985" s="2">
        <f>'Cubic Spline'!A985</f>
        <v>12.321181304893299</v>
      </c>
      <c r="B985" s="2">
        <f t="array" ref="B985:C985">csplinediff1d('Cubic Spline'!$A$3:$A$1002,'Cubic Spline'!$B$3:$B$1002,A985,2,0,2,0)</f>
        <v>1127.44451901257</v>
      </c>
      <c r="C985" s="2">
        <v>2556.053960186714</v>
      </c>
      <c r="D985" s="2">
        <f t="shared" si="54"/>
        <v>2556.053960186714</v>
      </c>
      <c r="E985" s="2">
        <f>-'Cubic Spline'!C985+D985*A985</f>
        <v>30366.157833137862</v>
      </c>
      <c r="G985" s="2">
        <f>'Calculation_Cubic Spline'!A985</f>
        <v>12.321181304893299</v>
      </c>
      <c r="H985" s="2">
        <f t="array" ref="H985:I985">csplinediff1d('Cubic Spline'!$A$3:$A$1002,'Cubic Spline'!$C$3:$C$1002,G985,2,0,2,0)</f>
        <v>1127.4464354131601</v>
      </c>
      <c r="I985" s="2">
        <v>2556.0372400395754</v>
      </c>
      <c r="J985" s="2">
        <f t="shared" si="56"/>
        <v>2556.0372400395754</v>
      </c>
      <c r="K985" s="2">
        <f t="shared" si="55"/>
        <v>30365.951821173523</v>
      </c>
    </row>
    <row r="986" spans="1:11" x14ac:dyDescent="0.25">
      <c r="A986" s="2">
        <f>'Cubic Spline'!A986</f>
        <v>12.333728230865701</v>
      </c>
      <c r="B986" s="2">
        <f t="array" ref="B986:C986">csplinediff1d('Cubic Spline'!$A$3:$A$1002,'Cubic Spline'!$B$3:$B$1002,A986,2,0,2,0)</f>
        <v>1160.47155255659</v>
      </c>
      <c r="C986" s="2">
        <v>2711.4384029136299</v>
      </c>
      <c r="D986" s="2">
        <f t="shared" si="54"/>
        <v>2711.4384029136299</v>
      </c>
      <c r="E986" s="2">
        <f>-'Cubic Spline'!C986+D986*A986</f>
        <v>32281.671111540905</v>
      </c>
      <c r="G986" s="2">
        <f>'Calculation_Cubic Spline'!A986</f>
        <v>12.333728230865701</v>
      </c>
      <c r="H986" s="2">
        <f t="array" ref="H986:I986">csplinediff1d('Cubic Spline'!$A$3:$A$1002,'Cubic Spline'!$C$3:$C$1002,G986,2,0,2,0)</f>
        <v>1160.4732647283399</v>
      </c>
      <c r="I986" s="2">
        <v>2711.4225695951282</v>
      </c>
      <c r="J986" s="2">
        <f t="shared" si="56"/>
        <v>2711.4225695951282</v>
      </c>
      <c r="K986" s="2">
        <f t="shared" si="55"/>
        <v>32281.475827693517</v>
      </c>
    </row>
    <row r="987" spans="1:11" x14ac:dyDescent="0.25">
      <c r="A987" s="2">
        <f>'Cubic Spline'!A987</f>
        <v>12.3462751568381</v>
      </c>
      <c r="B987" s="2">
        <f t="array" ref="B987:C987">csplinediff1d('Cubic Spline'!$A$3:$A$1002,'Cubic Spline'!$B$3:$B$1002,A987,2,0,2,0)</f>
        <v>1195.5655597735899</v>
      </c>
      <c r="C987" s="2">
        <v>2886.096153150741</v>
      </c>
      <c r="D987" s="2">
        <f t="shared" si="54"/>
        <v>2886.096153150741</v>
      </c>
      <c r="E987" s="2">
        <f>-'Cubic Spline'!C987+D987*A987</f>
        <v>34436.970157012474</v>
      </c>
      <c r="G987" s="2">
        <f>'Calculation_Cubic Spline'!A987</f>
        <v>12.3462751568381</v>
      </c>
      <c r="H987" s="2">
        <f t="array" ref="H987:I987">csplinediff1d('Cubic Spline'!$A$3:$A$1002,'Cubic Spline'!$C$3:$C$1002,G987,2,0,2,0)</f>
        <v>1195.5670788785301</v>
      </c>
      <c r="I987" s="2">
        <v>2886.0812122320476</v>
      </c>
      <c r="J987" s="2">
        <f t="shared" si="56"/>
        <v>2886.0812122320476</v>
      </c>
      <c r="K987" s="2">
        <f t="shared" si="55"/>
        <v>34436.785692319187</v>
      </c>
    </row>
    <row r="988" spans="1:11" x14ac:dyDescent="0.25">
      <c r="A988" s="2">
        <f>'Cubic Spline'!A988</f>
        <v>12.3588220828105</v>
      </c>
      <c r="B988" s="2">
        <f t="array" ref="B988:C988">csplinediff1d('Cubic Spline'!$A$3:$A$1002,'Cubic Spline'!$B$3:$B$1002,A988,2,0,2,0)</f>
        <v>1232.9915002786299</v>
      </c>
      <c r="C988" s="2">
        <v>3083.8698817478239</v>
      </c>
      <c r="D988" s="2">
        <f t="shared" si="54"/>
        <v>3083.8698817478239</v>
      </c>
      <c r="E988" s="2">
        <f>-'Cubic Spline'!C988+D988*A988</f>
        <v>36880.0063575112</v>
      </c>
      <c r="G988" s="2">
        <f>'Calculation_Cubic Spline'!A988</f>
        <v>12.3588220828105</v>
      </c>
      <c r="H988" s="2">
        <f t="array" ref="H988:I988">csplinediff1d('Cubic Spline'!$A$3:$A$1002,'Cubic Spline'!$C$3:$C$1002,G988,2,0,2,0)</f>
        <v>1232.9928375480099</v>
      </c>
      <c r="I988" s="2">
        <v>3083.8558386880522</v>
      </c>
      <c r="J988" s="2">
        <f t="shared" si="56"/>
        <v>3083.8558386880522</v>
      </c>
      <c r="K988" s="2">
        <f t="shared" si="55"/>
        <v>36879.832801833989</v>
      </c>
    </row>
    <row r="989" spans="1:11" x14ac:dyDescent="0.25">
      <c r="A989" s="2">
        <f>'Cubic Spline'!A989</f>
        <v>12.371369008782899</v>
      </c>
      <c r="B989" s="2">
        <f t="array" ref="B989:C989">csplinediff1d('Cubic Spline'!$A$3:$A$1002,'Cubic Spline'!$B$3:$B$1002,A989,2,0,2,0)</f>
        <v>1273.06906965998</v>
      </c>
      <c r="C989" s="2">
        <v>3309.6988464344972</v>
      </c>
      <c r="D989" s="2">
        <f t="shared" si="54"/>
        <v>3309.6988464344972</v>
      </c>
      <c r="E989" s="2">
        <f>-'Cubic Spline'!C989+D989*A989</f>
        <v>39672.435500791442</v>
      </c>
      <c r="G989" s="2">
        <f>'Calculation_Cubic Spline'!A989</f>
        <v>12.371369008782899</v>
      </c>
      <c r="H989" s="2">
        <f t="array" ref="H989:I989">csplinediff1d('Cubic Spline'!$A$3:$A$1002,'Cubic Spline'!$C$3:$C$1002,G989,2,0,2,0)</f>
        <v>1273.0702363928101</v>
      </c>
      <c r="I989" s="2">
        <v>3309.6857065782469</v>
      </c>
      <c r="J989" s="2">
        <f t="shared" si="56"/>
        <v>3309.6857065782469</v>
      </c>
      <c r="K989" s="2">
        <f t="shared" si="55"/>
        <v>39672.272942781048</v>
      </c>
    </row>
    <row r="990" spans="1:11" x14ac:dyDescent="0.25">
      <c r="A990" s="2">
        <f>'Cubic Spline'!A990</f>
        <v>12.383915934755301</v>
      </c>
      <c r="B990" s="2">
        <f t="array" ref="B990:C990">csplinediff1d('Cubic Spline'!$A$3:$A$1002,'Cubic Spline'!$B$3:$B$1002,A990,2,0,2,0)</f>
        <v>1316.1889157701901</v>
      </c>
      <c r="C990" s="2">
        <v>3570.0357035495308</v>
      </c>
      <c r="D990" s="2">
        <f t="shared" si="54"/>
        <v>3570.0357035495308</v>
      </c>
      <c r="E990" s="2">
        <f>-'Cubic Spline'!C990+D990*A990</f>
        <v>42894.832113500546</v>
      </c>
      <c r="G990" s="2">
        <f>'Calculation_Cubic Spline'!A990</f>
        <v>12.383915934755301</v>
      </c>
      <c r="H990" s="2">
        <f t="array" ref="H990:I990">csplinediff1d('Cubic Spline'!$A$3:$A$1002,'Cubic Spline'!$C$3:$C$1002,G990,2,0,2,0)</f>
        <v>1316.18992333184</v>
      </c>
      <c r="I990" s="2">
        <v>3570.0234721277011</v>
      </c>
      <c r="J990" s="2">
        <f t="shared" si="56"/>
        <v>3570.0234721277011</v>
      </c>
      <c r="K990" s="2">
        <f t="shared" si="55"/>
        <v>42894.680640600847</v>
      </c>
    </row>
    <row r="991" spans="1:11" x14ac:dyDescent="0.25">
      <c r="A991" s="2">
        <f>'Cubic Spline'!A991</f>
        <v>12.3964628607277</v>
      </c>
      <c r="B991" s="2">
        <f t="array" ref="B991:C991">csplinediff1d('Cubic Spline'!$A$3:$A$1002,'Cubic Spline'!$B$3:$B$1002,A991,2,0,2,0)</f>
        <v>1362.8353666059099</v>
      </c>
      <c r="C991" s="2">
        <v>3873.494572494817</v>
      </c>
      <c r="D991" s="2">
        <f t="shared" si="54"/>
        <v>3873.494572494817</v>
      </c>
      <c r="E991" s="2">
        <f>-'Cubic Spline'!C991+D991*A991</f>
        <v>46654.795382735691</v>
      </c>
      <c r="G991" s="2">
        <f>'Calculation_Cubic Spline'!A991</f>
        <v>12.3964628607277</v>
      </c>
      <c r="H991" s="2">
        <f t="array" ref="H991:I991">csplinediff1d('Cubic Spline'!$A$3:$A$1002,'Cubic Spline'!$C$3:$C$1002,G991,2,0,2,0)</f>
        <v>1362.83622642663</v>
      </c>
      <c r="I991" s="2">
        <v>3873.4832546190287</v>
      </c>
      <c r="J991" s="2">
        <f t="shared" si="56"/>
        <v>3873.4832546190287</v>
      </c>
      <c r="K991" s="2">
        <f t="shared" si="55"/>
        <v>46654.655081108816</v>
      </c>
    </row>
    <row r="992" spans="1:11" x14ac:dyDescent="0.25">
      <c r="A992" s="2">
        <f>'Cubic Spline'!A992</f>
        <v>12.4090097867001</v>
      </c>
      <c r="B992" s="2">
        <f t="array" ref="B992:C992">csplinediff1d('Cubic Spline'!$A$3:$A$1002,'Cubic Spline'!$B$3:$B$1002,A992,2,0,2,0)</f>
        <v>1413.61905395651</v>
      </c>
      <c r="C992" s="2">
        <v>4231.7650046045128</v>
      </c>
      <c r="D992" s="2">
        <f t="shared" si="54"/>
        <v>4231.7650046045128</v>
      </c>
      <c r="E992" s="2">
        <f>-'Cubic Spline'!C992+D992*A992</f>
        <v>51098.393579622454</v>
      </c>
      <c r="G992" s="2">
        <f>'Calculation_Cubic Spline'!A992</f>
        <v>12.4090097867001</v>
      </c>
      <c r="H992" s="2">
        <f t="array" ref="H992:I992">csplinediff1d('Cubic Spline'!$A$3:$A$1002,'Cubic Spline'!$C$3:$C$1002,G992,2,0,2,0)</f>
        <v>1413.6197775299399</v>
      </c>
      <c r="I992" s="2">
        <v>4231.7546052670805</v>
      </c>
      <c r="J992" s="2">
        <f t="shared" si="56"/>
        <v>4231.7546052670805</v>
      </c>
      <c r="K992" s="2">
        <f t="shared" si="55"/>
        <v>51098.26453414248</v>
      </c>
    </row>
    <row r="993" spans="1:11" x14ac:dyDescent="0.25">
      <c r="A993" s="2">
        <f>'Cubic Spline'!A993</f>
        <v>12.4215567126725</v>
      </c>
      <c r="B993" s="2">
        <f t="array" ref="B993:C993">csplinediff1d('Cubic Spline'!$A$3:$A$1002,'Cubic Spline'!$B$3:$B$1002,A993,2,0,2,0)</f>
        <v>1469.3251171333</v>
      </c>
      <c r="C993" s="2">
        <v>4661.3993797194889</v>
      </c>
      <c r="D993" s="2">
        <f t="shared" si="54"/>
        <v>4661.3993797194889</v>
      </c>
      <c r="E993" s="2">
        <f>-'Cubic Spline'!C993+D993*A993</f>
        <v>56432.511039587072</v>
      </c>
      <c r="G993" s="2">
        <f>'Calculation_Cubic Spline'!A993</f>
        <v>12.4215567126725</v>
      </c>
      <c r="H993" s="2">
        <f t="array" ref="H993:I993">csplinediff1d('Cubic Spline'!$A$3:$A$1002,'Cubic Spline'!$C$3:$C$1002,G993,2,0,2,0)</f>
        <v>1469.3257160149701</v>
      </c>
      <c r="I993" s="2">
        <v>4661.3899037942692</v>
      </c>
      <c r="J993" s="2">
        <f t="shared" si="56"/>
        <v>4661.3899037942692</v>
      </c>
      <c r="K993" s="2">
        <f t="shared" si="55"/>
        <v>56432.393333844549</v>
      </c>
    </row>
    <row r="994" spans="1:11" x14ac:dyDescent="0.25">
      <c r="A994" s="2">
        <f>'Cubic Spline'!A994</f>
        <v>12.434103638644901</v>
      </c>
      <c r="B994" s="2">
        <f t="array" ref="B994:C994">csplinediff1d('Cubic Spline'!$A$3:$A$1002,'Cubic Spline'!$B$3:$B$1002,A994,2,0,2,0)</f>
        <v>1530.9868627348801</v>
      </c>
      <c r="C994" s="2">
        <v>5185.5611846538341</v>
      </c>
      <c r="D994" s="2">
        <f t="shared" si="54"/>
        <v>5185.5611846538341</v>
      </c>
      <c r="E994" s="2">
        <f>-'Cubic Spline'!C994+D994*A994</f>
        <v>62946.817845979349</v>
      </c>
      <c r="G994" s="2">
        <f>'Calculation_Cubic Spline'!A994</f>
        <v>12.434103638644901</v>
      </c>
      <c r="H994" s="2">
        <f t="array" ref="H994:I994">csplinediff1d('Cubic Spline'!$A$3:$A$1002,'Cubic Spline'!$C$3:$C$1002,G994,2,0,2,0)</f>
        <v>1530.9873485406499</v>
      </c>
      <c r="I994" s="2">
        <v>5185.5526368761057</v>
      </c>
      <c r="J994" s="2">
        <f t="shared" si="56"/>
        <v>5185.5526368761057</v>
      </c>
      <c r="K994" s="2">
        <f t="shared" si="55"/>
        <v>62946.711562025193</v>
      </c>
    </row>
    <row r="995" spans="1:11" x14ac:dyDescent="0.25">
      <c r="A995" s="2">
        <f>'Cubic Spline'!A995</f>
        <v>12.4466505646173</v>
      </c>
      <c r="B995" s="2">
        <f t="array" ref="B995:C995">csplinediff1d('Cubic Spline'!$A$3:$A$1002,'Cubic Spline'!$B$3:$B$1002,A995,2,0,2,0)</f>
        <v>1600.0029586824301</v>
      </c>
      <c r="C995" s="2">
        <v>5841.7402498960892</v>
      </c>
      <c r="D995" s="2">
        <f t="shared" si="54"/>
        <v>5841.7402498960892</v>
      </c>
      <c r="E995" s="2">
        <f>-'Cubic Spline'!C995+D995*A995</f>
        <v>71110.096236629819</v>
      </c>
      <c r="G995" s="2">
        <f>'Calculation_Cubic Spline'!A995</f>
        <v>12.4466505646173</v>
      </c>
      <c r="H995" s="2">
        <f t="array" ref="H995:I995">csplinediff1d('Cubic Spline'!$A$3:$A$1002,'Cubic Spline'!$C$3:$C$1002,G995,2,0,2,0)</f>
        <v>1600.0033430869501</v>
      </c>
      <c r="I995" s="2">
        <v>5841.7326349327968</v>
      </c>
      <c r="J995" s="2">
        <f t="shared" si="56"/>
        <v>5841.7326349327968</v>
      </c>
      <c r="K995" s="2">
        <f t="shared" si="55"/>
        <v>71110.001455842648</v>
      </c>
    </row>
    <row r="996" spans="1:11" x14ac:dyDescent="0.25">
      <c r="A996" s="2">
        <f>'Cubic Spline'!A996</f>
        <v>12.4591974905897</v>
      </c>
      <c r="B996" s="2">
        <f t="array" ref="B996:C996">csplinediff1d('Cubic Spline'!$A$3:$A$1002,'Cubic Spline'!$B$3:$B$1002,A996,2,0,2,0)</f>
        <v>1678.33322320107</v>
      </c>
      <c r="C996" s="2">
        <v>6678.3449118900626</v>
      </c>
      <c r="D996" s="2">
        <f t="shared" si="54"/>
        <v>6678.3449118900626</v>
      </c>
      <c r="E996" s="2">
        <f>-'Cubic Spline'!C996+D996*A996</f>
        <v>81528.484649576989</v>
      </c>
      <c r="G996" s="2">
        <f>'Calculation_Cubic Spline'!A996</f>
        <v>12.4591974905897</v>
      </c>
      <c r="H996" s="2">
        <f t="array" ref="H996:I996">csplinediff1d('Cubic Spline'!$A$3:$A$1002,'Cubic Spline'!$C$3:$C$1002,G996,2,0,2,0)</f>
        <v>1678.33351793618</v>
      </c>
      <c r="I996" s="2">
        <v>6678.3382340693315</v>
      </c>
      <c r="J996" s="2">
        <f t="shared" si="56"/>
        <v>6678.3382340693315</v>
      </c>
      <c r="K996" s="2">
        <f t="shared" si="55"/>
        <v>81528.401449289682</v>
      </c>
    </row>
    <row r="997" spans="1:11" x14ac:dyDescent="0.25">
      <c r="A997" s="2">
        <f>'Cubic Spline'!A997</f>
        <v>12.4717444165621</v>
      </c>
      <c r="B997" s="2">
        <f t="array" ref="B997:C997">csplinediff1d('Cubic Spline'!$A$3:$A$1002,'Cubic Spline'!$B$3:$B$1002,A997,2,0,2,0)</f>
        <v>1768.84621542471</v>
      </c>
      <c r="C997" s="2">
        <v>7815.7064978767467</v>
      </c>
      <c r="D997" s="2">
        <f t="shared" si="54"/>
        <v>7815.7064978767467</v>
      </c>
      <c r="E997" s="2">
        <f>-'Cubic Spline'!C997+D997*A997</f>
        <v>95706.647444104616</v>
      </c>
      <c r="G997" s="2">
        <f>'Calculation_Cubic Spline'!A997</f>
        <v>12.4717444165621</v>
      </c>
      <c r="H997" s="2">
        <f t="array" ref="H997:I997">csplinediff1d('Cubic Spline'!$A$3:$A$1002,'Cubic Spline'!$C$3:$C$1002,G997,2,0,2,0)</f>
        <v>1768.84643227782</v>
      </c>
      <c r="I997" s="2">
        <v>7815.7007621802231</v>
      </c>
      <c r="J997" s="2">
        <f t="shared" si="56"/>
        <v>7815.7007621802231</v>
      </c>
      <c r="K997" s="2">
        <f t="shared" si="55"/>
        <v>95706.575909963532</v>
      </c>
    </row>
    <row r="998" spans="1:11" x14ac:dyDescent="0.25">
      <c r="A998" s="2">
        <f>'Cubic Spline'!A998</f>
        <v>12.484291342534499</v>
      </c>
      <c r="B998" s="2">
        <f t="array" ref="B998:C998">csplinediff1d('Cubic Spline'!$A$3:$A$1002,'Cubic Spline'!$B$3:$B$1002,A998,2,0,2,0)</f>
        <v>1875.9863284058399</v>
      </c>
      <c r="C998" s="2">
        <v>9318.1591443522102</v>
      </c>
      <c r="D998" s="2">
        <f t="shared" si="54"/>
        <v>9318.1591443522102</v>
      </c>
      <c r="E998" s="2">
        <f>-'Cubic Spline'!C998+D998*A998</f>
        <v>114454.62705497666</v>
      </c>
      <c r="G998" s="2">
        <f>'Calculation_Cubic Spline'!A998</f>
        <v>12.484291342534499</v>
      </c>
      <c r="H998" s="2">
        <f t="array" ref="H998:I998">csplinediff1d('Cubic Spline'!$A$3:$A$1002,'Cubic Spline'!$C$3:$C$1002,G998,2,0,2,0)</f>
        <v>1875.9864792183</v>
      </c>
      <c r="I998" s="2">
        <v>9318.1543527093345</v>
      </c>
      <c r="J998" s="2">
        <f t="shared" si="56"/>
        <v>9318.1543527093345</v>
      </c>
      <c r="K998" s="2">
        <f t="shared" si="55"/>
        <v>114454.56723471099</v>
      </c>
    </row>
    <row r="999" spans="1:11" x14ac:dyDescent="0.25">
      <c r="A999" s="2">
        <f>'Cubic Spline'!A999</f>
        <v>12.496838268506901</v>
      </c>
      <c r="B999" s="2">
        <f t="array" ref="B999:C999">csplinediff1d('Cubic Spline'!$A$3:$A$1002,'Cubic Spline'!$B$3:$B$1002,A999,2,0,2,0)</f>
        <v>2007.1940477205001</v>
      </c>
      <c r="C999" s="2">
        <v>11901.193521985138</v>
      </c>
      <c r="D999" s="2">
        <f t="shared" si="54"/>
        <v>11901.193521985138</v>
      </c>
      <c r="E999" s="2">
        <f>-'Cubic Spline'!C999+D999*A999</f>
        <v>146720.09650206435</v>
      </c>
      <c r="G999" s="2">
        <f>'Calculation_Cubic Spline'!A999</f>
        <v>12.496838268506901</v>
      </c>
      <c r="H999" s="2">
        <f t="array" ref="H999:I999">csplinediff1d('Cubic Spline'!$A$3:$A$1002,'Cubic Spline'!$C$3:$C$1002,G999,2,0,2,0)</f>
        <v>2007.19414438595</v>
      </c>
      <c r="I999" s="2">
        <v>11901.189687096268</v>
      </c>
      <c r="J999" s="2">
        <f t="shared" si="56"/>
        <v>11901.189687096268</v>
      </c>
      <c r="K999" s="2">
        <f t="shared" si="55"/>
        <v>146720.04857807836</v>
      </c>
    </row>
    <row r="1000" spans="1:11" x14ac:dyDescent="0.25">
      <c r="A1000" s="2">
        <f>'Cubic Spline'!A1000</f>
        <v>12.509385194479201</v>
      </c>
      <c r="B1000" s="2">
        <f t="array" ref="B1000:C1000">csplinediff1d('Cubic Spline'!$A$3:$A$1002,'Cubic Spline'!$B$3:$B$1002,A1000,2,0,2,0)</f>
        <v>2176.4066473119001</v>
      </c>
      <c r="C1000" s="2">
        <v>14908.283330624516</v>
      </c>
      <c r="D1000" s="2">
        <f t="shared" si="54"/>
        <v>14908.283330624516</v>
      </c>
      <c r="E1000" s="2">
        <f>-'Cubic Spline'!C1000+D1000*A1000</f>
        <v>184317.0520694408</v>
      </c>
      <c r="G1000" s="2">
        <f>'Calculation_Cubic Spline'!A1000</f>
        <v>12.509385194479201</v>
      </c>
      <c r="H1000" s="2">
        <f t="array" ref="H1000:I1000">csplinediff1d('Cubic Spline'!$A$3:$A$1002,'Cubic Spline'!$C$3:$C$1002,G1000,2,0,2,0)</f>
        <v>2176.4067017745701</v>
      </c>
      <c r="I1000" s="2">
        <v>14908.280424357694</v>
      </c>
      <c r="J1000" s="2">
        <f t="shared" si="56"/>
        <v>14908.280424357694</v>
      </c>
      <c r="K1000" s="2">
        <f t="shared" si="55"/>
        <v>184317.01571382966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Cubic Spline</vt:lpstr>
      <vt:lpstr>Calculation_Cubic Spline</vt:lpstr>
      <vt:lpstr>'Cubic Spline'!butanol</vt:lpstr>
      <vt:lpstr>'Cubic Spline'!Renormalization_1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2016-09-08T04:36:42Z</dcterms:modified>
</cp:coreProperties>
</file>