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<sst xmlns="http://schemas.openxmlformats.org/spreadsheetml/2006/main" count="19" uniqueCount="13">
  <si>
    <t>0,75*exp(-(9*x1-2)^2/4-(9*x2-2)^2/4)+0,75*exp(-(9*x1+1)^2/49)-(9*x2+1)/10)+0,5*exp(-(9*x1-7)^2/4-(9*x2-3)^2/4)-0,2*exp(-(9*x1-4)^2-(9*x2-7)^2)</t>
  </si>
  <si>
    <t>Considerando:</t>
  </si>
  <si>
    <t>x0</t>
  </si>
  <si>
    <t>x1</t>
  </si>
  <si>
    <t>x2</t>
  </si>
  <si>
    <t>h</t>
  </si>
  <si>
    <t>e</t>
  </si>
  <si>
    <t>Integrando por partes:</t>
  </si>
  <si>
    <t>I para</t>
  </si>
  <si>
    <t>X1</t>
  </si>
  <si>
    <t>X2</t>
  </si>
  <si>
    <t>Integral dupla</t>
  </si>
  <si>
    <t>Resultado da soma: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</si>
</sst>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rgb="FF1155CC"/>
      <name val="Inconsolata"/>
    </font>
    <font>
      <sz val="11.0"/>
      <color rgb="FF000000"/>
      <name val="Inconsolata"/>
    </font>
    <font>
      <b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2" fontId="3" numFmtId="0" xfId="0" applyFon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829300" cy="14478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704850</xdr:colOff>
      <xdr:row>9</xdr:row>
      <xdr:rowOff>9525</xdr:rowOff>
    </xdr:from>
    <xdr:ext cx="2400300" cy="5715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200025</xdr:rowOff>
    </xdr:from>
    <xdr:ext cx="2009775" cy="361950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12</xdr:row>
      <xdr:rowOff>180975</xdr:rowOff>
    </xdr:from>
    <xdr:ext cx="1781175" cy="4000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12</xdr:row>
      <xdr:rowOff>200025</xdr:rowOff>
    </xdr:from>
    <xdr:ext cx="1781175" cy="361950"/>
    <xdr:pic>
      <xdr:nvPicPr>
        <xdr:cNvPr id="0" name="image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12</xdr:row>
      <xdr:rowOff>200025</xdr:rowOff>
    </xdr:from>
    <xdr:ext cx="2400300" cy="361950"/>
    <xdr:pic>
      <xdr:nvPicPr>
        <xdr:cNvPr id="0" name="image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2" t="s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1"/>
      <c r="H11" s="3" t="s">
        <v>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"/>
      <c r="C12" s="3">
        <v>0.0</v>
      </c>
      <c r="D12" s="3">
        <v>0.5</v>
      </c>
      <c r="E12" s="3">
        <v>1.0</v>
      </c>
      <c r="F12" s="3">
        <v>0.1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3" t="s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3" t="s">
        <v>8</v>
      </c>
      <c r="B16" s="3" t="s">
        <v>9</v>
      </c>
      <c r="C16" s="3" t="s">
        <v>10</v>
      </c>
      <c r="D16" s="1"/>
      <c r="E16" s="3" t="s">
        <v>9</v>
      </c>
      <c r="F16" s="3" t="s">
        <v>10</v>
      </c>
      <c r="G16" s="1"/>
      <c r="H16" s="3" t="s">
        <v>9</v>
      </c>
      <c r="I16" s="3" t="s">
        <v>10</v>
      </c>
      <c r="J16" s="1"/>
      <c r="K16" s="3" t="s">
        <v>9</v>
      </c>
      <c r="L16" s="3" t="s">
        <v>10</v>
      </c>
      <c r="M16" s="1"/>
      <c r="N16" s="1"/>
      <c r="O16" s="1"/>
      <c r="P16" s="1"/>
      <c r="Q16" s="1"/>
      <c r="R16" s="1"/>
      <c r="S16" s="1"/>
    </row>
    <row r="17">
      <c r="A17" s="1"/>
      <c r="B17" s="1">
        <f t="shared" ref="B17:C17" si="1">0.1/3*(exp(-(9*$C$12-2)^2/4)+4*exp(-(9*$D$12-2)^2/4)+exp(-(9*$E$12-2)^2/4))</f>
        <v>6966.769669</v>
      </c>
      <c r="C17" s="1">
        <f t="shared" si="1"/>
        <v>6966.769669</v>
      </c>
      <c r="D17" s="1"/>
      <c r="E17" s="4">
        <f>0.1/3*(exp(-(9*$C$12+1)^2/49)+4*exp(-(9*$D$12+1)^2/49)*exp(-(9*$E$12+1)^2/49))</f>
        <v>1.936694556</v>
      </c>
      <c r="F17" s="4">
        <f>0.1/3*(exp(-(9*$C$12+1)/10)+4*exp(-(9*$D$12+1)/10)+exp(-(9*$E$12+1)/10))</f>
        <v>0.1193505367</v>
      </c>
      <c r="G17" s="1"/>
      <c r="H17" s="1">
        <f>0.1/3*(exp(-(9*$C$12-7)^2/4)+4*exp(-(9*$D$12-7)^2/4)+exp(-(9*$E$12-7)^2/4))</f>
        <v>6966.769669</v>
      </c>
      <c r="I17" s="1">
        <f>0.1/3*(exp(-(9*$C$12-3)^2/4)+4*exp(-(9*$D$12-3)^2/4)+exp(-(9*$E$12-3)^2/4))</f>
        <v>270.6530627</v>
      </c>
      <c r="J17" s="1"/>
      <c r="K17" s="1">
        <f>0.1/3*(exp(-(9*$C$12-4)^2)+4*exp(-(9*$D$12-4)^2)+exp(-(9*$E$12-4)^2))</f>
        <v>2400459515</v>
      </c>
      <c r="L17" s="1">
        <f>0.1/3*(exp(-(9*$C$12-7)^2)+4*exp(-(9*$D$12-7)^2)+exp(-(9*$E$12-7)^2))</f>
        <v>6.35782E+19</v>
      </c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3" t="s">
        <v>11</v>
      </c>
      <c r="B19" s="1">
        <f>B17*C17*0.75</f>
        <v>36401909.72</v>
      </c>
      <c r="C19" s="1"/>
      <c r="D19" s="1"/>
      <c r="E19" s="1">
        <f>0.75*E17*F17</f>
        <v>0.173359151</v>
      </c>
      <c r="F19" s="1"/>
      <c r="G19" s="1"/>
      <c r="H19" s="1">
        <f>0.5*H17*I17</f>
        <v>942788.7742</v>
      </c>
      <c r="I19" s="1"/>
      <c r="J19" s="1"/>
      <c r="K19" s="1">
        <f>-0.2*K17*L17</f>
        <v>-3.05234E+28</v>
      </c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</row>
    <row r="21">
      <c r="A21" s="1"/>
      <c r="B21" s="1"/>
      <c r="C21" s="1"/>
      <c r="D21" s="1"/>
      <c r="E21" s="5" t="s">
        <v>12</v>
      </c>
      <c r="F21" s="1"/>
      <c r="G21" s="1"/>
      <c r="H21" s="1"/>
      <c r="I21" s="1"/>
      <c r="J21" s="3"/>
      <c r="K21" s="1"/>
      <c r="L21" s="1"/>
      <c r="M21" s="1"/>
      <c r="N21" s="1"/>
      <c r="O21" s="1"/>
      <c r="P21" s="1"/>
      <c r="Q21" s="1"/>
      <c r="R21" s="1"/>
      <c r="S21" s="1"/>
    </row>
    <row r="22">
      <c r="A22" s="1"/>
      <c r="B22" s="1"/>
      <c r="C22" s="1"/>
      <c r="D22" s="1"/>
      <c r="E22" s="1">
        <f>B19+E19+H19+K19</f>
        <v>-3.05234E+28</v>
      </c>
      <c r="F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drawing r:id="rId1"/>
</worksheet>
</file>