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_ga\Downloads\DESAFIO EXCEL - Dashboard VENDAS XBOX\"/>
    </mc:Choice>
  </mc:AlternateContent>
  <xr:revisionPtr revIDLastSave="0" documentId="13_ncr:1_{0F55E8CA-C9A4-4F79-8F20-2BEDA0AD6B0D}" xr6:coauthVersionLast="47" xr6:coauthVersionMax="47" xr10:uidLastSave="{00000000-0000-0000-0000-000000000000}"/>
  <bookViews>
    <workbookView xWindow="-120" yWindow="-120" windowWidth="29040" windowHeight="15840" tabRatio="954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4" l="1"/>
  <c r="C40" i="4"/>
  <c r="G32" i="3"/>
  <c r="G20" i="3"/>
</calcChain>
</file>

<file path=xl/sharedStrings.xml><?xml version="1.0" encoding="utf-8"?>
<sst xmlns="http://schemas.openxmlformats.org/spreadsheetml/2006/main" count="2050" uniqueCount="341">
  <si>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</si>
  <si>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</si>
  <si>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</si>
  <si>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</si>
  <si>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</si>
  <si>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</si>
  <si>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</si>
  <si>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</si>
  <si>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</si>
  <si>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</si>
  <si>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</si>
  <si>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</si>
  <si>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</si>
  <si>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</si>
  <si>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</si>
  <si>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</si>
  <si>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</si>
  <si>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</si>
  <si>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</si>
  <si>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</si>
  <si>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</si>
  <si>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</si>
  <si>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</si>
  <si>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</si>
  <si>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</si>
  <si>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</si>
  <si>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</si>
  <si>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</si>
  <si>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</si>
  <si>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</si>
  <si>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</si>
  <si>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</si>
  <si>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</si>
  <si>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</si>
  <si>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</si>
  <si>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</si>
  <si>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</si>
  <si>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</si>
  <si>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</si>
  <si>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</si>
  <si>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</si>
  <si>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</si>
  <si>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</si>
  <si>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</si>
  <si>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</si>
  <si>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</si>
  <si>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</si>
  <si>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</si>
  <si>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</si>
  <si>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</si>
  <si>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</si>
  <si>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</si>
  <si>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</si>
  <si>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</si>
  <si>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</si>
  <si>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</si>
  <si>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</si>
  <si>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</si>
  <si>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</si>
  <si>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</si>
  <si>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</si>
  <si>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</si>
  <si>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</si>
  <si>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</si>
  <si>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</si>
  <si>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</si>
  <si>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</si>
  <si>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</si>
  <si>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</si>
  <si>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</si>
  <si>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</si>
  <si>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</si>
  <si>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</si>
  <si>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</si>
  <si>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</si>
  <si>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</si>
  <si>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</si>
  <si>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</si>
  <si>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</si>
  <si>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</si>
  <si>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</si>
  <si>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</si>
  <si>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</si>
  <si>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</si>
  <si>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</si>
  <si>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</si>
  <si>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</si>
  <si>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</si>
  <si>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</si>
  <si>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</si>
  <si>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</si>
  <si>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</si>
  <si>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</si>
  <si>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</si>
  <si>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</si>
  <si>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</si>
  <si>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</si>
  <si>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</si>
  <si>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</si>
  <si>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</si>
  <si>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</si>
  <si>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</si>
  <si>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</si>
  <si>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</si>
  <si>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</si>
  <si>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</si>
  <si>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</si>
  <si>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</si>
  <si>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</si>
  <si>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</si>
  <si>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</si>
  <si>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</si>
  <si>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</si>
  <si>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</si>
  <si>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</si>
  <si>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</si>
  <si>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</si>
  <si>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</si>
  <si>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</si>
  <si>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</si>
  <si>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</si>
  <si>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</si>
  <si>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</si>
  <si>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</si>
  <si>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</si>
  <si>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</si>
  <si>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</si>
  <si>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</si>
  <si>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</si>
  <si>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</si>
  <si>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</si>
  <si>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</si>
  <si>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</si>
  <si>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</si>
  <si>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</si>
  <si>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</si>
  <si>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</si>
  <si>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</si>
  <si>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</si>
  <si>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</si>
  <si>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</si>
  <si>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</si>
  <si>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</si>
  <si>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</si>
  <si>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</si>
  <si>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</si>
  <si>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</si>
  <si>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</si>
  <si>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</si>
  <si>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</si>
  <si>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</si>
  <si>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</si>
  <si>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</si>
  <si>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</si>
  <si>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</si>
  <si>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</si>
  <si>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</si>
  <si>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</si>
  <si>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</si>
  <si>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</si>
  <si>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</si>
  <si>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</si>
  <si>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</si>
  <si>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</si>
  <si>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</si>
  <si>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</si>
  <si>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</si>
  <si>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</si>
  <si>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</si>
  <si>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</si>
  <si>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</si>
  <si>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</si>
  <si>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</si>
  <si>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</si>
  <si>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</si>
  <si>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</si>
  <si>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</si>
  <si>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</si>
  <si>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</si>
  <si>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</si>
  <si>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</si>
  <si>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</si>
  <si>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</si>
  <si>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</si>
  <si>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</si>
  <si>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</si>
  <si>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</si>
  <si>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</si>
  <si>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</si>
  <si>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</si>
  <si>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</si>
  <si>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</si>
  <si>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</si>
  <si>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</si>
  <si>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</si>
  <si>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</si>
  <si>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</si>
  <si>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</si>
  <si>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</si>
  <si>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</si>
  <si>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</si>
  <si>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</si>
  <si>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</si>
  <si>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</si>
  <si>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</si>
  <si>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</si>
  <si>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</si>
  <si>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</si>
  <si>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</si>
  <si>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</si>
  <si>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</si>
  <si>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</si>
  <si>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</si>
  <si>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</si>
  <si>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</si>
  <si>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</si>
  <si>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</si>
  <si>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</si>
  <si>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</si>
  <si>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</si>
  <si>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</si>
  <si>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</si>
  <si>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</si>
  <si>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</si>
  <si>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</si>
  <si>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</si>
  <si>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</si>
  <si>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</si>
  <si>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</si>
  <si>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</si>
  <si>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</si>
  <si>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</si>
  <si>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</si>
  <si>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</si>
  <si>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</si>
  <si>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</si>
  <si>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</si>
  <si>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</si>
  <si>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</si>
  <si>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</si>
  <si>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</si>
  <si>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</si>
  <si>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</si>
  <si>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</si>
  <si>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</si>
  <si>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</si>
  <si>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</si>
  <si>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</si>
  <si>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</si>
  <si>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</si>
  <si>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</si>
  <si>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</si>
  <si>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</si>
  <si>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</si>
  <si>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</si>
  <si>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</si>
  <si>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</si>
  <si>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</si>
  <si>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</si>
  <si>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</si>
  <si>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</si>
  <si>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</si>
  <si>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</si>
  <si>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</si>
  <si>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</si>
  <si>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</si>
  <si>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</si>
  <si>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</si>
  <si>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</si>
  <si>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</si>
  <si>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</si>
  <si>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</si>
  <si>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</si>
  <si>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</si>
  <si>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</si>
  <si>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</si>
  <si>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</si>
  <si>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</si>
  <si>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</si>
  <si>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</si>
  <si>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</si>
  <si>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</si>
  <si>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</si>
  <si>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</si>
  <si>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</si>
  <si>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</si>
  <si>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</si>
  <si>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</si>
  <si>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</si>
  <si>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</si>
  <si>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</si>
  <si>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</si>
  <si>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</si>
  <si>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</si>
  <si>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</si>
  <si>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</si>
  <si>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</si>
  <si>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</si>
  <si>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</si>
  <si>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</si>
  <si>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</si>
  <si>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</si>
  <si>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</si>
  <si>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</si>
  <si>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</si>
  <si>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</si>
  <si>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</si>
  <si>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</si>
  <si>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</si>
  <si>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</si>
  <si>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</si>
  <si>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</si>
  <si>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</si>
  <si>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1.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</si>
  <si>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</si>
  <si>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</si>
  <si>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Minecraft Season Pass Price</t>
  </si>
  <si>
    <t>Soma de Total Value</t>
  </si>
  <si>
    <t>(Tudo)</t>
  </si>
  <si>
    <r>
      <t xml:space="preserve">2.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"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>" ou "</t>
    </r>
    <r>
      <rPr>
        <b/>
        <sz val="11"/>
        <color theme="1"/>
        <rFont val="Aptos Narrow"/>
        <family val="2"/>
        <scheme val="minor"/>
      </rPr>
      <t>Não é Auto Renovação</t>
    </r>
    <r>
      <rPr>
        <sz val="11"/>
        <color theme="1"/>
        <rFont val="Aptos Narrow"/>
        <family val="2"/>
        <scheme val="minor"/>
      </rPr>
      <t>"</t>
    </r>
  </si>
  <si>
    <t>XBOX GAME PASS SUBSCRIPTIONS SALES</t>
  </si>
  <si>
    <t>Soma de EA Play Season Pass</t>
  </si>
  <si>
    <r>
      <t xml:space="preserve">4. Qual é o </t>
    </r>
    <r>
      <rPr>
        <b/>
        <sz val="11"/>
        <color theme="1"/>
        <rFont val="Aptos Narrow"/>
        <family val="2"/>
        <scheme val="minor"/>
      </rPr>
      <t>TOTAL DE ASSINATURAS</t>
    </r>
    <r>
      <rPr>
        <sz val="11"/>
        <color theme="1"/>
        <rFont val="Aptos Narrow"/>
        <family val="2"/>
        <scheme val="minor"/>
      </rPr>
      <t xml:space="preserve"> do "</t>
    </r>
    <r>
      <rPr>
        <b/>
        <sz val="11"/>
        <color theme="1"/>
        <rFont val="Aptos Narrow"/>
        <family val="2"/>
        <scheme val="minor"/>
      </rPr>
      <t>MINECRAFT Season Pass"</t>
    </r>
  </si>
  <si>
    <r>
      <t xml:space="preserve">3.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"</t>
    </r>
    <r>
      <rPr>
        <b/>
        <sz val="11"/>
        <color theme="1"/>
        <rFont val="Aptos Narrow"/>
        <family val="2"/>
        <scheme val="minor"/>
      </rPr>
      <t>EA PLAY Season Pass</t>
    </r>
    <r>
      <rPr>
        <sz val="11"/>
        <color theme="1"/>
        <rFont val="Aptos Narrow"/>
        <family val="2"/>
        <scheme val="minor"/>
      </rPr>
      <t>"</t>
    </r>
  </si>
  <si>
    <t>&gt; Bem vinda, Liana!</t>
  </si>
  <si>
    <t>Calculation period: 01/06/2025 - 30/06/2025 | Update date: 18/06/2025 12:00:00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</si>
  <si>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</si>
  <si>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</si>
  <si>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</si>
  <si>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</si>
  <si>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</si>
  <si>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</si>
  <si>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</si>
  <si>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</si>
  <si>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</si>
  <si>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</si>
  <si>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</si>
  <si>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</si>
  <si>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Plan</t>
  </si>
  <si>
    <t>Soma de Subscription Price</t>
  </si>
  <si>
    <t xml:space="preserve">TOTAL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</si>
</sst>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Segoe UI"/>
      <family val="2"/>
    </font>
    <font>
      <sz val="12"/>
      <color theme="1"/>
      <name val="Segoe UI"/>
      <family val="2"/>
    </font>
    <font>
      <sz val="10"/>
      <color theme="2" tint="-0.499984740745262"/>
      <name val="Segoe UI Light"/>
      <family val="2"/>
    </font>
    <font>
      <b/>
      <sz val="20"/>
      <color rgb="FF22C55E"/>
      <name val="Segoe UI"/>
      <family val="2"/>
    </font>
    <font>
      <sz val="11"/>
      <color rgb="FFE8E6E9"/>
      <name val="Aptos Narrow"/>
      <family val="2"/>
      <scheme val="minor"/>
    </font>
    <font>
      <b/>
      <sz val="11"/>
      <color rgb="FFE8E6E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4" borderId="0" xfId="0" applyFill="1" applyAlignment="1">
      <alignment vertical="center"/>
    </xf>
    <xf numFmtId="44" fontId="0" fillId="0" borderId="0" xfId="2" applyFont="1"/>
    <xf numFmtId="0" fontId="4" fillId="4" borderId="0" xfId="0" applyFont="1" applyFill="1" applyAlignment="1">
      <alignment horizontal="left" vertical="center" indent="1"/>
    </xf>
    <xf numFmtId="0" fontId="5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0" fontId="7" fillId="8" borderId="2" xfId="1" applyFont="1" applyFill="1" applyBorder="1" applyAlignment="1">
      <alignment horizontal="left" vertical="center" indent="7"/>
    </xf>
    <xf numFmtId="0" fontId="3" fillId="7" borderId="0" xfId="2" applyNumberFormat="1" applyFont="1" applyFill="1" applyAlignment="1">
      <alignment vertical="center"/>
    </xf>
    <xf numFmtId="164" fontId="9" fillId="7" borderId="0" xfId="2" applyNumberFormat="1" applyFont="1" applyFill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  <name val="Segoe UI"/>
        <family val="2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 NEW" pivot="0" table="0" count="10" xr9:uid="{B0855EAA-4240-43AD-A058-FB4999478B10}">
      <tableStyleElement type="wholeTable" dxfId="15"/>
      <tableStyleElement type="headerRow" dxfId="14"/>
    </tableStyle>
  </tableStyles>
  <colors>
    <mruColors>
      <color rgb="FFE8E6E9"/>
      <color rgb="FFA299A5"/>
      <color rgb="FF5BF6A8"/>
      <color rgb="FFC2BCC4"/>
      <color rgb="FFDDDADE"/>
      <color rgb="FF22C55E"/>
      <color rgb="FF2AE6B1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2"/>
            <color rgb="FF000000"/>
            <name val="Segoe UI"/>
            <family val="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2"/>
            <color rgb="FF000000"/>
            <name val="Segoe UI"/>
            <family val="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2"/>
            <color rgb="FF828282"/>
            <name val="Segoe UI"/>
            <family val="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 val="0"/>
            <i val="0"/>
            <sz val="12"/>
            <color theme="1" tint="0.14996795556505021"/>
            <name val="Segoe UI Semibold"/>
            <family val="2"/>
            <scheme val="non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 NEW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4-45FB-8EEF-4B4A0954C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7860800"/>
        <c:axId val="1227863200"/>
      </c:barChart>
      <c:catAx>
        <c:axId val="122786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27863200"/>
        <c:crosses val="autoZero"/>
        <c:auto val="1"/>
        <c:lblAlgn val="ctr"/>
        <c:lblOffset val="100"/>
        <c:noMultiLvlLbl val="0"/>
      </c:catAx>
      <c:valAx>
        <c:axId val="1227863200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XBOX.xlsx]C̳álculos!Tabela dinâmica9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5BF6A8"/>
              </a:solidFill>
            </a:ln>
            <a:effectLst/>
          </c:spPr>
        </c:marker>
        <c:dLbl>
          <c:idx val="0"/>
          <c:spPr>
            <a:solidFill>
              <a:srgbClr val="22C55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5BF6A8"/>
              </a:solidFill>
            </a:ln>
            <a:effectLst/>
          </c:spPr>
        </c:marker>
        <c:dLbl>
          <c:idx val="0"/>
          <c:spPr>
            <a:solidFill>
              <a:srgbClr val="22C55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5BF6A8"/>
              </a:solidFill>
            </a:ln>
            <a:effectLst/>
          </c:spPr>
        </c:marker>
        <c:dLbl>
          <c:idx val="0"/>
          <c:spPr>
            <a:solidFill>
              <a:srgbClr val="22C55E">
                <a:alpha val="9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F6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C55E"/>
              </a:solidFill>
              <a:ln w="9525">
                <a:solidFill>
                  <a:srgbClr val="5BF6A8"/>
                </a:solidFill>
              </a:ln>
              <a:effectLst/>
            </c:spPr>
          </c:marker>
          <c:dLbls>
            <c:spPr>
              <a:solidFill>
                <a:srgbClr val="22C55E">
                  <a:alpha val="9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C̳álculos!$B$44:$B$56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C̳álculos!$C$44:$C$56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E84-9B06-7393AD3F84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9179920"/>
        <c:axId val="1689176560"/>
      </c:lineChart>
      <c:catAx>
        <c:axId val="16891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689176560"/>
        <c:crosses val="autoZero"/>
        <c:auto val="1"/>
        <c:lblAlgn val="ctr"/>
        <c:lblOffset val="100"/>
        <c:noMultiLvlLbl val="0"/>
      </c:catAx>
      <c:valAx>
        <c:axId val="1689176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891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52021</xdr:colOff>
      <xdr:row>0</xdr:row>
      <xdr:rowOff>156295</xdr:rowOff>
    </xdr:from>
    <xdr:to>
      <xdr:col>2</xdr:col>
      <xdr:colOff>617241</xdr:colOff>
      <xdr:row>1</xdr:row>
      <xdr:rowOff>580443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FAEEA2-4790-4913-8317-0C62DEF015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0" t="19455" r="72436" b="21156"/>
        <a:stretch>
          <a:fillRect/>
        </a:stretch>
      </xdr:blipFill>
      <xdr:spPr>
        <a:xfrm>
          <a:off x="2602604" y="156295"/>
          <a:ext cx="565220" cy="614648"/>
        </a:xfrm>
        <a:prstGeom prst="rect">
          <a:avLst/>
        </a:prstGeom>
        <a:effectLst>
          <a:outerShdw blurRad="304800" sx="106000" sy="106000" algn="ctr" rotWithShape="0">
            <a:srgbClr val="00B050">
              <a:alpha val="30000"/>
            </a:srgbClr>
          </a:outerShdw>
        </a:effectLst>
      </xdr:spPr>
    </xdr:pic>
    <xdr:clientData/>
  </xdr:twoCellAnchor>
  <xdr:twoCellAnchor editAs="oneCell">
    <xdr:from>
      <xdr:col>0</xdr:col>
      <xdr:colOff>74083</xdr:colOff>
      <xdr:row>7</xdr:row>
      <xdr:rowOff>69160</xdr:rowOff>
    </xdr:from>
    <xdr:to>
      <xdr:col>0</xdr:col>
      <xdr:colOff>2128630</xdr:colOff>
      <xdr:row>21</xdr:row>
      <xdr:rowOff>49881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F90ED6A-B40D-4B63-B056-5F9F5DDD57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83" y="1741327"/>
              <a:ext cx="2054547" cy="2679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23467</xdr:colOff>
      <xdr:row>6</xdr:row>
      <xdr:rowOff>384022</xdr:rowOff>
    </xdr:from>
    <xdr:to>
      <xdr:col>9</xdr:col>
      <xdr:colOff>441277</xdr:colOff>
      <xdr:row>16</xdr:row>
      <xdr:rowOff>45735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915EB4D-B5FE-7654-6BD4-F008913B71C5}"/>
            </a:ext>
          </a:extLst>
        </xdr:cNvPr>
        <xdr:cNvGrpSpPr/>
      </xdr:nvGrpSpPr>
      <xdr:grpSpPr>
        <a:xfrm>
          <a:off x="2574050" y="1632855"/>
          <a:ext cx="4936894" cy="1831297"/>
          <a:chOff x="2566642" y="1622272"/>
          <a:chExt cx="4685010" cy="1823888"/>
        </a:xfrm>
        <a:effectLst>
          <a:outerShdw blurRad="50800" dist="38100" dir="2700000" algn="tl" rotWithShape="0">
            <a:srgbClr val="C2BCC4">
              <a:alpha val="40000"/>
            </a:srgbClr>
          </a:outerShdw>
        </a:effectLst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94ACACD-2414-468C-9871-EF99D878EA97}"/>
              </a:ext>
            </a:extLst>
          </xdr:cNvPr>
          <xdr:cNvSpPr/>
        </xdr:nvSpPr>
        <xdr:spPr>
          <a:xfrm>
            <a:off x="2566642" y="2024747"/>
            <a:ext cx="4684136" cy="1298471"/>
          </a:xfrm>
          <a:prstGeom prst="roundRect">
            <a:avLst>
              <a:gd name="adj" fmla="val 154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200" b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CBD3C55-A97C-4D3C-A87B-3987A84C6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7309" y="2017389"/>
            <a:ext cx="1417306" cy="1428771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042878E2-F980-2A75-C099-2949C07CAB23}"/>
              </a:ext>
            </a:extLst>
          </xdr:cNvPr>
          <xdr:cNvSpPr/>
        </xdr:nvSpPr>
        <xdr:spPr>
          <a:xfrm>
            <a:off x="2567516" y="1622272"/>
            <a:ext cx="4684136" cy="59924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1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Segoe UI Semibold" panose="020B0702040204020203" pitchFamily="34" charset="0"/>
                <a:cs typeface="Segoe UI Semibold" panose="020B0702040204020203" pitchFamily="34" charset="0"/>
              </a:rPr>
              <a:t> DE SUBSCRIPTION EA PLAY SEASON PASS</a:t>
            </a:r>
            <a:endParaRPr lang="pt-BR" sz="14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C̳álculos!G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A7F48C-A4C5-4C89-B3B4-EE98B1D9BED1}"/>
              </a:ext>
            </a:extLst>
          </xdr:cNvPr>
          <xdr:cNvSpPr/>
        </xdr:nvSpPr>
        <xdr:spPr>
          <a:xfrm>
            <a:off x="4491640" y="2336783"/>
            <a:ext cx="2648212" cy="789981"/>
          </a:xfrm>
          <a:prstGeom prst="roundRect">
            <a:avLst>
              <a:gd name="adj" fmla="val 464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BB2AE80-F506-4DBB-9C10-F42A9CEE571C}" type="TxLink">
              <a:rPr lang="en-US" sz="3200" b="1" i="0" u="none" strike="noStrike">
                <a:ln>
                  <a:noFill/>
                </a:ln>
                <a:solidFill>
                  <a:srgbClr val="2AE6B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pPr algn="ctr"/>
              <a:t> R$ 2.940,00 </a:t>
            </a:fld>
            <a:endParaRPr lang="pt-BR" sz="3200" b="1">
              <a:ln>
                <a:noFill/>
              </a:ln>
              <a:solidFill>
                <a:srgbClr val="2AE6B1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151033</xdr:colOff>
      <xdr:row>6</xdr:row>
      <xdr:rowOff>384022</xdr:rowOff>
    </xdr:from>
    <xdr:to>
      <xdr:col>19</xdr:col>
      <xdr:colOff>21340</xdr:colOff>
      <xdr:row>15</xdr:row>
      <xdr:rowOff>111008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94BAD2F5-F65E-2245-06B0-D0C7B02262E7}"/>
            </a:ext>
          </a:extLst>
        </xdr:cNvPr>
        <xdr:cNvGrpSpPr/>
      </xdr:nvGrpSpPr>
      <xdr:grpSpPr>
        <a:xfrm>
          <a:off x="8448366" y="1632855"/>
          <a:ext cx="4601057" cy="1706070"/>
          <a:chOff x="8180608" y="1622272"/>
          <a:chExt cx="4575657" cy="1698661"/>
        </a:xfrm>
        <a:effectLst>
          <a:outerShdw blurRad="50800" dist="38100" dir="2700000" algn="tl" rotWithShape="0">
            <a:srgbClr val="C2BCC4">
              <a:alpha val="40000"/>
            </a:srgbClr>
          </a:outerShdw>
        </a:effectLst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2BDD9085-407D-3206-7A77-1577BF4135D8}"/>
              </a:ext>
            </a:extLst>
          </xdr:cNvPr>
          <xdr:cNvSpPr/>
        </xdr:nvSpPr>
        <xdr:spPr>
          <a:xfrm>
            <a:off x="8180608" y="2024219"/>
            <a:ext cx="4574799" cy="1296714"/>
          </a:xfrm>
          <a:prstGeom prst="roundRect">
            <a:avLst>
              <a:gd name="adj" fmla="val 154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200" b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4791DFE7-CECD-7070-F2A0-0C8F35EE1F19}"/>
              </a:ext>
            </a:extLst>
          </xdr:cNvPr>
          <xdr:cNvSpPr/>
        </xdr:nvSpPr>
        <xdr:spPr>
          <a:xfrm>
            <a:off x="8181466" y="1622272"/>
            <a:ext cx="4574799" cy="59844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0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Segoe UI Semibold" panose="020B0702040204020203" pitchFamily="34" charset="0"/>
                <a:cs typeface="Segoe UI Semibold" panose="020B0702040204020203" pitchFamily="34" charset="0"/>
              </a:rPr>
              <a:t> DE SUBSCRIPTION MINECRAFT SEASON PASS</a:t>
            </a:r>
            <a:endParaRPr lang="pt-BR" sz="14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C̳álculos!G32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393F809B-0C60-4C36-4595-4CC167CCCF4C}"/>
              </a:ext>
            </a:extLst>
          </xdr:cNvPr>
          <xdr:cNvSpPr/>
        </xdr:nvSpPr>
        <xdr:spPr>
          <a:xfrm>
            <a:off x="10073562" y="2335831"/>
            <a:ext cx="2587668" cy="788914"/>
          </a:xfrm>
          <a:prstGeom prst="roundRect">
            <a:avLst>
              <a:gd name="adj" fmla="val 464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3F02139-D1AF-4FE1-9DFF-B5CA68AD5EAD}" type="TxLink">
              <a:rPr lang="en-US" sz="3200" b="1" i="0" u="none" strike="noStrike">
                <a:ln>
                  <a:noFill/>
                </a:ln>
                <a:solidFill>
                  <a:srgbClr val="2AE6B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pPr marL="0" indent="0" algn="ctr"/>
              <a:t> R$ 3.880,00 </a:t>
            </a:fld>
            <a:endParaRPr lang="pt-BR" sz="3200" b="1" i="0" u="none" strike="noStrike">
              <a:ln>
                <a:noFill/>
              </a:ln>
              <a:solidFill>
                <a:srgbClr val="2AE6B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745D691-B20E-4D51-BF9A-38BF46C766AA}"/>
              </a:ext>
            </a:extLst>
          </xdr:cNvPr>
          <xdr:cNvGrpSpPr/>
        </xdr:nvGrpSpPr>
        <xdr:grpSpPr>
          <a:xfrm>
            <a:off x="8555261" y="2381437"/>
            <a:ext cx="1404788" cy="697701"/>
            <a:chOff x="3427803" y="5400682"/>
            <a:chExt cx="1685222" cy="752468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A31F0CD3-471F-015E-7FA2-B07C0990DA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74276" y="5400682"/>
              <a:ext cx="604162" cy="609600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07CD9FA4-1789-4042-0E18-9BA896062F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27803" y="5895937"/>
              <a:ext cx="1685222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16013</xdr:colOff>
      <xdr:row>18</xdr:row>
      <xdr:rowOff>87970</xdr:rowOff>
    </xdr:from>
    <xdr:to>
      <xdr:col>19</xdr:col>
      <xdr:colOff>42334</xdr:colOff>
      <xdr:row>37</xdr:row>
      <xdr:rowOff>72495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7350941-0759-EBCE-C8B0-1B2E37C64DC5}"/>
            </a:ext>
          </a:extLst>
        </xdr:cNvPr>
        <xdr:cNvGrpSpPr/>
      </xdr:nvGrpSpPr>
      <xdr:grpSpPr>
        <a:xfrm>
          <a:off x="2566596" y="3887387"/>
          <a:ext cx="10503821" cy="3604025"/>
          <a:chOff x="2566596" y="3315887"/>
          <a:chExt cx="10999121" cy="3604025"/>
        </a:xfrm>
        <a:effectLst>
          <a:outerShdw blurRad="50800" dist="38100" dir="2700000" algn="tl" rotWithShape="0">
            <a:srgbClr val="C2BCC4">
              <a:alpha val="40000"/>
            </a:srgbClr>
          </a:outerShdw>
        </a:effectLst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0FF8F17-512A-65BC-1AAB-94644AD70F77}"/>
              </a:ext>
            </a:extLst>
          </xdr:cNvPr>
          <xdr:cNvSpPr/>
        </xdr:nvSpPr>
        <xdr:spPr>
          <a:xfrm>
            <a:off x="2566596" y="3668391"/>
            <a:ext cx="10999121" cy="3251521"/>
          </a:xfrm>
          <a:prstGeom prst="roundRect">
            <a:avLst>
              <a:gd name="adj" fmla="val 46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24D7ED3-E7E4-4017-BBAE-FDADE1E8F9E0}"/>
              </a:ext>
            </a:extLst>
          </xdr:cNvPr>
          <xdr:cNvGraphicFramePr>
            <a:graphicFrameLocks/>
          </xdr:cNvGraphicFramePr>
        </xdr:nvGraphicFramePr>
        <xdr:xfrm>
          <a:off x="3110442" y="4024843"/>
          <a:ext cx="9911430" cy="27672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FACED4F3-B68C-497D-9344-26BD3DD6B10B}"/>
              </a:ext>
            </a:extLst>
          </xdr:cNvPr>
          <xdr:cNvSpPr/>
        </xdr:nvSpPr>
        <xdr:spPr>
          <a:xfrm>
            <a:off x="2567388" y="3315887"/>
            <a:ext cx="10997344" cy="59160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1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Segoe UI Semibold" panose="020B0702040204020203" pitchFamily="34" charset="0"/>
                <a:cs typeface="Segoe UI Semibold" panose="020B0702040204020203" pitchFamily="34" charset="0"/>
              </a:rPr>
              <a:t> DE SUBSCRIPTION XBOX GAME PASS - AUTO RENEWAL</a:t>
            </a:r>
            <a:endParaRPr lang="pt-BR" sz="14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0</xdr:col>
      <xdr:colOff>116416</xdr:colOff>
      <xdr:row>1</xdr:row>
      <xdr:rowOff>84666</xdr:rowOff>
    </xdr:from>
    <xdr:to>
      <xdr:col>0</xdr:col>
      <xdr:colOff>984250</xdr:colOff>
      <xdr:row>5</xdr:row>
      <xdr:rowOff>63499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EBCE4392-E6A9-4862-86FD-C4244A8B50F9}"/>
            </a:ext>
          </a:extLst>
        </xdr:cNvPr>
        <xdr:cNvSpPr/>
      </xdr:nvSpPr>
      <xdr:spPr>
        <a:xfrm>
          <a:off x="116416" y="275166"/>
          <a:ext cx="867834" cy="91016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 w="38100">
          <a:solidFill>
            <a:schemeClr val="bg1"/>
          </a:solidFill>
        </a:ln>
        <a:effectLst>
          <a:outerShdw blurRad="101600" sx="105000" sy="105000" algn="ctr" rotWithShape="0">
            <a:srgbClr val="5BF6A8">
              <a:alpha val="7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19</xdr:col>
      <xdr:colOff>499977</xdr:colOff>
      <xdr:row>6</xdr:row>
      <xdr:rowOff>373995</xdr:rowOff>
    </xdr:from>
    <xdr:to>
      <xdr:col>28</xdr:col>
      <xdr:colOff>407117</xdr:colOff>
      <xdr:row>31</xdr:row>
      <xdr:rowOff>20484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A267F95-6076-F4AA-05C8-89150C255D68}"/>
            </a:ext>
          </a:extLst>
        </xdr:cNvPr>
        <xdr:cNvGrpSpPr/>
      </xdr:nvGrpSpPr>
      <xdr:grpSpPr>
        <a:xfrm>
          <a:off x="13528060" y="1622828"/>
          <a:ext cx="5431640" cy="4673573"/>
          <a:chOff x="14057911" y="1613269"/>
          <a:chExt cx="5188369" cy="4657976"/>
        </a:xfrm>
        <a:effectLst>
          <a:outerShdw blurRad="50800" dist="38100" dir="2700000" algn="tl" rotWithShape="0">
            <a:srgbClr val="C2BCC4">
              <a:alpha val="40000"/>
            </a:srgbClr>
          </a:outerShdw>
        </a:effectLst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34BF2834-1A72-38E6-3240-5B694737CC59}"/>
              </a:ext>
            </a:extLst>
          </xdr:cNvPr>
          <xdr:cNvGrpSpPr/>
        </xdr:nvGrpSpPr>
        <xdr:grpSpPr>
          <a:xfrm>
            <a:off x="14057911" y="1613269"/>
            <a:ext cx="5188369" cy="4561441"/>
            <a:chOff x="14001233" y="1616106"/>
            <a:chExt cx="5172743" cy="4550891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189B839C-8B25-4FD4-8F5F-CB934739D6CA}"/>
                </a:ext>
              </a:extLst>
            </xdr:cNvPr>
            <xdr:cNvSpPr/>
          </xdr:nvSpPr>
          <xdr:spPr>
            <a:xfrm>
              <a:off x="14001233" y="1837557"/>
              <a:ext cx="5170501" cy="4329440"/>
            </a:xfrm>
            <a:prstGeom prst="roundRect">
              <a:avLst>
                <a:gd name="adj" fmla="val 651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3200" b="0">
                <a:latin typeface="Segoe UI Semibold" panose="020B0702040204020203" pitchFamily="34" charset="0"/>
                <a:cs typeface="Segoe UI Semibold" panose="020B0702040204020203" pitchFamily="34" charset="0"/>
              </a:endParaRPr>
            </a:p>
          </xdr:txBody>
        </xdr:sp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1207193A-800B-4D8E-BAB2-1E59203BF048}"/>
                </a:ext>
              </a:extLst>
            </xdr:cNvPr>
            <xdr:cNvGraphicFramePr>
              <a:graphicFrameLocks/>
            </xdr:cNvGraphicFramePr>
          </xdr:nvGraphicFramePr>
          <xdr:xfrm>
            <a:off x="14278118" y="2428989"/>
            <a:ext cx="4616734" cy="34322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32" name="Retângulo: Cantos Superiores Arredondados 31">
              <a:extLst>
                <a:ext uri="{FF2B5EF4-FFF2-40B4-BE49-F238E27FC236}">
                  <a16:creationId xmlns:a16="http://schemas.microsoft.com/office/drawing/2014/main" id="{A9F77D89-B2EC-4F93-B704-245824E3D082}"/>
                </a:ext>
              </a:extLst>
            </xdr:cNvPr>
            <xdr:cNvSpPr/>
          </xdr:nvSpPr>
          <xdr:spPr>
            <a:xfrm>
              <a:off x="14001538" y="1616106"/>
              <a:ext cx="5172438" cy="60279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0" baseline="0"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Segoe UI Semibold" panose="020B0702040204020203" pitchFamily="34" charset="0"/>
                  <a:cs typeface="Segoe UI Semibold" panose="020B0702040204020203" pitchFamily="34" charset="0"/>
                </a:rPr>
                <a:t>ADESÃO TOTAL DE SUBSCRIPTION TYPES</a:t>
              </a:r>
            </a:p>
          </xdr:txBody>
        </xdr:sp>
      </xdr:grpSp>
      <xdr:sp macro="" textlink="$V$31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F8DDD057-6967-4C29-9491-17942F2DE8E5}"/>
              </a:ext>
            </a:extLst>
          </xdr:cNvPr>
          <xdr:cNvSpPr/>
        </xdr:nvSpPr>
        <xdr:spPr>
          <a:xfrm>
            <a:off x="15988165" y="5945916"/>
            <a:ext cx="1334135" cy="325329"/>
          </a:xfrm>
          <a:prstGeom prst="roundRect">
            <a:avLst>
              <a:gd name="adj" fmla="val 3613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F1C3940-0D4A-4016-BB79-4A67ECD70918}" type="TxLink">
              <a:rPr lang="en-US" sz="1200" b="1" i="0" u="none" strike="noStrike">
                <a:solidFill>
                  <a:schemeClr val="bg2">
                    <a:lumMod val="5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TOTAL</a:t>
            </a:fld>
            <a:endParaRPr lang="pt-BR" sz="1200" b="1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496732</xdr:colOff>
      <xdr:row>35</xdr:row>
      <xdr:rowOff>108272</xdr:rowOff>
    </xdr:from>
    <xdr:to>
      <xdr:col>14</xdr:col>
      <xdr:colOff>153596</xdr:colOff>
      <xdr:row>39</xdr:row>
      <xdr:rowOff>74082</xdr:rowOff>
    </xdr:to>
    <xdr:sp macro="" textlink="$C$40">
      <xdr:nvSpPr>
        <xdr:cNvPr id="6" name="Retângulo: Cantos Arredondados 5">
          <a:extLst>
            <a:ext uri="{FF2B5EF4-FFF2-40B4-BE49-F238E27FC236}">
              <a16:creationId xmlns:a16="http://schemas.microsoft.com/office/drawing/2014/main" id="{029D53AF-C305-449A-9AE3-9AA42DFE5772}"/>
            </a:ext>
          </a:extLst>
        </xdr:cNvPr>
        <xdr:cNvSpPr/>
      </xdr:nvSpPr>
      <xdr:spPr>
        <a:xfrm>
          <a:off x="5502649" y="7146189"/>
          <a:ext cx="4387614" cy="727810"/>
        </a:xfrm>
        <a:prstGeom prst="roundRect">
          <a:avLst>
            <a:gd name="adj" fmla="val 2209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BBB47DB-4DF7-447B-91CB-C5E6DAA1A83A}" type="TxLink">
            <a:rPr lang="en-US" sz="1600" b="1" i="0" u="none" strike="noStrike">
              <a:solidFill>
                <a:srgbClr val="A299A5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R$ 7.633,00</a:t>
          </a:fld>
          <a:endParaRPr lang="pt-BR" sz="1600" b="1">
            <a:solidFill>
              <a:srgbClr val="A299A5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briel Torrico" refreshedDate="45827.873690393521" createdVersion="8" refreshedVersion="8" minRefreshableVersion="3" recordCount="295" xr:uid="{F68BBACC-C323-4ED6-8872-1CA27957DA5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1535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x v="0"/>
    <x v="0"/>
    <x v="0"/>
    <x v="0"/>
    <x v="0"/>
    <x v="0"/>
    <n v="5"/>
    <x v="0"/>
  </r>
  <r>
    <n v="3232"/>
    <x v="1"/>
    <x v="1"/>
    <x v="1"/>
    <x v="1"/>
    <x v="1"/>
    <x v="1"/>
    <x v="1"/>
    <x v="1"/>
    <x v="1"/>
    <x v="1"/>
    <n v="0"/>
    <x v="1"/>
  </r>
  <r>
    <n v="3233"/>
    <x v="2"/>
    <x v="2"/>
    <x v="2"/>
    <x v="0"/>
    <x v="2"/>
    <x v="2"/>
    <x v="1"/>
    <x v="1"/>
    <x v="0"/>
    <x v="0"/>
    <n v="10"/>
    <x v="2"/>
  </r>
  <r>
    <n v="3234"/>
    <x v="3"/>
    <x v="0"/>
    <x v="3"/>
    <x v="1"/>
    <x v="0"/>
    <x v="0"/>
    <x v="0"/>
    <x v="0"/>
    <x v="0"/>
    <x v="0"/>
    <n v="3"/>
    <x v="3"/>
  </r>
  <r>
    <n v="3235"/>
    <x v="4"/>
    <x v="1"/>
    <x v="4"/>
    <x v="0"/>
    <x v="1"/>
    <x v="0"/>
    <x v="1"/>
    <x v="1"/>
    <x v="1"/>
    <x v="1"/>
    <n v="1"/>
    <x v="4"/>
  </r>
  <r>
    <n v="3236"/>
    <x v="5"/>
    <x v="2"/>
    <x v="5"/>
    <x v="1"/>
    <x v="2"/>
    <x v="0"/>
    <x v="1"/>
    <x v="1"/>
    <x v="0"/>
    <x v="0"/>
    <n v="2"/>
    <x v="5"/>
  </r>
  <r>
    <n v="3237"/>
    <x v="6"/>
    <x v="0"/>
    <x v="6"/>
    <x v="0"/>
    <x v="0"/>
    <x v="2"/>
    <x v="0"/>
    <x v="0"/>
    <x v="0"/>
    <x v="0"/>
    <n v="10"/>
    <x v="6"/>
  </r>
  <r>
    <n v="3238"/>
    <x v="7"/>
    <x v="1"/>
    <x v="7"/>
    <x v="0"/>
    <x v="1"/>
    <x v="1"/>
    <x v="1"/>
    <x v="1"/>
    <x v="1"/>
    <x v="1"/>
    <n v="0"/>
    <x v="1"/>
  </r>
  <r>
    <n v="3239"/>
    <x v="8"/>
    <x v="0"/>
    <x v="4"/>
    <x v="1"/>
    <x v="0"/>
    <x v="0"/>
    <x v="0"/>
    <x v="0"/>
    <x v="0"/>
    <x v="0"/>
    <n v="5"/>
    <x v="0"/>
  </r>
  <r>
    <n v="3240"/>
    <x v="9"/>
    <x v="2"/>
    <x v="8"/>
    <x v="0"/>
    <x v="2"/>
    <x v="2"/>
    <x v="1"/>
    <x v="1"/>
    <x v="0"/>
    <x v="0"/>
    <n v="15"/>
    <x v="7"/>
  </r>
  <r>
    <n v="3241"/>
    <x v="10"/>
    <x v="1"/>
    <x v="9"/>
    <x v="1"/>
    <x v="1"/>
    <x v="0"/>
    <x v="1"/>
    <x v="1"/>
    <x v="1"/>
    <x v="1"/>
    <n v="1"/>
    <x v="4"/>
  </r>
  <r>
    <n v="3242"/>
    <x v="11"/>
    <x v="0"/>
    <x v="10"/>
    <x v="0"/>
    <x v="0"/>
    <x v="1"/>
    <x v="0"/>
    <x v="0"/>
    <x v="0"/>
    <x v="0"/>
    <n v="20"/>
    <x v="8"/>
  </r>
  <r>
    <n v="3243"/>
    <x v="12"/>
    <x v="2"/>
    <x v="11"/>
    <x v="1"/>
    <x v="2"/>
    <x v="0"/>
    <x v="1"/>
    <x v="1"/>
    <x v="0"/>
    <x v="0"/>
    <n v="10"/>
    <x v="2"/>
  </r>
  <r>
    <n v="3244"/>
    <x v="13"/>
    <x v="1"/>
    <x v="12"/>
    <x v="0"/>
    <x v="1"/>
    <x v="2"/>
    <x v="1"/>
    <x v="1"/>
    <x v="1"/>
    <x v="1"/>
    <n v="0"/>
    <x v="1"/>
  </r>
  <r>
    <n v="3245"/>
    <x v="14"/>
    <x v="0"/>
    <x v="13"/>
    <x v="1"/>
    <x v="0"/>
    <x v="0"/>
    <x v="0"/>
    <x v="0"/>
    <x v="0"/>
    <x v="0"/>
    <n v="8"/>
    <x v="9"/>
  </r>
  <r>
    <n v="3246"/>
    <x v="15"/>
    <x v="2"/>
    <x v="14"/>
    <x v="0"/>
    <x v="2"/>
    <x v="1"/>
    <x v="1"/>
    <x v="1"/>
    <x v="0"/>
    <x v="0"/>
    <n v="12"/>
    <x v="10"/>
  </r>
  <r>
    <n v="3247"/>
    <x v="16"/>
    <x v="1"/>
    <x v="15"/>
    <x v="1"/>
    <x v="1"/>
    <x v="0"/>
    <x v="1"/>
    <x v="1"/>
    <x v="1"/>
    <x v="1"/>
    <n v="2"/>
    <x v="11"/>
  </r>
  <r>
    <n v="3248"/>
    <x v="17"/>
    <x v="0"/>
    <x v="16"/>
    <x v="0"/>
    <x v="0"/>
    <x v="2"/>
    <x v="0"/>
    <x v="0"/>
    <x v="0"/>
    <x v="0"/>
    <n v="7"/>
    <x v="12"/>
  </r>
  <r>
    <n v="3249"/>
    <x v="18"/>
    <x v="2"/>
    <x v="17"/>
    <x v="1"/>
    <x v="2"/>
    <x v="0"/>
    <x v="1"/>
    <x v="1"/>
    <x v="0"/>
    <x v="0"/>
    <n v="5"/>
    <x v="13"/>
  </r>
  <r>
    <n v="3250"/>
    <x v="19"/>
    <x v="1"/>
    <x v="18"/>
    <x v="0"/>
    <x v="1"/>
    <x v="1"/>
    <x v="1"/>
    <x v="1"/>
    <x v="1"/>
    <x v="1"/>
    <n v="0"/>
    <x v="1"/>
  </r>
  <r>
    <n v="3251"/>
    <x v="20"/>
    <x v="0"/>
    <x v="19"/>
    <x v="1"/>
    <x v="0"/>
    <x v="0"/>
    <x v="0"/>
    <x v="0"/>
    <x v="0"/>
    <x v="0"/>
    <n v="3"/>
    <x v="3"/>
  </r>
  <r>
    <n v="3252"/>
    <x v="21"/>
    <x v="2"/>
    <x v="20"/>
    <x v="0"/>
    <x v="2"/>
    <x v="2"/>
    <x v="1"/>
    <x v="1"/>
    <x v="0"/>
    <x v="0"/>
    <n v="15"/>
    <x v="7"/>
  </r>
  <r>
    <n v="3253"/>
    <x v="22"/>
    <x v="1"/>
    <x v="21"/>
    <x v="1"/>
    <x v="1"/>
    <x v="0"/>
    <x v="1"/>
    <x v="1"/>
    <x v="1"/>
    <x v="1"/>
    <n v="1"/>
    <x v="4"/>
  </r>
  <r>
    <n v="3254"/>
    <x v="23"/>
    <x v="0"/>
    <x v="22"/>
    <x v="0"/>
    <x v="0"/>
    <x v="1"/>
    <x v="0"/>
    <x v="0"/>
    <x v="0"/>
    <x v="0"/>
    <n v="20"/>
    <x v="8"/>
  </r>
  <r>
    <n v="3255"/>
    <x v="24"/>
    <x v="2"/>
    <x v="23"/>
    <x v="1"/>
    <x v="2"/>
    <x v="0"/>
    <x v="1"/>
    <x v="1"/>
    <x v="0"/>
    <x v="0"/>
    <n v="10"/>
    <x v="2"/>
  </r>
  <r>
    <n v="3256"/>
    <x v="25"/>
    <x v="1"/>
    <x v="24"/>
    <x v="0"/>
    <x v="1"/>
    <x v="2"/>
    <x v="1"/>
    <x v="1"/>
    <x v="1"/>
    <x v="1"/>
    <n v="0"/>
    <x v="1"/>
  </r>
  <r>
    <n v="3257"/>
    <x v="26"/>
    <x v="0"/>
    <x v="25"/>
    <x v="1"/>
    <x v="0"/>
    <x v="0"/>
    <x v="0"/>
    <x v="0"/>
    <x v="0"/>
    <x v="0"/>
    <n v="5"/>
    <x v="0"/>
  </r>
  <r>
    <n v="3258"/>
    <x v="27"/>
    <x v="2"/>
    <x v="26"/>
    <x v="0"/>
    <x v="2"/>
    <x v="1"/>
    <x v="1"/>
    <x v="1"/>
    <x v="0"/>
    <x v="0"/>
    <n v="15"/>
    <x v="7"/>
  </r>
  <r>
    <n v="3259"/>
    <x v="28"/>
    <x v="1"/>
    <x v="27"/>
    <x v="1"/>
    <x v="1"/>
    <x v="0"/>
    <x v="1"/>
    <x v="1"/>
    <x v="1"/>
    <x v="1"/>
    <n v="1"/>
    <x v="4"/>
  </r>
  <r>
    <n v="3260"/>
    <x v="29"/>
    <x v="0"/>
    <x v="28"/>
    <x v="0"/>
    <x v="0"/>
    <x v="2"/>
    <x v="0"/>
    <x v="0"/>
    <x v="0"/>
    <x v="0"/>
    <n v="7"/>
    <x v="12"/>
  </r>
  <r>
    <n v="3261"/>
    <x v="30"/>
    <x v="2"/>
    <x v="29"/>
    <x v="1"/>
    <x v="2"/>
    <x v="0"/>
    <x v="1"/>
    <x v="1"/>
    <x v="0"/>
    <x v="0"/>
    <n v="10"/>
    <x v="2"/>
  </r>
  <r>
    <n v="3262"/>
    <x v="31"/>
    <x v="1"/>
    <x v="30"/>
    <x v="0"/>
    <x v="1"/>
    <x v="1"/>
    <x v="1"/>
    <x v="1"/>
    <x v="1"/>
    <x v="1"/>
    <n v="0"/>
    <x v="1"/>
  </r>
  <r>
    <n v="3263"/>
    <x v="32"/>
    <x v="0"/>
    <x v="31"/>
    <x v="1"/>
    <x v="0"/>
    <x v="0"/>
    <x v="0"/>
    <x v="0"/>
    <x v="0"/>
    <x v="0"/>
    <n v="3"/>
    <x v="3"/>
  </r>
  <r>
    <n v="3264"/>
    <x v="33"/>
    <x v="2"/>
    <x v="32"/>
    <x v="0"/>
    <x v="2"/>
    <x v="2"/>
    <x v="1"/>
    <x v="1"/>
    <x v="0"/>
    <x v="0"/>
    <n v="15"/>
    <x v="7"/>
  </r>
  <r>
    <n v="3265"/>
    <x v="34"/>
    <x v="1"/>
    <x v="33"/>
    <x v="1"/>
    <x v="1"/>
    <x v="0"/>
    <x v="1"/>
    <x v="1"/>
    <x v="1"/>
    <x v="1"/>
    <n v="1"/>
    <x v="4"/>
  </r>
  <r>
    <n v="3266"/>
    <x v="35"/>
    <x v="1"/>
    <x v="34"/>
    <x v="0"/>
    <x v="1"/>
    <x v="0"/>
    <x v="1"/>
    <x v="1"/>
    <x v="1"/>
    <x v="1"/>
    <n v="0"/>
    <x v="1"/>
  </r>
  <r>
    <n v="3267"/>
    <x v="36"/>
    <x v="0"/>
    <x v="35"/>
    <x v="1"/>
    <x v="0"/>
    <x v="2"/>
    <x v="0"/>
    <x v="0"/>
    <x v="0"/>
    <x v="0"/>
    <n v="7"/>
    <x v="12"/>
  </r>
  <r>
    <n v="3268"/>
    <x v="37"/>
    <x v="2"/>
    <x v="36"/>
    <x v="0"/>
    <x v="2"/>
    <x v="1"/>
    <x v="1"/>
    <x v="1"/>
    <x v="0"/>
    <x v="0"/>
    <n v="10"/>
    <x v="2"/>
  </r>
  <r>
    <n v="3269"/>
    <x v="38"/>
    <x v="1"/>
    <x v="37"/>
    <x v="1"/>
    <x v="1"/>
    <x v="2"/>
    <x v="1"/>
    <x v="1"/>
    <x v="1"/>
    <x v="1"/>
    <n v="1"/>
    <x v="4"/>
  </r>
  <r>
    <n v="3270"/>
    <x v="39"/>
    <x v="0"/>
    <x v="38"/>
    <x v="0"/>
    <x v="0"/>
    <x v="0"/>
    <x v="0"/>
    <x v="0"/>
    <x v="0"/>
    <x v="0"/>
    <n v="15"/>
    <x v="14"/>
  </r>
  <r>
    <n v="3271"/>
    <x v="40"/>
    <x v="2"/>
    <x v="39"/>
    <x v="1"/>
    <x v="2"/>
    <x v="0"/>
    <x v="1"/>
    <x v="1"/>
    <x v="0"/>
    <x v="0"/>
    <n v="5"/>
    <x v="13"/>
  </r>
  <r>
    <n v="3272"/>
    <x v="41"/>
    <x v="1"/>
    <x v="40"/>
    <x v="0"/>
    <x v="1"/>
    <x v="1"/>
    <x v="1"/>
    <x v="1"/>
    <x v="1"/>
    <x v="1"/>
    <n v="0"/>
    <x v="1"/>
  </r>
  <r>
    <n v="3273"/>
    <x v="42"/>
    <x v="0"/>
    <x v="41"/>
    <x v="1"/>
    <x v="0"/>
    <x v="2"/>
    <x v="0"/>
    <x v="0"/>
    <x v="0"/>
    <x v="0"/>
    <n v="20"/>
    <x v="8"/>
  </r>
  <r>
    <n v="3274"/>
    <x v="43"/>
    <x v="2"/>
    <x v="42"/>
    <x v="0"/>
    <x v="2"/>
    <x v="2"/>
    <x v="1"/>
    <x v="1"/>
    <x v="0"/>
    <x v="0"/>
    <n v="12"/>
    <x v="10"/>
  </r>
  <r>
    <n v="3275"/>
    <x v="44"/>
    <x v="1"/>
    <x v="43"/>
    <x v="1"/>
    <x v="1"/>
    <x v="0"/>
    <x v="1"/>
    <x v="1"/>
    <x v="1"/>
    <x v="1"/>
    <n v="2"/>
    <x v="11"/>
  </r>
  <r>
    <n v="3276"/>
    <x v="45"/>
    <x v="0"/>
    <x v="44"/>
    <x v="0"/>
    <x v="0"/>
    <x v="1"/>
    <x v="0"/>
    <x v="0"/>
    <x v="0"/>
    <x v="0"/>
    <n v="5"/>
    <x v="0"/>
  </r>
  <r>
    <n v="3277"/>
    <x v="46"/>
    <x v="2"/>
    <x v="45"/>
    <x v="1"/>
    <x v="2"/>
    <x v="0"/>
    <x v="1"/>
    <x v="1"/>
    <x v="0"/>
    <x v="0"/>
    <n v="10"/>
    <x v="2"/>
  </r>
  <r>
    <n v="3278"/>
    <x v="47"/>
    <x v="1"/>
    <x v="46"/>
    <x v="0"/>
    <x v="1"/>
    <x v="2"/>
    <x v="1"/>
    <x v="1"/>
    <x v="1"/>
    <x v="1"/>
    <n v="0"/>
    <x v="1"/>
  </r>
  <r>
    <n v="3279"/>
    <x v="48"/>
    <x v="0"/>
    <x v="47"/>
    <x v="1"/>
    <x v="0"/>
    <x v="0"/>
    <x v="0"/>
    <x v="0"/>
    <x v="0"/>
    <x v="0"/>
    <n v="3"/>
    <x v="3"/>
  </r>
  <r>
    <n v="3280"/>
    <x v="49"/>
    <x v="2"/>
    <x v="48"/>
    <x v="0"/>
    <x v="2"/>
    <x v="1"/>
    <x v="1"/>
    <x v="1"/>
    <x v="0"/>
    <x v="0"/>
    <n v="15"/>
    <x v="7"/>
  </r>
  <r>
    <n v="3281"/>
    <x v="50"/>
    <x v="1"/>
    <x v="49"/>
    <x v="1"/>
    <x v="1"/>
    <x v="0"/>
    <x v="1"/>
    <x v="1"/>
    <x v="1"/>
    <x v="1"/>
    <n v="1"/>
    <x v="4"/>
  </r>
  <r>
    <n v="3282"/>
    <x v="51"/>
    <x v="0"/>
    <x v="50"/>
    <x v="0"/>
    <x v="0"/>
    <x v="2"/>
    <x v="0"/>
    <x v="0"/>
    <x v="0"/>
    <x v="0"/>
    <n v="7"/>
    <x v="12"/>
  </r>
  <r>
    <n v="3283"/>
    <x v="52"/>
    <x v="2"/>
    <x v="51"/>
    <x v="1"/>
    <x v="2"/>
    <x v="0"/>
    <x v="1"/>
    <x v="1"/>
    <x v="0"/>
    <x v="0"/>
    <n v="10"/>
    <x v="2"/>
  </r>
  <r>
    <n v="3284"/>
    <x v="53"/>
    <x v="1"/>
    <x v="52"/>
    <x v="0"/>
    <x v="1"/>
    <x v="1"/>
    <x v="1"/>
    <x v="1"/>
    <x v="1"/>
    <x v="1"/>
    <n v="0"/>
    <x v="1"/>
  </r>
  <r>
    <n v="3285"/>
    <x v="54"/>
    <x v="0"/>
    <x v="53"/>
    <x v="1"/>
    <x v="0"/>
    <x v="0"/>
    <x v="0"/>
    <x v="0"/>
    <x v="0"/>
    <x v="0"/>
    <n v="20"/>
    <x v="8"/>
  </r>
  <r>
    <n v="3286"/>
    <x v="55"/>
    <x v="2"/>
    <x v="54"/>
    <x v="0"/>
    <x v="2"/>
    <x v="2"/>
    <x v="1"/>
    <x v="1"/>
    <x v="0"/>
    <x v="0"/>
    <n v="15"/>
    <x v="7"/>
  </r>
  <r>
    <n v="3287"/>
    <x v="56"/>
    <x v="1"/>
    <x v="55"/>
    <x v="1"/>
    <x v="1"/>
    <x v="0"/>
    <x v="1"/>
    <x v="1"/>
    <x v="1"/>
    <x v="1"/>
    <n v="1"/>
    <x v="4"/>
  </r>
  <r>
    <n v="3288"/>
    <x v="57"/>
    <x v="0"/>
    <x v="56"/>
    <x v="0"/>
    <x v="0"/>
    <x v="1"/>
    <x v="0"/>
    <x v="0"/>
    <x v="0"/>
    <x v="0"/>
    <n v="3"/>
    <x v="3"/>
  </r>
  <r>
    <n v="3289"/>
    <x v="58"/>
    <x v="2"/>
    <x v="57"/>
    <x v="1"/>
    <x v="2"/>
    <x v="0"/>
    <x v="1"/>
    <x v="1"/>
    <x v="0"/>
    <x v="0"/>
    <n v="10"/>
    <x v="2"/>
  </r>
  <r>
    <n v="3290"/>
    <x v="59"/>
    <x v="1"/>
    <x v="58"/>
    <x v="0"/>
    <x v="1"/>
    <x v="2"/>
    <x v="1"/>
    <x v="1"/>
    <x v="1"/>
    <x v="1"/>
    <n v="0"/>
    <x v="1"/>
  </r>
  <r>
    <n v="3291"/>
    <x v="60"/>
    <x v="0"/>
    <x v="59"/>
    <x v="1"/>
    <x v="0"/>
    <x v="0"/>
    <x v="0"/>
    <x v="0"/>
    <x v="0"/>
    <x v="0"/>
    <n v="5"/>
    <x v="0"/>
  </r>
  <r>
    <n v="3292"/>
    <x v="61"/>
    <x v="2"/>
    <x v="60"/>
    <x v="0"/>
    <x v="2"/>
    <x v="1"/>
    <x v="1"/>
    <x v="1"/>
    <x v="0"/>
    <x v="0"/>
    <n v="15"/>
    <x v="7"/>
  </r>
  <r>
    <n v="3293"/>
    <x v="62"/>
    <x v="1"/>
    <x v="61"/>
    <x v="1"/>
    <x v="1"/>
    <x v="0"/>
    <x v="1"/>
    <x v="1"/>
    <x v="1"/>
    <x v="1"/>
    <n v="1"/>
    <x v="4"/>
  </r>
  <r>
    <n v="3294"/>
    <x v="63"/>
    <x v="0"/>
    <x v="62"/>
    <x v="0"/>
    <x v="0"/>
    <x v="2"/>
    <x v="0"/>
    <x v="0"/>
    <x v="0"/>
    <x v="0"/>
    <n v="20"/>
    <x v="8"/>
  </r>
  <r>
    <n v="3295"/>
    <x v="64"/>
    <x v="2"/>
    <x v="63"/>
    <x v="1"/>
    <x v="2"/>
    <x v="0"/>
    <x v="1"/>
    <x v="1"/>
    <x v="0"/>
    <x v="0"/>
    <n v="5"/>
    <x v="13"/>
  </r>
  <r>
    <n v="3296"/>
    <x v="65"/>
    <x v="1"/>
    <x v="64"/>
    <x v="1"/>
    <x v="1"/>
    <x v="0"/>
    <x v="1"/>
    <x v="1"/>
    <x v="1"/>
    <x v="1"/>
    <n v="0"/>
    <x v="1"/>
  </r>
  <r>
    <n v="3297"/>
    <x v="66"/>
    <x v="0"/>
    <x v="65"/>
    <x v="0"/>
    <x v="0"/>
    <x v="2"/>
    <x v="0"/>
    <x v="0"/>
    <x v="0"/>
    <x v="0"/>
    <n v="7"/>
    <x v="12"/>
  </r>
  <r>
    <n v="3298"/>
    <x v="67"/>
    <x v="2"/>
    <x v="66"/>
    <x v="1"/>
    <x v="2"/>
    <x v="1"/>
    <x v="1"/>
    <x v="1"/>
    <x v="0"/>
    <x v="0"/>
    <n v="10"/>
    <x v="2"/>
  </r>
  <r>
    <n v="3299"/>
    <x v="68"/>
    <x v="1"/>
    <x v="67"/>
    <x v="0"/>
    <x v="1"/>
    <x v="2"/>
    <x v="1"/>
    <x v="1"/>
    <x v="1"/>
    <x v="1"/>
    <n v="1"/>
    <x v="4"/>
  </r>
  <r>
    <n v="3300"/>
    <x v="69"/>
    <x v="0"/>
    <x v="68"/>
    <x v="1"/>
    <x v="0"/>
    <x v="0"/>
    <x v="0"/>
    <x v="0"/>
    <x v="0"/>
    <x v="0"/>
    <n v="15"/>
    <x v="14"/>
  </r>
  <r>
    <n v="3301"/>
    <x v="70"/>
    <x v="2"/>
    <x v="69"/>
    <x v="0"/>
    <x v="2"/>
    <x v="0"/>
    <x v="1"/>
    <x v="1"/>
    <x v="0"/>
    <x v="0"/>
    <n v="5"/>
    <x v="13"/>
  </r>
  <r>
    <n v="3302"/>
    <x v="71"/>
    <x v="1"/>
    <x v="70"/>
    <x v="1"/>
    <x v="1"/>
    <x v="1"/>
    <x v="1"/>
    <x v="1"/>
    <x v="1"/>
    <x v="1"/>
    <n v="0"/>
    <x v="1"/>
  </r>
  <r>
    <n v="3303"/>
    <x v="72"/>
    <x v="0"/>
    <x v="71"/>
    <x v="0"/>
    <x v="0"/>
    <x v="2"/>
    <x v="0"/>
    <x v="0"/>
    <x v="0"/>
    <x v="0"/>
    <n v="20"/>
    <x v="8"/>
  </r>
  <r>
    <n v="3304"/>
    <x v="73"/>
    <x v="2"/>
    <x v="72"/>
    <x v="1"/>
    <x v="2"/>
    <x v="2"/>
    <x v="1"/>
    <x v="1"/>
    <x v="0"/>
    <x v="0"/>
    <n v="12"/>
    <x v="10"/>
  </r>
  <r>
    <n v="3305"/>
    <x v="74"/>
    <x v="1"/>
    <x v="73"/>
    <x v="0"/>
    <x v="1"/>
    <x v="0"/>
    <x v="1"/>
    <x v="1"/>
    <x v="1"/>
    <x v="1"/>
    <n v="2"/>
    <x v="11"/>
  </r>
  <r>
    <n v="3306"/>
    <x v="75"/>
    <x v="0"/>
    <x v="74"/>
    <x v="1"/>
    <x v="0"/>
    <x v="1"/>
    <x v="0"/>
    <x v="0"/>
    <x v="0"/>
    <x v="0"/>
    <n v="5"/>
    <x v="0"/>
  </r>
  <r>
    <n v="3307"/>
    <x v="76"/>
    <x v="2"/>
    <x v="75"/>
    <x v="0"/>
    <x v="2"/>
    <x v="0"/>
    <x v="1"/>
    <x v="1"/>
    <x v="0"/>
    <x v="0"/>
    <n v="10"/>
    <x v="2"/>
  </r>
  <r>
    <n v="3308"/>
    <x v="77"/>
    <x v="1"/>
    <x v="76"/>
    <x v="1"/>
    <x v="1"/>
    <x v="2"/>
    <x v="1"/>
    <x v="1"/>
    <x v="1"/>
    <x v="1"/>
    <n v="0"/>
    <x v="1"/>
  </r>
  <r>
    <n v="3309"/>
    <x v="78"/>
    <x v="0"/>
    <x v="77"/>
    <x v="0"/>
    <x v="0"/>
    <x v="0"/>
    <x v="0"/>
    <x v="0"/>
    <x v="0"/>
    <x v="0"/>
    <n v="3"/>
    <x v="3"/>
  </r>
  <r>
    <n v="3310"/>
    <x v="79"/>
    <x v="2"/>
    <x v="78"/>
    <x v="1"/>
    <x v="2"/>
    <x v="1"/>
    <x v="1"/>
    <x v="1"/>
    <x v="0"/>
    <x v="0"/>
    <n v="15"/>
    <x v="7"/>
  </r>
  <r>
    <n v="3311"/>
    <x v="80"/>
    <x v="1"/>
    <x v="79"/>
    <x v="0"/>
    <x v="1"/>
    <x v="0"/>
    <x v="1"/>
    <x v="1"/>
    <x v="1"/>
    <x v="1"/>
    <n v="1"/>
    <x v="4"/>
  </r>
  <r>
    <n v="3312"/>
    <x v="81"/>
    <x v="0"/>
    <x v="80"/>
    <x v="1"/>
    <x v="0"/>
    <x v="2"/>
    <x v="0"/>
    <x v="0"/>
    <x v="0"/>
    <x v="0"/>
    <n v="7"/>
    <x v="12"/>
  </r>
  <r>
    <n v="3313"/>
    <x v="82"/>
    <x v="2"/>
    <x v="81"/>
    <x v="0"/>
    <x v="2"/>
    <x v="0"/>
    <x v="1"/>
    <x v="1"/>
    <x v="0"/>
    <x v="0"/>
    <n v="10"/>
    <x v="2"/>
  </r>
  <r>
    <n v="3314"/>
    <x v="83"/>
    <x v="1"/>
    <x v="82"/>
    <x v="1"/>
    <x v="1"/>
    <x v="1"/>
    <x v="1"/>
    <x v="1"/>
    <x v="1"/>
    <x v="1"/>
    <n v="0"/>
    <x v="1"/>
  </r>
  <r>
    <n v="3315"/>
    <x v="84"/>
    <x v="0"/>
    <x v="83"/>
    <x v="0"/>
    <x v="0"/>
    <x v="0"/>
    <x v="0"/>
    <x v="0"/>
    <x v="0"/>
    <x v="0"/>
    <n v="20"/>
    <x v="8"/>
  </r>
  <r>
    <n v="3316"/>
    <x v="85"/>
    <x v="2"/>
    <x v="84"/>
    <x v="1"/>
    <x v="2"/>
    <x v="2"/>
    <x v="1"/>
    <x v="1"/>
    <x v="0"/>
    <x v="0"/>
    <n v="15"/>
    <x v="7"/>
  </r>
  <r>
    <n v="3317"/>
    <x v="86"/>
    <x v="1"/>
    <x v="85"/>
    <x v="0"/>
    <x v="1"/>
    <x v="0"/>
    <x v="1"/>
    <x v="1"/>
    <x v="1"/>
    <x v="1"/>
    <n v="1"/>
    <x v="4"/>
  </r>
  <r>
    <n v="3318"/>
    <x v="87"/>
    <x v="0"/>
    <x v="86"/>
    <x v="1"/>
    <x v="0"/>
    <x v="1"/>
    <x v="0"/>
    <x v="0"/>
    <x v="0"/>
    <x v="0"/>
    <n v="3"/>
    <x v="3"/>
  </r>
  <r>
    <n v="3319"/>
    <x v="88"/>
    <x v="2"/>
    <x v="87"/>
    <x v="0"/>
    <x v="2"/>
    <x v="0"/>
    <x v="1"/>
    <x v="1"/>
    <x v="0"/>
    <x v="0"/>
    <n v="10"/>
    <x v="2"/>
  </r>
  <r>
    <n v="3320"/>
    <x v="89"/>
    <x v="1"/>
    <x v="88"/>
    <x v="1"/>
    <x v="1"/>
    <x v="2"/>
    <x v="1"/>
    <x v="1"/>
    <x v="1"/>
    <x v="1"/>
    <n v="0"/>
    <x v="1"/>
  </r>
  <r>
    <n v="3321"/>
    <x v="90"/>
    <x v="0"/>
    <x v="89"/>
    <x v="0"/>
    <x v="0"/>
    <x v="0"/>
    <x v="0"/>
    <x v="0"/>
    <x v="0"/>
    <x v="0"/>
    <n v="5"/>
    <x v="0"/>
  </r>
  <r>
    <n v="3322"/>
    <x v="91"/>
    <x v="2"/>
    <x v="90"/>
    <x v="1"/>
    <x v="2"/>
    <x v="1"/>
    <x v="1"/>
    <x v="1"/>
    <x v="0"/>
    <x v="0"/>
    <n v="15"/>
    <x v="7"/>
  </r>
  <r>
    <n v="3323"/>
    <x v="92"/>
    <x v="1"/>
    <x v="91"/>
    <x v="0"/>
    <x v="1"/>
    <x v="0"/>
    <x v="1"/>
    <x v="1"/>
    <x v="1"/>
    <x v="1"/>
    <n v="1"/>
    <x v="4"/>
  </r>
  <r>
    <n v="3324"/>
    <x v="93"/>
    <x v="0"/>
    <x v="92"/>
    <x v="1"/>
    <x v="0"/>
    <x v="2"/>
    <x v="0"/>
    <x v="0"/>
    <x v="0"/>
    <x v="0"/>
    <n v="20"/>
    <x v="8"/>
  </r>
  <r>
    <n v="3325"/>
    <x v="94"/>
    <x v="2"/>
    <x v="93"/>
    <x v="0"/>
    <x v="2"/>
    <x v="2"/>
    <x v="1"/>
    <x v="1"/>
    <x v="0"/>
    <x v="0"/>
    <n v="15"/>
    <x v="7"/>
  </r>
  <r>
    <n v="3326"/>
    <x v="95"/>
    <x v="1"/>
    <x v="94"/>
    <x v="1"/>
    <x v="1"/>
    <x v="1"/>
    <x v="1"/>
    <x v="1"/>
    <x v="1"/>
    <x v="1"/>
    <n v="0"/>
    <x v="1"/>
  </r>
  <r>
    <n v="3327"/>
    <x v="96"/>
    <x v="0"/>
    <x v="95"/>
    <x v="0"/>
    <x v="0"/>
    <x v="0"/>
    <x v="0"/>
    <x v="0"/>
    <x v="0"/>
    <x v="0"/>
    <n v="7"/>
    <x v="12"/>
  </r>
  <r>
    <n v="3328"/>
    <x v="97"/>
    <x v="2"/>
    <x v="96"/>
    <x v="1"/>
    <x v="2"/>
    <x v="1"/>
    <x v="1"/>
    <x v="1"/>
    <x v="0"/>
    <x v="0"/>
    <n v="10"/>
    <x v="2"/>
  </r>
  <r>
    <n v="3329"/>
    <x v="98"/>
    <x v="1"/>
    <x v="97"/>
    <x v="0"/>
    <x v="1"/>
    <x v="2"/>
    <x v="1"/>
    <x v="1"/>
    <x v="1"/>
    <x v="1"/>
    <n v="1"/>
    <x v="4"/>
  </r>
  <r>
    <n v="3330"/>
    <x v="99"/>
    <x v="0"/>
    <x v="98"/>
    <x v="1"/>
    <x v="0"/>
    <x v="0"/>
    <x v="0"/>
    <x v="0"/>
    <x v="0"/>
    <x v="0"/>
    <n v="15"/>
    <x v="14"/>
  </r>
  <r>
    <n v="3331"/>
    <x v="100"/>
    <x v="2"/>
    <x v="99"/>
    <x v="0"/>
    <x v="2"/>
    <x v="0"/>
    <x v="1"/>
    <x v="1"/>
    <x v="0"/>
    <x v="0"/>
    <n v="5"/>
    <x v="13"/>
  </r>
  <r>
    <n v="3332"/>
    <x v="101"/>
    <x v="1"/>
    <x v="100"/>
    <x v="1"/>
    <x v="1"/>
    <x v="1"/>
    <x v="1"/>
    <x v="1"/>
    <x v="1"/>
    <x v="1"/>
    <n v="0"/>
    <x v="1"/>
  </r>
  <r>
    <n v="3333"/>
    <x v="102"/>
    <x v="0"/>
    <x v="101"/>
    <x v="0"/>
    <x v="0"/>
    <x v="2"/>
    <x v="0"/>
    <x v="0"/>
    <x v="0"/>
    <x v="0"/>
    <n v="20"/>
    <x v="8"/>
  </r>
  <r>
    <n v="3334"/>
    <x v="103"/>
    <x v="2"/>
    <x v="102"/>
    <x v="1"/>
    <x v="2"/>
    <x v="2"/>
    <x v="1"/>
    <x v="1"/>
    <x v="0"/>
    <x v="0"/>
    <n v="12"/>
    <x v="10"/>
  </r>
  <r>
    <n v="3335"/>
    <x v="104"/>
    <x v="1"/>
    <x v="103"/>
    <x v="0"/>
    <x v="1"/>
    <x v="0"/>
    <x v="1"/>
    <x v="1"/>
    <x v="1"/>
    <x v="1"/>
    <n v="2"/>
    <x v="11"/>
  </r>
  <r>
    <n v="3336"/>
    <x v="105"/>
    <x v="1"/>
    <x v="104"/>
    <x v="0"/>
    <x v="1"/>
    <x v="0"/>
    <x v="1"/>
    <x v="1"/>
    <x v="1"/>
    <x v="1"/>
    <n v="0"/>
    <x v="1"/>
  </r>
  <r>
    <n v="3337"/>
    <x v="106"/>
    <x v="0"/>
    <x v="105"/>
    <x v="1"/>
    <x v="0"/>
    <x v="2"/>
    <x v="0"/>
    <x v="0"/>
    <x v="0"/>
    <x v="0"/>
    <n v="7"/>
    <x v="12"/>
  </r>
  <r>
    <n v="3338"/>
    <x v="107"/>
    <x v="2"/>
    <x v="106"/>
    <x v="0"/>
    <x v="2"/>
    <x v="1"/>
    <x v="1"/>
    <x v="1"/>
    <x v="0"/>
    <x v="0"/>
    <n v="10"/>
    <x v="2"/>
  </r>
  <r>
    <n v="3339"/>
    <x v="108"/>
    <x v="1"/>
    <x v="107"/>
    <x v="1"/>
    <x v="1"/>
    <x v="2"/>
    <x v="1"/>
    <x v="1"/>
    <x v="1"/>
    <x v="1"/>
    <n v="1"/>
    <x v="4"/>
  </r>
  <r>
    <n v="3340"/>
    <x v="109"/>
    <x v="0"/>
    <x v="108"/>
    <x v="0"/>
    <x v="0"/>
    <x v="0"/>
    <x v="0"/>
    <x v="0"/>
    <x v="0"/>
    <x v="0"/>
    <n v="15"/>
    <x v="14"/>
  </r>
  <r>
    <n v="3341"/>
    <x v="110"/>
    <x v="2"/>
    <x v="109"/>
    <x v="1"/>
    <x v="2"/>
    <x v="0"/>
    <x v="1"/>
    <x v="1"/>
    <x v="0"/>
    <x v="0"/>
    <n v="5"/>
    <x v="13"/>
  </r>
  <r>
    <n v="3342"/>
    <x v="111"/>
    <x v="1"/>
    <x v="110"/>
    <x v="0"/>
    <x v="1"/>
    <x v="1"/>
    <x v="1"/>
    <x v="1"/>
    <x v="1"/>
    <x v="1"/>
    <n v="0"/>
    <x v="1"/>
  </r>
  <r>
    <n v="3343"/>
    <x v="112"/>
    <x v="0"/>
    <x v="111"/>
    <x v="1"/>
    <x v="0"/>
    <x v="2"/>
    <x v="0"/>
    <x v="0"/>
    <x v="0"/>
    <x v="0"/>
    <n v="20"/>
    <x v="8"/>
  </r>
  <r>
    <n v="3344"/>
    <x v="113"/>
    <x v="2"/>
    <x v="112"/>
    <x v="0"/>
    <x v="2"/>
    <x v="2"/>
    <x v="1"/>
    <x v="1"/>
    <x v="0"/>
    <x v="0"/>
    <n v="12"/>
    <x v="10"/>
  </r>
  <r>
    <n v="3345"/>
    <x v="114"/>
    <x v="1"/>
    <x v="113"/>
    <x v="1"/>
    <x v="1"/>
    <x v="0"/>
    <x v="1"/>
    <x v="1"/>
    <x v="1"/>
    <x v="1"/>
    <n v="2"/>
    <x v="11"/>
  </r>
  <r>
    <n v="3346"/>
    <x v="115"/>
    <x v="0"/>
    <x v="114"/>
    <x v="0"/>
    <x v="0"/>
    <x v="1"/>
    <x v="0"/>
    <x v="0"/>
    <x v="0"/>
    <x v="0"/>
    <n v="5"/>
    <x v="0"/>
  </r>
  <r>
    <n v="3347"/>
    <x v="116"/>
    <x v="2"/>
    <x v="115"/>
    <x v="1"/>
    <x v="2"/>
    <x v="0"/>
    <x v="1"/>
    <x v="1"/>
    <x v="0"/>
    <x v="0"/>
    <n v="10"/>
    <x v="2"/>
  </r>
  <r>
    <n v="3348"/>
    <x v="117"/>
    <x v="1"/>
    <x v="116"/>
    <x v="0"/>
    <x v="1"/>
    <x v="2"/>
    <x v="1"/>
    <x v="1"/>
    <x v="1"/>
    <x v="1"/>
    <n v="0"/>
    <x v="1"/>
  </r>
  <r>
    <n v="3349"/>
    <x v="93"/>
    <x v="0"/>
    <x v="117"/>
    <x v="1"/>
    <x v="0"/>
    <x v="0"/>
    <x v="0"/>
    <x v="0"/>
    <x v="0"/>
    <x v="0"/>
    <n v="3"/>
    <x v="3"/>
  </r>
  <r>
    <n v="3350"/>
    <x v="118"/>
    <x v="2"/>
    <x v="118"/>
    <x v="0"/>
    <x v="2"/>
    <x v="1"/>
    <x v="1"/>
    <x v="1"/>
    <x v="0"/>
    <x v="0"/>
    <n v="15"/>
    <x v="7"/>
  </r>
  <r>
    <n v="3351"/>
    <x v="119"/>
    <x v="1"/>
    <x v="119"/>
    <x v="1"/>
    <x v="1"/>
    <x v="0"/>
    <x v="1"/>
    <x v="1"/>
    <x v="1"/>
    <x v="1"/>
    <n v="1"/>
    <x v="4"/>
  </r>
  <r>
    <n v="3352"/>
    <x v="120"/>
    <x v="0"/>
    <x v="120"/>
    <x v="0"/>
    <x v="0"/>
    <x v="2"/>
    <x v="0"/>
    <x v="0"/>
    <x v="0"/>
    <x v="0"/>
    <n v="7"/>
    <x v="12"/>
  </r>
  <r>
    <n v="3353"/>
    <x v="121"/>
    <x v="2"/>
    <x v="121"/>
    <x v="1"/>
    <x v="2"/>
    <x v="0"/>
    <x v="1"/>
    <x v="1"/>
    <x v="0"/>
    <x v="0"/>
    <n v="10"/>
    <x v="2"/>
  </r>
  <r>
    <n v="3354"/>
    <x v="122"/>
    <x v="1"/>
    <x v="122"/>
    <x v="0"/>
    <x v="1"/>
    <x v="1"/>
    <x v="1"/>
    <x v="1"/>
    <x v="1"/>
    <x v="1"/>
    <n v="0"/>
    <x v="1"/>
  </r>
  <r>
    <n v="3355"/>
    <x v="123"/>
    <x v="0"/>
    <x v="123"/>
    <x v="1"/>
    <x v="0"/>
    <x v="0"/>
    <x v="0"/>
    <x v="0"/>
    <x v="0"/>
    <x v="0"/>
    <n v="20"/>
    <x v="8"/>
  </r>
  <r>
    <n v="3356"/>
    <x v="124"/>
    <x v="2"/>
    <x v="124"/>
    <x v="0"/>
    <x v="2"/>
    <x v="2"/>
    <x v="1"/>
    <x v="1"/>
    <x v="0"/>
    <x v="0"/>
    <n v="15"/>
    <x v="7"/>
  </r>
  <r>
    <n v="3357"/>
    <x v="125"/>
    <x v="1"/>
    <x v="125"/>
    <x v="1"/>
    <x v="1"/>
    <x v="0"/>
    <x v="1"/>
    <x v="1"/>
    <x v="1"/>
    <x v="1"/>
    <n v="1"/>
    <x v="4"/>
  </r>
  <r>
    <n v="3358"/>
    <x v="126"/>
    <x v="0"/>
    <x v="126"/>
    <x v="0"/>
    <x v="0"/>
    <x v="1"/>
    <x v="0"/>
    <x v="0"/>
    <x v="0"/>
    <x v="0"/>
    <n v="3"/>
    <x v="3"/>
  </r>
  <r>
    <n v="3359"/>
    <x v="127"/>
    <x v="2"/>
    <x v="127"/>
    <x v="1"/>
    <x v="2"/>
    <x v="0"/>
    <x v="1"/>
    <x v="1"/>
    <x v="0"/>
    <x v="0"/>
    <n v="10"/>
    <x v="2"/>
  </r>
  <r>
    <n v="3360"/>
    <x v="128"/>
    <x v="1"/>
    <x v="128"/>
    <x v="0"/>
    <x v="1"/>
    <x v="2"/>
    <x v="1"/>
    <x v="1"/>
    <x v="1"/>
    <x v="1"/>
    <n v="0"/>
    <x v="1"/>
  </r>
  <r>
    <n v="3361"/>
    <x v="129"/>
    <x v="0"/>
    <x v="129"/>
    <x v="1"/>
    <x v="0"/>
    <x v="0"/>
    <x v="0"/>
    <x v="0"/>
    <x v="0"/>
    <x v="0"/>
    <n v="15"/>
    <x v="14"/>
  </r>
  <r>
    <n v="3362"/>
    <x v="130"/>
    <x v="2"/>
    <x v="130"/>
    <x v="0"/>
    <x v="2"/>
    <x v="1"/>
    <x v="1"/>
    <x v="1"/>
    <x v="0"/>
    <x v="0"/>
    <n v="15"/>
    <x v="7"/>
  </r>
  <r>
    <n v="3363"/>
    <x v="131"/>
    <x v="1"/>
    <x v="131"/>
    <x v="1"/>
    <x v="1"/>
    <x v="0"/>
    <x v="1"/>
    <x v="1"/>
    <x v="1"/>
    <x v="1"/>
    <n v="1"/>
    <x v="4"/>
  </r>
  <r>
    <n v="3364"/>
    <x v="132"/>
    <x v="0"/>
    <x v="132"/>
    <x v="0"/>
    <x v="0"/>
    <x v="2"/>
    <x v="0"/>
    <x v="0"/>
    <x v="0"/>
    <x v="0"/>
    <n v="7"/>
    <x v="12"/>
  </r>
  <r>
    <n v="3365"/>
    <x v="133"/>
    <x v="2"/>
    <x v="133"/>
    <x v="1"/>
    <x v="2"/>
    <x v="0"/>
    <x v="1"/>
    <x v="1"/>
    <x v="0"/>
    <x v="0"/>
    <n v="10"/>
    <x v="2"/>
  </r>
  <r>
    <n v="3366"/>
    <x v="134"/>
    <x v="1"/>
    <x v="134"/>
    <x v="0"/>
    <x v="1"/>
    <x v="0"/>
    <x v="1"/>
    <x v="1"/>
    <x v="1"/>
    <x v="1"/>
    <n v="0"/>
    <x v="1"/>
  </r>
  <r>
    <n v="3367"/>
    <x v="135"/>
    <x v="0"/>
    <x v="135"/>
    <x v="1"/>
    <x v="0"/>
    <x v="2"/>
    <x v="0"/>
    <x v="0"/>
    <x v="0"/>
    <x v="0"/>
    <n v="7"/>
    <x v="12"/>
  </r>
  <r>
    <n v="3368"/>
    <x v="136"/>
    <x v="2"/>
    <x v="136"/>
    <x v="0"/>
    <x v="2"/>
    <x v="1"/>
    <x v="1"/>
    <x v="1"/>
    <x v="0"/>
    <x v="0"/>
    <n v="10"/>
    <x v="2"/>
  </r>
  <r>
    <n v="3369"/>
    <x v="137"/>
    <x v="1"/>
    <x v="137"/>
    <x v="1"/>
    <x v="1"/>
    <x v="2"/>
    <x v="1"/>
    <x v="1"/>
    <x v="1"/>
    <x v="1"/>
    <n v="1"/>
    <x v="4"/>
  </r>
  <r>
    <n v="3370"/>
    <x v="138"/>
    <x v="0"/>
    <x v="138"/>
    <x v="0"/>
    <x v="0"/>
    <x v="0"/>
    <x v="0"/>
    <x v="0"/>
    <x v="0"/>
    <x v="0"/>
    <n v="15"/>
    <x v="14"/>
  </r>
  <r>
    <n v="3371"/>
    <x v="139"/>
    <x v="2"/>
    <x v="139"/>
    <x v="1"/>
    <x v="2"/>
    <x v="0"/>
    <x v="1"/>
    <x v="1"/>
    <x v="0"/>
    <x v="0"/>
    <n v="5"/>
    <x v="13"/>
  </r>
  <r>
    <n v="3372"/>
    <x v="140"/>
    <x v="1"/>
    <x v="140"/>
    <x v="0"/>
    <x v="1"/>
    <x v="1"/>
    <x v="1"/>
    <x v="1"/>
    <x v="1"/>
    <x v="1"/>
    <n v="0"/>
    <x v="1"/>
  </r>
  <r>
    <n v="3373"/>
    <x v="141"/>
    <x v="0"/>
    <x v="141"/>
    <x v="1"/>
    <x v="0"/>
    <x v="2"/>
    <x v="0"/>
    <x v="0"/>
    <x v="0"/>
    <x v="0"/>
    <n v="20"/>
    <x v="8"/>
  </r>
  <r>
    <n v="3374"/>
    <x v="142"/>
    <x v="2"/>
    <x v="142"/>
    <x v="0"/>
    <x v="2"/>
    <x v="2"/>
    <x v="1"/>
    <x v="1"/>
    <x v="0"/>
    <x v="0"/>
    <n v="12"/>
    <x v="10"/>
  </r>
  <r>
    <n v="3375"/>
    <x v="143"/>
    <x v="1"/>
    <x v="143"/>
    <x v="1"/>
    <x v="1"/>
    <x v="0"/>
    <x v="1"/>
    <x v="1"/>
    <x v="1"/>
    <x v="1"/>
    <n v="2"/>
    <x v="11"/>
  </r>
  <r>
    <n v="3376"/>
    <x v="144"/>
    <x v="0"/>
    <x v="144"/>
    <x v="0"/>
    <x v="0"/>
    <x v="1"/>
    <x v="0"/>
    <x v="0"/>
    <x v="0"/>
    <x v="0"/>
    <n v="5"/>
    <x v="0"/>
  </r>
  <r>
    <n v="3377"/>
    <x v="145"/>
    <x v="2"/>
    <x v="145"/>
    <x v="1"/>
    <x v="2"/>
    <x v="0"/>
    <x v="1"/>
    <x v="1"/>
    <x v="0"/>
    <x v="0"/>
    <n v="10"/>
    <x v="2"/>
  </r>
  <r>
    <n v="3378"/>
    <x v="146"/>
    <x v="1"/>
    <x v="146"/>
    <x v="0"/>
    <x v="1"/>
    <x v="2"/>
    <x v="1"/>
    <x v="1"/>
    <x v="1"/>
    <x v="1"/>
    <n v="0"/>
    <x v="1"/>
  </r>
  <r>
    <n v="3379"/>
    <x v="147"/>
    <x v="0"/>
    <x v="147"/>
    <x v="1"/>
    <x v="0"/>
    <x v="0"/>
    <x v="0"/>
    <x v="0"/>
    <x v="0"/>
    <x v="0"/>
    <n v="3"/>
    <x v="3"/>
  </r>
  <r>
    <n v="3380"/>
    <x v="148"/>
    <x v="2"/>
    <x v="148"/>
    <x v="0"/>
    <x v="2"/>
    <x v="1"/>
    <x v="1"/>
    <x v="1"/>
    <x v="0"/>
    <x v="0"/>
    <n v="15"/>
    <x v="7"/>
  </r>
  <r>
    <n v="3381"/>
    <x v="149"/>
    <x v="1"/>
    <x v="149"/>
    <x v="1"/>
    <x v="1"/>
    <x v="0"/>
    <x v="1"/>
    <x v="1"/>
    <x v="1"/>
    <x v="1"/>
    <n v="1"/>
    <x v="4"/>
  </r>
  <r>
    <n v="3382"/>
    <x v="150"/>
    <x v="0"/>
    <x v="150"/>
    <x v="0"/>
    <x v="0"/>
    <x v="2"/>
    <x v="0"/>
    <x v="0"/>
    <x v="0"/>
    <x v="0"/>
    <n v="7"/>
    <x v="12"/>
  </r>
  <r>
    <n v="3383"/>
    <x v="151"/>
    <x v="2"/>
    <x v="151"/>
    <x v="1"/>
    <x v="2"/>
    <x v="0"/>
    <x v="1"/>
    <x v="1"/>
    <x v="0"/>
    <x v="0"/>
    <n v="10"/>
    <x v="2"/>
  </r>
  <r>
    <n v="3384"/>
    <x v="152"/>
    <x v="1"/>
    <x v="152"/>
    <x v="0"/>
    <x v="1"/>
    <x v="1"/>
    <x v="1"/>
    <x v="1"/>
    <x v="1"/>
    <x v="1"/>
    <n v="0"/>
    <x v="1"/>
  </r>
  <r>
    <n v="3385"/>
    <x v="153"/>
    <x v="0"/>
    <x v="153"/>
    <x v="1"/>
    <x v="0"/>
    <x v="0"/>
    <x v="0"/>
    <x v="0"/>
    <x v="0"/>
    <x v="0"/>
    <n v="20"/>
    <x v="8"/>
  </r>
  <r>
    <n v="3386"/>
    <x v="154"/>
    <x v="2"/>
    <x v="154"/>
    <x v="0"/>
    <x v="2"/>
    <x v="2"/>
    <x v="1"/>
    <x v="1"/>
    <x v="0"/>
    <x v="0"/>
    <n v="15"/>
    <x v="7"/>
  </r>
  <r>
    <n v="3387"/>
    <x v="155"/>
    <x v="1"/>
    <x v="155"/>
    <x v="1"/>
    <x v="1"/>
    <x v="0"/>
    <x v="1"/>
    <x v="1"/>
    <x v="1"/>
    <x v="1"/>
    <n v="1"/>
    <x v="4"/>
  </r>
  <r>
    <n v="3388"/>
    <x v="156"/>
    <x v="0"/>
    <x v="156"/>
    <x v="0"/>
    <x v="0"/>
    <x v="1"/>
    <x v="0"/>
    <x v="0"/>
    <x v="0"/>
    <x v="0"/>
    <n v="3"/>
    <x v="3"/>
  </r>
  <r>
    <n v="3389"/>
    <x v="157"/>
    <x v="2"/>
    <x v="157"/>
    <x v="1"/>
    <x v="2"/>
    <x v="0"/>
    <x v="1"/>
    <x v="1"/>
    <x v="0"/>
    <x v="0"/>
    <n v="10"/>
    <x v="2"/>
  </r>
  <r>
    <n v="3390"/>
    <x v="158"/>
    <x v="1"/>
    <x v="158"/>
    <x v="0"/>
    <x v="1"/>
    <x v="2"/>
    <x v="1"/>
    <x v="1"/>
    <x v="1"/>
    <x v="1"/>
    <n v="0"/>
    <x v="1"/>
  </r>
  <r>
    <n v="3391"/>
    <x v="58"/>
    <x v="0"/>
    <x v="159"/>
    <x v="1"/>
    <x v="0"/>
    <x v="0"/>
    <x v="0"/>
    <x v="0"/>
    <x v="0"/>
    <x v="0"/>
    <n v="15"/>
    <x v="14"/>
  </r>
  <r>
    <n v="3392"/>
    <x v="159"/>
    <x v="2"/>
    <x v="160"/>
    <x v="0"/>
    <x v="2"/>
    <x v="1"/>
    <x v="1"/>
    <x v="1"/>
    <x v="0"/>
    <x v="0"/>
    <n v="15"/>
    <x v="7"/>
  </r>
  <r>
    <n v="3393"/>
    <x v="160"/>
    <x v="1"/>
    <x v="161"/>
    <x v="1"/>
    <x v="1"/>
    <x v="0"/>
    <x v="1"/>
    <x v="1"/>
    <x v="1"/>
    <x v="1"/>
    <n v="1"/>
    <x v="4"/>
  </r>
  <r>
    <n v="3394"/>
    <x v="161"/>
    <x v="0"/>
    <x v="162"/>
    <x v="0"/>
    <x v="0"/>
    <x v="2"/>
    <x v="0"/>
    <x v="0"/>
    <x v="0"/>
    <x v="0"/>
    <n v="7"/>
    <x v="12"/>
  </r>
  <r>
    <n v="3395"/>
    <x v="162"/>
    <x v="2"/>
    <x v="163"/>
    <x v="1"/>
    <x v="2"/>
    <x v="0"/>
    <x v="1"/>
    <x v="1"/>
    <x v="0"/>
    <x v="0"/>
    <n v="10"/>
    <x v="2"/>
  </r>
  <r>
    <n v="3396"/>
    <x v="163"/>
    <x v="1"/>
    <x v="164"/>
    <x v="0"/>
    <x v="1"/>
    <x v="1"/>
    <x v="1"/>
    <x v="1"/>
    <x v="1"/>
    <x v="1"/>
    <n v="0"/>
    <x v="1"/>
  </r>
  <r>
    <n v="3397"/>
    <x v="90"/>
    <x v="0"/>
    <x v="165"/>
    <x v="1"/>
    <x v="0"/>
    <x v="0"/>
    <x v="0"/>
    <x v="0"/>
    <x v="0"/>
    <x v="0"/>
    <n v="20"/>
    <x v="8"/>
  </r>
  <r>
    <n v="3398"/>
    <x v="164"/>
    <x v="2"/>
    <x v="166"/>
    <x v="0"/>
    <x v="2"/>
    <x v="2"/>
    <x v="1"/>
    <x v="1"/>
    <x v="0"/>
    <x v="0"/>
    <n v="15"/>
    <x v="7"/>
  </r>
  <r>
    <n v="3399"/>
    <x v="165"/>
    <x v="1"/>
    <x v="167"/>
    <x v="1"/>
    <x v="1"/>
    <x v="0"/>
    <x v="1"/>
    <x v="1"/>
    <x v="1"/>
    <x v="1"/>
    <n v="1"/>
    <x v="4"/>
  </r>
  <r>
    <n v="3400"/>
    <x v="166"/>
    <x v="0"/>
    <x v="168"/>
    <x v="0"/>
    <x v="0"/>
    <x v="1"/>
    <x v="0"/>
    <x v="0"/>
    <x v="0"/>
    <x v="0"/>
    <n v="5"/>
    <x v="0"/>
  </r>
  <r>
    <n v="3401"/>
    <x v="167"/>
    <x v="2"/>
    <x v="169"/>
    <x v="1"/>
    <x v="2"/>
    <x v="0"/>
    <x v="1"/>
    <x v="1"/>
    <x v="0"/>
    <x v="0"/>
    <n v="10"/>
    <x v="2"/>
  </r>
  <r>
    <n v="3402"/>
    <x v="168"/>
    <x v="1"/>
    <x v="170"/>
    <x v="0"/>
    <x v="1"/>
    <x v="2"/>
    <x v="1"/>
    <x v="1"/>
    <x v="1"/>
    <x v="1"/>
    <n v="0"/>
    <x v="1"/>
  </r>
  <r>
    <n v="3403"/>
    <x v="169"/>
    <x v="0"/>
    <x v="171"/>
    <x v="1"/>
    <x v="0"/>
    <x v="0"/>
    <x v="0"/>
    <x v="0"/>
    <x v="0"/>
    <x v="0"/>
    <n v="3"/>
    <x v="3"/>
  </r>
  <r>
    <n v="3404"/>
    <x v="170"/>
    <x v="2"/>
    <x v="172"/>
    <x v="0"/>
    <x v="2"/>
    <x v="1"/>
    <x v="1"/>
    <x v="1"/>
    <x v="0"/>
    <x v="0"/>
    <n v="15"/>
    <x v="7"/>
  </r>
  <r>
    <n v="3405"/>
    <x v="171"/>
    <x v="1"/>
    <x v="173"/>
    <x v="1"/>
    <x v="1"/>
    <x v="0"/>
    <x v="1"/>
    <x v="1"/>
    <x v="1"/>
    <x v="1"/>
    <n v="1"/>
    <x v="4"/>
  </r>
  <r>
    <n v="3406"/>
    <x v="172"/>
    <x v="1"/>
    <x v="174"/>
    <x v="0"/>
    <x v="1"/>
    <x v="0"/>
    <x v="1"/>
    <x v="1"/>
    <x v="1"/>
    <x v="1"/>
    <n v="0"/>
    <x v="1"/>
  </r>
  <r>
    <n v="3407"/>
    <x v="173"/>
    <x v="0"/>
    <x v="175"/>
    <x v="1"/>
    <x v="0"/>
    <x v="2"/>
    <x v="0"/>
    <x v="0"/>
    <x v="0"/>
    <x v="0"/>
    <n v="7"/>
    <x v="12"/>
  </r>
  <r>
    <n v="3408"/>
    <x v="174"/>
    <x v="2"/>
    <x v="176"/>
    <x v="0"/>
    <x v="2"/>
    <x v="1"/>
    <x v="1"/>
    <x v="1"/>
    <x v="0"/>
    <x v="0"/>
    <n v="10"/>
    <x v="2"/>
  </r>
  <r>
    <n v="3409"/>
    <x v="175"/>
    <x v="1"/>
    <x v="177"/>
    <x v="1"/>
    <x v="1"/>
    <x v="2"/>
    <x v="1"/>
    <x v="1"/>
    <x v="1"/>
    <x v="1"/>
    <n v="1"/>
    <x v="4"/>
  </r>
  <r>
    <n v="3410"/>
    <x v="176"/>
    <x v="0"/>
    <x v="178"/>
    <x v="0"/>
    <x v="0"/>
    <x v="0"/>
    <x v="0"/>
    <x v="0"/>
    <x v="0"/>
    <x v="0"/>
    <n v="15"/>
    <x v="14"/>
  </r>
  <r>
    <n v="3411"/>
    <x v="177"/>
    <x v="2"/>
    <x v="179"/>
    <x v="1"/>
    <x v="2"/>
    <x v="0"/>
    <x v="1"/>
    <x v="1"/>
    <x v="0"/>
    <x v="0"/>
    <n v="5"/>
    <x v="13"/>
  </r>
  <r>
    <n v="3412"/>
    <x v="178"/>
    <x v="1"/>
    <x v="180"/>
    <x v="0"/>
    <x v="1"/>
    <x v="1"/>
    <x v="1"/>
    <x v="1"/>
    <x v="1"/>
    <x v="1"/>
    <n v="0"/>
    <x v="1"/>
  </r>
  <r>
    <n v="3413"/>
    <x v="179"/>
    <x v="0"/>
    <x v="181"/>
    <x v="1"/>
    <x v="0"/>
    <x v="2"/>
    <x v="0"/>
    <x v="0"/>
    <x v="0"/>
    <x v="0"/>
    <n v="20"/>
    <x v="8"/>
  </r>
  <r>
    <n v="3414"/>
    <x v="180"/>
    <x v="2"/>
    <x v="182"/>
    <x v="0"/>
    <x v="2"/>
    <x v="2"/>
    <x v="1"/>
    <x v="1"/>
    <x v="0"/>
    <x v="0"/>
    <n v="12"/>
    <x v="10"/>
  </r>
  <r>
    <n v="3415"/>
    <x v="181"/>
    <x v="1"/>
    <x v="183"/>
    <x v="1"/>
    <x v="1"/>
    <x v="0"/>
    <x v="1"/>
    <x v="1"/>
    <x v="1"/>
    <x v="1"/>
    <n v="2"/>
    <x v="11"/>
  </r>
  <r>
    <n v="3416"/>
    <x v="182"/>
    <x v="0"/>
    <x v="184"/>
    <x v="0"/>
    <x v="0"/>
    <x v="1"/>
    <x v="0"/>
    <x v="0"/>
    <x v="0"/>
    <x v="0"/>
    <n v="5"/>
    <x v="0"/>
  </r>
  <r>
    <n v="3417"/>
    <x v="183"/>
    <x v="2"/>
    <x v="185"/>
    <x v="1"/>
    <x v="2"/>
    <x v="0"/>
    <x v="1"/>
    <x v="1"/>
    <x v="0"/>
    <x v="0"/>
    <n v="10"/>
    <x v="2"/>
  </r>
  <r>
    <n v="3418"/>
    <x v="184"/>
    <x v="1"/>
    <x v="186"/>
    <x v="0"/>
    <x v="1"/>
    <x v="2"/>
    <x v="1"/>
    <x v="1"/>
    <x v="1"/>
    <x v="1"/>
    <n v="0"/>
    <x v="1"/>
  </r>
  <r>
    <n v="3419"/>
    <x v="185"/>
    <x v="0"/>
    <x v="187"/>
    <x v="1"/>
    <x v="0"/>
    <x v="0"/>
    <x v="0"/>
    <x v="0"/>
    <x v="0"/>
    <x v="0"/>
    <n v="3"/>
    <x v="3"/>
  </r>
  <r>
    <n v="3420"/>
    <x v="186"/>
    <x v="2"/>
    <x v="188"/>
    <x v="0"/>
    <x v="2"/>
    <x v="1"/>
    <x v="1"/>
    <x v="1"/>
    <x v="0"/>
    <x v="0"/>
    <n v="15"/>
    <x v="7"/>
  </r>
  <r>
    <n v="3421"/>
    <x v="15"/>
    <x v="1"/>
    <x v="189"/>
    <x v="1"/>
    <x v="1"/>
    <x v="0"/>
    <x v="1"/>
    <x v="1"/>
    <x v="1"/>
    <x v="1"/>
    <n v="1"/>
    <x v="4"/>
  </r>
  <r>
    <n v="3422"/>
    <x v="187"/>
    <x v="0"/>
    <x v="190"/>
    <x v="0"/>
    <x v="0"/>
    <x v="2"/>
    <x v="0"/>
    <x v="0"/>
    <x v="0"/>
    <x v="0"/>
    <n v="7"/>
    <x v="12"/>
  </r>
  <r>
    <n v="3423"/>
    <x v="188"/>
    <x v="2"/>
    <x v="191"/>
    <x v="1"/>
    <x v="2"/>
    <x v="0"/>
    <x v="1"/>
    <x v="1"/>
    <x v="0"/>
    <x v="0"/>
    <n v="10"/>
    <x v="2"/>
  </r>
  <r>
    <n v="3424"/>
    <x v="14"/>
    <x v="1"/>
    <x v="192"/>
    <x v="0"/>
    <x v="1"/>
    <x v="1"/>
    <x v="1"/>
    <x v="1"/>
    <x v="1"/>
    <x v="1"/>
    <n v="0"/>
    <x v="1"/>
  </r>
  <r>
    <n v="3425"/>
    <x v="189"/>
    <x v="0"/>
    <x v="193"/>
    <x v="1"/>
    <x v="0"/>
    <x v="0"/>
    <x v="0"/>
    <x v="0"/>
    <x v="0"/>
    <x v="0"/>
    <n v="20"/>
    <x v="8"/>
  </r>
  <r>
    <n v="3426"/>
    <x v="167"/>
    <x v="2"/>
    <x v="194"/>
    <x v="0"/>
    <x v="2"/>
    <x v="2"/>
    <x v="1"/>
    <x v="1"/>
    <x v="0"/>
    <x v="0"/>
    <n v="15"/>
    <x v="7"/>
  </r>
  <r>
    <n v="3427"/>
    <x v="190"/>
    <x v="1"/>
    <x v="195"/>
    <x v="1"/>
    <x v="1"/>
    <x v="0"/>
    <x v="1"/>
    <x v="1"/>
    <x v="1"/>
    <x v="1"/>
    <n v="1"/>
    <x v="4"/>
  </r>
  <r>
    <n v="3428"/>
    <x v="191"/>
    <x v="0"/>
    <x v="196"/>
    <x v="0"/>
    <x v="0"/>
    <x v="1"/>
    <x v="0"/>
    <x v="0"/>
    <x v="0"/>
    <x v="0"/>
    <n v="3"/>
    <x v="3"/>
  </r>
  <r>
    <n v="3429"/>
    <x v="192"/>
    <x v="2"/>
    <x v="197"/>
    <x v="1"/>
    <x v="2"/>
    <x v="0"/>
    <x v="1"/>
    <x v="1"/>
    <x v="0"/>
    <x v="0"/>
    <n v="10"/>
    <x v="2"/>
  </r>
  <r>
    <n v="3430"/>
    <x v="193"/>
    <x v="1"/>
    <x v="198"/>
    <x v="0"/>
    <x v="1"/>
    <x v="2"/>
    <x v="1"/>
    <x v="1"/>
    <x v="1"/>
    <x v="1"/>
    <n v="0"/>
    <x v="1"/>
  </r>
  <r>
    <n v="3431"/>
    <x v="194"/>
    <x v="0"/>
    <x v="199"/>
    <x v="1"/>
    <x v="0"/>
    <x v="0"/>
    <x v="0"/>
    <x v="0"/>
    <x v="0"/>
    <x v="0"/>
    <n v="15"/>
    <x v="14"/>
  </r>
  <r>
    <n v="3432"/>
    <x v="195"/>
    <x v="2"/>
    <x v="200"/>
    <x v="0"/>
    <x v="2"/>
    <x v="1"/>
    <x v="1"/>
    <x v="1"/>
    <x v="0"/>
    <x v="0"/>
    <n v="15"/>
    <x v="7"/>
  </r>
  <r>
    <n v="3433"/>
    <x v="196"/>
    <x v="1"/>
    <x v="201"/>
    <x v="1"/>
    <x v="1"/>
    <x v="0"/>
    <x v="1"/>
    <x v="1"/>
    <x v="1"/>
    <x v="1"/>
    <n v="1"/>
    <x v="4"/>
  </r>
  <r>
    <n v="3434"/>
    <x v="197"/>
    <x v="0"/>
    <x v="202"/>
    <x v="0"/>
    <x v="0"/>
    <x v="2"/>
    <x v="0"/>
    <x v="0"/>
    <x v="0"/>
    <x v="0"/>
    <n v="7"/>
    <x v="12"/>
  </r>
  <r>
    <n v="3435"/>
    <x v="198"/>
    <x v="2"/>
    <x v="203"/>
    <x v="1"/>
    <x v="2"/>
    <x v="0"/>
    <x v="1"/>
    <x v="1"/>
    <x v="0"/>
    <x v="0"/>
    <n v="10"/>
    <x v="2"/>
  </r>
  <r>
    <n v="3436"/>
    <x v="199"/>
    <x v="1"/>
    <x v="204"/>
    <x v="0"/>
    <x v="1"/>
    <x v="0"/>
    <x v="1"/>
    <x v="1"/>
    <x v="1"/>
    <x v="1"/>
    <n v="0"/>
    <x v="1"/>
  </r>
  <r>
    <n v="3437"/>
    <x v="200"/>
    <x v="0"/>
    <x v="205"/>
    <x v="1"/>
    <x v="0"/>
    <x v="2"/>
    <x v="0"/>
    <x v="0"/>
    <x v="0"/>
    <x v="0"/>
    <n v="7"/>
    <x v="12"/>
  </r>
  <r>
    <n v="3438"/>
    <x v="201"/>
    <x v="2"/>
    <x v="206"/>
    <x v="0"/>
    <x v="2"/>
    <x v="1"/>
    <x v="1"/>
    <x v="1"/>
    <x v="0"/>
    <x v="0"/>
    <n v="10"/>
    <x v="2"/>
  </r>
  <r>
    <n v="3439"/>
    <x v="202"/>
    <x v="1"/>
    <x v="207"/>
    <x v="1"/>
    <x v="1"/>
    <x v="2"/>
    <x v="1"/>
    <x v="1"/>
    <x v="1"/>
    <x v="1"/>
    <n v="1"/>
    <x v="4"/>
  </r>
  <r>
    <n v="3440"/>
    <x v="203"/>
    <x v="0"/>
    <x v="208"/>
    <x v="0"/>
    <x v="0"/>
    <x v="0"/>
    <x v="0"/>
    <x v="0"/>
    <x v="0"/>
    <x v="0"/>
    <n v="15"/>
    <x v="14"/>
  </r>
  <r>
    <n v="3441"/>
    <x v="204"/>
    <x v="2"/>
    <x v="209"/>
    <x v="1"/>
    <x v="2"/>
    <x v="0"/>
    <x v="1"/>
    <x v="1"/>
    <x v="0"/>
    <x v="0"/>
    <n v="5"/>
    <x v="13"/>
  </r>
  <r>
    <n v="3442"/>
    <x v="205"/>
    <x v="1"/>
    <x v="210"/>
    <x v="0"/>
    <x v="1"/>
    <x v="1"/>
    <x v="1"/>
    <x v="1"/>
    <x v="1"/>
    <x v="1"/>
    <n v="0"/>
    <x v="1"/>
  </r>
  <r>
    <n v="3443"/>
    <x v="206"/>
    <x v="0"/>
    <x v="211"/>
    <x v="1"/>
    <x v="0"/>
    <x v="2"/>
    <x v="0"/>
    <x v="0"/>
    <x v="0"/>
    <x v="0"/>
    <n v="20"/>
    <x v="8"/>
  </r>
  <r>
    <n v="3444"/>
    <x v="207"/>
    <x v="2"/>
    <x v="212"/>
    <x v="0"/>
    <x v="2"/>
    <x v="2"/>
    <x v="1"/>
    <x v="1"/>
    <x v="0"/>
    <x v="0"/>
    <n v="12"/>
    <x v="10"/>
  </r>
  <r>
    <n v="3445"/>
    <x v="37"/>
    <x v="1"/>
    <x v="213"/>
    <x v="1"/>
    <x v="1"/>
    <x v="0"/>
    <x v="1"/>
    <x v="1"/>
    <x v="1"/>
    <x v="1"/>
    <n v="2"/>
    <x v="11"/>
  </r>
  <r>
    <n v="3446"/>
    <x v="208"/>
    <x v="0"/>
    <x v="214"/>
    <x v="0"/>
    <x v="0"/>
    <x v="1"/>
    <x v="0"/>
    <x v="0"/>
    <x v="0"/>
    <x v="0"/>
    <n v="5"/>
    <x v="0"/>
  </r>
  <r>
    <n v="3447"/>
    <x v="209"/>
    <x v="2"/>
    <x v="215"/>
    <x v="1"/>
    <x v="2"/>
    <x v="0"/>
    <x v="1"/>
    <x v="1"/>
    <x v="0"/>
    <x v="0"/>
    <n v="10"/>
    <x v="2"/>
  </r>
  <r>
    <n v="3448"/>
    <x v="210"/>
    <x v="1"/>
    <x v="216"/>
    <x v="0"/>
    <x v="1"/>
    <x v="2"/>
    <x v="1"/>
    <x v="1"/>
    <x v="1"/>
    <x v="1"/>
    <n v="0"/>
    <x v="1"/>
  </r>
  <r>
    <n v="3449"/>
    <x v="211"/>
    <x v="0"/>
    <x v="217"/>
    <x v="1"/>
    <x v="0"/>
    <x v="0"/>
    <x v="0"/>
    <x v="0"/>
    <x v="0"/>
    <x v="0"/>
    <n v="3"/>
    <x v="3"/>
  </r>
  <r>
    <n v="3450"/>
    <x v="212"/>
    <x v="2"/>
    <x v="218"/>
    <x v="0"/>
    <x v="2"/>
    <x v="1"/>
    <x v="1"/>
    <x v="1"/>
    <x v="0"/>
    <x v="0"/>
    <n v="15"/>
    <x v="7"/>
  </r>
  <r>
    <n v="3451"/>
    <x v="213"/>
    <x v="1"/>
    <x v="219"/>
    <x v="1"/>
    <x v="1"/>
    <x v="0"/>
    <x v="1"/>
    <x v="1"/>
    <x v="1"/>
    <x v="1"/>
    <n v="1"/>
    <x v="4"/>
  </r>
  <r>
    <n v="3452"/>
    <x v="191"/>
    <x v="0"/>
    <x v="220"/>
    <x v="0"/>
    <x v="0"/>
    <x v="2"/>
    <x v="0"/>
    <x v="0"/>
    <x v="0"/>
    <x v="0"/>
    <n v="7"/>
    <x v="12"/>
  </r>
  <r>
    <n v="3453"/>
    <x v="45"/>
    <x v="2"/>
    <x v="221"/>
    <x v="1"/>
    <x v="2"/>
    <x v="0"/>
    <x v="1"/>
    <x v="1"/>
    <x v="0"/>
    <x v="0"/>
    <n v="10"/>
    <x v="2"/>
  </r>
  <r>
    <n v="3454"/>
    <x v="214"/>
    <x v="1"/>
    <x v="222"/>
    <x v="0"/>
    <x v="1"/>
    <x v="1"/>
    <x v="1"/>
    <x v="1"/>
    <x v="1"/>
    <x v="1"/>
    <n v="0"/>
    <x v="1"/>
  </r>
  <r>
    <n v="3455"/>
    <x v="215"/>
    <x v="0"/>
    <x v="223"/>
    <x v="1"/>
    <x v="0"/>
    <x v="0"/>
    <x v="0"/>
    <x v="0"/>
    <x v="0"/>
    <x v="0"/>
    <n v="20"/>
    <x v="8"/>
  </r>
  <r>
    <n v="3456"/>
    <x v="216"/>
    <x v="2"/>
    <x v="224"/>
    <x v="0"/>
    <x v="2"/>
    <x v="2"/>
    <x v="1"/>
    <x v="1"/>
    <x v="0"/>
    <x v="0"/>
    <n v="15"/>
    <x v="7"/>
  </r>
  <r>
    <n v="3457"/>
    <x v="217"/>
    <x v="1"/>
    <x v="225"/>
    <x v="1"/>
    <x v="1"/>
    <x v="0"/>
    <x v="1"/>
    <x v="1"/>
    <x v="1"/>
    <x v="1"/>
    <n v="1"/>
    <x v="4"/>
  </r>
  <r>
    <n v="3458"/>
    <x v="218"/>
    <x v="0"/>
    <x v="226"/>
    <x v="0"/>
    <x v="0"/>
    <x v="1"/>
    <x v="0"/>
    <x v="0"/>
    <x v="0"/>
    <x v="0"/>
    <n v="3"/>
    <x v="3"/>
  </r>
  <r>
    <n v="3459"/>
    <x v="219"/>
    <x v="2"/>
    <x v="227"/>
    <x v="1"/>
    <x v="2"/>
    <x v="0"/>
    <x v="1"/>
    <x v="1"/>
    <x v="0"/>
    <x v="0"/>
    <n v="10"/>
    <x v="2"/>
  </r>
  <r>
    <n v="3460"/>
    <x v="127"/>
    <x v="1"/>
    <x v="228"/>
    <x v="0"/>
    <x v="1"/>
    <x v="2"/>
    <x v="1"/>
    <x v="1"/>
    <x v="1"/>
    <x v="1"/>
    <n v="0"/>
    <x v="1"/>
  </r>
  <r>
    <n v="3461"/>
    <x v="220"/>
    <x v="0"/>
    <x v="229"/>
    <x v="1"/>
    <x v="0"/>
    <x v="0"/>
    <x v="0"/>
    <x v="0"/>
    <x v="0"/>
    <x v="0"/>
    <n v="15"/>
    <x v="14"/>
  </r>
  <r>
    <n v="3462"/>
    <x v="221"/>
    <x v="2"/>
    <x v="230"/>
    <x v="0"/>
    <x v="2"/>
    <x v="1"/>
    <x v="1"/>
    <x v="1"/>
    <x v="0"/>
    <x v="0"/>
    <n v="15"/>
    <x v="7"/>
  </r>
  <r>
    <n v="3463"/>
    <x v="222"/>
    <x v="1"/>
    <x v="231"/>
    <x v="1"/>
    <x v="1"/>
    <x v="0"/>
    <x v="1"/>
    <x v="1"/>
    <x v="1"/>
    <x v="1"/>
    <n v="1"/>
    <x v="4"/>
  </r>
  <r>
    <n v="3464"/>
    <x v="223"/>
    <x v="0"/>
    <x v="232"/>
    <x v="0"/>
    <x v="0"/>
    <x v="2"/>
    <x v="0"/>
    <x v="0"/>
    <x v="0"/>
    <x v="0"/>
    <n v="7"/>
    <x v="12"/>
  </r>
  <r>
    <n v="3465"/>
    <x v="224"/>
    <x v="2"/>
    <x v="233"/>
    <x v="1"/>
    <x v="2"/>
    <x v="0"/>
    <x v="1"/>
    <x v="1"/>
    <x v="0"/>
    <x v="0"/>
    <n v="10"/>
    <x v="2"/>
  </r>
  <r>
    <n v="3466"/>
    <x v="225"/>
    <x v="1"/>
    <x v="234"/>
    <x v="0"/>
    <x v="1"/>
    <x v="1"/>
    <x v="1"/>
    <x v="1"/>
    <x v="1"/>
    <x v="1"/>
    <n v="0"/>
    <x v="1"/>
  </r>
  <r>
    <n v="3467"/>
    <x v="226"/>
    <x v="0"/>
    <x v="235"/>
    <x v="1"/>
    <x v="0"/>
    <x v="0"/>
    <x v="0"/>
    <x v="0"/>
    <x v="0"/>
    <x v="0"/>
    <n v="15"/>
    <x v="14"/>
  </r>
  <r>
    <n v="3468"/>
    <x v="227"/>
    <x v="2"/>
    <x v="236"/>
    <x v="0"/>
    <x v="2"/>
    <x v="2"/>
    <x v="1"/>
    <x v="1"/>
    <x v="0"/>
    <x v="0"/>
    <n v="12"/>
    <x v="10"/>
  </r>
  <r>
    <n v="3469"/>
    <x v="228"/>
    <x v="1"/>
    <x v="237"/>
    <x v="1"/>
    <x v="1"/>
    <x v="0"/>
    <x v="1"/>
    <x v="1"/>
    <x v="1"/>
    <x v="1"/>
    <n v="2"/>
    <x v="11"/>
  </r>
  <r>
    <n v="3470"/>
    <x v="229"/>
    <x v="0"/>
    <x v="238"/>
    <x v="0"/>
    <x v="0"/>
    <x v="1"/>
    <x v="0"/>
    <x v="0"/>
    <x v="0"/>
    <x v="0"/>
    <n v="5"/>
    <x v="0"/>
  </r>
  <r>
    <n v="3471"/>
    <x v="230"/>
    <x v="2"/>
    <x v="239"/>
    <x v="1"/>
    <x v="2"/>
    <x v="0"/>
    <x v="1"/>
    <x v="1"/>
    <x v="0"/>
    <x v="0"/>
    <n v="10"/>
    <x v="2"/>
  </r>
  <r>
    <n v="3472"/>
    <x v="231"/>
    <x v="1"/>
    <x v="240"/>
    <x v="0"/>
    <x v="1"/>
    <x v="2"/>
    <x v="1"/>
    <x v="1"/>
    <x v="1"/>
    <x v="1"/>
    <n v="0"/>
    <x v="1"/>
  </r>
  <r>
    <n v="3473"/>
    <x v="140"/>
    <x v="0"/>
    <x v="241"/>
    <x v="1"/>
    <x v="0"/>
    <x v="0"/>
    <x v="0"/>
    <x v="0"/>
    <x v="0"/>
    <x v="0"/>
    <n v="3"/>
    <x v="3"/>
  </r>
  <r>
    <n v="3474"/>
    <x v="232"/>
    <x v="2"/>
    <x v="242"/>
    <x v="0"/>
    <x v="2"/>
    <x v="1"/>
    <x v="1"/>
    <x v="1"/>
    <x v="0"/>
    <x v="0"/>
    <n v="15"/>
    <x v="7"/>
  </r>
  <r>
    <n v="3475"/>
    <x v="233"/>
    <x v="1"/>
    <x v="243"/>
    <x v="1"/>
    <x v="1"/>
    <x v="0"/>
    <x v="1"/>
    <x v="1"/>
    <x v="1"/>
    <x v="1"/>
    <n v="1"/>
    <x v="4"/>
  </r>
  <r>
    <n v="3476"/>
    <x v="234"/>
    <x v="0"/>
    <x v="244"/>
    <x v="0"/>
    <x v="0"/>
    <x v="2"/>
    <x v="0"/>
    <x v="0"/>
    <x v="0"/>
    <x v="0"/>
    <n v="7"/>
    <x v="12"/>
  </r>
  <r>
    <n v="3477"/>
    <x v="235"/>
    <x v="2"/>
    <x v="245"/>
    <x v="1"/>
    <x v="2"/>
    <x v="0"/>
    <x v="1"/>
    <x v="1"/>
    <x v="0"/>
    <x v="0"/>
    <n v="10"/>
    <x v="2"/>
  </r>
  <r>
    <n v="3478"/>
    <x v="236"/>
    <x v="1"/>
    <x v="246"/>
    <x v="0"/>
    <x v="1"/>
    <x v="1"/>
    <x v="1"/>
    <x v="1"/>
    <x v="1"/>
    <x v="1"/>
    <n v="0"/>
    <x v="1"/>
  </r>
  <r>
    <n v="3479"/>
    <x v="237"/>
    <x v="0"/>
    <x v="247"/>
    <x v="1"/>
    <x v="0"/>
    <x v="0"/>
    <x v="0"/>
    <x v="0"/>
    <x v="0"/>
    <x v="0"/>
    <n v="20"/>
    <x v="8"/>
  </r>
  <r>
    <n v="3480"/>
    <x v="238"/>
    <x v="2"/>
    <x v="248"/>
    <x v="0"/>
    <x v="2"/>
    <x v="2"/>
    <x v="1"/>
    <x v="1"/>
    <x v="0"/>
    <x v="0"/>
    <n v="15"/>
    <x v="7"/>
  </r>
  <r>
    <n v="3481"/>
    <x v="239"/>
    <x v="1"/>
    <x v="249"/>
    <x v="1"/>
    <x v="1"/>
    <x v="0"/>
    <x v="1"/>
    <x v="1"/>
    <x v="1"/>
    <x v="1"/>
    <n v="1"/>
    <x v="4"/>
  </r>
  <r>
    <n v="3482"/>
    <x v="240"/>
    <x v="0"/>
    <x v="250"/>
    <x v="0"/>
    <x v="0"/>
    <x v="1"/>
    <x v="0"/>
    <x v="0"/>
    <x v="0"/>
    <x v="0"/>
    <n v="3"/>
    <x v="3"/>
  </r>
  <r>
    <n v="3483"/>
    <x v="241"/>
    <x v="2"/>
    <x v="251"/>
    <x v="1"/>
    <x v="2"/>
    <x v="0"/>
    <x v="1"/>
    <x v="1"/>
    <x v="0"/>
    <x v="0"/>
    <n v="10"/>
    <x v="2"/>
  </r>
  <r>
    <n v="3484"/>
    <x v="242"/>
    <x v="1"/>
    <x v="252"/>
    <x v="0"/>
    <x v="1"/>
    <x v="2"/>
    <x v="1"/>
    <x v="1"/>
    <x v="1"/>
    <x v="1"/>
    <n v="0"/>
    <x v="1"/>
  </r>
  <r>
    <n v="3485"/>
    <x v="243"/>
    <x v="0"/>
    <x v="253"/>
    <x v="1"/>
    <x v="0"/>
    <x v="0"/>
    <x v="0"/>
    <x v="0"/>
    <x v="0"/>
    <x v="0"/>
    <n v="15"/>
    <x v="14"/>
  </r>
  <r>
    <n v="3486"/>
    <x v="244"/>
    <x v="1"/>
    <x v="254"/>
    <x v="0"/>
    <x v="1"/>
    <x v="0"/>
    <x v="1"/>
    <x v="1"/>
    <x v="1"/>
    <x v="1"/>
    <n v="0"/>
    <x v="1"/>
  </r>
  <r>
    <n v="3487"/>
    <x v="245"/>
    <x v="0"/>
    <x v="255"/>
    <x v="1"/>
    <x v="0"/>
    <x v="2"/>
    <x v="0"/>
    <x v="0"/>
    <x v="0"/>
    <x v="0"/>
    <n v="7"/>
    <x v="12"/>
  </r>
  <r>
    <n v="3488"/>
    <x v="246"/>
    <x v="2"/>
    <x v="256"/>
    <x v="0"/>
    <x v="2"/>
    <x v="1"/>
    <x v="1"/>
    <x v="1"/>
    <x v="0"/>
    <x v="0"/>
    <n v="10"/>
    <x v="2"/>
  </r>
  <r>
    <n v="3489"/>
    <x v="247"/>
    <x v="1"/>
    <x v="257"/>
    <x v="1"/>
    <x v="1"/>
    <x v="2"/>
    <x v="1"/>
    <x v="1"/>
    <x v="1"/>
    <x v="1"/>
    <n v="1"/>
    <x v="4"/>
  </r>
  <r>
    <n v="3490"/>
    <x v="248"/>
    <x v="0"/>
    <x v="258"/>
    <x v="0"/>
    <x v="0"/>
    <x v="0"/>
    <x v="0"/>
    <x v="0"/>
    <x v="0"/>
    <x v="0"/>
    <n v="15"/>
    <x v="14"/>
  </r>
  <r>
    <n v="3491"/>
    <x v="249"/>
    <x v="2"/>
    <x v="259"/>
    <x v="1"/>
    <x v="2"/>
    <x v="0"/>
    <x v="1"/>
    <x v="1"/>
    <x v="0"/>
    <x v="0"/>
    <n v="5"/>
    <x v="13"/>
  </r>
  <r>
    <n v="3492"/>
    <x v="250"/>
    <x v="1"/>
    <x v="260"/>
    <x v="0"/>
    <x v="1"/>
    <x v="1"/>
    <x v="1"/>
    <x v="1"/>
    <x v="1"/>
    <x v="1"/>
    <n v="0"/>
    <x v="1"/>
  </r>
  <r>
    <n v="3493"/>
    <x v="251"/>
    <x v="0"/>
    <x v="261"/>
    <x v="1"/>
    <x v="0"/>
    <x v="2"/>
    <x v="0"/>
    <x v="0"/>
    <x v="0"/>
    <x v="0"/>
    <n v="20"/>
    <x v="8"/>
  </r>
  <r>
    <n v="3494"/>
    <x v="252"/>
    <x v="2"/>
    <x v="262"/>
    <x v="0"/>
    <x v="2"/>
    <x v="2"/>
    <x v="1"/>
    <x v="1"/>
    <x v="0"/>
    <x v="0"/>
    <n v="12"/>
    <x v="10"/>
  </r>
  <r>
    <n v="3495"/>
    <x v="253"/>
    <x v="1"/>
    <x v="263"/>
    <x v="1"/>
    <x v="1"/>
    <x v="0"/>
    <x v="1"/>
    <x v="1"/>
    <x v="1"/>
    <x v="1"/>
    <n v="2"/>
    <x v="11"/>
  </r>
  <r>
    <n v="3496"/>
    <x v="254"/>
    <x v="0"/>
    <x v="264"/>
    <x v="0"/>
    <x v="0"/>
    <x v="1"/>
    <x v="0"/>
    <x v="0"/>
    <x v="0"/>
    <x v="0"/>
    <n v="5"/>
    <x v="0"/>
  </r>
  <r>
    <n v="3497"/>
    <x v="255"/>
    <x v="2"/>
    <x v="265"/>
    <x v="1"/>
    <x v="2"/>
    <x v="0"/>
    <x v="1"/>
    <x v="1"/>
    <x v="0"/>
    <x v="0"/>
    <n v="10"/>
    <x v="2"/>
  </r>
  <r>
    <n v="3498"/>
    <x v="256"/>
    <x v="1"/>
    <x v="266"/>
    <x v="0"/>
    <x v="1"/>
    <x v="2"/>
    <x v="1"/>
    <x v="1"/>
    <x v="1"/>
    <x v="1"/>
    <n v="0"/>
    <x v="1"/>
  </r>
  <r>
    <n v="3499"/>
    <x v="257"/>
    <x v="0"/>
    <x v="267"/>
    <x v="1"/>
    <x v="0"/>
    <x v="0"/>
    <x v="0"/>
    <x v="0"/>
    <x v="0"/>
    <x v="0"/>
    <n v="3"/>
    <x v="3"/>
  </r>
  <r>
    <n v="3500"/>
    <x v="258"/>
    <x v="2"/>
    <x v="268"/>
    <x v="0"/>
    <x v="2"/>
    <x v="1"/>
    <x v="1"/>
    <x v="1"/>
    <x v="0"/>
    <x v="0"/>
    <n v="15"/>
    <x v="7"/>
  </r>
  <r>
    <n v="3501"/>
    <x v="259"/>
    <x v="1"/>
    <x v="269"/>
    <x v="1"/>
    <x v="1"/>
    <x v="0"/>
    <x v="1"/>
    <x v="1"/>
    <x v="1"/>
    <x v="1"/>
    <n v="1"/>
    <x v="4"/>
  </r>
  <r>
    <n v="3502"/>
    <x v="260"/>
    <x v="0"/>
    <x v="270"/>
    <x v="0"/>
    <x v="0"/>
    <x v="2"/>
    <x v="0"/>
    <x v="0"/>
    <x v="0"/>
    <x v="0"/>
    <n v="7"/>
    <x v="12"/>
  </r>
  <r>
    <n v="3503"/>
    <x v="119"/>
    <x v="2"/>
    <x v="271"/>
    <x v="1"/>
    <x v="2"/>
    <x v="0"/>
    <x v="1"/>
    <x v="1"/>
    <x v="0"/>
    <x v="0"/>
    <n v="10"/>
    <x v="2"/>
  </r>
  <r>
    <n v="3504"/>
    <x v="261"/>
    <x v="1"/>
    <x v="272"/>
    <x v="0"/>
    <x v="1"/>
    <x v="1"/>
    <x v="1"/>
    <x v="1"/>
    <x v="1"/>
    <x v="1"/>
    <n v="0"/>
    <x v="1"/>
  </r>
  <r>
    <n v="3505"/>
    <x v="262"/>
    <x v="0"/>
    <x v="273"/>
    <x v="1"/>
    <x v="0"/>
    <x v="0"/>
    <x v="0"/>
    <x v="0"/>
    <x v="0"/>
    <x v="0"/>
    <n v="20"/>
    <x v="8"/>
  </r>
  <r>
    <n v="3506"/>
    <x v="263"/>
    <x v="2"/>
    <x v="274"/>
    <x v="0"/>
    <x v="2"/>
    <x v="2"/>
    <x v="1"/>
    <x v="1"/>
    <x v="0"/>
    <x v="0"/>
    <n v="15"/>
    <x v="7"/>
  </r>
  <r>
    <n v="3507"/>
    <x v="264"/>
    <x v="1"/>
    <x v="275"/>
    <x v="1"/>
    <x v="1"/>
    <x v="0"/>
    <x v="1"/>
    <x v="1"/>
    <x v="1"/>
    <x v="1"/>
    <n v="1"/>
    <x v="4"/>
  </r>
  <r>
    <n v="3508"/>
    <x v="265"/>
    <x v="0"/>
    <x v="276"/>
    <x v="0"/>
    <x v="0"/>
    <x v="1"/>
    <x v="0"/>
    <x v="0"/>
    <x v="0"/>
    <x v="0"/>
    <n v="3"/>
    <x v="3"/>
  </r>
  <r>
    <n v="3509"/>
    <x v="266"/>
    <x v="2"/>
    <x v="277"/>
    <x v="1"/>
    <x v="2"/>
    <x v="0"/>
    <x v="1"/>
    <x v="1"/>
    <x v="0"/>
    <x v="0"/>
    <n v="10"/>
    <x v="2"/>
  </r>
  <r>
    <n v="3510"/>
    <x v="267"/>
    <x v="1"/>
    <x v="278"/>
    <x v="0"/>
    <x v="1"/>
    <x v="2"/>
    <x v="1"/>
    <x v="1"/>
    <x v="1"/>
    <x v="1"/>
    <n v="0"/>
    <x v="1"/>
  </r>
  <r>
    <n v="3511"/>
    <x v="268"/>
    <x v="0"/>
    <x v="279"/>
    <x v="1"/>
    <x v="0"/>
    <x v="0"/>
    <x v="0"/>
    <x v="0"/>
    <x v="0"/>
    <x v="0"/>
    <n v="15"/>
    <x v="14"/>
  </r>
  <r>
    <n v="3512"/>
    <x v="269"/>
    <x v="2"/>
    <x v="280"/>
    <x v="0"/>
    <x v="2"/>
    <x v="1"/>
    <x v="1"/>
    <x v="1"/>
    <x v="0"/>
    <x v="0"/>
    <n v="15"/>
    <x v="7"/>
  </r>
  <r>
    <n v="3513"/>
    <x v="270"/>
    <x v="1"/>
    <x v="281"/>
    <x v="1"/>
    <x v="1"/>
    <x v="0"/>
    <x v="1"/>
    <x v="1"/>
    <x v="1"/>
    <x v="1"/>
    <n v="1"/>
    <x v="4"/>
  </r>
  <r>
    <n v="3514"/>
    <x v="271"/>
    <x v="0"/>
    <x v="282"/>
    <x v="0"/>
    <x v="0"/>
    <x v="2"/>
    <x v="0"/>
    <x v="0"/>
    <x v="0"/>
    <x v="0"/>
    <n v="7"/>
    <x v="12"/>
  </r>
  <r>
    <n v="3515"/>
    <x v="130"/>
    <x v="2"/>
    <x v="283"/>
    <x v="1"/>
    <x v="2"/>
    <x v="0"/>
    <x v="1"/>
    <x v="1"/>
    <x v="0"/>
    <x v="0"/>
    <n v="10"/>
    <x v="2"/>
  </r>
  <r>
    <n v="3516"/>
    <x v="131"/>
    <x v="1"/>
    <x v="284"/>
    <x v="0"/>
    <x v="1"/>
    <x v="1"/>
    <x v="1"/>
    <x v="1"/>
    <x v="1"/>
    <x v="1"/>
    <n v="0"/>
    <x v="1"/>
  </r>
  <r>
    <n v="3517"/>
    <x v="181"/>
    <x v="0"/>
    <x v="285"/>
    <x v="1"/>
    <x v="0"/>
    <x v="0"/>
    <x v="0"/>
    <x v="0"/>
    <x v="0"/>
    <x v="0"/>
    <n v="20"/>
    <x v="8"/>
  </r>
  <r>
    <n v="3518"/>
    <x v="272"/>
    <x v="2"/>
    <x v="286"/>
    <x v="0"/>
    <x v="2"/>
    <x v="2"/>
    <x v="1"/>
    <x v="1"/>
    <x v="0"/>
    <x v="0"/>
    <n v="12"/>
    <x v="10"/>
  </r>
  <r>
    <n v="3519"/>
    <x v="273"/>
    <x v="1"/>
    <x v="287"/>
    <x v="1"/>
    <x v="1"/>
    <x v="0"/>
    <x v="1"/>
    <x v="1"/>
    <x v="1"/>
    <x v="1"/>
    <n v="2"/>
    <x v="11"/>
  </r>
  <r>
    <n v="3520"/>
    <x v="274"/>
    <x v="0"/>
    <x v="288"/>
    <x v="0"/>
    <x v="0"/>
    <x v="1"/>
    <x v="0"/>
    <x v="0"/>
    <x v="0"/>
    <x v="0"/>
    <n v="5"/>
    <x v="0"/>
  </r>
  <r>
    <n v="3521"/>
    <x v="275"/>
    <x v="2"/>
    <x v="289"/>
    <x v="1"/>
    <x v="2"/>
    <x v="0"/>
    <x v="1"/>
    <x v="1"/>
    <x v="0"/>
    <x v="0"/>
    <n v="10"/>
    <x v="2"/>
  </r>
  <r>
    <n v="3522"/>
    <x v="276"/>
    <x v="1"/>
    <x v="290"/>
    <x v="0"/>
    <x v="1"/>
    <x v="2"/>
    <x v="1"/>
    <x v="1"/>
    <x v="1"/>
    <x v="1"/>
    <n v="0"/>
    <x v="1"/>
  </r>
  <r>
    <n v="3523"/>
    <x v="277"/>
    <x v="0"/>
    <x v="291"/>
    <x v="1"/>
    <x v="0"/>
    <x v="0"/>
    <x v="0"/>
    <x v="0"/>
    <x v="0"/>
    <x v="0"/>
    <n v="3"/>
    <x v="3"/>
  </r>
  <r>
    <n v="3524"/>
    <x v="278"/>
    <x v="2"/>
    <x v="292"/>
    <x v="0"/>
    <x v="2"/>
    <x v="1"/>
    <x v="1"/>
    <x v="1"/>
    <x v="0"/>
    <x v="0"/>
    <n v="15"/>
    <x v="7"/>
  </r>
  <r>
    <n v="3525"/>
    <x v="279"/>
    <x v="1"/>
    <x v="293"/>
    <x v="1"/>
    <x v="1"/>
    <x v="0"/>
    <x v="1"/>
    <x v="1"/>
    <x v="1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98CC3-2458-40B7-ACE5-5707894E0515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B43:C5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Contagem de Plan" fld="2" subtotal="count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95066-0B5D-4C5A-899B-1CCE37BE749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8:C32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>
      <items count="3">
        <item x="1"/>
        <item x="0"/>
        <item t="default"/>
      </items>
    </pivotField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E5958-4747-40F2-AB5A-00FD23443394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6:C2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94FE1-AB86-4F71-A06D-F30CA741621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1:D65" firstHeaderRow="0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dataField="1"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ntagem de Plan" fld="2" subtotal="count" baseField="0" baseItem="0"/>
    <dataField name="Soma de Subscription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8E4F7-3D7D-41C6-9EF7-70BDA721B34A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:C8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35FEB15-C666-4B06-AE44-631DDDB72BCA}" sourceName="Subscription Type">
  <pivotTables>
    <pivotTable tabId="3" name="tbl_annual_total"/>
    <pivotTable tabId="3" name="tbl_easeasonpass_total"/>
    <pivotTable tabId="3" name="Tabela dinâmica4"/>
    <pivotTable tabId="3" name="Tabela dinâmica9"/>
  </pivotTables>
  <data>
    <tabular pivotCacheId="7153510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250C06B-69FD-4A17-8A32-56053AE79876}" cache="SegmentaçãodeDados_Subscription_Type" caption="Subscription Type" style="SlicerStyleLight6 2 NEW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W24" sqref="W2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Normal="100" workbookViewId="0">
      <selection activeCell="M1" sqref="M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sheetProtection sheet="1" objects="1" scenarios="1" autoFilter="0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9" tint="0.59999389629810485"/>
  </sheetPr>
  <dimension ref="A1:G65"/>
  <sheetViews>
    <sheetView zoomScale="70" zoomScaleNormal="70" workbookViewId="0">
      <selection activeCell="A2" sqref="A2"/>
    </sheetView>
  </sheetViews>
  <sheetFormatPr defaultRowHeight="15" x14ac:dyDescent="0.25"/>
  <cols>
    <col min="2" max="2" width="18.42578125" bestFit="1" customWidth="1"/>
    <col min="3" max="3" width="17.5703125" bestFit="1" customWidth="1"/>
    <col min="4" max="5" width="26.140625" bestFit="1" customWidth="1"/>
    <col min="6" max="6" width="12.28515625" bestFit="1" customWidth="1"/>
    <col min="7" max="7" width="22.5703125" bestFit="1" customWidth="1"/>
    <col min="8" max="9" width="31.140625" bestFit="1" customWidth="1"/>
    <col min="10" max="36" width="7.140625" bestFit="1" customWidth="1"/>
    <col min="37" max="66" width="6.5703125" bestFit="1" customWidth="1"/>
    <col min="67" max="97" width="7" bestFit="1" customWidth="1"/>
    <col min="98" max="127" width="6.5703125" bestFit="1" customWidth="1"/>
    <col min="128" max="158" width="6" bestFit="1" customWidth="1"/>
    <col min="159" max="189" width="6.85546875" bestFit="1" customWidth="1"/>
    <col min="190" max="219" width="6.5703125" bestFit="1" customWidth="1"/>
    <col min="220" max="250" width="6.7109375" bestFit="1" customWidth="1"/>
    <col min="251" max="280" width="7" bestFit="1" customWidth="1"/>
    <col min="281" max="296" width="6.85546875" bestFit="1" customWidth="1"/>
    <col min="297" max="297" width="10.7109375" bestFit="1" customWidth="1"/>
  </cols>
  <sheetData>
    <row r="1" spans="1:3" x14ac:dyDescent="0.25">
      <c r="A1" t="s">
        <v>313</v>
      </c>
    </row>
    <row r="2" spans="1:3" x14ac:dyDescent="0.25">
      <c r="A2" t="s">
        <v>319</v>
      </c>
    </row>
    <row r="3" spans="1:3" x14ac:dyDescent="0.25">
      <c r="B3" s="12" t="s">
        <v>16</v>
      </c>
      <c r="C3" t="s">
        <v>318</v>
      </c>
    </row>
    <row r="5" spans="1:3" x14ac:dyDescent="0.25">
      <c r="B5" s="12" t="s">
        <v>314</v>
      </c>
      <c r="C5" t="s">
        <v>317</v>
      </c>
    </row>
    <row r="6" spans="1:3" x14ac:dyDescent="0.25">
      <c r="B6" s="14" t="s">
        <v>23</v>
      </c>
      <c r="C6" s="13">
        <v>3847</v>
      </c>
    </row>
    <row r="7" spans="1:3" x14ac:dyDescent="0.25">
      <c r="B7" s="14" t="s">
        <v>19</v>
      </c>
      <c r="C7" s="13">
        <v>3786</v>
      </c>
    </row>
    <row r="8" spans="1:3" x14ac:dyDescent="0.25">
      <c r="B8" s="14" t="s">
        <v>315</v>
      </c>
      <c r="C8" s="13">
        <v>7633</v>
      </c>
    </row>
    <row r="12" spans="1:3" x14ac:dyDescent="0.25">
      <c r="A12" t="s">
        <v>323</v>
      </c>
    </row>
    <row r="14" spans="1:3" x14ac:dyDescent="0.25">
      <c r="B14" s="12" t="s">
        <v>16</v>
      </c>
      <c r="C14" t="s">
        <v>318</v>
      </c>
    </row>
    <row r="16" spans="1:3" x14ac:dyDescent="0.25">
      <c r="B16" s="12" t="s">
        <v>314</v>
      </c>
      <c r="C16" t="s">
        <v>321</v>
      </c>
    </row>
    <row r="17" spans="1:7" x14ac:dyDescent="0.25">
      <c r="B17" s="14" t="s">
        <v>22</v>
      </c>
      <c r="C17">
        <v>0</v>
      </c>
    </row>
    <row r="18" spans="1:7" x14ac:dyDescent="0.25">
      <c r="B18" s="14" t="s">
        <v>26</v>
      </c>
      <c r="C18">
        <v>0</v>
      </c>
    </row>
    <row r="19" spans="1:7" x14ac:dyDescent="0.25">
      <c r="B19" s="14" t="s">
        <v>18</v>
      </c>
      <c r="C19">
        <v>2940</v>
      </c>
    </row>
    <row r="20" spans="1:7" x14ac:dyDescent="0.25">
      <c r="B20" s="14" t="s">
        <v>315</v>
      </c>
      <c r="C20">
        <v>2940</v>
      </c>
      <c r="G20" s="18">
        <f>GETPIVOTDATA("EA Play Season Pass
Price",$B$16)</f>
        <v>2940</v>
      </c>
    </row>
    <row r="24" spans="1:7" x14ac:dyDescent="0.25">
      <c r="A24" t="s">
        <v>322</v>
      </c>
    </row>
    <row r="26" spans="1:7" x14ac:dyDescent="0.25">
      <c r="B26" s="12" t="s">
        <v>16</v>
      </c>
      <c r="C26" t="s">
        <v>318</v>
      </c>
    </row>
    <row r="28" spans="1:7" x14ac:dyDescent="0.25">
      <c r="B28" s="12" t="s">
        <v>314</v>
      </c>
      <c r="C28" t="s">
        <v>316</v>
      </c>
    </row>
    <row r="29" spans="1:7" x14ac:dyDescent="0.25">
      <c r="B29" s="14" t="s">
        <v>22</v>
      </c>
      <c r="C29" s="13">
        <v>0</v>
      </c>
    </row>
    <row r="30" spans="1:7" x14ac:dyDescent="0.25">
      <c r="B30" s="14" t="s">
        <v>26</v>
      </c>
      <c r="C30" s="13">
        <v>1920</v>
      </c>
    </row>
    <row r="31" spans="1:7" x14ac:dyDescent="0.25">
      <c r="B31" s="14" t="s">
        <v>18</v>
      </c>
      <c r="C31" s="13">
        <v>1960</v>
      </c>
    </row>
    <row r="32" spans="1:7" x14ac:dyDescent="0.25">
      <c r="B32" s="14" t="s">
        <v>315</v>
      </c>
      <c r="C32" s="13">
        <v>3880</v>
      </c>
      <c r="G32" s="18">
        <f>GETPIVOTDATA("Minecraft Season Pass Price",$B$28)</f>
        <v>3880</v>
      </c>
    </row>
    <row r="41" spans="2:3" x14ac:dyDescent="0.25">
      <c r="B41" s="12" t="s">
        <v>16</v>
      </c>
      <c r="C41" t="s">
        <v>318</v>
      </c>
    </row>
    <row r="43" spans="2:3" x14ac:dyDescent="0.25">
      <c r="B43" s="12" t="s">
        <v>314</v>
      </c>
      <c r="C43" t="s">
        <v>338</v>
      </c>
    </row>
    <row r="44" spans="2:3" x14ac:dyDescent="0.25">
      <c r="B44" s="14" t="s">
        <v>326</v>
      </c>
      <c r="C44">
        <v>2</v>
      </c>
    </row>
    <row r="45" spans="2:3" x14ac:dyDescent="0.25">
      <c r="B45" s="14" t="s">
        <v>327</v>
      </c>
      <c r="C45">
        <v>2</v>
      </c>
    </row>
    <row r="46" spans="2:3" x14ac:dyDescent="0.25">
      <c r="B46" s="14" t="s">
        <v>328</v>
      </c>
      <c r="C46">
        <v>31</v>
      </c>
    </row>
    <row r="47" spans="2:3" x14ac:dyDescent="0.25">
      <c r="B47" s="14" t="s">
        <v>329</v>
      </c>
      <c r="C47">
        <v>30</v>
      </c>
    </row>
    <row r="48" spans="2:3" x14ac:dyDescent="0.25">
      <c r="B48" s="14" t="s">
        <v>330</v>
      </c>
      <c r="C48">
        <v>31</v>
      </c>
    </row>
    <row r="49" spans="2:4" x14ac:dyDescent="0.25">
      <c r="B49" s="14" t="s">
        <v>331</v>
      </c>
      <c r="C49">
        <v>30</v>
      </c>
    </row>
    <row r="50" spans="2:4" x14ac:dyDescent="0.25">
      <c r="B50" s="14" t="s">
        <v>332</v>
      </c>
      <c r="C50">
        <v>31</v>
      </c>
    </row>
    <row r="51" spans="2:4" x14ac:dyDescent="0.25">
      <c r="B51" s="14" t="s">
        <v>333</v>
      </c>
      <c r="C51">
        <v>31</v>
      </c>
    </row>
    <row r="52" spans="2:4" x14ac:dyDescent="0.25">
      <c r="B52" s="14" t="s">
        <v>334</v>
      </c>
      <c r="C52">
        <v>30</v>
      </c>
    </row>
    <row r="53" spans="2:4" x14ac:dyDescent="0.25">
      <c r="B53" s="14" t="s">
        <v>335</v>
      </c>
      <c r="C53">
        <v>31</v>
      </c>
    </row>
    <row r="54" spans="2:4" x14ac:dyDescent="0.25">
      <c r="B54" s="14" t="s">
        <v>336</v>
      </c>
      <c r="C54">
        <v>30</v>
      </c>
    </row>
    <row r="55" spans="2:4" x14ac:dyDescent="0.25">
      <c r="B55" s="14" t="s">
        <v>337</v>
      </c>
      <c r="C55">
        <v>16</v>
      </c>
    </row>
    <row r="56" spans="2:4" x14ac:dyDescent="0.25">
      <c r="B56" s="14" t="s">
        <v>315</v>
      </c>
      <c r="C56">
        <v>295</v>
      </c>
    </row>
    <row r="59" spans="2:4" x14ac:dyDescent="0.25">
      <c r="B59" s="12" t="s">
        <v>16</v>
      </c>
      <c r="C59" t="s">
        <v>318</v>
      </c>
    </row>
    <row r="61" spans="2:4" x14ac:dyDescent="0.25">
      <c r="B61" s="12" t="s">
        <v>314</v>
      </c>
      <c r="C61" t="s">
        <v>338</v>
      </c>
      <c r="D61" t="s">
        <v>339</v>
      </c>
    </row>
    <row r="62" spans="2:4" x14ac:dyDescent="0.25">
      <c r="B62" s="14" t="s">
        <v>22</v>
      </c>
      <c r="C62">
        <v>101</v>
      </c>
      <c r="D62" s="13">
        <v>505</v>
      </c>
    </row>
    <row r="63" spans="2:4" x14ac:dyDescent="0.25">
      <c r="B63" s="14" t="s">
        <v>26</v>
      </c>
      <c r="C63">
        <v>96</v>
      </c>
      <c r="D63" s="13">
        <v>960</v>
      </c>
    </row>
    <row r="64" spans="2:4" x14ac:dyDescent="0.25">
      <c r="B64" s="14" t="s">
        <v>18</v>
      </c>
      <c r="C64">
        <v>98</v>
      </c>
      <c r="D64" s="13">
        <v>1470</v>
      </c>
    </row>
    <row r="65" spans="2:4" x14ac:dyDescent="0.25">
      <c r="B65" s="14" t="s">
        <v>315</v>
      </c>
      <c r="C65">
        <v>295</v>
      </c>
      <c r="D65" s="13">
        <v>2935</v>
      </c>
    </row>
  </sheetData>
  <sheetProtection sheet="1" objects="1" scenarios="1" autoFilter="0" pivotTables="0"/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G135"/>
  <sheetViews>
    <sheetView showGridLines="0" showRowColHeaders="0" tabSelected="1" zoomScale="90" zoomScaleNormal="90" workbookViewId="0">
      <selection activeCell="B5" sqref="B5"/>
    </sheetView>
  </sheetViews>
  <sheetFormatPr defaultRowHeight="15" x14ac:dyDescent="0.25"/>
  <cols>
    <col min="1" max="1" width="32.140625" style="17" customWidth="1"/>
    <col min="2" max="2" width="6" style="15" customWidth="1"/>
    <col min="3" max="3" width="12.5703125" style="15" bestFit="1" customWidth="1"/>
    <col min="4" max="11" width="9.140625" style="15"/>
    <col min="12" max="12" width="6.5703125" style="15" customWidth="1"/>
    <col min="13" max="22" width="9.140625" style="15"/>
    <col min="23" max="26" width="9.140625" style="15" customWidth="1"/>
    <col min="27" max="28" width="9.140625" style="15"/>
    <col min="29" max="29" width="9.140625" style="15" customWidth="1"/>
    <col min="30" max="16384" width="9.140625" style="15"/>
  </cols>
  <sheetData>
    <row r="1" spans="1:33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3" s="23" customFormat="1" ht="46.5" customHeight="1" thickBot="1" x14ac:dyDescent="0.3">
      <c r="A2" s="22"/>
      <c r="B2" s="26"/>
      <c r="C2" s="27" t="s">
        <v>320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6"/>
      <c r="AE2" s="26"/>
      <c r="AF2" s="26"/>
      <c r="AG2" s="26"/>
    </row>
    <row r="3" spans="1:33" ht="8.25" customHeight="1" thickTop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3" s="16" customFormat="1" ht="7.5" customHeight="1" x14ac:dyDescent="0.25">
      <c r="A4" s="17"/>
    </row>
    <row r="5" spans="1:33" s="16" customFormat="1" ht="10.5" customHeight="1" x14ac:dyDescent="0.25">
      <c r="A5" s="17"/>
      <c r="C5" s="21" t="s">
        <v>325</v>
      </c>
    </row>
    <row r="6" spans="1:33" s="16" customFormat="1" ht="9.75" customHeight="1" x14ac:dyDescent="0.25">
      <c r="A6" s="17"/>
    </row>
    <row r="7" spans="1:33" s="16" customFormat="1" ht="33" customHeight="1" x14ac:dyDescent="0.25">
      <c r="A7" s="19" t="s">
        <v>324</v>
      </c>
      <c r="C7" s="20"/>
    </row>
    <row r="8" spans="1:33" s="16" customFormat="1" ht="17.25" x14ac:dyDescent="0.25">
      <c r="A8" s="17"/>
      <c r="C8" s="20"/>
    </row>
    <row r="9" spans="1:33" s="16" customFormat="1" x14ac:dyDescent="0.25">
      <c r="A9" s="17"/>
    </row>
    <row r="10" spans="1:33" s="16" customFormat="1" x14ac:dyDescent="0.25">
      <c r="A10" s="17"/>
    </row>
    <row r="11" spans="1:33" s="16" customFormat="1" x14ac:dyDescent="0.25">
      <c r="A11" s="17"/>
    </row>
    <row r="12" spans="1:33" s="16" customFormat="1" x14ac:dyDescent="0.25">
      <c r="A12" s="17"/>
    </row>
    <row r="13" spans="1:33" s="16" customFormat="1" x14ac:dyDescent="0.25">
      <c r="A13" s="17"/>
    </row>
    <row r="14" spans="1:33" s="16" customFormat="1" x14ac:dyDescent="0.25">
      <c r="A14" s="17"/>
    </row>
    <row r="15" spans="1:33" s="16" customFormat="1" x14ac:dyDescent="0.25">
      <c r="A15" s="17"/>
    </row>
    <row r="16" spans="1:33" s="16" customFormat="1" x14ac:dyDescent="0.25">
      <c r="A16" s="17"/>
    </row>
    <row r="17" spans="1:22" s="16" customFormat="1" x14ac:dyDescent="0.25">
      <c r="A17" s="17"/>
    </row>
    <row r="18" spans="1:22" s="16" customFormat="1" x14ac:dyDescent="0.25">
      <c r="A18" s="17"/>
    </row>
    <row r="19" spans="1:22" s="16" customFormat="1" x14ac:dyDescent="0.25">
      <c r="A19" s="17"/>
    </row>
    <row r="20" spans="1:22" s="16" customFormat="1" x14ac:dyDescent="0.25">
      <c r="A20" s="17"/>
    </row>
    <row r="21" spans="1:22" s="16" customFormat="1" x14ac:dyDescent="0.25">
      <c r="A21" s="17"/>
    </row>
    <row r="22" spans="1:22" s="16" customFormat="1" x14ac:dyDescent="0.25">
      <c r="A22" s="17"/>
    </row>
    <row r="23" spans="1:22" s="16" customFormat="1" x14ac:dyDescent="0.25">
      <c r="A23" s="17"/>
    </row>
    <row r="24" spans="1:22" s="16" customFormat="1" x14ac:dyDescent="0.25">
      <c r="A24" s="17"/>
    </row>
    <row r="25" spans="1:22" s="16" customFormat="1" x14ac:dyDescent="0.25">
      <c r="A25" s="17"/>
    </row>
    <row r="26" spans="1:22" s="16" customFormat="1" x14ac:dyDescent="0.25">
      <c r="A26" s="17"/>
    </row>
    <row r="27" spans="1:22" s="16" customFormat="1" x14ac:dyDescent="0.25">
      <c r="A27" s="17"/>
    </row>
    <row r="28" spans="1:22" s="16" customFormat="1" x14ac:dyDescent="0.25">
      <c r="A28" s="17"/>
    </row>
    <row r="29" spans="1:22" s="16" customFormat="1" x14ac:dyDescent="0.25">
      <c r="A29" s="17"/>
    </row>
    <row r="30" spans="1:22" s="16" customFormat="1" x14ac:dyDescent="0.25">
      <c r="A30" s="17"/>
    </row>
    <row r="31" spans="1:22" s="16" customFormat="1" x14ac:dyDescent="0.25">
      <c r="A31" s="17"/>
      <c r="V31" s="24" t="str">
        <f>UPPER(IF(C̳álculos!C26="(Tudo)","Total",TEXT(C̳álculos!C26,)))</f>
        <v>TOTAL</v>
      </c>
    </row>
    <row r="32" spans="1:22" s="16" customFormat="1" x14ac:dyDescent="0.25">
      <c r="A32" s="17"/>
    </row>
    <row r="33" spans="1:3" s="16" customFormat="1" x14ac:dyDescent="0.25">
      <c r="A33" s="17"/>
    </row>
    <row r="34" spans="1:3" s="16" customFormat="1" x14ac:dyDescent="0.25">
      <c r="A34" s="17"/>
    </row>
    <row r="35" spans="1:3" s="16" customFormat="1" x14ac:dyDescent="0.25">
      <c r="A35" s="17"/>
    </row>
    <row r="36" spans="1:3" s="16" customFormat="1" x14ac:dyDescent="0.25">
      <c r="A36" s="17"/>
    </row>
    <row r="37" spans="1:3" s="16" customFormat="1" x14ac:dyDescent="0.25">
      <c r="A37" s="17"/>
    </row>
    <row r="38" spans="1:3" s="16" customFormat="1" x14ac:dyDescent="0.25">
      <c r="A38" s="17"/>
    </row>
    <row r="39" spans="1:3" s="16" customFormat="1" x14ac:dyDescent="0.25">
      <c r="A39" s="17"/>
      <c r="C39" s="24" t="s">
        <v>340</v>
      </c>
    </row>
    <row r="40" spans="1:3" s="16" customFormat="1" x14ac:dyDescent="0.25">
      <c r="A40" s="17"/>
      <c r="C40" s="29">
        <f>GETPIVOTDATA("Total Value",C̳álculos!$B$5)</f>
        <v>7633</v>
      </c>
    </row>
    <row r="41" spans="1:3" s="16" customFormat="1" x14ac:dyDescent="0.25">
      <c r="A41" s="17"/>
      <c r="C41" s="28"/>
    </row>
    <row r="42" spans="1:3" s="16" customFormat="1" x14ac:dyDescent="0.25">
      <c r="A42" s="17"/>
    </row>
    <row r="43" spans="1:3" s="16" customFormat="1" x14ac:dyDescent="0.25">
      <c r="A43" s="17"/>
    </row>
    <row r="44" spans="1:3" s="16" customFormat="1" x14ac:dyDescent="0.25">
      <c r="A44" s="17"/>
    </row>
    <row r="45" spans="1:3" s="16" customFormat="1" x14ac:dyDescent="0.25">
      <c r="A45" s="17"/>
    </row>
    <row r="46" spans="1:3" s="16" customFormat="1" x14ac:dyDescent="0.25">
      <c r="A46" s="17"/>
    </row>
    <row r="47" spans="1:3" s="16" customFormat="1" x14ac:dyDescent="0.25">
      <c r="A47" s="17"/>
    </row>
    <row r="48" spans="1:3" s="16" customFormat="1" x14ac:dyDescent="0.25">
      <c r="A48" s="17"/>
    </row>
    <row r="49" spans="1:1" s="16" customFormat="1" x14ac:dyDescent="0.25">
      <c r="A49" s="17"/>
    </row>
    <row r="50" spans="1:1" s="16" customFormat="1" x14ac:dyDescent="0.25">
      <c r="A50" s="17"/>
    </row>
    <row r="51" spans="1:1" s="16" customFormat="1" x14ac:dyDescent="0.25">
      <c r="A51" s="17"/>
    </row>
    <row r="52" spans="1:1" s="16" customFormat="1" x14ac:dyDescent="0.25">
      <c r="A52" s="17"/>
    </row>
    <row r="53" spans="1:1" s="16" customFormat="1" x14ac:dyDescent="0.25">
      <c r="A53" s="17"/>
    </row>
    <row r="54" spans="1:1" s="16" customFormat="1" x14ac:dyDescent="0.25">
      <c r="A54" s="17"/>
    </row>
    <row r="55" spans="1:1" s="16" customFormat="1" x14ac:dyDescent="0.25">
      <c r="A55" s="17"/>
    </row>
    <row r="56" spans="1:1" s="16" customFormat="1" x14ac:dyDescent="0.25">
      <c r="A56" s="17"/>
    </row>
    <row r="57" spans="1:1" s="16" customFormat="1" x14ac:dyDescent="0.25">
      <c r="A57" s="17"/>
    </row>
    <row r="58" spans="1:1" s="16" customFormat="1" x14ac:dyDescent="0.25">
      <c r="A58" s="17"/>
    </row>
    <row r="59" spans="1:1" s="16" customFormat="1" x14ac:dyDescent="0.25">
      <c r="A59" s="17"/>
    </row>
    <row r="60" spans="1:1" s="16" customFormat="1" x14ac:dyDescent="0.25">
      <c r="A60" s="17"/>
    </row>
    <row r="61" spans="1:1" s="16" customFormat="1" x14ac:dyDescent="0.25">
      <c r="A61" s="17"/>
    </row>
    <row r="62" spans="1:1" s="16" customFormat="1" x14ac:dyDescent="0.25">
      <c r="A62" s="17"/>
    </row>
    <row r="63" spans="1:1" s="16" customFormat="1" x14ac:dyDescent="0.25">
      <c r="A63" s="17"/>
    </row>
    <row r="64" spans="1:1" s="16" customFormat="1" x14ac:dyDescent="0.25">
      <c r="A64" s="17"/>
    </row>
    <row r="65" spans="1:1" s="16" customFormat="1" x14ac:dyDescent="0.25">
      <c r="A65" s="17"/>
    </row>
    <row r="66" spans="1:1" s="16" customFormat="1" x14ac:dyDescent="0.25">
      <c r="A66" s="17"/>
    </row>
    <row r="67" spans="1:1" s="16" customFormat="1" x14ac:dyDescent="0.25">
      <c r="A67" s="17"/>
    </row>
    <row r="68" spans="1:1" s="16" customFormat="1" x14ac:dyDescent="0.25">
      <c r="A68" s="17"/>
    </row>
    <row r="69" spans="1:1" s="16" customFormat="1" x14ac:dyDescent="0.25">
      <c r="A69" s="17"/>
    </row>
    <row r="70" spans="1:1" s="16" customFormat="1" x14ac:dyDescent="0.25">
      <c r="A70" s="17"/>
    </row>
    <row r="71" spans="1:1" s="16" customFormat="1" x14ac:dyDescent="0.25">
      <c r="A71" s="17"/>
    </row>
    <row r="72" spans="1:1" s="16" customFormat="1" x14ac:dyDescent="0.25">
      <c r="A72" s="17"/>
    </row>
    <row r="73" spans="1:1" s="16" customFormat="1" x14ac:dyDescent="0.25">
      <c r="A73" s="17"/>
    </row>
    <row r="74" spans="1:1" s="16" customFormat="1" x14ac:dyDescent="0.25">
      <c r="A74" s="17"/>
    </row>
    <row r="75" spans="1:1" s="16" customFormat="1" x14ac:dyDescent="0.25">
      <c r="A75" s="17"/>
    </row>
    <row r="76" spans="1:1" s="16" customFormat="1" x14ac:dyDescent="0.25">
      <c r="A76" s="17"/>
    </row>
    <row r="77" spans="1:1" s="16" customFormat="1" x14ac:dyDescent="0.25">
      <c r="A77" s="17"/>
    </row>
    <row r="78" spans="1:1" s="16" customFormat="1" x14ac:dyDescent="0.25">
      <c r="A78" s="17"/>
    </row>
    <row r="79" spans="1:1" s="16" customFormat="1" x14ac:dyDescent="0.25">
      <c r="A79" s="17"/>
    </row>
    <row r="80" spans="1:1" s="16" customFormat="1" x14ac:dyDescent="0.25">
      <c r="A80" s="17"/>
    </row>
    <row r="81" spans="1:1" s="16" customFormat="1" x14ac:dyDescent="0.25">
      <c r="A81" s="17"/>
    </row>
    <row r="82" spans="1:1" s="16" customFormat="1" x14ac:dyDescent="0.25">
      <c r="A82" s="17"/>
    </row>
    <row r="83" spans="1:1" s="16" customFormat="1" x14ac:dyDescent="0.25">
      <c r="A83" s="17"/>
    </row>
    <row r="84" spans="1:1" s="16" customFormat="1" x14ac:dyDescent="0.25">
      <c r="A84" s="17"/>
    </row>
    <row r="85" spans="1:1" s="16" customFormat="1" x14ac:dyDescent="0.25">
      <c r="A85" s="17"/>
    </row>
    <row r="86" spans="1:1" s="16" customFormat="1" x14ac:dyDescent="0.25">
      <c r="A86" s="17"/>
    </row>
    <row r="87" spans="1:1" s="16" customFormat="1" x14ac:dyDescent="0.25">
      <c r="A87" s="17"/>
    </row>
    <row r="88" spans="1:1" s="16" customFormat="1" x14ac:dyDescent="0.25">
      <c r="A88" s="17"/>
    </row>
    <row r="89" spans="1:1" s="16" customFormat="1" x14ac:dyDescent="0.25">
      <c r="A89" s="17"/>
    </row>
    <row r="90" spans="1:1" s="16" customFormat="1" x14ac:dyDescent="0.25">
      <c r="A90" s="17"/>
    </row>
    <row r="91" spans="1:1" s="16" customFormat="1" x14ac:dyDescent="0.25">
      <c r="A91" s="17"/>
    </row>
    <row r="92" spans="1:1" s="16" customFormat="1" x14ac:dyDescent="0.25">
      <c r="A92" s="17"/>
    </row>
    <row r="93" spans="1:1" s="16" customFormat="1" x14ac:dyDescent="0.25">
      <c r="A93" s="17"/>
    </row>
    <row r="94" spans="1:1" s="16" customFormat="1" x14ac:dyDescent="0.25">
      <c r="A94" s="17"/>
    </row>
    <row r="95" spans="1:1" s="16" customFormat="1" x14ac:dyDescent="0.25">
      <c r="A95" s="17"/>
    </row>
    <row r="96" spans="1:1" s="16" customFormat="1" x14ac:dyDescent="0.25">
      <c r="A96" s="17"/>
    </row>
    <row r="97" spans="1:1" s="16" customFormat="1" x14ac:dyDescent="0.25">
      <c r="A97" s="17"/>
    </row>
    <row r="98" spans="1:1" s="16" customFormat="1" x14ac:dyDescent="0.25">
      <c r="A98" s="17"/>
    </row>
    <row r="99" spans="1:1" s="16" customFormat="1" x14ac:dyDescent="0.25">
      <c r="A99" s="17"/>
    </row>
    <row r="100" spans="1:1" s="16" customFormat="1" x14ac:dyDescent="0.25">
      <c r="A100" s="17"/>
    </row>
    <row r="101" spans="1:1" s="16" customFormat="1" x14ac:dyDescent="0.25">
      <c r="A101" s="17"/>
    </row>
    <row r="102" spans="1:1" s="16" customFormat="1" x14ac:dyDescent="0.25">
      <c r="A102" s="17"/>
    </row>
    <row r="103" spans="1:1" s="16" customFormat="1" x14ac:dyDescent="0.25">
      <c r="A103" s="17"/>
    </row>
    <row r="104" spans="1:1" s="16" customFormat="1" x14ac:dyDescent="0.25">
      <c r="A104" s="17"/>
    </row>
    <row r="105" spans="1:1" s="16" customFormat="1" x14ac:dyDescent="0.25">
      <c r="A105" s="17"/>
    </row>
    <row r="106" spans="1:1" s="16" customFormat="1" x14ac:dyDescent="0.25">
      <c r="A106" s="17"/>
    </row>
    <row r="107" spans="1:1" s="16" customFormat="1" x14ac:dyDescent="0.25">
      <c r="A107" s="17"/>
    </row>
    <row r="108" spans="1:1" s="16" customFormat="1" x14ac:dyDescent="0.25">
      <c r="A108" s="17"/>
    </row>
    <row r="109" spans="1:1" s="16" customFormat="1" x14ac:dyDescent="0.25">
      <c r="A109" s="17"/>
    </row>
    <row r="110" spans="1:1" s="16" customFormat="1" x14ac:dyDescent="0.25">
      <c r="A110" s="17"/>
    </row>
    <row r="111" spans="1:1" s="16" customFormat="1" x14ac:dyDescent="0.25">
      <c r="A111" s="17"/>
    </row>
    <row r="112" spans="1:1" s="16" customFormat="1" x14ac:dyDescent="0.25">
      <c r="A112" s="17"/>
    </row>
    <row r="113" spans="1:1" s="16" customFormat="1" x14ac:dyDescent="0.25">
      <c r="A113" s="17"/>
    </row>
    <row r="114" spans="1:1" s="16" customFormat="1" x14ac:dyDescent="0.25">
      <c r="A114" s="17"/>
    </row>
    <row r="115" spans="1:1" s="16" customFormat="1" x14ac:dyDescent="0.25">
      <c r="A115" s="17"/>
    </row>
    <row r="116" spans="1:1" s="16" customFormat="1" x14ac:dyDescent="0.25">
      <c r="A116" s="17"/>
    </row>
    <row r="117" spans="1:1" s="16" customFormat="1" x14ac:dyDescent="0.25">
      <c r="A117" s="17"/>
    </row>
    <row r="118" spans="1:1" s="16" customFormat="1" x14ac:dyDescent="0.25">
      <c r="A118" s="17"/>
    </row>
    <row r="119" spans="1:1" s="16" customFormat="1" x14ac:dyDescent="0.25">
      <c r="A119" s="17"/>
    </row>
    <row r="120" spans="1:1" s="16" customFormat="1" x14ac:dyDescent="0.25">
      <c r="A120" s="17"/>
    </row>
    <row r="121" spans="1:1" s="16" customFormat="1" x14ac:dyDescent="0.25">
      <c r="A121" s="17"/>
    </row>
    <row r="122" spans="1:1" s="16" customFormat="1" x14ac:dyDescent="0.25">
      <c r="A122" s="17"/>
    </row>
    <row r="123" spans="1:1" s="16" customFormat="1" x14ac:dyDescent="0.25">
      <c r="A123" s="17"/>
    </row>
    <row r="124" spans="1:1" s="16" customFormat="1" x14ac:dyDescent="0.25">
      <c r="A124" s="17"/>
    </row>
    <row r="125" spans="1:1" s="16" customFormat="1" x14ac:dyDescent="0.25">
      <c r="A125" s="17"/>
    </row>
    <row r="126" spans="1:1" s="16" customFormat="1" x14ac:dyDescent="0.25">
      <c r="A126" s="17"/>
    </row>
    <row r="127" spans="1:1" s="16" customFormat="1" x14ac:dyDescent="0.25">
      <c r="A127" s="17"/>
    </row>
    <row r="128" spans="1:1" s="16" customFormat="1" x14ac:dyDescent="0.25">
      <c r="A128" s="17"/>
    </row>
    <row r="129" spans="1:1" s="16" customFormat="1" x14ac:dyDescent="0.25">
      <c r="A129" s="17"/>
    </row>
    <row r="130" spans="1:1" s="16" customFormat="1" x14ac:dyDescent="0.25">
      <c r="A130" s="17"/>
    </row>
    <row r="131" spans="1:1" s="16" customFormat="1" x14ac:dyDescent="0.25">
      <c r="A131" s="17"/>
    </row>
    <row r="132" spans="1:1" s="16" customFormat="1" x14ac:dyDescent="0.25">
      <c r="A132" s="17"/>
    </row>
    <row r="133" spans="1:1" s="16" customFormat="1" x14ac:dyDescent="0.25">
      <c r="A133" s="17"/>
    </row>
    <row r="134" spans="1:1" s="16" customFormat="1" x14ac:dyDescent="0.25">
      <c r="A134" s="17"/>
    </row>
    <row r="135" spans="1:1" s="16" customFormat="1" x14ac:dyDescent="0.25">
      <c r="A135" s="17"/>
    </row>
  </sheetData>
  <sheetProtection sheet="1" selectLockedCells="1" sort="0" autoFilter="0" pivotTables="0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Torrico</cp:lastModifiedBy>
  <dcterms:created xsi:type="dcterms:W3CDTF">2024-12-19T13:13:10Z</dcterms:created>
  <dcterms:modified xsi:type="dcterms:W3CDTF">2025-06-28T22:58:43Z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