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SHOPINVERSE\Documents\Victoria Bros Internship\tc_m4s1\gyashi-MAT2.2.2\"/>
    </mc:Choice>
  </mc:AlternateContent>
  <xr:revisionPtr revIDLastSave="0" documentId="13_ncr:1_{2F425BF4-5974-4206-BF6E-724F7E353B88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Query Used" sheetId="2" r:id="rId1"/>
    <sheet name="Solution" sheetId="3" r:id="rId2"/>
    <sheet name="Funnel Overview" sheetId="4" r:id="rId3"/>
  </sheets>
  <calcPr calcId="181029"/>
</workbook>
</file>

<file path=xl/calcChain.xml><?xml version="1.0" encoding="utf-8"?>
<calcChain xmlns="http://schemas.openxmlformats.org/spreadsheetml/2006/main">
  <c r="D54" i="4" l="1"/>
  <c r="C54" i="4" s="1"/>
  <c r="D53" i="4"/>
  <c r="C53" i="4" s="1"/>
  <c r="D52" i="4"/>
  <c r="C52" i="4" s="1"/>
  <c r="D51" i="4"/>
  <c r="C51" i="4"/>
  <c r="D50" i="4"/>
  <c r="C50" i="4" s="1"/>
  <c r="D49" i="4"/>
  <c r="C49" i="4"/>
  <c r="C45" i="4"/>
  <c r="C44" i="4"/>
  <c r="C43" i="4"/>
  <c r="C42" i="4"/>
  <c r="C41" i="4"/>
  <c r="C40" i="4"/>
  <c r="C36" i="4"/>
  <c r="C35" i="4"/>
  <c r="C34" i="4"/>
  <c r="C33" i="4"/>
  <c r="C32" i="4"/>
  <c r="C31" i="4"/>
  <c r="C27" i="4"/>
  <c r="C26" i="4"/>
  <c r="C25" i="4"/>
  <c r="C24" i="4"/>
  <c r="C23" i="4"/>
  <c r="C22" i="4"/>
  <c r="G18" i="4"/>
  <c r="C18" i="4" s="1"/>
  <c r="G17" i="4"/>
  <c r="G16" i="4"/>
  <c r="C16" i="4" s="1"/>
  <c r="G15" i="4"/>
  <c r="G14" i="4"/>
  <c r="C17" i="4" s="1"/>
  <c r="G13" i="4"/>
  <c r="A7" i="3"/>
  <c r="B6" i="3"/>
  <c r="A1" i="3"/>
  <c r="A1" i="2"/>
  <c r="C14" i="4" l="1"/>
  <c r="C13" i="4"/>
  <c r="C15" i="4"/>
</calcChain>
</file>

<file path=xl/sharedStrings.xml><?xml version="1.0" encoding="utf-8"?>
<sst xmlns="http://schemas.openxmlformats.org/spreadsheetml/2006/main" count="288" uniqueCount="126">
  <si>
    <t>view_item</t>
  </si>
  <si>
    <t>add_to_cart</t>
  </si>
  <si>
    <t>event_order</t>
  </si>
  <si>
    <t>event_name</t>
  </si>
  <si>
    <t>WITH unique_events_per_user AS (</t>
  </si>
  <si>
    <t>SELECT</t>
  </si>
  <si>
    <t>user_pseudo_id,</t>
  </si>
  <si>
    <t>event_name,</t>
  </si>
  <si>
    <t>MIN(event_timestamp) first_event</t>
  </si>
  <si>
    <t>FROM</t>
  </si>
  <si>
    <t>`turing_data_analytics.raw_events`</t>
  </si>
  <si>
    <t>GROUP BY</t>
  </si>
  <si>
    <t>ORDER BY</t>
  </si>
  <si>
    <t>user_pseudo_id) -- Number of output rows 1388010</t>
  </si>
  <si>
    <t>ueu.user_pseudo_id,</t>
  </si>
  <si>
    <t>ueu.event_name,</t>
  </si>
  <si>
    <t>ueu.first_event,</t>
  </si>
  <si>
    <t>re.event_date,</t>
  </si>
  <si>
    <t>re.category,</t>
  </si>
  <si>
    <t>re.country,</t>
  </si>
  <si>
    <t>re.language,</t>
  </si>
  <si>
    <t>re.medium,</t>
  </si>
  <si>
    <t>re.platform,</t>
  </si>
  <si>
    <t>re.page_title</t>
  </si>
  <si>
    <t>unique_events_per_user AS ueu</t>
  </si>
  <si>
    <t>LEFT JOIN</t>
  </si>
  <si>
    <t>`turing_data_analytics.raw_events` AS re</t>
  </si>
  <si>
    <t>ON</t>
  </si>
  <si>
    <t>ueu.first_event = re.event_timestamp</t>
  </si>
  <si>
    <t>AND</t>
  </si>
  <si>
    <t>ueu.user_pseudo_id = re.user_pseudo_id</t>
  </si>
  <si>
    <t>ueu.event_name = re.event_name</t>
  </si>
  <si>
    <t>ueu.user_pseudo_id</t>
  </si>
  <si>
    <t>Create a table showing the numbers of events' that you want to use in the funnel analysis. Add event_order and the percentage drop off values</t>
  </si>
  <si>
    <t>user_pseudo_id), -- Number of output rows 1388010</t>
  </si>
  <si>
    <t>main_data AS (SELECT</t>
  </si>
  <si>
    <t>ueu.user_pseudo_id AS user_id,</t>
  </si>
  <si>
    <t>ueu.event_name AS event,</t>
  </si>
  <si>
    <t>re.country AS country,</t>
  </si>
  <si>
    <t>ueu.user_pseudo_id),</t>
  </si>
  <si>
    <t>funnel_events AS(</t>
  </si>
  <si>
    <t>md.country country,</t>
  </si>
  <si>
    <t>md.event event_name,</t>
  </si>
  <si>
    <t>COUNT(md.user_id) event_count</t>
  </si>
  <si>
    <t>main_data as md</t>
  </si>
  <si>
    <t>WHERE</t>
  </si>
  <si>
    <t>md.event in ('first_visit', 'view_item', 'add_to_cart', 'begin_checkout', 'add_payment_info', 'purchase')</t>
  </si>
  <si>
    <t>md.country,</t>
  </si>
  <si>
    <t>md.event ),</t>
  </si>
  <si>
    <t>top_countries AS (</t>
  </si>
  <si>
    <t>country,</t>
  </si>
  <si>
    <t>SUM(event_count) AS total_events,</t>
  </si>
  <si>
    <t>RANK() OVER (ORDER BY SUM(event_count) DESC) AS country_rank</t>
  </si>
  <si>
    <t>funnel_events</t>
  </si>
  <si>
    <t>country</t>
  </si>
  <si>
    <t>),</t>
  </si>
  <si>
    <t>filtered_top_countries AS (</t>
  </si>
  <si>
    <t>top_countries</t>
  </si>
  <si>
    <t>country_rank &lt;= 3</t>
  </si>
  <si>
    <t>country_rank</t>
  </si>
  <si>
    <t>funnel_data AS (</t>
  </si>
  <si>
    <t>fe.country,</t>
  </si>
  <si>
    <t>fe.event_name,</t>
  </si>
  <si>
    <t>fe.event_count</t>
  </si>
  <si>
    <t>funnel_events fe</t>
  </si>
  <si>
    <t>JOIN</t>
  </si>
  <si>
    <t>filtered_top_countries ftc</t>
  </si>
  <si>
    <t>fe.country = ftc.country</t>
  </si>
  <si>
    <t>funnel_pivot AS (</t>
  </si>
  <si>
    <t>CASE</t>
  </si>
  <si>
    <t>WHEN event_name = 'first_visit' THEN 1</t>
  </si>
  <si>
    <t>WHEN event_name = 'view_item' THEN 2</t>
  </si>
  <si>
    <t>WHEN event_name = 'add_to_cart' THEN 3</t>
  </si>
  <si>
    <t>WHEN event_name = 'begin_checkout' THEN 4</t>
  </si>
  <si>
    <t>WHEN event_name = 'add_payment_info' THEN 5</t>
  </si>
  <si>
    <t>WHEN event_name = 'purchase' THEN 6</t>
  </si>
  <si>
    <t>END AS event_order,</t>
  </si>
  <si>
    <t>MAX(CASE WHEN country = (SELECT country FROM filtered_top_countries LIMIT 1 OFFSET 0) THEN event_count ELSE 0 END) AS United_States,</t>
  </si>
  <si>
    <t>MAX(CASE WHEN country = (SELECT country FROM filtered_top_countries LIMIT 1 OFFSET 1) THEN event_count ELSE 0 END) AS India,</t>
  </si>
  <si>
    <t>MAX(CASE WHEN country = (SELECT country FROM filtered_top_countries LIMIT 1 OFFSET 2) THEN event_count ELSE 0 END) AS Canada,</t>
  </si>
  <si>
    <t>SUM(event_count) AS total_events</t>
  </si>
  <si>
    <t>funnel_data</t>
  </si>
  <si>
    <t>final_funnel AS (</t>
  </si>
  <si>
    <t>event_order,</t>
  </si>
  <si>
    <t>United_States,</t>
  </si>
  <si>
    <t>India,</t>
  </si>
  <si>
    <t>Canada,</t>
  </si>
  <si>
    <t>total_events,</t>
  </si>
  <si>
    <t>ROUND((total_events / MAX(total_events) OVER ()) * 100, 2) AS full_perc,</t>
  </si>
  <si>
    <t>ROUND((United_States / MAX(United_States) OVER ()) * 100, 2) AS United_States_perc_drop,</t>
  </si>
  <si>
    <t>ROUND((India / MAX(India) OVER ()) * 100, 2) AS India_perc_drop,</t>
  </si>
  <si>
    <t>ROUND((Canada / MAX(Canada) OVER ()) * 100, 2) AS Canada_perc_drop</t>
  </si>
  <si>
    <t>funnel_pivot</t>
  </si>
  <si>
    <t>)</t>
  </si>
  <si>
    <t>CONCAT(full_perc, '%') AS full_perc,</t>
  </si>
  <si>
    <t>CONCAT(United_States_perc_drop, '%') AS United_States_perc_drop,</t>
  </si>
  <si>
    <t>CONCAT(India_perc_drop, '%') AS India_perc_drop,</t>
  </si>
  <si>
    <t>CONCAT(Canada_perc_drop, '%') AS Canada_perc_drop</t>
  </si>
  <si>
    <t>final_funnel</t>
  </si>
  <si>
    <t>event_order;</t>
  </si>
  <si>
    <t>I inspected and went through the raw_events table and founf that some events were repeated for the same user and this was going to look like duplicates in the funnel analysis I intend to carry out. So I wrote an SQL querry to</t>
  </si>
  <si>
    <t>retain only the first occurrence of each event per user based on the evemt_timestamp column, by selecting the first occurence of each event for each user. The output table had 1388010 rows.</t>
  </si>
  <si>
    <t>Breakdown of Country and Event name by  counts</t>
  </si>
  <si>
    <t>In selecting/identifying the 4-6 event types I would like to use for the funnel analysis, I selected 6 events out of the  17 events, that could be likened to the high-level user roadmap for using the product/service.</t>
  </si>
  <si>
    <t>event_count</t>
  </si>
  <si>
    <t>India</t>
  </si>
  <si>
    <t>first_visit – Represents the user's initial entry into the site.</t>
  </si>
  <si>
    <t>first_visit</t>
  </si>
  <si>
    <t>view_item – Indicates interest in a specific product.</t>
  </si>
  <si>
    <t>begin_checkout</t>
  </si>
  <si>
    <t>add_to_cart – Shows intent to purchase by adding a product to the cart.</t>
  </si>
  <si>
    <t>add_payment_info</t>
  </si>
  <si>
    <t>begin_checkout – Represents the start of the checkout process.</t>
  </si>
  <si>
    <t>add_payment_info – Signals that the user is close to purchasing by providing payment details.</t>
  </si>
  <si>
    <t>purchase</t>
  </si>
  <si>
    <t>purchase – The final step where the user completes the purchase.</t>
  </si>
  <si>
    <t>United States</t>
  </si>
  <si>
    <t>Canada</t>
  </si>
  <si>
    <t>United_States</t>
  </si>
  <si>
    <t>full_perc</t>
  </si>
  <si>
    <t>United_States_perc_drop</t>
  </si>
  <si>
    <t>India_perc_drop</t>
  </si>
  <si>
    <t>Canada_perc_drop</t>
  </si>
  <si>
    <t>helper_column</t>
  </si>
  <si>
    <t>total_events</t>
  </si>
  <si>
    <t>total events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</si>
</sst>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b/>
      <sz val="9"/>
      <color rgb="FF3C4043"/>
      <name val="&quot;Roboto Mono&quot;"/>
    </font>
    <font>
      <b/>
      <sz val="10"/>
      <color theme="1"/>
      <name val="Arial"/>
      <scheme val="minor"/>
    </font>
    <font>
      <sz val="9"/>
      <color rgb="FF3C4043"/>
      <name val="&quot;Roboto Mono&quot;"/>
    </font>
    <font>
      <sz val="9"/>
      <color rgb="FF202124"/>
      <name val="&quot;Roboto Mono&quot;"/>
    </font>
    <font>
      <sz val="9"/>
      <color rgb="FF1967D2"/>
      <name val="&quot;Roboto Mono&quot;"/>
    </font>
    <font>
      <sz val="9"/>
      <color rgb="FF000000"/>
      <name val="&quot;Roboto Mono&quot;"/>
    </font>
    <font>
      <sz val="9"/>
      <color rgb="FFB80672"/>
      <name val="&quot;Roboto Mono&quot;"/>
    </font>
    <font>
      <b/>
      <sz val="11"/>
      <color rgb="FF1F1F1F"/>
      <name val="&quot;Google Sans&quot;"/>
    </font>
    <font>
      <sz val="9"/>
      <color rgb="FFB06000"/>
      <name val="&quot;Roboto Mono&quot;"/>
    </font>
    <font>
      <sz val="10"/>
      <color theme="1"/>
      <name val="Arial"/>
      <scheme val="minor"/>
    </font>
    <font>
      <b/>
      <sz val="12"/>
      <color theme="1"/>
      <name val="Arial"/>
    </font>
    <font>
      <b/>
      <sz val="12"/>
      <color theme="1"/>
      <name val="Arial"/>
      <scheme val="minor"/>
    </font>
    <font>
      <sz val="9"/>
      <color rgb="FF000000"/>
      <name val="&quot;Google Sans Mono&quot;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2" fillId="0" borderId="0" xfId="0" applyFont="1"/>
    <xf numFmtId="10" fontId="2" fillId="0" borderId="0" xfId="0" applyNumberFormat="1" applyFont="1"/>
    <xf numFmtId="0" fontId="3" fillId="2" borderId="0" xfId="0" applyFont="1" applyFill="1"/>
    <xf numFmtId="0" fontId="4" fillId="0" borderId="0" xfId="0" applyFont="1"/>
    <xf numFmtId="0" fontId="5" fillId="2" borderId="0" xfId="0" applyFont="1" applyFill="1"/>
    <xf numFmtId="0" fontId="6" fillId="2" borderId="0" xfId="0" applyFont="1" applyFill="1"/>
    <xf numFmtId="0" fontId="7" fillId="2" borderId="0" xfId="0" applyFont="1" applyFill="1"/>
    <xf numFmtId="0" fontId="8" fillId="2" borderId="0" xfId="0" applyFont="1" applyFill="1"/>
    <xf numFmtId="0" fontId="9" fillId="2" borderId="0" xfId="0" applyFont="1" applyFill="1"/>
    <xf numFmtId="0" fontId="10" fillId="2" borderId="0" xfId="0" applyFont="1" applyFill="1"/>
    <xf numFmtId="0" fontId="11" fillId="2" borderId="0" xfId="0" applyFont="1" applyFill="1"/>
    <xf numFmtId="0" fontId="12" fillId="0" borderId="0" xfId="0" applyFont="1"/>
    <xf numFmtId="0" fontId="2" fillId="0" borderId="0" xfId="0" applyFont="1" applyAlignment="1">
      <alignment horizontal="right"/>
    </xf>
    <xf numFmtId="9" fontId="12" fillId="0" borderId="0" xfId="0" applyNumberFormat="1" applyFont="1"/>
    <xf numFmtId="10" fontId="12" fillId="0" borderId="0" xfId="0" applyNumberFormat="1" applyFont="1"/>
    <xf numFmtId="10" fontId="0" fillId="0" borderId="0" xfId="0" applyNumberFormat="1"/>
    <xf numFmtId="0" fontId="15" fillId="2" borderId="1" xfId="0" applyFont="1" applyFill="1" applyBorder="1"/>
    <xf numFmtId="0" fontId="13" fillId="0" borderId="0" xfId="0" applyFont="1"/>
    <xf numFmtId="0" fontId="0" fillId="0" borderId="0" xfId="0"/>
    <xf numFmtId="0" fontId="1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050" b="1" i="0" u="none" strike="noStrike" baseline="0">
                <a:effectLst/>
              </a:rPr>
              <a:t>FUNNEL CHART WITH COUNTRY SPLIT</a:t>
            </a:r>
            <a:r>
              <a:rPr lang="en-GB" sz="1050" b="1" i="0" u="none" strike="noStrike" baseline="0"/>
              <a:t> FOR TOP 3 COUNTRIES</a:t>
            </a:r>
            <a:endParaRPr lang="en-GB" sz="105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'Funnel Overview'!$C$12</c:f>
              <c:strCache>
                <c:ptCount val="1"/>
                <c:pt idx="0">
                  <c:v>helper_column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'Funnel Overview'!$B$13:$B$18</c:f>
              <c:strCache>
                <c:ptCount val="6"/>
                <c:pt idx="0">
                  <c:v>first_visit</c:v>
                </c:pt>
                <c:pt idx="1">
                  <c:v>view_item</c:v>
                </c:pt>
                <c:pt idx="2">
                  <c:v>add_to_cart</c:v>
                </c:pt>
                <c:pt idx="3">
                  <c:v>begin_checkout</c:v>
                </c:pt>
                <c:pt idx="4">
                  <c:v>add_payment_info</c:v>
                </c:pt>
                <c:pt idx="5">
                  <c:v>purchase</c:v>
                </c:pt>
              </c:strCache>
            </c:strRef>
          </c:cat>
          <c:val>
            <c:numRef>
              <c:f>'Funnel Overview'!$C$13:$C$18</c:f>
              <c:numCache>
                <c:formatCode>General</c:formatCode>
                <c:ptCount val="6"/>
                <c:pt idx="0">
                  <c:v>0</c:v>
                </c:pt>
                <c:pt idx="1">
                  <c:v>59437.5</c:v>
                </c:pt>
                <c:pt idx="2">
                  <c:v>74259</c:v>
                </c:pt>
                <c:pt idx="3">
                  <c:v>75162</c:v>
                </c:pt>
                <c:pt idx="4">
                  <c:v>76385.5</c:v>
                </c:pt>
                <c:pt idx="5">
                  <c:v>76786.5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91-44A0-95B8-1ECE67200456}"/>
            </c:ext>
          </c:extLst>
        </c:ser>
        <c:ser>
          <c:idx val="1"/>
          <c:order val="1"/>
          <c:tx>
            <c:strRef>
              <c:f>'Funnel Overview'!$D$12</c:f>
              <c:strCache>
                <c:ptCount val="1"/>
                <c:pt idx="0">
                  <c:v>United_States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'Funnel Overview'!$B$13:$B$18</c:f>
              <c:strCache>
                <c:ptCount val="6"/>
                <c:pt idx="0">
                  <c:v>first_visit</c:v>
                </c:pt>
                <c:pt idx="1">
                  <c:v>view_item</c:v>
                </c:pt>
                <c:pt idx="2">
                  <c:v>add_to_cart</c:v>
                </c:pt>
                <c:pt idx="3">
                  <c:v>begin_checkout</c:v>
                </c:pt>
                <c:pt idx="4">
                  <c:v>add_payment_info</c:v>
                </c:pt>
                <c:pt idx="5">
                  <c:v>purchase</c:v>
                </c:pt>
              </c:strCache>
            </c:strRef>
          </c:cat>
          <c:val>
            <c:numRef>
              <c:f>'Funnel Overview'!$D$13:$D$18</c:f>
              <c:numCache>
                <c:formatCode>General</c:formatCode>
                <c:ptCount val="6"/>
                <c:pt idx="0">
                  <c:v>112863</c:v>
                </c:pt>
                <c:pt idx="1">
                  <c:v>26953</c:v>
                </c:pt>
                <c:pt idx="2">
                  <c:v>5603</c:v>
                </c:pt>
                <c:pt idx="3">
                  <c:v>4310</c:v>
                </c:pt>
                <c:pt idx="4">
                  <c:v>2516</c:v>
                </c:pt>
                <c:pt idx="5">
                  <c:v>1942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91-44A0-95B8-1ECE67200456}"/>
            </c:ext>
          </c:extLst>
        </c:ser>
        <c:ser>
          <c:idx val="2"/>
          <c:order val="2"/>
          <c:tx>
            <c:strRef>
              <c:f>'Funnel Overview'!$E$12</c:f>
              <c:strCache>
                <c:ptCount val="1"/>
                <c:pt idx="0">
                  <c:v>India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'Funnel Overview'!$B$13:$B$18</c:f>
              <c:strCache>
                <c:ptCount val="6"/>
                <c:pt idx="0">
                  <c:v>first_visit</c:v>
                </c:pt>
                <c:pt idx="1">
                  <c:v>view_item</c:v>
                </c:pt>
                <c:pt idx="2">
                  <c:v>add_to_cart</c:v>
                </c:pt>
                <c:pt idx="3">
                  <c:v>begin_checkout</c:v>
                </c:pt>
                <c:pt idx="4">
                  <c:v>add_payment_info</c:v>
                </c:pt>
                <c:pt idx="5">
                  <c:v>purchase</c:v>
                </c:pt>
              </c:strCache>
            </c:strRef>
          </c:cat>
          <c:val>
            <c:numRef>
              <c:f>'Funnel Overview'!$E$13:$E$18</c:f>
              <c:numCache>
                <c:formatCode>General</c:formatCode>
                <c:ptCount val="6"/>
                <c:pt idx="0">
                  <c:v>24117</c:v>
                </c:pt>
                <c:pt idx="1">
                  <c:v>5795</c:v>
                </c:pt>
                <c:pt idx="2">
                  <c:v>1162</c:v>
                </c:pt>
                <c:pt idx="3">
                  <c:v>878</c:v>
                </c:pt>
                <c:pt idx="4">
                  <c:v>524</c:v>
                </c:pt>
                <c:pt idx="5">
                  <c:v>406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B91-44A0-95B8-1ECE67200456}"/>
            </c:ext>
          </c:extLst>
        </c:ser>
        <c:ser>
          <c:idx val="3"/>
          <c:order val="3"/>
          <c:tx>
            <c:strRef>
              <c:f>'Funnel Overview'!$F$12</c:f>
              <c:strCache>
                <c:ptCount val="1"/>
                <c:pt idx="0">
                  <c:v>Canada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'Funnel Overview'!$B$13:$B$18</c:f>
              <c:strCache>
                <c:ptCount val="6"/>
                <c:pt idx="0">
                  <c:v>first_visit</c:v>
                </c:pt>
                <c:pt idx="1">
                  <c:v>view_item</c:v>
                </c:pt>
                <c:pt idx="2">
                  <c:v>add_to_cart</c:v>
                </c:pt>
                <c:pt idx="3">
                  <c:v>begin_checkout</c:v>
                </c:pt>
                <c:pt idx="4">
                  <c:v>add_payment_info</c:v>
                </c:pt>
                <c:pt idx="5">
                  <c:v>purchase</c:v>
                </c:pt>
              </c:strCache>
            </c:strRef>
          </c:cat>
          <c:val>
            <c:numRef>
              <c:f>'Funnel Overview'!$F$13:$F$18</c:f>
              <c:numCache>
                <c:formatCode>General</c:formatCode>
                <c:ptCount val="6"/>
                <c:pt idx="0">
                  <c:v>19296</c:v>
                </c:pt>
                <c:pt idx="1">
                  <c:v>4653</c:v>
                </c:pt>
                <c:pt idx="2">
                  <c:v>993</c:v>
                </c:pt>
                <c:pt idx="3">
                  <c:v>764</c:v>
                </c:pt>
                <c:pt idx="4">
                  <c:v>465</c:v>
                </c:pt>
                <c:pt idx="5">
                  <c:v>355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B91-44A0-95B8-1ECE672004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96399759"/>
        <c:axId val="1596408399"/>
      </c:barChart>
      <c:catAx>
        <c:axId val="1596399759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6408399"/>
        <c:crosses val="autoZero"/>
        <c:auto val="1"/>
        <c:lblAlgn val="ctr"/>
        <c:lblOffset val="100"/>
        <c:noMultiLvlLbl val="0"/>
      </c:catAx>
      <c:valAx>
        <c:axId val="1596408399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6399759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4.8134295713035874E-2"/>
          <c:y val="0.17847735909982862"/>
          <c:w val="0.67595363079615045"/>
          <c:h val="6.70852894176871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200" b="1"/>
              <a:t>FUNNEL</a:t>
            </a:r>
            <a:r>
              <a:rPr lang="en-GB" sz="1200" b="1" baseline="0"/>
              <a:t>  CHART FOR UNITED STATES</a:t>
            </a:r>
            <a:endParaRPr lang="en-GB" sz="12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'Funnel Overview'!$C$21</c:f>
              <c:strCache>
                <c:ptCount val="1"/>
                <c:pt idx="0">
                  <c:v>helper_column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'Funnel Overview'!$B$22:$B$27</c:f>
              <c:strCache>
                <c:ptCount val="6"/>
                <c:pt idx="0">
                  <c:v>first_visit</c:v>
                </c:pt>
                <c:pt idx="1">
                  <c:v>view_item</c:v>
                </c:pt>
                <c:pt idx="2">
                  <c:v>add_to_cart</c:v>
                </c:pt>
                <c:pt idx="3">
                  <c:v>begin_checkout</c:v>
                </c:pt>
                <c:pt idx="4">
                  <c:v>add_payment_info</c:v>
                </c:pt>
                <c:pt idx="5">
                  <c:v>purchase</c:v>
                </c:pt>
              </c:strCache>
            </c:strRef>
          </c:cat>
          <c:val>
            <c:numRef>
              <c:f>'Funnel Overview'!$C$22:$C$27</c:f>
              <c:numCache>
                <c:formatCode>General</c:formatCode>
                <c:ptCount val="6"/>
                <c:pt idx="0">
                  <c:v>0</c:v>
                </c:pt>
                <c:pt idx="1">
                  <c:v>42955</c:v>
                </c:pt>
                <c:pt idx="2">
                  <c:v>53630</c:v>
                </c:pt>
                <c:pt idx="3">
                  <c:v>54276.5</c:v>
                </c:pt>
                <c:pt idx="4">
                  <c:v>55173.5</c:v>
                </c:pt>
                <c:pt idx="5">
                  <c:v>55460.5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91-44A0-95B8-1ECE67200456}"/>
            </c:ext>
          </c:extLst>
        </c:ser>
        <c:ser>
          <c:idx val="1"/>
          <c:order val="1"/>
          <c:tx>
            <c:strRef>
              <c:f>'Funnel Overview'!$D$21</c:f>
              <c:strCache>
                <c:ptCount val="1"/>
                <c:pt idx="0">
                  <c:v>United_States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0.2694444444444444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C77-47F9-974A-91D954015E9C}"/>
                </c:ext>
              </c:extLst>
            </c:dLbl>
            <c:dLbl>
              <c:idx val="1"/>
              <c:layout>
                <c:manualLayout>
                  <c:x val="-0.2722222222222222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C77-47F9-974A-91D954015E9C}"/>
                </c:ext>
              </c:extLst>
            </c:dLbl>
            <c:dLbl>
              <c:idx val="2"/>
              <c:layout>
                <c:manualLayout>
                  <c:x val="-0.26944444444444449"/>
                  <c:y val="-9.1012514220705342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C77-47F9-974A-91D954015E9C}"/>
                </c:ext>
              </c:extLst>
            </c:dLbl>
            <c:dLbl>
              <c:idx val="3"/>
              <c:layout>
                <c:manualLayout>
                  <c:x val="-0.26944444444444449"/>
                  <c:y val="8.342717427781019E-1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C77-47F9-974A-91D954015E9C}"/>
                </c:ext>
              </c:extLst>
            </c:dLbl>
            <c:dLbl>
              <c:idx val="4"/>
              <c:layout>
                <c:manualLayout>
                  <c:x val="-0.26388888888888895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CC77-47F9-974A-91D954015E9C}"/>
                </c:ext>
              </c:extLst>
            </c:dLbl>
            <c:dLbl>
              <c:idx val="5"/>
              <c:layout>
                <c:manualLayout>
                  <c:x val="-0.25277777777777782"/>
                  <c:y val="-1.8202502844141068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CC77-47F9-974A-91D954015E9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'Funnel Overview'!$B$22:$B$27</c:f>
              <c:strCache>
                <c:ptCount val="6"/>
                <c:pt idx="0">
                  <c:v>first_visit</c:v>
                </c:pt>
                <c:pt idx="1">
                  <c:v>view_item</c:v>
                </c:pt>
                <c:pt idx="2">
                  <c:v>add_to_cart</c:v>
                </c:pt>
                <c:pt idx="3">
                  <c:v>begin_checkout</c:v>
                </c:pt>
                <c:pt idx="4">
                  <c:v>add_payment_info</c:v>
                </c:pt>
                <c:pt idx="5">
                  <c:v>purchase</c:v>
                </c:pt>
              </c:strCache>
            </c:strRef>
          </c:cat>
          <c:val>
            <c:numRef>
              <c:f>'Funnel Overview'!$D$22:$D$27</c:f>
              <c:numCache>
                <c:formatCode>General</c:formatCode>
                <c:ptCount val="6"/>
                <c:pt idx="0">
                  <c:v>112863</c:v>
                </c:pt>
                <c:pt idx="1">
                  <c:v>26953</c:v>
                </c:pt>
                <c:pt idx="2">
                  <c:v>5603</c:v>
                </c:pt>
                <c:pt idx="3">
                  <c:v>4310</c:v>
                </c:pt>
                <c:pt idx="4">
                  <c:v>2516</c:v>
                </c:pt>
                <c:pt idx="5">
                  <c:v>1942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91-44A0-95B8-1ECE67200456}"/>
            </c:ext>
          </c:extLst>
        </c:ser>
        <c:ser>
          <c:idx val="2"/>
          <c:order val="2"/>
          <c:tx>
            <c:strRef>
              <c:f>'Funnel Overview'!$E$21</c:f>
              <c:strCache>
                <c:ptCount val="1"/>
                <c:pt idx="0">
                  <c:v>United_States_perc_drop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0.23888888888888879"/>
                  <c:y val="4.5506257110352671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C77-47F9-974A-91D954015E9C}"/>
                </c:ext>
              </c:extLst>
            </c:dLbl>
            <c:dLbl>
              <c:idx val="2"/>
              <c:layout>
                <c:manualLayout>
                  <c:x val="0.30277777777777787"/>
                  <c:y val="-9.1012514220705342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C77-47F9-974A-91D954015E9C}"/>
                </c:ext>
              </c:extLst>
            </c:dLbl>
            <c:dLbl>
              <c:idx val="3"/>
              <c:layout>
                <c:manualLayout>
                  <c:x val="0.29999999999999988"/>
                  <c:y val="8.342717427781019E-1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C77-47F9-974A-91D954015E9C}"/>
                </c:ext>
              </c:extLst>
            </c:dLbl>
            <c:dLbl>
              <c:idx val="4"/>
              <c:layout>
                <c:manualLayout>
                  <c:x val="0.30555555555555558"/>
                  <c:y val="-4.5506257110352671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C77-47F9-974A-91D954015E9C}"/>
                </c:ext>
              </c:extLst>
            </c:dLbl>
            <c:dLbl>
              <c:idx val="5"/>
              <c:layout>
                <c:manualLayout>
                  <c:x val="0.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CC77-47F9-974A-91D954015E9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'Funnel Overview'!$B$22:$B$27</c:f>
              <c:strCache>
                <c:ptCount val="6"/>
                <c:pt idx="0">
                  <c:v>first_visit</c:v>
                </c:pt>
                <c:pt idx="1">
                  <c:v>view_item</c:v>
                </c:pt>
                <c:pt idx="2">
                  <c:v>add_to_cart</c:v>
                </c:pt>
                <c:pt idx="3">
                  <c:v>begin_checkout</c:v>
                </c:pt>
                <c:pt idx="4">
                  <c:v>add_payment_info</c:v>
                </c:pt>
                <c:pt idx="5">
                  <c:v>purchase</c:v>
                </c:pt>
              </c:strCache>
            </c:strRef>
          </c:cat>
          <c:val>
            <c:numRef>
              <c:f>'Funnel Overview'!$E$22:$E$27</c:f>
              <c:numCache>
                <c:formatCode>0.00%</c:formatCode>
                <c:ptCount val="6"/>
                <c:pt idx="0" formatCode="0%">
                  <c:v>1</c:v>
                </c:pt>
                <c:pt idx="1">
                  <c:v>0.23880000000000001</c:v>
                </c:pt>
                <c:pt idx="2">
                  <c:v>4.9599999999999998E-2</c:v>
                </c:pt>
                <c:pt idx="3">
                  <c:v>3.8199999999999998E-2</c:v>
                </c:pt>
                <c:pt idx="4">
                  <c:v>2.23E-2</c:v>
                </c:pt>
                <c:pt idx="5">
                  <c:v>1.72E-2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B91-44A0-95B8-1ECE6720045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596399759"/>
        <c:axId val="1596408399"/>
      </c:barChart>
      <c:catAx>
        <c:axId val="1596399759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6408399"/>
        <c:crosses val="autoZero"/>
        <c:auto val="1"/>
        <c:lblAlgn val="ctr"/>
        <c:lblOffset val="100"/>
        <c:noMultiLvlLbl val="0"/>
      </c:catAx>
      <c:valAx>
        <c:axId val="1596408399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crossAx val="15963997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200" b="1"/>
              <a:t>FUNNEL  CHART FOR INDIA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'Funnel Overview'!$C$30</c:f>
              <c:strCache>
                <c:ptCount val="1"/>
                <c:pt idx="0">
                  <c:v>helper_column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'Funnel Overview'!$B$31:$B$36</c:f>
              <c:strCache>
                <c:ptCount val="6"/>
                <c:pt idx="0">
                  <c:v>first_visit</c:v>
                </c:pt>
                <c:pt idx="1">
                  <c:v>view_item</c:v>
                </c:pt>
                <c:pt idx="2">
                  <c:v>add_to_cart</c:v>
                </c:pt>
                <c:pt idx="3">
                  <c:v>begin_checkout</c:v>
                </c:pt>
                <c:pt idx="4">
                  <c:v>add_payment_info</c:v>
                </c:pt>
                <c:pt idx="5">
                  <c:v>purchase</c:v>
                </c:pt>
              </c:strCache>
            </c:strRef>
          </c:cat>
          <c:val>
            <c:numRef>
              <c:f>'Funnel Overview'!$C$31:$C$36</c:f>
              <c:numCache>
                <c:formatCode>General</c:formatCode>
                <c:ptCount val="6"/>
                <c:pt idx="0">
                  <c:v>0</c:v>
                </c:pt>
                <c:pt idx="1">
                  <c:v>9161</c:v>
                </c:pt>
                <c:pt idx="2">
                  <c:v>11477.5</c:v>
                </c:pt>
                <c:pt idx="3">
                  <c:v>11619.5</c:v>
                </c:pt>
                <c:pt idx="4">
                  <c:v>11796.5</c:v>
                </c:pt>
                <c:pt idx="5">
                  <c:v>11855.5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91-44A0-95B8-1ECE67200456}"/>
            </c:ext>
          </c:extLst>
        </c:ser>
        <c:ser>
          <c:idx val="1"/>
          <c:order val="1"/>
          <c:tx>
            <c:strRef>
              <c:f>'Funnel Overview'!$D$30</c:f>
              <c:strCache>
                <c:ptCount val="1"/>
                <c:pt idx="0">
                  <c:v>India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0.23333333333333339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6CA-45F9-8FF3-05A20CF058DA}"/>
                </c:ext>
              </c:extLst>
            </c:dLbl>
            <c:dLbl>
              <c:idx val="1"/>
              <c:layout>
                <c:manualLayout>
                  <c:x val="-0.24166666666666667"/>
                  <c:y val="-4.5506257110353087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6CA-45F9-8FF3-05A20CF058DA}"/>
                </c:ext>
              </c:extLst>
            </c:dLbl>
            <c:dLbl>
              <c:idx val="2"/>
              <c:layout>
                <c:manualLayout>
                  <c:x val="-0.2361111111111111"/>
                  <c:y val="8.342717427781019E-1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6CA-45F9-8FF3-05A20CF058DA}"/>
                </c:ext>
              </c:extLst>
            </c:dLbl>
            <c:dLbl>
              <c:idx val="3"/>
              <c:layout>
                <c:manualLayout>
                  <c:x val="-0.2388888888888889"/>
                  <c:y val="8.342717427781019E-1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6CA-45F9-8FF3-05A20CF058DA}"/>
                </c:ext>
              </c:extLst>
            </c:dLbl>
            <c:dLbl>
              <c:idx val="4"/>
              <c:layout>
                <c:manualLayout>
                  <c:x val="-0.2388888888888889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6CA-45F9-8FF3-05A20CF058DA}"/>
                </c:ext>
              </c:extLst>
            </c:dLbl>
            <c:dLbl>
              <c:idx val="5"/>
              <c:layout>
                <c:manualLayout>
                  <c:x val="-0.2361111111111111"/>
                  <c:y val="-4.5506257110352671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F6CA-45F9-8FF3-05A20CF058D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'Funnel Overview'!$B$31:$B$36</c:f>
              <c:strCache>
                <c:ptCount val="6"/>
                <c:pt idx="0">
                  <c:v>first_visit</c:v>
                </c:pt>
                <c:pt idx="1">
                  <c:v>view_item</c:v>
                </c:pt>
                <c:pt idx="2">
                  <c:v>add_to_cart</c:v>
                </c:pt>
                <c:pt idx="3">
                  <c:v>begin_checkout</c:v>
                </c:pt>
                <c:pt idx="4">
                  <c:v>add_payment_info</c:v>
                </c:pt>
                <c:pt idx="5">
                  <c:v>purchase</c:v>
                </c:pt>
              </c:strCache>
            </c:strRef>
          </c:cat>
          <c:val>
            <c:numRef>
              <c:f>'Funnel Overview'!$D$31:$D$36</c:f>
              <c:numCache>
                <c:formatCode>General</c:formatCode>
                <c:ptCount val="6"/>
                <c:pt idx="0">
                  <c:v>24117</c:v>
                </c:pt>
                <c:pt idx="1">
                  <c:v>5795</c:v>
                </c:pt>
                <c:pt idx="2">
                  <c:v>1162</c:v>
                </c:pt>
                <c:pt idx="3">
                  <c:v>878</c:v>
                </c:pt>
                <c:pt idx="4">
                  <c:v>524</c:v>
                </c:pt>
                <c:pt idx="5">
                  <c:v>406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91-44A0-95B8-1ECE67200456}"/>
            </c:ext>
          </c:extLst>
        </c:ser>
        <c:ser>
          <c:idx val="2"/>
          <c:order val="2"/>
          <c:tx>
            <c:strRef>
              <c:f>'Funnel Overview'!$E$30</c:f>
              <c:strCache>
                <c:ptCount val="1"/>
                <c:pt idx="0">
                  <c:v>India_perc_drop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0.20833333333333323"/>
                  <c:y val="-9.1012514220705758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6CA-45F9-8FF3-05A20CF058DA}"/>
                </c:ext>
              </c:extLst>
            </c:dLbl>
            <c:dLbl>
              <c:idx val="2"/>
              <c:layout>
                <c:manualLayout>
                  <c:x val="0.25555555555555554"/>
                  <c:y val="-2.2753128555176253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6CA-45F9-8FF3-05A20CF058DA}"/>
                </c:ext>
              </c:extLst>
            </c:dLbl>
            <c:dLbl>
              <c:idx val="3"/>
              <c:layout>
                <c:manualLayout>
                  <c:x val="0.25277777777777766"/>
                  <c:y val="8.342717427781019E-1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6CA-45F9-8FF3-05A20CF058DA}"/>
                </c:ext>
              </c:extLst>
            </c:dLbl>
            <c:dLbl>
              <c:idx val="4"/>
              <c:layout>
                <c:manualLayout>
                  <c:x val="0.25833333333333325"/>
                  <c:y val="1.8202502844140985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6CA-45F9-8FF3-05A20CF058DA}"/>
                </c:ext>
              </c:extLst>
            </c:dLbl>
            <c:dLbl>
              <c:idx val="5"/>
              <c:layout>
                <c:manualLayout>
                  <c:x val="0.24722222222222223"/>
                  <c:y val="-4.5506257110352671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6CA-45F9-8FF3-05A20CF058D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'Funnel Overview'!$B$31:$B$36</c:f>
              <c:strCache>
                <c:ptCount val="6"/>
                <c:pt idx="0">
                  <c:v>first_visit</c:v>
                </c:pt>
                <c:pt idx="1">
                  <c:v>view_item</c:v>
                </c:pt>
                <c:pt idx="2">
                  <c:v>add_to_cart</c:v>
                </c:pt>
                <c:pt idx="3">
                  <c:v>begin_checkout</c:v>
                </c:pt>
                <c:pt idx="4">
                  <c:v>add_payment_info</c:v>
                </c:pt>
                <c:pt idx="5">
                  <c:v>purchase</c:v>
                </c:pt>
              </c:strCache>
            </c:strRef>
          </c:cat>
          <c:val>
            <c:numRef>
              <c:f>'Funnel Overview'!$E$31:$E$36</c:f>
              <c:numCache>
                <c:formatCode>0.00%</c:formatCode>
                <c:ptCount val="6"/>
                <c:pt idx="0" formatCode="0%">
                  <c:v>1</c:v>
                </c:pt>
                <c:pt idx="1">
                  <c:v>0.24030000000000001</c:v>
                </c:pt>
                <c:pt idx="2">
                  <c:v>4.82E-2</c:v>
                </c:pt>
                <c:pt idx="3">
                  <c:v>3.6400000000000002E-2</c:v>
                </c:pt>
                <c:pt idx="4">
                  <c:v>2.1700000000000001E-2</c:v>
                </c:pt>
                <c:pt idx="5">
                  <c:v>1.6799999999999999E-2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8B91-44A0-95B8-1ECE6720045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596399759"/>
        <c:axId val="1596408399"/>
        <c:extLst/>
      </c:barChart>
      <c:catAx>
        <c:axId val="1596399759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6408399"/>
        <c:crosses val="autoZero"/>
        <c:auto val="1"/>
        <c:lblAlgn val="ctr"/>
        <c:lblOffset val="100"/>
        <c:noMultiLvlLbl val="0"/>
      </c:catAx>
      <c:valAx>
        <c:axId val="1596408399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crossAx val="15963997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200" b="1"/>
              <a:t>FUNNEL CHART FOR CANADA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'Funnel Overview'!$C$39</c:f>
              <c:strCache>
                <c:ptCount val="1"/>
                <c:pt idx="0">
                  <c:v>helper_column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'Funnel Overview'!$B$40:$B$45</c:f>
              <c:strCache>
                <c:ptCount val="6"/>
                <c:pt idx="0">
                  <c:v>first_visit</c:v>
                </c:pt>
                <c:pt idx="1">
                  <c:v>view_item</c:v>
                </c:pt>
                <c:pt idx="2">
                  <c:v>add_to_cart</c:v>
                </c:pt>
                <c:pt idx="3">
                  <c:v>begin_checkout</c:v>
                </c:pt>
                <c:pt idx="4">
                  <c:v>add_payment_info</c:v>
                </c:pt>
                <c:pt idx="5">
                  <c:v>purchase</c:v>
                </c:pt>
              </c:strCache>
            </c:strRef>
          </c:cat>
          <c:val>
            <c:numRef>
              <c:f>'Funnel Overview'!$C$40:$C$45</c:f>
              <c:numCache>
                <c:formatCode>General</c:formatCode>
                <c:ptCount val="6"/>
                <c:pt idx="0">
                  <c:v>0</c:v>
                </c:pt>
                <c:pt idx="1">
                  <c:v>7321.5</c:v>
                </c:pt>
                <c:pt idx="2">
                  <c:v>9151.5</c:v>
                </c:pt>
                <c:pt idx="3">
                  <c:v>9266</c:v>
                </c:pt>
                <c:pt idx="4">
                  <c:v>9415.5</c:v>
                </c:pt>
                <c:pt idx="5">
                  <c:v>9470.5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91-44A0-95B8-1ECE67200456}"/>
            </c:ext>
          </c:extLst>
        </c:ser>
        <c:ser>
          <c:idx val="1"/>
          <c:order val="1"/>
          <c:tx>
            <c:strRef>
              <c:f>'Funnel Overview'!$D$39</c:f>
              <c:strCache>
                <c:ptCount val="1"/>
                <c:pt idx="0">
                  <c:v>Canada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0.22222222222222221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B27-40B0-B62C-E13F5799111B}"/>
                </c:ext>
              </c:extLst>
            </c:dLbl>
            <c:dLbl>
              <c:idx val="1"/>
              <c:layout>
                <c:manualLayout>
                  <c:x val="-0.21388888888888899"/>
                  <c:y val="-4.5506257110353087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B27-40B0-B62C-E13F5799111B}"/>
                </c:ext>
              </c:extLst>
            </c:dLbl>
            <c:dLbl>
              <c:idx val="2"/>
              <c:layout>
                <c:manualLayout>
                  <c:x val="-0.21666666666666673"/>
                  <c:y val="4.5506257110352671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B27-40B0-B62C-E13F5799111B}"/>
                </c:ext>
              </c:extLst>
            </c:dLbl>
            <c:dLbl>
              <c:idx val="3"/>
              <c:layout>
                <c:manualLayout>
                  <c:x val="-0.2083333333333334"/>
                  <c:y val="4.5506257110353504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2B27-40B0-B62C-E13F5799111B}"/>
                </c:ext>
              </c:extLst>
            </c:dLbl>
            <c:dLbl>
              <c:idx val="4"/>
              <c:layout>
                <c:manualLayout>
                  <c:x val="-0.2055555555555556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2B27-40B0-B62C-E13F5799111B}"/>
                </c:ext>
              </c:extLst>
            </c:dLbl>
            <c:dLbl>
              <c:idx val="5"/>
              <c:layout>
                <c:manualLayout>
                  <c:x val="-0.2055555555555556"/>
                  <c:y val="-1.8202502844141068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2B27-40B0-B62C-E13F5799111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'Funnel Overview'!$B$40:$B$45</c:f>
              <c:strCache>
                <c:ptCount val="6"/>
                <c:pt idx="0">
                  <c:v>first_visit</c:v>
                </c:pt>
                <c:pt idx="1">
                  <c:v>view_item</c:v>
                </c:pt>
                <c:pt idx="2">
                  <c:v>add_to_cart</c:v>
                </c:pt>
                <c:pt idx="3">
                  <c:v>begin_checkout</c:v>
                </c:pt>
                <c:pt idx="4">
                  <c:v>add_payment_info</c:v>
                </c:pt>
                <c:pt idx="5">
                  <c:v>purchase</c:v>
                </c:pt>
              </c:strCache>
            </c:strRef>
          </c:cat>
          <c:val>
            <c:numRef>
              <c:f>'Funnel Overview'!$D$40:$D$45</c:f>
              <c:numCache>
                <c:formatCode>General</c:formatCode>
                <c:ptCount val="6"/>
                <c:pt idx="0">
                  <c:v>19296</c:v>
                </c:pt>
                <c:pt idx="1">
                  <c:v>4653</c:v>
                </c:pt>
                <c:pt idx="2">
                  <c:v>993</c:v>
                </c:pt>
                <c:pt idx="3">
                  <c:v>764</c:v>
                </c:pt>
                <c:pt idx="4">
                  <c:v>465</c:v>
                </c:pt>
                <c:pt idx="5">
                  <c:v>355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91-44A0-95B8-1ECE67200456}"/>
            </c:ext>
          </c:extLst>
        </c:ser>
        <c:ser>
          <c:idx val="2"/>
          <c:order val="2"/>
          <c:tx>
            <c:strRef>
              <c:f>'Funnel Overview'!$E$39</c:f>
              <c:strCache>
                <c:ptCount val="1"/>
                <c:pt idx="0">
                  <c:v>Canada_perc_drop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0.20555555555555546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B27-40B0-B62C-E13F5799111B}"/>
                </c:ext>
              </c:extLst>
            </c:dLbl>
            <c:dLbl>
              <c:idx val="2"/>
              <c:layout>
                <c:manualLayout>
                  <c:x val="0.25833333333333325"/>
                  <c:y val="8.342717427781019E-1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B27-40B0-B62C-E13F5799111B}"/>
                </c:ext>
              </c:extLst>
            </c:dLbl>
            <c:dLbl>
              <c:idx val="3"/>
              <c:layout>
                <c:manualLayout>
                  <c:x val="0.25833333333333336"/>
                  <c:y val="8.342717427781019E-1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B27-40B0-B62C-E13F5799111B}"/>
                </c:ext>
              </c:extLst>
            </c:dLbl>
            <c:dLbl>
              <c:idx val="4"/>
              <c:layout>
                <c:manualLayout>
                  <c:x val="0.26944444444444443"/>
                  <c:y val="3.5831698520431437E-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B27-40B0-B62C-E13F5799111B}"/>
                </c:ext>
              </c:extLst>
            </c:dLbl>
            <c:dLbl>
              <c:idx val="5"/>
              <c:layout>
                <c:manualLayout>
                  <c:x val="0.26944444444444432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B27-40B0-B62C-E13F5799111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'Funnel Overview'!$B$40:$B$45</c:f>
              <c:strCache>
                <c:ptCount val="6"/>
                <c:pt idx="0">
                  <c:v>first_visit</c:v>
                </c:pt>
                <c:pt idx="1">
                  <c:v>view_item</c:v>
                </c:pt>
                <c:pt idx="2">
                  <c:v>add_to_cart</c:v>
                </c:pt>
                <c:pt idx="3">
                  <c:v>begin_checkout</c:v>
                </c:pt>
                <c:pt idx="4">
                  <c:v>add_payment_info</c:v>
                </c:pt>
                <c:pt idx="5">
                  <c:v>purchase</c:v>
                </c:pt>
              </c:strCache>
            </c:strRef>
          </c:cat>
          <c:val>
            <c:numRef>
              <c:f>'Funnel Overview'!$E$40:$E$45</c:f>
              <c:numCache>
                <c:formatCode>0.00%</c:formatCode>
                <c:ptCount val="6"/>
                <c:pt idx="0" formatCode="0%">
                  <c:v>1</c:v>
                </c:pt>
                <c:pt idx="1">
                  <c:v>0.24110000000000001</c:v>
                </c:pt>
                <c:pt idx="2">
                  <c:v>5.1499999999999997E-2</c:v>
                </c:pt>
                <c:pt idx="3">
                  <c:v>3.9600000000000003E-2</c:v>
                </c:pt>
                <c:pt idx="4">
                  <c:v>2.41E-2</c:v>
                </c:pt>
                <c:pt idx="5">
                  <c:v>1.84E-2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8B91-44A0-95B8-1ECE6720045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596399759"/>
        <c:axId val="1596408399"/>
        <c:extLst/>
      </c:barChart>
      <c:catAx>
        <c:axId val="1596399759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6408399"/>
        <c:crosses val="autoZero"/>
        <c:auto val="1"/>
        <c:lblAlgn val="ctr"/>
        <c:lblOffset val="100"/>
        <c:noMultiLvlLbl val="0"/>
      </c:catAx>
      <c:valAx>
        <c:axId val="1596408399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crossAx val="15963997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FUNNEL CHART FOR TOTAL EVENTS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'Funnel Overview'!$C$48</c:f>
              <c:strCache>
                <c:ptCount val="1"/>
                <c:pt idx="0">
                  <c:v>helper_column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'Funnel Overview'!$B$49:$B$54</c:f>
              <c:strCache>
                <c:ptCount val="6"/>
                <c:pt idx="0">
                  <c:v>first_visit</c:v>
                </c:pt>
                <c:pt idx="1">
                  <c:v>view_item</c:v>
                </c:pt>
                <c:pt idx="2">
                  <c:v>add_to_cart</c:v>
                </c:pt>
                <c:pt idx="3">
                  <c:v>begin_checkout</c:v>
                </c:pt>
                <c:pt idx="4">
                  <c:v>add_payment_info</c:v>
                </c:pt>
                <c:pt idx="5">
                  <c:v>purchase</c:v>
                </c:pt>
              </c:strCache>
            </c:strRef>
          </c:cat>
          <c:val>
            <c:numRef>
              <c:f>'Funnel Overview'!$C$49:$C$54</c:f>
              <c:numCache>
                <c:formatCode>General</c:formatCode>
                <c:ptCount val="6"/>
                <c:pt idx="0">
                  <c:v>0</c:v>
                </c:pt>
                <c:pt idx="1">
                  <c:v>59437.5</c:v>
                </c:pt>
                <c:pt idx="2">
                  <c:v>74259</c:v>
                </c:pt>
                <c:pt idx="3">
                  <c:v>75162</c:v>
                </c:pt>
                <c:pt idx="4">
                  <c:v>76385.5</c:v>
                </c:pt>
                <c:pt idx="5">
                  <c:v>76786.5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91-44A0-95B8-1ECE67200456}"/>
            </c:ext>
          </c:extLst>
        </c:ser>
        <c:ser>
          <c:idx val="1"/>
          <c:order val="1"/>
          <c:tx>
            <c:strRef>
              <c:f>'Funnel Overview'!$D$48</c:f>
              <c:strCache>
                <c:ptCount val="1"/>
                <c:pt idx="0">
                  <c:v>total events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0.23611111111111116"/>
                  <c:y val="-4.5506257110352671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41A-4375-A985-7C1F28CE017D}"/>
                </c:ext>
              </c:extLst>
            </c:dLbl>
            <c:dLbl>
              <c:idx val="1"/>
              <c:layout>
                <c:manualLayout>
                  <c:x val="-0.22222222222222227"/>
                  <c:y val="1.3652952084061165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41A-4375-A985-7C1F28CE017D}"/>
                </c:ext>
              </c:extLst>
            </c:dLbl>
            <c:dLbl>
              <c:idx val="2"/>
              <c:layout>
                <c:manualLayout>
                  <c:x val="-0.22500000000000006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341A-4375-A985-7C1F28CE017D}"/>
                </c:ext>
              </c:extLst>
            </c:dLbl>
            <c:dLbl>
              <c:idx val="3"/>
              <c:layout>
                <c:manualLayout>
                  <c:x val="-0.21944444444444444"/>
                  <c:y val="-1.3651877133105802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341A-4375-A985-7C1F28CE017D}"/>
                </c:ext>
              </c:extLst>
            </c:dLbl>
            <c:dLbl>
              <c:idx val="4"/>
              <c:layout>
                <c:manualLayout>
                  <c:x val="-0.22222222222222227"/>
                  <c:y val="1.6685434855562038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341A-4375-A985-7C1F28CE017D}"/>
                </c:ext>
              </c:extLst>
            </c:dLbl>
            <c:dLbl>
              <c:idx val="5"/>
              <c:layout>
                <c:manualLayout>
                  <c:x val="-0.21944444444444444"/>
                  <c:y val="-4.5506257110352671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341A-4375-A985-7C1F28CE017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'Funnel Overview'!$B$49:$B$54</c:f>
              <c:strCache>
                <c:ptCount val="6"/>
                <c:pt idx="0">
                  <c:v>first_visit</c:v>
                </c:pt>
                <c:pt idx="1">
                  <c:v>view_item</c:v>
                </c:pt>
                <c:pt idx="2">
                  <c:v>add_to_cart</c:v>
                </c:pt>
                <c:pt idx="3">
                  <c:v>begin_checkout</c:v>
                </c:pt>
                <c:pt idx="4">
                  <c:v>add_payment_info</c:v>
                </c:pt>
                <c:pt idx="5">
                  <c:v>purchase</c:v>
                </c:pt>
              </c:strCache>
            </c:strRef>
          </c:cat>
          <c:val>
            <c:numRef>
              <c:f>'Funnel Overview'!$D$49:$D$54</c:f>
              <c:numCache>
                <c:formatCode>General</c:formatCode>
                <c:ptCount val="6"/>
                <c:pt idx="0">
                  <c:v>156276</c:v>
                </c:pt>
                <c:pt idx="1">
                  <c:v>37401</c:v>
                </c:pt>
                <c:pt idx="2">
                  <c:v>7758</c:v>
                </c:pt>
                <c:pt idx="3">
                  <c:v>5952</c:v>
                </c:pt>
                <c:pt idx="4">
                  <c:v>3505</c:v>
                </c:pt>
                <c:pt idx="5">
                  <c:v>2703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91-44A0-95B8-1ECE67200456}"/>
            </c:ext>
          </c:extLst>
        </c:ser>
        <c:ser>
          <c:idx val="2"/>
          <c:order val="2"/>
          <c:tx>
            <c:strRef>
              <c:f>'Funnel Overview'!$E$48</c:f>
              <c:strCache>
                <c:ptCount val="1"/>
                <c:pt idx="0">
                  <c:v>full_perc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0.21388888888888899"/>
                  <c:y val="4.1713587138905095E-1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41A-4375-A985-7C1F28CE017D}"/>
                </c:ext>
              </c:extLst>
            </c:dLbl>
            <c:dLbl>
              <c:idx val="2"/>
              <c:layout>
                <c:manualLayout>
                  <c:x val="0.28055555555555567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41A-4375-A985-7C1F28CE017D}"/>
                </c:ext>
              </c:extLst>
            </c:dLbl>
            <c:dLbl>
              <c:idx val="3"/>
              <c:layout>
                <c:manualLayout>
                  <c:x val="0.29999999999999988"/>
                  <c:y val="-4.5506257110351838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41A-4375-A985-7C1F28CE017D}"/>
                </c:ext>
              </c:extLst>
            </c:dLbl>
            <c:dLbl>
              <c:idx val="4"/>
              <c:layout>
                <c:manualLayout>
                  <c:x val="0.3027777777777777"/>
                  <c:y val="1.6685434855562038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41A-4375-A985-7C1F28CE017D}"/>
                </c:ext>
              </c:extLst>
            </c:dLbl>
            <c:dLbl>
              <c:idx val="5"/>
              <c:layout>
                <c:manualLayout>
                  <c:x val="0.30833333333333335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41A-4375-A985-7C1F28CE017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'Funnel Overview'!$B$49:$B$54</c:f>
              <c:strCache>
                <c:ptCount val="6"/>
                <c:pt idx="0">
                  <c:v>first_visit</c:v>
                </c:pt>
                <c:pt idx="1">
                  <c:v>view_item</c:v>
                </c:pt>
                <c:pt idx="2">
                  <c:v>add_to_cart</c:v>
                </c:pt>
                <c:pt idx="3">
                  <c:v>begin_checkout</c:v>
                </c:pt>
                <c:pt idx="4">
                  <c:v>add_payment_info</c:v>
                </c:pt>
                <c:pt idx="5">
                  <c:v>purchase</c:v>
                </c:pt>
              </c:strCache>
            </c:strRef>
          </c:cat>
          <c:val>
            <c:numRef>
              <c:f>'Funnel Overview'!$E$49:$E$54</c:f>
              <c:numCache>
                <c:formatCode>0.00%</c:formatCode>
                <c:ptCount val="6"/>
                <c:pt idx="0" formatCode="0%">
                  <c:v>1</c:v>
                </c:pt>
                <c:pt idx="1">
                  <c:v>0.23930000000000001</c:v>
                </c:pt>
                <c:pt idx="2">
                  <c:v>4.9599999999999998E-2</c:v>
                </c:pt>
                <c:pt idx="3">
                  <c:v>3.8100000000000002E-2</c:v>
                </c:pt>
                <c:pt idx="4">
                  <c:v>2.24E-2</c:v>
                </c:pt>
                <c:pt idx="5">
                  <c:v>1.7299999999999999E-2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A-4375-A985-7C1F28CE017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596399759"/>
        <c:axId val="1596408399"/>
        <c:extLst/>
      </c:barChart>
      <c:catAx>
        <c:axId val="1596399759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6408399"/>
        <c:crosses val="autoZero"/>
        <c:auto val="1"/>
        <c:lblAlgn val="ctr"/>
        <c:lblOffset val="100"/>
        <c:noMultiLvlLbl val="0"/>
      </c:catAx>
      <c:valAx>
        <c:axId val="1596408399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crossAx val="15963997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752475</xdr:colOff>
      <xdr:row>9</xdr:row>
      <xdr:rowOff>174624</xdr:rowOff>
    </xdr:from>
    <xdr:to>
      <xdr:col>13</xdr:col>
      <xdr:colOff>460375</xdr:colOff>
      <xdr:row>19</xdr:row>
      <xdr:rowOff>1225549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7A3804-6964-B92E-0390-91280830DD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777875</xdr:colOff>
      <xdr:row>19</xdr:row>
      <xdr:rowOff>1612899</xdr:rowOff>
    </xdr:from>
    <xdr:to>
      <xdr:col>13</xdr:col>
      <xdr:colOff>485775</xdr:colOff>
      <xdr:row>28</xdr:row>
      <xdr:rowOff>1209674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4FBDADB-20C9-FBE3-61C3-E63DD3845C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727075</xdr:colOff>
      <xdr:row>29</xdr:row>
      <xdr:rowOff>19049</xdr:rowOff>
    </xdr:from>
    <xdr:to>
      <xdr:col>13</xdr:col>
      <xdr:colOff>434975</xdr:colOff>
      <xdr:row>37</xdr:row>
      <xdr:rowOff>1235074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03FE23D-414D-CABB-2002-6FB77398F4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682625</xdr:colOff>
      <xdr:row>38</xdr:row>
      <xdr:rowOff>12699</xdr:rowOff>
    </xdr:from>
    <xdr:to>
      <xdr:col>13</xdr:col>
      <xdr:colOff>390525</xdr:colOff>
      <xdr:row>46</xdr:row>
      <xdr:rowOff>1228724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340CE75-A602-793C-8199-41E2E9416E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739775</xdr:colOff>
      <xdr:row>47</xdr:row>
      <xdr:rowOff>12699</xdr:rowOff>
    </xdr:from>
    <xdr:to>
      <xdr:col>13</xdr:col>
      <xdr:colOff>447675</xdr:colOff>
      <xdr:row>61</xdr:row>
      <xdr:rowOff>47624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0E4D67D-BFBA-53A9-E6A0-39CB936C71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463550</xdr:colOff>
      <xdr:row>0</xdr:row>
      <xdr:rowOff>95250</xdr:rowOff>
    </xdr:from>
    <xdr:to>
      <xdr:col>15</xdr:col>
      <xdr:colOff>482600</xdr:colOff>
      <xdr:row>9</xdr:row>
      <xdr:rowOff>114300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42459040-DEB0-32D8-C74B-A84291F648B1}"/>
            </a:ext>
          </a:extLst>
        </xdr:cNvPr>
        <xdr:cNvSpPr txBox="1"/>
      </xdr:nvSpPr>
      <xdr:spPr>
        <a:xfrm>
          <a:off x="9652000" y="95250"/>
          <a:ext cx="5810250" cy="1790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400" b="1"/>
            <a:t>Findings</a:t>
          </a:r>
          <a:r>
            <a:rPr lang="en-GB" sz="1400" b="1" baseline="0"/>
            <a:t> and Insights</a:t>
          </a:r>
          <a:endParaRPr lang="en-GB" sz="1100" baseline="0"/>
        </a:p>
        <a:p>
          <a:endParaRPr lang="en-GB" sz="900" baseline="0"/>
        </a:p>
        <a:p>
          <a:r>
            <a:rPr lang="en-GB" sz="900" baseline="0"/>
            <a:t>1. </a:t>
          </a:r>
          <a:r>
            <a:rPr lang="en-GB" sz="900"/>
            <a:t>There is a steep drop in conversion from first_visit to view_item across all three countries, with around 76% of users not progressing to the next step.</a:t>
          </a:r>
        </a:p>
        <a:p>
          <a:endParaRPr lang="en-GB" sz="9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900"/>
            <a:t>2.</a:t>
          </a:r>
          <a:r>
            <a:rPr lang="en-GB" sz="900" baseline="0"/>
            <a:t> </a:t>
          </a:r>
          <a:r>
            <a:rPr lang="en-GB" sz="900"/>
            <a:t>Only about 5% of users who visited the site reach the add_to_cart stage, indicating friction or a lack of motivation to add items to the cart.</a:t>
          </a:r>
        </a:p>
        <a:p>
          <a:endParaRPr lang="en-GB" sz="900"/>
        </a:p>
        <a:p>
          <a:r>
            <a:rPr lang="en-GB" sz="900"/>
            <a:t>3. There is a consistent, albeit smaller, decline in conversion as users move from begin_checkout to purchase.</a:t>
          </a:r>
        </a:p>
        <a:p>
          <a:endParaRPr lang="en-GB" sz="900"/>
        </a:p>
        <a:p>
          <a:r>
            <a:rPr lang="en-GB" sz="900"/>
            <a:t>4. The final conversion rate to purchase is only about 1.7% across all countries, indicating significant room for improvement.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85"/>
  <sheetViews>
    <sheetView topLeftCell="A150" workbookViewId="0"/>
  </sheetViews>
  <sheetFormatPr defaultColWidth="12.6328125" defaultRowHeight="15" customHeight="1"/>
  <cols>
    <col min="1" max="1" width="80.26953125" customWidth="1"/>
  </cols>
  <sheetData>
    <row r="1" spans="1:26" ht="13">
      <c r="A1" s="4" t="e">
        <f>#REF!</f>
        <v>#REF!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5" customHeight="1">
      <c r="A2" s="6"/>
    </row>
    <row r="3" spans="1:26" ht="15" customHeight="1">
      <c r="A3" s="7" t="s">
        <v>4</v>
      </c>
    </row>
    <row r="4" spans="1:26" ht="15" customHeight="1">
      <c r="A4" s="7" t="s">
        <v>5</v>
      </c>
    </row>
    <row r="5" spans="1:26" ht="15" customHeight="1">
      <c r="A5" s="7" t="s">
        <v>6</v>
      </c>
    </row>
    <row r="6" spans="1:26" ht="15" customHeight="1">
      <c r="A6" s="7" t="s">
        <v>7</v>
      </c>
    </row>
    <row r="7" spans="1:26" ht="15" customHeight="1">
      <c r="A7" s="7" t="s">
        <v>8</v>
      </c>
    </row>
    <row r="8" spans="1:26" ht="15" customHeight="1">
      <c r="A8" s="7" t="s">
        <v>9</v>
      </c>
    </row>
    <row r="9" spans="1:26" ht="15" customHeight="1">
      <c r="A9" s="7" t="s">
        <v>10</v>
      </c>
    </row>
    <row r="10" spans="1:26" ht="15" customHeight="1">
      <c r="A10" s="8" t="s">
        <v>11</v>
      </c>
    </row>
    <row r="11" spans="1:26" ht="15" customHeight="1">
      <c r="A11" s="7" t="s">
        <v>6</v>
      </c>
    </row>
    <row r="12" spans="1:26" ht="15" customHeight="1">
      <c r="A12" s="9" t="s">
        <v>3</v>
      </c>
    </row>
    <row r="13" spans="1:26" ht="15" customHeight="1">
      <c r="A13" s="9"/>
    </row>
    <row r="14" spans="1:26" ht="15" customHeight="1">
      <c r="A14" s="8" t="s">
        <v>12</v>
      </c>
    </row>
    <row r="15" spans="1:26" ht="15" customHeight="1">
      <c r="A15" s="10" t="s">
        <v>13</v>
      </c>
    </row>
    <row r="16" spans="1:26" ht="15" customHeight="1">
      <c r="A16" s="10"/>
    </row>
    <row r="17" spans="1:1" ht="15" customHeight="1">
      <c r="A17" s="7" t="s">
        <v>5</v>
      </c>
    </row>
    <row r="18" spans="1:1" ht="15" customHeight="1">
      <c r="A18" s="7" t="s">
        <v>14</v>
      </c>
    </row>
    <row r="19" spans="1:1" ht="15" customHeight="1">
      <c r="A19" s="7" t="s">
        <v>15</v>
      </c>
    </row>
    <row r="20" spans="1:1" ht="15" customHeight="1">
      <c r="A20" s="7" t="s">
        <v>16</v>
      </c>
    </row>
    <row r="21" spans="1:1" ht="15" customHeight="1">
      <c r="A21" s="7" t="s">
        <v>17</v>
      </c>
    </row>
    <row r="22" spans="1:1" ht="12.5">
      <c r="A22" s="7" t="s">
        <v>18</v>
      </c>
    </row>
    <row r="23" spans="1:1" ht="12.5">
      <c r="A23" s="7" t="s">
        <v>19</v>
      </c>
    </row>
    <row r="24" spans="1:1" ht="12.5">
      <c r="A24" s="7" t="s">
        <v>20</v>
      </c>
    </row>
    <row r="25" spans="1:1" ht="12.5">
      <c r="A25" s="7" t="s">
        <v>21</v>
      </c>
    </row>
    <row r="26" spans="1:1" ht="12.5">
      <c r="A26" s="7" t="s">
        <v>22</v>
      </c>
    </row>
    <row r="27" spans="1:1" ht="12.5">
      <c r="A27" s="9" t="s">
        <v>23</v>
      </c>
    </row>
    <row r="28" spans="1:1" ht="12.5">
      <c r="A28" s="8" t="s">
        <v>9</v>
      </c>
    </row>
    <row r="29" spans="1:1" ht="12.5">
      <c r="A29" s="7" t="s">
        <v>24</v>
      </c>
    </row>
    <row r="30" spans="1:1" ht="12.5">
      <c r="A30" s="7" t="s">
        <v>25</v>
      </c>
    </row>
    <row r="31" spans="1:1" ht="12.5">
      <c r="A31" s="7" t="s">
        <v>26</v>
      </c>
    </row>
    <row r="32" spans="1:1" ht="12.5">
      <c r="A32" s="7" t="s">
        <v>27</v>
      </c>
    </row>
    <row r="33" spans="1:1" ht="12.5">
      <c r="A33" s="7" t="s">
        <v>28</v>
      </c>
    </row>
    <row r="34" spans="1:1" ht="12.5">
      <c r="A34" s="7" t="s">
        <v>29</v>
      </c>
    </row>
    <row r="35" spans="1:1" ht="12.5">
      <c r="A35" s="7" t="s">
        <v>30</v>
      </c>
    </row>
    <row r="36" spans="1:1" ht="12.5">
      <c r="A36" s="7" t="s">
        <v>29</v>
      </c>
    </row>
    <row r="37" spans="1:1" ht="12.5">
      <c r="A37" s="7" t="s">
        <v>31</v>
      </c>
    </row>
    <row r="38" spans="1:1" ht="12.5">
      <c r="A38" s="7" t="s">
        <v>12</v>
      </c>
    </row>
    <row r="39" spans="1:1" ht="12.5">
      <c r="A39" s="7" t="s">
        <v>32</v>
      </c>
    </row>
    <row r="40" spans="1:1" ht="12.5">
      <c r="A40" s="7"/>
    </row>
    <row r="41" spans="1:1" ht="12.5">
      <c r="A41" s="7"/>
    </row>
    <row r="42" spans="1:1" ht="12.5">
      <c r="A42" s="7"/>
    </row>
    <row r="43" spans="1:1" ht="12.5">
      <c r="A43" s="7"/>
    </row>
    <row r="44" spans="1:1" ht="14">
      <c r="A44" s="11" t="s">
        <v>33</v>
      </c>
    </row>
    <row r="45" spans="1:1" ht="12.5">
      <c r="A45" s="6" t="s">
        <v>4</v>
      </c>
    </row>
    <row r="46" spans="1:1" ht="12.5">
      <c r="A46" s="7" t="s">
        <v>5</v>
      </c>
    </row>
    <row r="47" spans="1:1" ht="12.5">
      <c r="A47" s="7" t="s">
        <v>6</v>
      </c>
    </row>
    <row r="48" spans="1:1" ht="12.5">
      <c r="A48" s="7" t="s">
        <v>7</v>
      </c>
    </row>
    <row r="49" spans="1:1" ht="12.5">
      <c r="A49" s="9" t="s">
        <v>8</v>
      </c>
    </row>
    <row r="50" spans="1:1" ht="12.5">
      <c r="A50" s="7" t="s">
        <v>9</v>
      </c>
    </row>
    <row r="51" spans="1:1" ht="12.5">
      <c r="A51" s="7" t="s">
        <v>10</v>
      </c>
    </row>
    <row r="52" spans="1:1" ht="12.5">
      <c r="A52" s="8" t="s">
        <v>11</v>
      </c>
    </row>
    <row r="53" spans="1:1" ht="12.5">
      <c r="A53" s="7" t="s">
        <v>6</v>
      </c>
    </row>
    <row r="54" spans="1:1" ht="12.5">
      <c r="A54" s="9" t="s">
        <v>3</v>
      </c>
    </row>
    <row r="55" spans="1:1" ht="12.5">
      <c r="A55" s="9"/>
    </row>
    <row r="56" spans="1:1" ht="12.5">
      <c r="A56" s="8" t="s">
        <v>12</v>
      </c>
    </row>
    <row r="57" spans="1:1" ht="12.5">
      <c r="A57" s="10" t="s">
        <v>34</v>
      </c>
    </row>
    <row r="58" spans="1:1" ht="12.5">
      <c r="A58" s="10"/>
    </row>
    <row r="59" spans="1:1" ht="12.5">
      <c r="A59" s="7" t="s">
        <v>35</v>
      </c>
    </row>
    <row r="60" spans="1:1" ht="12.5">
      <c r="A60" s="7" t="s">
        <v>36</v>
      </c>
    </row>
    <row r="61" spans="1:1" ht="12.5">
      <c r="A61" s="7" t="s">
        <v>37</v>
      </c>
    </row>
    <row r="62" spans="1:1" ht="12.5">
      <c r="A62" s="7" t="s">
        <v>16</v>
      </c>
    </row>
    <row r="63" spans="1:1" ht="12.5">
      <c r="A63" s="7" t="s">
        <v>17</v>
      </c>
    </row>
    <row r="64" spans="1:1" ht="12.5">
      <c r="A64" s="7" t="s">
        <v>18</v>
      </c>
    </row>
    <row r="65" spans="1:1" ht="12.5">
      <c r="A65" s="7" t="s">
        <v>38</v>
      </c>
    </row>
    <row r="66" spans="1:1" ht="12.5">
      <c r="A66" s="7" t="s">
        <v>20</v>
      </c>
    </row>
    <row r="67" spans="1:1" ht="12.5">
      <c r="A67" s="7" t="s">
        <v>21</v>
      </c>
    </row>
    <row r="68" spans="1:1" ht="12.5">
      <c r="A68" s="7" t="s">
        <v>22</v>
      </c>
    </row>
    <row r="69" spans="1:1" ht="12.5">
      <c r="A69" s="9" t="s">
        <v>23</v>
      </c>
    </row>
    <row r="70" spans="1:1" ht="12.5">
      <c r="A70" s="8" t="s">
        <v>9</v>
      </c>
    </row>
    <row r="71" spans="1:1" ht="12.5">
      <c r="A71" s="9" t="s">
        <v>24</v>
      </c>
    </row>
    <row r="72" spans="1:1" ht="12.5">
      <c r="A72" s="8" t="s">
        <v>25</v>
      </c>
    </row>
    <row r="73" spans="1:1" ht="12.5">
      <c r="A73" s="9" t="s">
        <v>26</v>
      </c>
    </row>
    <row r="74" spans="1:1" ht="12.5">
      <c r="A74" s="7" t="s">
        <v>27</v>
      </c>
    </row>
    <row r="75" spans="1:1" ht="12.5">
      <c r="A75" s="9" t="s">
        <v>28</v>
      </c>
    </row>
    <row r="76" spans="1:1" ht="12.5">
      <c r="A76" s="8" t="s">
        <v>29</v>
      </c>
    </row>
    <row r="77" spans="1:1" ht="12.5">
      <c r="A77" s="9" t="s">
        <v>30</v>
      </c>
    </row>
    <row r="78" spans="1:1" ht="12.5">
      <c r="A78" s="8" t="s">
        <v>29</v>
      </c>
    </row>
    <row r="79" spans="1:1" ht="12.5">
      <c r="A79" s="9" t="s">
        <v>31</v>
      </c>
    </row>
    <row r="80" spans="1:1" ht="12.5">
      <c r="A80" s="8" t="s">
        <v>12</v>
      </c>
    </row>
    <row r="81" spans="1:1" ht="12.5">
      <c r="A81" s="7" t="s">
        <v>39</v>
      </c>
    </row>
    <row r="82" spans="1:1" ht="12.5">
      <c r="A82" s="7"/>
    </row>
    <row r="83" spans="1:1" ht="12.5">
      <c r="A83" s="6" t="s">
        <v>40</v>
      </c>
    </row>
    <row r="84" spans="1:1" ht="12.5">
      <c r="A84" s="8" t="s">
        <v>5</v>
      </c>
    </row>
    <row r="85" spans="1:1" ht="12.5">
      <c r="A85" s="7" t="s">
        <v>41</v>
      </c>
    </row>
    <row r="86" spans="1:1" ht="12.5">
      <c r="A86" s="7" t="s">
        <v>42</v>
      </c>
    </row>
    <row r="87" spans="1:1" ht="12.5">
      <c r="A87" s="9" t="s">
        <v>43</v>
      </c>
    </row>
    <row r="88" spans="1:1" ht="12.5">
      <c r="A88" s="8" t="s">
        <v>9</v>
      </c>
    </row>
    <row r="89" spans="1:1" ht="12.5">
      <c r="A89" s="9" t="s">
        <v>44</v>
      </c>
    </row>
    <row r="90" spans="1:1" ht="12.5">
      <c r="A90" s="8" t="s">
        <v>45</v>
      </c>
    </row>
    <row r="91" spans="1:1" ht="12.5">
      <c r="A91" s="6" t="s">
        <v>46</v>
      </c>
    </row>
    <row r="92" spans="1:1" ht="12.5">
      <c r="A92" s="8" t="s">
        <v>11</v>
      </c>
    </row>
    <row r="93" spans="1:1" ht="12.5">
      <c r="A93" s="7" t="s">
        <v>47</v>
      </c>
    </row>
    <row r="94" spans="1:1" ht="12.5">
      <c r="A94" s="7" t="s">
        <v>48</v>
      </c>
    </row>
    <row r="95" spans="1:1" ht="12.5">
      <c r="A95" s="7"/>
    </row>
    <row r="96" spans="1:1" ht="12.5">
      <c r="A96" s="6" t="s">
        <v>49</v>
      </c>
    </row>
    <row r="97" spans="1:1" ht="12.5">
      <c r="A97" s="8" t="s">
        <v>5</v>
      </c>
    </row>
    <row r="98" spans="1:1" ht="12.5">
      <c r="A98" s="7" t="s">
        <v>50</v>
      </c>
    </row>
    <row r="99" spans="1:1" ht="12.5">
      <c r="A99" s="7" t="s">
        <v>51</v>
      </c>
    </row>
    <row r="100" spans="1:1" ht="12.5">
      <c r="A100" s="9" t="s">
        <v>52</v>
      </c>
    </row>
    <row r="101" spans="1:1" ht="12.5">
      <c r="A101" s="8" t="s">
        <v>9</v>
      </c>
    </row>
    <row r="102" spans="1:1" ht="12.5">
      <c r="A102" s="9" t="s">
        <v>53</v>
      </c>
    </row>
    <row r="103" spans="1:1" ht="12.5">
      <c r="A103" s="8" t="s">
        <v>11</v>
      </c>
    </row>
    <row r="104" spans="1:1" ht="12.5">
      <c r="A104" s="9" t="s">
        <v>54</v>
      </c>
    </row>
    <row r="105" spans="1:1" ht="12.5">
      <c r="A105" s="7" t="s">
        <v>55</v>
      </c>
    </row>
    <row r="106" spans="1:1" ht="12.5">
      <c r="A106" s="7"/>
    </row>
    <row r="107" spans="1:1" ht="12.5">
      <c r="A107" s="6" t="s">
        <v>56</v>
      </c>
    </row>
    <row r="108" spans="1:1" ht="12.5">
      <c r="A108" s="8" t="s">
        <v>5</v>
      </c>
    </row>
    <row r="109" spans="1:1" ht="12.5">
      <c r="A109" s="9" t="s">
        <v>54</v>
      </c>
    </row>
    <row r="110" spans="1:1" ht="12.5">
      <c r="A110" s="8" t="s">
        <v>9</v>
      </c>
    </row>
    <row r="111" spans="1:1" ht="12.5">
      <c r="A111" s="9" t="s">
        <v>57</v>
      </c>
    </row>
    <row r="112" spans="1:1" ht="12.5">
      <c r="A112" s="8" t="s">
        <v>45</v>
      </c>
    </row>
    <row r="113" spans="1:1" ht="12.5">
      <c r="A113" s="12" t="s">
        <v>58</v>
      </c>
    </row>
    <row r="114" spans="1:1" ht="12.5">
      <c r="A114" s="8" t="s">
        <v>12</v>
      </c>
    </row>
    <row r="115" spans="1:1" ht="12.5">
      <c r="A115" s="9" t="s">
        <v>59</v>
      </c>
    </row>
    <row r="116" spans="1:1" ht="12.5">
      <c r="A116" s="7" t="s">
        <v>55</v>
      </c>
    </row>
    <row r="117" spans="1:1" ht="12.5">
      <c r="A117" s="7"/>
    </row>
    <row r="118" spans="1:1" ht="12.5">
      <c r="A118" s="6" t="s">
        <v>60</v>
      </c>
    </row>
    <row r="119" spans="1:1" ht="12.5">
      <c r="A119" s="8" t="s">
        <v>5</v>
      </c>
    </row>
    <row r="120" spans="1:1" ht="12.5">
      <c r="A120" s="7" t="s">
        <v>61</v>
      </c>
    </row>
    <row r="121" spans="1:1" ht="12.5">
      <c r="A121" s="7" t="s">
        <v>62</v>
      </c>
    </row>
    <row r="122" spans="1:1" ht="12.5">
      <c r="A122" s="9" t="s">
        <v>63</v>
      </c>
    </row>
    <row r="123" spans="1:1" ht="12.5">
      <c r="A123" s="8" t="s">
        <v>9</v>
      </c>
    </row>
    <row r="124" spans="1:1" ht="12.5">
      <c r="A124" s="9" t="s">
        <v>64</v>
      </c>
    </row>
    <row r="125" spans="1:1" ht="12.5">
      <c r="A125" s="8" t="s">
        <v>65</v>
      </c>
    </row>
    <row r="126" spans="1:1" ht="12.5">
      <c r="A126" s="9" t="s">
        <v>66</v>
      </c>
    </row>
    <row r="127" spans="1:1" ht="12.5">
      <c r="A127" s="8" t="s">
        <v>27</v>
      </c>
    </row>
    <row r="128" spans="1:1" ht="12.5">
      <c r="A128" s="9" t="s">
        <v>67</v>
      </c>
    </row>
    <row r="129" spans="1:1" ht="12.5">
      <c r="A129" s="7" t="s">
        <v>55</v>
      </c>
    </row>
    <row r="130" spans="1:1" ht="12.5">
      <c r="A130" s="7"/>
    </row>
    <row r="131" spans="1:1" ht="12.5">
      <c r="A131" s="6" t="s">
        <v>68</v>
      </c>
    </row>
    <row r="132" spans="1:1" ht="12.5">
      <c r="A132" s="8" t="s">
        <v>5</v>
      </c>
    </row>
    <row r="133" spans="1:1" ht="12.5">
      <c r="A133" s="7" t="s">
        <v>69</v>
      </c>
    </row>
    <row r="134" spans="1:1" ht="12.5">
      <c r="A134" s="12" t="s">
        <v>70</v>
      </c>
    </row>
    <row r="135" spans="1:1" ht="12.5">
      <c r="A135" s="12" t="s">
        <v>71</v>
      </c>
    </row>
    <row r="136" spans="1:1" ht="12.5">
      <c r="A136" s="12" t="s">
        <v>72</v>
      </c>
    </row>
    <row r="137" spans="1:1" ht="12.5">
      <c r="A137" s="12" t="s">
        <v>73</v>
      </c>
    </row>
    <row r="138" spans="1:1" ht="12.5">
      <c r="A138" s="12" t="s">
        <v>74</v>
      </c>
    </row>
    <row r="139" spans="1:1" ht="12.5">
      <c r="A139" s="12" t="s">
        <v>75</v>
      </c>
    </row>
    <row r="140" spans="1:1" ht="12.5">
      <c r="A140" s="7" t="s">
        <v>76</v>
      </c>
    </row>
    <row r="141" spans="1:1" ht="12.5">
      <c r="A141" s="7" t="s">
        <v>7</v>
      </c>
    </row>
    <row r="142" spans="1:1" ht="12.5">
      <c r="A142" s="7" t="s">
        <v>77</v>
      </c>
    </row>
    <row r="143" spans="1:1" ht="12.5">
      <c r="A143" s="7" t="s">
        <v>78</v>
      </c>
    </row>
    <row r="144" spans="1:1" ht="12.5">
      <c r="A144" s="7" t="s">
        <v>79</v>
      </c>
    </row>
    <row r="145" spans="1:1" ht="12.5">
      <c r="A145" s="9" t="s">
        <v>80</v>
      </c>
    </row>
    <row r="146" spans="1:1" ht="12.5">
      <c r="A146" s="8" t="s">
        <v>9</v>
      </c>
    </row>
    <row r="147" spans="1:1" ht="12.5">
      <c r="A147" s="9" t="s">
        <v>81</v>
      </c>
    </row>
    <row r="148" spans="1:1" ht="12.5">
      <c r="A148" s="8" t="s">
        <v>11</v>
      </c>
    </row>
    <row r="149" spans="1:1" ht="12.5">
      <c r="A149" s="9" t="s">
        <v>3</v>
      </c>
    </row>
    <row r="150" spans="1:1" ht="12.5">
      <c r="A150" s="8" t="s">
        <v>12</v>
      </c>
    </row>
    <row r="151" spans="1:1" ht="12.5">
      <c r="A151" s="9" t="s">
        <v>2</v>
      </c>
    </row>
    <row r="152" spans="1:1" ht="12.5">
      <c r="A152" s="7" t="s">
        <v>55</v>
      </c>
    </row>
    <row r="153" spans="1:1" ht="12.5">
      <c r="A153" s="7"/>
    </row>
    <row r="154" spans="1:1" ht="12.5">
      <c r="A154" s="6" t="s">
        <v>82</v>
      </c>
    </row>
    <row r="155" spans="1:1" ht="12.5">
      <c r="A155" s="8" t="s">
        <v>5</v>
      </c>
    </row>
    <row r="156" spans="1:1" ht="12.5">
      <c r="A156" s="7" t="s">
        <v>83</v>
      </c>
    </row>
    <row r="157" spans="1:1" ht="12.5">
      <c r="A157" s="7" t="s">
        <v>7</v>
      </c>
    </row>
    <row r="158" spans="1:1" ht="12.5">
      <c r="A158" s="7" t="s">
        <v>84</v>
      </c>
    </row>
    <row r="159" spans="1:1" ht="12.5">
      <c r="A159" s="7" t="s">
        <v>85</v>
      </c>
    </row>
    <row r="160" spans="1:1" ht="12.5">
      <c r="A160" s="7" t="s">
        <v>86</v>
      </c>
    </row>
    <row r="161" spans="1:1" ht="12.5">
      <c r="A161" s="7" t="s">
        <v>87</v>
      </c>
    </row>
    <row r="162" spans="1:1" ht="12.5">
      <c r="A162" s="7" t="s">
        <v>88</v>
      </c>
    </row>
    <row r="163" spans="1:1" ht="12.5">
      <c r="A163" s="7" t="s">
        <v>89</v>
      </c>
    </row>
    <row r="164" spans="1:1" ht="12.5">
      <c r="A164" s="7" t="s">
        <v>90</v>
      </c>
    </row>
    <row r="165" spans="1:1" ht="12.5">
      <c r="A165" s="9" t="s">
        <v>91</v>
      </c>
    </row>
    <row r="166" spans="1:1" ht="12.5">
      <c r="A166" s="8" t="s">
        <v>9</v>
      </c>
    </row>
    <row r="167" spans="1:1" ht="12.5">
      <c r="A167" s="9" t="s">
        <v>92</v>
      </c>
    </row>
    <row r="168" spans="1:1" ht="12.5">
      <c r="A168" s="6" t="s">
        <v>93</v>
      </c>
    </row>
    <row r="169" spans="1:1" ht="12.5">
      <c r="A169" s="6"/>
    </row>
    <row r="170" spans="1:1" ht="12.5">
      <c r="A170" s="8" t="s">
        <v>5</v>
      </c>
    </row>
    <row r="171" spans="1:1" ht="12.5">
      <c r="A171" s="7" t="s">
        <v>83</v>
      </c>
    </row>
    <row r="172" spans="1:1" ht="12.5">
      <c r="A172" s="7" t="s">
        <v>7</v>
      </c>
    </row>
    <row r="173" spans="1:1" ht="12.5">
      <c r="A173" s="7" t="s">
        <v>84</v>
      </c>
    </row>
    <row r="174" spans="1:1" ht="12.5">
      <c r="A174" s="7" t="s">
        <v>85</v>
      </c>
    </row>
    <row r="175" spans="1:1" ht="12.5">
      <c r="A175" s="7" t="s">
        <v>86</v>
      </c>
    </row>
    <row r="176" spans="1:1" ht="12.5">
      <c r="A176" s="7" t="s">
        <v>94</v>
      </c>
    </row>
    <row r="177" spans="1:1" ht="12.5">
      <c r="A177" s="7" t="s">
        <v>95</v>
      </c>
    </row>
    <row r="178" spans="1:1" ht="12.5">
      <c r="A178" s="7" t="s">
        <v>96</v>
      </c>
    </row>
    <row r="179" spans="1:1" ht="12.5">
      <c r="A179" s="9" t="s">
        <v>97</v>
      </c>
    </row>
    <row r="180" spans="1:1" ht="12.5">
      <c r="A180" s="8" t="s">
        <v>9</v>
      </c>
    </row>
    <row r="181" spans="1:1" ht="12.5">
      <c r="A181" s="9" t="s">
        <v>98</v>
      </c>
    </row>
    <row r="182" spans="1:1" ht="12.5">
      <c r="A182" s="8" t="s">
        <v>12</v>
      </c>
    </row>
    <row r="183" spans="1:1" ht="12.5">
      <c r="A183" s="7" t="s">
        <v>99</v>
      </c>
    </row>
    <row r="184" spans="1:1" ht="12.5">
      <c r="A184" s="7"/>
    </row>
    <row r="185" spans="1:1" ht="12.5">
      <c r="A185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D26"/>
  <sheetViews>
    <sheetView tabSelected="1" workbookViewId="0"/>
  </sheetViews>
  <sheetFormatPr defaultColWidth="12.6328125" defaultRowHeight="15" customHeight="1"/>
  <cols>
    <col min="1" max="1" width="163.26953125" customWidth="1"/>
    <col min="2" max="2" width="15.26953125" customWidth="1"/>
    <col min="3" max="3" width="18.6328125" customWidth="1"/>
    <col min="4" max="4" width="16" customWidth="1"/>
  </cols>
  <sheetData>
    <row r="1" spans="1:4" ht="13">
      <c r="A1" s="5" t="e">
        <f>#REF!</f>
        <v>#REF!</v>
      </c>
    </row>
    <row r="2" spans="1:4" ht="15" customHeight="1">
      <c r="A2" s="13" t="s">
        <v>100</v>
      </c>
    </row>
    <row r="3" spans="1:4" ht="15" customHeight="1">
      <c r="A3" s="13" t="s">
        <v>101</v>
      </c>
    </row>
    <row r="6" spans="1:4" ht="13">
      <c r="B6" s="5" t="e">
        <f>#REF!</f>
        <v>#REF!</v>
      </c>
    </row>
    <row r="7" spans="1:4" ht="15" customHeight="1">
      <c r="A7" s="5" t="e">
        <f>#REF!</f>
        <v>#REF!</v>
      </c>
      <c r="B7" s="19" t="s">
        <v>102</v>
      </c>
      <c r="C7" s="20"/>
      <c r="D7" s="20"/>
    </row>
    <row r="8" spans="1:4" ht="15" customHeight="1">
      <c r="A8" s="13" t="s">
        <v>103</v>
      </c>
      <c r="B8" s="2" t="s">
        <v>54</v>
      </c>
      <c r="C8" s="2" t="s">
        <v>3</v>
      </c>
      <c r="D8" s="2" t="s">
        <v>104</v>
      </c>
    </row>
    <row r="9" spans="1:4" ht="15" customHeight="1">
      <c r="B9" s="2" t="s">
        <v>105</v>
      </c>
      <c r="C9" s="2" t="s">
        <v>0</v>
      </c>
      <c r="D9" s="14">
        <v>5795</v>
      </c>
    </row>
    <row r="10" spans="1:4" ht="15" customHeight="1">
      <c r="A10" s="13" t="s">
        <v>106</v>
      </c>
      <c r="B10" s="2" t="s">
        <v>105</v>
      </c>
      <c r="C10" s="2" t="s">
        <v>107</v>
      </c>
      <c r="D10" s="14">
        <v>24117</v>
      </c>
    </row>
    <row r="11" spans="1:4" ht="15" customHeight="1">
      <c r="A11" s="13" t="s">
        <v>108</v>
      </c>
      <c r="B11" s="2" t="s">
        <v>105</v>
      </c>
      <c r="C11" s="2" t="s">
        <v>109</v>
      </c>
      <c r="D11" s="14">
        <v>878</v>
      </c>
    </row>
    <row r="12" spans="1:4" ht="15" customHeight="1">
      <c r="A12" s="13" t="s">
        <v>110</v>
      </c>
      <c r="B12" s="2" t="s">
        <v>105</v>
      </c>
      <c r="C12" s="2" t="s">
        <v>111</v>
      </c>
      <c r="D12" s="14">
        <v>524</v>
      </c>
    </row>
    <row r="13" spans="1:4" ht="15" customHeight="1">
      <c r="A13" s="13" t="s">
        <v>112</v>
      </c>
      <c r="B13" s="2" t="s">
        <v>105</v>
      </c>
      <c r="C13" s="2" t="s">
        <v>1</v>
      </c>
      <c r="D13" s="14">
        <v>1162</v>
      </c>
    </row>
    <row r="14" spans="1:4" ht="15" customHeight="1">
      <c r="A14" s="13" t="s">
        <v>113</v>
      </c>
      <c r="B14" s="2" t="s">
        <v>105</v>
      </c>
      <c r="C14" s="2" t="s">
        <v>114</v>
      </c>
      <c r="D14" s="14">
        <v>406</v>
      </c>
    </row>
    <row r="15" spans="1:4" ht="15" customHeight="1">
      <c r="A15" s="13" t="s">
        <v>115</v>
      </c>
      <c r="B15" s="2" t="s">
        <v>116</v>
      </c>
      <c r="C15" s="2" t="s">
        <v>0</v>
      </c>
      <c r="D15" s="14">
        <v>26953</v>
      </c>
    </row>
    <row r="16" spans="1:4" ht="15" customHeight="1">
      <c r="B16" s="2" t="s">
        <v>116</v>
      </c>
      <c r="C16" s="2" t="s">
        <v>107</v>
      </c>
      <c r="D16" s="14">
        <v>112863</v>
      </c>
    </row>
    <row r="17" spans="2:4" ht="15" customHeight="1">
      <c r="B17" s="2" t="s">
        <v>116</v>
      </c>
      <c r="C17" s="2" t="s">
        <v>1</v>
      </c>
      <c r="D17" s="14">
        <v>5603</v>
      </c>
    </row>
    <row r="18" spans="2:4" ht="15" customHeight="1">
      <c r="B18" s="2" t="s">
        <v>116</v>
      </c>
      <c r="C18" s="2" t="s">
        <v>109</v>
      </c>
      <c r="D18" s="14">
        <v>4310</v>
      </c>
    </row>
    <row r="19" spans="2:4" ht="15" customHeight="1">
      <c r="B19" s="2" t="s">
        <v>116</v>
      </c>
      <c r="C19" s="2" t="s">
        <v>111</v>
      </c>
      <c r="D19" s="14">
        <v>2516</v>
      </c>
    </row>
    <row r="20" spans="2:4" ht="15" customHeight="1">
      <c r="B20" s="2" t="s">
        <v>116</v>
      </c>
      <c r="C20" s="2" t="s">
        <v>114</v>
      </c>
      <c r="D20" s="14">
        <v>1942</v>
      </c>
    </row>
    <row r="21" spans="2:4" ht="15" customHeight="1">
      <c r="B21" s="2" t="s">
        <v>117</v>
      </c>
      <c r="C21" s="2" t="s">
        <v>107</v>
      </c>
      <c r="D21" s="14">
        <v>19296</v>
      </c>
    </row>
    <row r="22" spans="2:4" ht="12.5">
      <c r="B22" s="2" t="s">
        <v>117</v>
      </c>
      <c r="C22" s="2" t="s">
        <v>1</v>
      </c>
      <c r="D22" s="14">
        <v>993</v>
      </c>
    </row>
    <row r="23" spans="2:4" ht="12.5">
      <c r="B23" s="2" t="s">
        <v>117</v>
      </c>
      <c r="C23" s="2" t="s">
        <v>0</v>
      </c>
      <c r="D23" s="14">
        <v>4653</v>
      </c>
    </row>
    <row r="24" spans="2:4" ht="12.5">
      <c r="B24" s="2" t="s">
        <v>117</v>
      </c>
      <c r="C24" s="2" t="s">
        <v>114</v>
      </c>
      <c r="D24" s="14">
        <v>355</v>
      </c>
    </row>
    <row r="25" spans="2:4" ht="12.5">
      <c r="B25" s="2" t="s">
        <v>117</v>
      </c>
      <c r="C25" s="2" t="s">
        <v>111</v>
      </c>
      <c r="D25" s="14">
        <v>465</v>
      </c>
    </row>
    <row r="26" spans="2:4" ht="12.5">
      <c r="B26" s="2" t="s">
        <v>117</v>
      </c>
      <c r="C26" s="2" t="s">
        <v>109</v>
      </c>
      <c r="D26" s="14">
        <v>764</v>
      </c>
    </row>
  </sheetData>
  <mergeCells count="1">
    <mergeCell ref="B7:D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T1001"/>
  <sheetViews>
    <sheetView workbookViewId="0">
      <selection activeCell="R15" sqref="R15"/>
    </sheetView>
  </sheetViews>
  <sheetFormatPr defaultColWidth="12.6328125" defaultRowHeight="15" customHeight="1"/>
  <cols>
    <col min="1" max="1" width="11.08984375" customWidth="1"/>
    <col min="2" max="2" width="14.7265625" customWidth="1"/>
    <col min="3" max="3" width="11.90625" customWidth="1"/>
    <col min="4" max="4" width="11.453125" customWidth="1"/>
    <col min="5" max="5" width="19.90625" customWidth="1"/>
    <col min="6" max="6" width="14.26953125" customWidth="1"/>
    <col min="7" max="7" width="19.90625" customWidth="1"/>
    <col min="8" max="8" width="13" customWidth="1"/>
    <col min="9" max="9" width="15.26953125" customWidth="1"/>
    <col min="12" max="12" width="14.36328125" customWidth="1"/>
    <col min="13" max="13" width="14.7265625" customWidth="1"/>
    <col min="14" max="14" width="15.90625" customWidth="1"/>
    <col min="16" max="16" width="14" customWidth="1"/>
    <col min="17" max="17" width="14.90625" customWidth="1"/>
    <col min="18" max="18" width="16.453125" customWidth="1"/>
    <col min="19" max="19" width="15.453125" customWidth="1"/>
    <col min="20" max="20" width="17.6328125" customWidth="1"/>
  </cols>
  <sheetData>
    <row r="1" spans="1:11" ht="15.75" customHeight="1">
      <c r="A1" s="21" t="s">
        <v>102</v>
      </c>
      <c r="B1" s="20"/>
      <c r="C1" s="20"/>
      <c r="D1" s="20"/>
      <c r="E1" s="20"/>
      <c r="F1" s="20"/>
      <c r="G1" s="20"/>
      <c r="H1" s="20"/>
      <c r="I1" s="20"/>
    </row>
    <row r="2" spans="1:11" ht="15.75" customHeight="1">
      <c r="A2" s="13" t="s">
        <v>2</v>
      </c>
      <c r="B2" s="13" t="s">
        <v>3</v>
      </c>
      <c r="C2" s="13" t="s">
        <v>118</v>
      </c>
      <c r="D2" s="13" t="s">
        <v>105</v>
      </c>
      <c r="E2" s="13" t="s">
        <v>117</v>
      </c>
      <c r="F2" s="13" t="s">
        <v>119</v>
      </c>
      <c r="G2" s="13" t="s">
        <v>120</v>
      </c>
      <c r="H2" s="13" t="s">
        <v>121</v>
      </c>
      <c r="I2" s="13" t="s">
        <v>122</v>
      </c>
    </row>
    <row r="3" spans="1:11" ht="15.75" customHeight="1">
      <c r="A3" s="13">
        <v>1</v>
      </c>
      <c r="B3" s="13" t="s">
        <v>107</v>
      </c>
      <c r="C3" s="13">
        <v>112863</v>
      </c>
      <c r="D3" s="13">
        <v>24117</v>
      </c>
      <c r="E3" s="13">
        <v>19296</v>
      </c>
      <c r="F3" s="15">
        <v>1</v>
      </c>
      <c r="G3" s="15">
        <v>1</v>
      </c>
      <c r="H3" s="15">
        <v>1</v>
      </c>
      <c r="I3" s="15">
        <v>1</v>
      </c>
    </row>
    <row r="4" spans="1:11" ht="15.75" customHeight="1">
      <c r="A4" s="13">
        <v>2</v>
      </c>
      <c r="B4" s="13" t="s">
        <v>0</v>
      </c>
      <c r="C4" s="13">
        <v>26953</v>
      </c>
      <c r="D4" s="13">
        <v>5795</v>
      </c>
      <c r="E4" s="13">
        <v>4653</v>
      </c>
      <c r="F4" s="16">
        <v>0.23930000000000001</v>
      </c>
      <c r="G4" s="16">
        <v>0.23880000000000001</v>
      </c>
      <c r="H4" s="16">
        <v>0.24030000000000001</v>
      </c>
      <c r="I4" s="16">
        <v>0.24110000000000001</v>
      </c>
    </row>
    <row r="5" spans="1:11" ht="15.75" customHeight="1">
      <c r="A5" s="13">
        <v>3</v>
      </c>
      <c r="B5" s="13" t="s">
        <v>1</v>
      </c>
      <c r="C5" s="13">
        <v>5603</v>
      </c>
      <c r="D5" s="13">
        <v>1162</v>
      </c>
      <c r="E5" s="13">
        <v>993</v>
      </c>
      <c r="F5" s="16">
        <v>4.9599999999999998E-2</v>
      </c>
      <c r="G5" s="16">
        <v>4.9599999999999998E-2</v>
      </c>
      <c r="H5" s="16">
        <v>4.82E-2</v>
      </c>
      <c r="I5" s="16">
        <v>5.1499999999999997E-2</v>
      </c>
    </row>
    <row r="6" spans="1:11" ht="15.75" customHeight="1">
      <c r="A6" s="13">
        <v>4</v>
      </c>
      <c r="B6" s="13" t="s">
        <v>109</v>
      </c>
      <c r="C6" s="13">
        <v>4310</v>
      </c>
      <c r="D6" s="13">
        <v>878</v>
      </c>
      <c r="E6" s="13">
        <v>764</v>
      </c>
      <c r="F6" s="16">
        <v>3.8100000000000002E-2</v>
      </c>
      <c r="G6" s="16">
        <v>3.8199999999999998E-2</v>
      </c>
      <c r="H6" s="16">
        <v>3.6400000000000002E-2</v>
      </c>
      <c r="I6" s="16">
        <v>3.9600000000000003E-2</v>
      </c>
    </row>
    <row r="7" spans="1:11" ht="15.75" customHeight="1">
      <c r="A7" s="13">
        <v>5</v>
      </c>
      <c r="B7" s="13" t="s">
        <v>111</v>
      </c>
      <c r="C7" s="13">
        <v>2516</v>
      </c>
      <c r="D7" s="13">
        <v>524</v>
      </c>
      <c r="E7" s="13">
        <v>465</v>
      </c>
      <c r="F7" s="16">
        <v>2.24E-2</v>
      </c>
      <c r="G7" s="16">
        <v>2.23E-2</v>
      </c>
      <c r="H7" s="16">
        <v>2.1700000000000001E-2</v>
      </c>
      <c r="I7" s="16">
        <v>2.41E-2</v>
      </c>
    </row>
    <row r="8" spans="1:11" ht="15.75" customHeight="1">
      <c r="A8" s="13">
        <v>6</v>
      </c>
      <c r="B8" s="13" t="s">
        <v>114</v>
      </c>
      <c r="C8" s="13">
        <v>1942</v>
      </c>
      <c r="D8" s="13">
        <v>406</v>
      </c>
      <c r="E8" s="13">
        <v>355</v>
      </c>
      <c r="F8" s="16">
        <v>1.7299999999999999E-2</v>
      </c>
      <c r="G8" s="16">
        <v>1.72E-2</v>
      </c>
      <c r="H8" s="16">
        <v>1.6799999999999999E-2</v>
      </c>
      <c r="I8" s="16">
        <v>1.84E-2</v>
      </c>
      <c r="K8" s="17"/>
    </row>
    <row r="9" spans="1:11" ht="15.75" customHeight="1"/>
    <row r="10" spans="1:11" ht="15.75" customHeight="1"/>
    <row r="11" spans="1:11" ht="15.75" customHeight="1"/>
    <row r="12" spans="1:11" ht="15.75" customHeight="1">
      <c r="A12" s="13" t="s">
        <v>2</v>
      </c>
      <c r="B12" s="13" t="s">
        <v>3</v>
      </c>
      <c r="C12" s="13" t="s">
        <v>123</v>
      </c>
      <c r="D12" s="13" t="s">
        <v>118</v>
      </c>
      <c r="E12" s="13" t="s">
        <v>105</v>
      </c>
      <c r="F12" s="13" t="s">
        <v>117</v>
      </c>
      <c r="G12" s="13" t="s">
        <v>124</v>
      </c>
    </row>
    <row r="13" spans="1:11" ht="15.75" customHeight="1">
      <c r="A13" s="13">
        <v>1</v>
      </c>
      <c r="B13" s="13" t="s">
        <v>107</v>
      </c>
      <c r="C13" s="13">
        <f t="shared" ref="C13:C18" si="0">(MAX($G$13:$G$18)-G13)/2</f>
        <v>0</v>
      </c>
      <c r="D13" s="13">
        <v>112863</v>
      </c>
      <c r="E13" s="13">
        <v>24117</v>
      </c>
      <c r="F13" s="13">
        <v>19296</v>
      </c>
      <c r="G13" s="13">
        <f t="shared" ref="G13:G18" si="1">SUM(D13:F13)</f>
        <v>156276</v>
      </c>
    </row>
    <row r="14" spans="1:11" ht="15.75" customHeight="1">
      <c r="A14" s="13">
        <v>2</v>
      </c>
      <c r="B14" s="13" t="s">
        <v>0</v>
      </c>
      <c r="C14" s="13">
        <f t="shared" si="0"/>
        <v>59437.5</v>
      </c>
      <c r="D14" s="13">
        <v>26953</v>
      </c>
      <c r="E14" s="13">
        <v>5795</v>
      </c>
      <c r="F14" s="13">
        <v>4653</v>
      </c>
      <c r="G14" s="13">
        <f t="shared" si="1"/>
        <v>37401</v>
      </c>
    </row>
    <row r="15" spans="1:11" ht="15.75" customHeight="1">
      <c r="A15" s="13">
        <v>3</v>
      </c>
      <c r="B15" s="13" t="s">
        <v>1</v>
      </c>
      <c r="C15" s="13">
        <f t="shared" si="0"/>
        <v>74259</v>
      </c>
      <c r="D15" s="13">
        <v>5603</v>
      </c>
      <c r="E15" s="13">
        <v>1162</v>
      </c>
      <c r="F15" s="13">
        <v>993</v>
      </c>
      <c r="G15" s="13">
        <f t="shared" si="1"/>
        <v>7758</v>
      </c>
    </row>
    <row r="16" spans="1:11" ht="15.75" customHeight="1">
      <c r="A16" s="13">
        <v>4</v>
      </c>
      <c r="B16" s="13" t="s">
        <v>109</v>
      </c>
      <c r="C16" s="13">
        <f t="shared" si="0"/>
        <v>75162</v>
      </c>
      <c r="D16" s="13">
        <v>4310</v>
      </c>
      <c r="E16" s="13">
        <v>878</v>
      </c>
      <c r="F16" s="13">
        <v>764</v>
      </c>
      <c r="G16" s="13">
        <f t="shared" si="1"/>
        <v>5952</v>
      </c>
    </row>
    <row r="17" spans="1:7" ht="15.75" customHeight="1">
      <c r="A17" s="13">
        <v>5</v>
      </c>
      <c r="B17" s="13" t="s">
        <v>111</v>
      </c>
      <c r="C17" s="13">
        <f t="shared" si="0"/>
        <v>76385.5</v>
      </c>
      <c r="D17" s="13">
        <v>2516</v>
      </c>
      <c r="E17" s="13">
        <v>524</v>
      </c>
      <c r="F17" s="13">
        <v>465</v>
      </c>
      <c r="G17" s="13">
        <f t="shared" si="1"/>
        <v>3505</v>
      </c>
    </row>
    <row r="18" spans="1:7" ht="15.75" customHeight="1">
      <c r="A18" s="13">
        <v>6</v>
      </c>
      <c r="B18" s="13" t="s">
        <v>114</v>
      </c>
      <c r="C18" s="13">
        <f t="shared" si="0"/>
        <v>76786.5</v>
      </c>
      <c r="D18" s="13">
        <v>1942</v>
      </c>
      <c r="E18" s="13">
        <v>406</v>
      </c>
      <c r="F18" s="13">
        <v>355</v>
      </c>
      <c r="G18" s="13">
        <f t="shared" si="1"/>
        <v>2703</v>
      </c>
    </row>
    <row r="19" spans="1:7" ht="15.75" customHeight="1"/>
    <row r="20" spans="1:7" ht="127.5" customHeight="1"/>
    <row r="21" spans="1:7" ht="15.75" customHeight="1">
      <c r="A21" s="13" t="s">
        <v>2</v>
      </c>
      <c r="B21" s="13" t="s">
        <v>3</v>
      </c>
      <c r="C21" s="13" t="s">
        <v>123</v>
      </c>
      <c r="D21" s="13" t="s">
        <v>118</v>
      </c>
      <c r="E21" s="13" t="s">
        <v>120</v>
      </c>
    </row>
    <row r="22" spans="1:7" ht="15.75" customHeight="1">
      <c r="A22" s="13">
        <v>1</v>
      </c>
      <c r="B22" s="13" t="s">
        <v>107</v>
      </c>
      <c r="C22" s="13">
        <f t="shared" ref="C22:C27" si="2">(MAX($D$22:$D$27)-D22)/2</f>
        <v>0</v>
      </c>
      <c r="D22" s="13">
        <v>112863</v>
      </c>
      <c r="E22" s="15">
        <v>1</v>
      </c>
    </row>
    <row r="23" spans="1:7" ht="15.75" customHeight="1">
      <c r="A23" s="13">
        <v>2</v>
      </c>
      <c r="B23" s="13" t="s">
        <v>0</v>
      </c>
      <c r="C23" s="13">
        <f t="shared" si="2"/>
        <v>42955</v>
      </c>
      <c r="D23" s="13">
        <v>26953</v>
      </c>
      <c r="E23" s="16">
        <v>0.23880000000000001</v>
      </c>
    </row>
    <row r="24" spans="1:7" ht="15.75" customHeight="1">
      <c r="A24" s="13">
        <v>3</v>
      </c>
      <c r="B24" s="13" t="s">
        <v>1</v>
      </c>
      <c r="C24" s="13">
        <f t="shared" si="2"/>
        <v>53630</v>
      </c>
      <c r="D24" s="13">
        <v>5603</v>
      </c>
      <c r="E24" s="16">
        <v>4.9599999999999998E-2</v>
      </c>
    </row>
    <row r="25" spans="1:7" ht="15.75" customHeight="1">
      <c r="A25" s="13">
        <v>4</v>
      </c>
      <c r="B25" s="13" t="s">
        <v>109</v>
      </c>
      <c r="C25" s="13">
        <f t="shared" si="2"/>
        <v>54276.5</v>
      </c>
      <c r="D25" s="13">
        <v>4310</v>
      </c>
      <c r="E25" s="16">
        <v>3.8199999999999998E-2</v>
      </c>
    </row>
    <row r="26" spans="1:7" ht="15.75" customHeight="1">
      <c r="A26" s="13">
        <v>5</v>
      </c>
      <c r="B26" s="13" t="s">
        <v>111</v>
      </c>
      <c r="C26" s="13">
        <f t="shared" si="2"/>
        <v>55173.5</v>
      </c>
      <c r="D26" s="13">
        <v>2516</v>
      </c>
      <c r="E26" s="16">
        <v>2.23E-2</v>
      </c>
    </row>
    <row r="27" spans="1:7" ht="15.75" customHeight="1">
      <c r="A27" s="13">
        <v>6</v>
      </c>
      <c r="B27" s="13" t="s">
        <v>114</v>
      </c>
      <c r="C27" s="13">
        <f t="shared" si="2"/>
        <v>55460.5</v>
      </c>
      <c r="D27" s="13">
        <v>1942</v>
      </c>
      <c r="E27" s="16">
        <v>1.72E-2</v>
      </c>
    </row>
    <row r="28" spans="1:7" ht="15.75" customHeight="1"/>
    <row r="29" spans="1:7" ht="145" customHeight="1"/>
    <row r="30" spans="1:7" ht="15.75" customHeight="1">
      <c r="A30" s="13" t="s">
        <v>2</v>
      </c>
      <c r="B30" s="13" t="s">
        <v>3</v>
      </c>
      <c r="C30" s="13" t="s">
        <v>123</v>
      </c>
      <c r="D30" s="13" t="s">
        <v>105</v>
      </c>
      <c r="E30" s="13" t="s">
        <v>121</v>
      </c>
    </row>
    <row r="31" spans="1:7" ht="15.75" customHeight="1">
      <c r="A31" s="13">
        <v>1</v>
      </c>
      <c r="B31" s="13" t="s">
        <v>107</v>
      </c>
      <c r="C31" s="13">
        <f t="shared" ref="C31:C36" si="3">(MAX($D$31:$D$36)-D31)/2</f>
        <v>0</v>
      </c>
      <c r="D31" s="13">
        <v>24117</v>
      </c>
      <c r="E31" s="15">
        <v>1</v>
      </c>
    </row>
    <row r="32" spans="1:7" ht="15.75" customHeight="1">
      <c r="A32" s="13">
        <v>2</v>
      </c>
      <c r="B32" s="13" t="s">
        <v>0</v>
      </c>
      <c r="C32" s="13">
        <f t="shared" si="3"/>
        <v>9161</v>
      </c>
      <c r="D32" s="13">
        <v>5795</v>
      </c>
      <c r="E32" s="16">
        <v>0.24030000000000001</v>
      </c>
    </row>
    <row r="33" spans="1:20" ht="15.75" customHeight="1">
      <c r="A33" s="13">
        <v>3</v>
      </c>
      <c r="B33" s="13" t="s">
        <v>1</v>
      </c>
      <c r="C33" s="13">
        <f t="shared" si="3"/>
        <v>11477.5</v>
      </c>
      <c r="D33" s="13">
        <v>1162</v>
      </c>
      <c r="E33" s="16">
        <v>4.82E-2</v>
      </c>
    </row>
    <row r="34" spans="1:20" ht="15.75" customHeight="1">
      <c r="A34" s="13">
        <v>4</v>
      </c>
      <c r="B34" s="13" t="s">
        <v>109</v>
      </c>
      <c r="C34" s="13">
        <f t="shared" si="3"/>
        <v>11619.5</v>
      </c>
      <c r="D34" s="13">
        <v>878</v>
      </c>
      <c r="E34" s="16">
        <v>3.6400000000000002E-2</v>
      </c>
    </row>
    <row r="35" spans="1:20" ht="15.75" customHeight="1">
      <c r="A35" s="13">
        <v>5</v>
      </c>
      <c r="B35" s="13" t="s">
        <v>111</v>
      </c>
      <c r="C35" s="13">
        <f t="shared" si="3"/>
        <v>11796.5</v>
      </c>
      <c r="D35" s="13">
        <v>524</v>
      </c>
      <c r="E35" s="16">
        <v>2.1700000000000001E-2</v>
      </c>
    </row>
    <row r="36" spans="1:20" ht="15.75" customHeight="1">
      <c r="A36" s="13">
        <v>6</v>
      </c>
      <c r="B36" s="13" t="s">
        <v>114</v>
      </c>
      <c r="C36" s="13">
        <f t="shared" si="3"/>
        <v>11855.5</v>
      </c>
      <c r="D36" s="13">
        <v>406</v>
      </c>
      <c r="E36" s="16">
        <v>1.6799999999999999E-2</v>
      </c>
    </row>
    <row r="37" spans="1:20" ht="15.75" customHeight="1"/>
    <row r="38" spans="1:20" ht="155" customHeight="1"/>
    <row r="39" spans="1:20" ht="15.75" customHeight="1">
      <c r="A39" s="13" t="s">
        <v>2</v>
      </c>
      <c r="B39" s="13" t="s">
        <v>3</v>
      </c>
      <c r="C39" s="13" t="s">
        <v>123</v>
      </c>
      <c r="D39" s="13" t="s">
        <v>117</v>
      </c>
      <c r="E39" s="13" t="s">
        <v>122</v>
      </c>
    </row>
    <row r="40" spans="1:20" ht="15.75" customHeight="1">
      <c r="A40" s="13">
        <v>1</v>
      </c>
      <c r="B40" s="13" t="s">
        <v>107</v>
      </c>
      <c r="C40" s="13">
        <f t="shared" ref="C40:C45" si="4">(MAX($D$40:$D$45)-D40)/2</f>
        <v>0</v>
      </c>
      <c r="D40" s="13">
        <v>19296</v>
      </c>
      <c r="E40" s="15">
        <v>1</v>
      </c>
      <c r="K40" s="1"/>
      <c r="L40" s="1"/>
      <c r="M40" s="1"/>
      <c r="N40" s="1"/>
      <c r="O40" s="1"/>
      <c r="P40" s="1"/>
      <c r="Q40" s="1"/>
      <c r="R40" s="1"/>
      <c r="S40" s="1"/>
      <c r="T40" s="1"/>
    </row>
    <row r="41" spans="1:20" ht="15.75" customHeight="1">
      <c r="A41" s="13">
        <v>2</v>
      </c>
      <c r="B41" s="13" t="s">
        <v>0</v>
      </c>
      <c r="C41" s="13">
        <f t="shared" si="4"/>
        <v>7321.5</v>
      </c>
      <c r="D41" s="13">
        <v>4653</v>
      </c>
      <c r="E41" s="16">
        <v>0.24110000000000001</v>
      </c>
      <c r="Q41" s="3"/>
      <c r="R41" s="3"/>
      <c r="S41" s="3"/>
      <c r="T41" s="3"/>
    </row>
    <row r="42" spans="1:20" ht="15.75" customHeight="1">
      <c r="A42" s="13">
        <v>3</v>
      </c>
      <c r="B42" s="13" t="s">
        <v>1</v>
      </c>
      <c r="C42" s="13">
        <f t="shared" si="4"/>
        <v>9151.5</v>
      </c>
      <c r="D42" s="13">
        <v>993</v>
      </c>
      <c r="E42" s="16">
        <v>5.1499999999999997E-2</v>
      </c>
      <c r="Q42" s="3"/>
      <c r="R42" s="3"/>
      <c r="S42" s="3"/>
      <c r="T42" s="3"/>
    </row>
    <row r="43" spans="1:20" ht="15.75" customHeight="1">
      <c r="A43" s="13">
        <v>4</v>
      </c>
      <c r="B43" s="13" t="s">
        <v>109</v>
      </c>
      <c r="C43" s="13">
        <f t="shared" si="4"/>
        <v>9266</v>
      </c>
      <c r="D43" s="13">
        <v>764</v>
      </c>
      <c r="E43" s="16">
        <v>3.9600000000000003E-2</v>
      </c>
      <c r="Q43" s="3"/>
      <c r="R43" s="3"/>
      <c r="S43" s="3"/>
      <c r="T43" s="3"/>
    </row>
    <row r="44" spans="1:20" ht="15.75" customHeight="1">
      <c r="A44" s="13">
        <v>5</v>
      </c>
      <c r="B44" s="13" t="s">
        <v>111</v>
      </c>
      <c r="C44" s="13">
        <f t="shared" si="4"/>
        <v>9415.5</v>
      </c>
      <c r="D44" s="13">
        <v>465</v>
      </c>
      <c r="E44" s="16">
        <v>2.41E-2</v>
      </c>
      <c r="Q44" s="3"/>
      <c r="R44" s="3"/>
      <c r="S44" s="3"/>
      <c r="T44" s="3"/>
    </row>
    <row r="45" spans="1:20" ht="15.75" customHeight="1">
      <c r="A45" s="13">
        <v>6</v>
      </c>
      <c r="B45" s="13" t="s">
        <v>114</v>
      </c>
      <c r="C45" s="13">
        <f t="shared" si="4"/>
        <v>9470.5</v>
      </c>
      <c r="D45" s="13">
        <v>355</v>
      </c>
      <c r="E45" s="16">
        <v>1.84E-2</v>
      </c>
      <c r="Q45" s="3"/>
      <c r="R45" s="3"/>
      <c r="S45" s="3"/>
      <c r="T45" s="3"/>
    </row>
    <row r="46" spans="1:20" ht="15.75" customHeight="1">
      <c r="Q46" s="3"/>
      <c r="R46" s="3"/>
      <c r="S46" s="3"/>
      <c r="T46" s="3"/>
    </row>
    <row r="47" spans="1:20" ht="138.5" customHeight="1"/>
    <row r="48" spans="1:20" ht="15.75" customHeight="1">
      <c r="A48" s="13" t="s">
        <v>2</v>
      </c>
      <c r="B48" s="13" t="s">
        <v>3</v>
      </c>
      <c r="C48" s="13" t="s">
        <v>123</v>
      </c>
      <c r="D48" s="13" t="s">
        <v>125</v>
      </c>
      <c r="E48" s="13" t="s">
        <v>119</v>
      </c>
    </row>
    <row r="49" spans="1:5" ht="15.75" customHeight="1">
      <c r="A49" s="13">
        <v>1</v>
      </c>
      <c r="B49" s="13" t="s">
        <v>107</v>
      </c>
      <c r="C49" s="13">
        <f t="shared" ref="C49:C54" si="5">(MAX($D$49:$D$54)-D49)/2</f>
        <v>0</v>
      </c>
      <c r="D49" s="18">
        <f t="shared" ref="D49:D54" si="6">SUM(D13:F13)</f>
        <v>156276</v>
      </c>
      <c r="E49" s="15">
        <v>1</v>
      </c>
    </row>
    <row r="50" spans="1:5" ht="15.75" customHeight="1">
      <c r="A50" s="13">
        <v>2</v>
      </c>
      <c r="B50" s="13" t="s">
        <v>0</v>
      </c>
      <c r="C50" s="13">
        <f t="shared" si="5"/>
        <v>59437.5</v>
      </c>
      <c r="D50" s="18">
        <f t="shared" si="6"/>
        <v>37401</v>
      </c>
      <c r="E50" s="16">
        <v>0.23930000000000001</v>
      </c>
    </row>
    <row r="51" spans="1:5" ht="15.75" customHeight="1">
      <c r="A51" s="13">
        <v>3</v>
      </c>
      <c r="B51" s="13" t="s">
        <v>1</v>
      </c>
      <c r="C51" s="13">
        <f t="shared" si="5"/>
        <v>74259</v>
      </c>
      <c r="D51" s="18">
        <f t="shared" si="6"/>
        <v>7758</v>
      </c>
      <c r="E51" s="16">
        <v>4.9599999999999998E-2</v>
      </c>
    </row>
    <row r="52" spans="1:5" ht="15.75" customHeight="1">
      <c r="A52" s="13">
        <v>4</v>
      </c>
      <c r="B52" s="13" t="s">
        <v>109</v>
      </c>
      <c r="C52" s="13">
        <f t="shared" si="5"/>
        <v>75162</v>
      </c>
      <c r="D52" s="18">
        <f t="shared" si="6"/>
        <v>5952</v>
      </c>
      <c r="E52" s="16">
        <v>3.8100000000000002E-2</v>
      </c>
    </row>
    <row r="53" spans="1:5" ht="15.75" customHeight="1">
      <c r="A53" s="13">
        <v>5</v>
      </c>
      <c r="B53" s="13" t="s">
        <v>111</v>
      </c>
      <c r="C53" s="13">
        <f t="shared" si="5"/>
        <v>76385.5</v>
      </c>
      <c r="D53" s="18">
        <f t="shared" si="6"/>
        <v>3505</v>
      </c>
      <c r="E53" s="16">
        <v>2.24E-2</v>
      </c>
    </row>
    <row r="54" spans="1:5" ht="15.75" customHeight="1">
      <c r="A54" s="13">
        <v>6</v>
      </c>
      <c r="B54" s="13" t="s">
        <v>114</v>
      </c>
      <c r="C54" s="13">
        <f t="shared" si="5"/>
        <v>76786.5</v>
      </c>
      <c r="D54" s="18">
        <f t="shared" si="6"/>
        <v>2703</v>
      </c>
      <c r="E54" s="16">
        <v>1.7299999999999999E-2</v>
      </c>
    </row>
    <row r="55" spans="1:5" ht="15.75" customHeight="1"/>
    <row r="56" spans="1:5" ht="15.75" customHeight="1"/>
    <row r="57" spans="1:5" ht="15.75" customHeight="1"/>
    <row r="58" spans="1:5" ht="15.75" customHeight="1"/>
    <row r="59" spans="1:5" ht="15.75" customHeight="1"/>
    <row r="60" spans="1:5" ht="15.75" customHeight="1"/>
    <row r="61" spans="1:5" ht="15.75" customHeight="1"/>
    <row r="62" spans="1:5" ht="15.75" customHeight="1"/>
    <row r="63" spans="1:5" ht="15.75" customHeight="1"/>
    <row r="64" spans="1:5" ht="15.75" customHeight="1"/>
    <row r="65" spans="1:7" ht="15.75" customHeight="1"/>
    <row r="66" spans="1:7" ht="15.75" customHeight="1">
      <c r="A66" s="1"/>
      <c r="G66" s="1"/>
    </row>
    <row r="67" spans="1:7" ht="15.75" customHeight="1"/>
    <row r="68" spans="1:7" ht="15.75" customHeight="1"/>
    <row r="69" spans="1:7" ht="15.75" customHeight="1"/>
    <row r="70" spans="1:7" ht="15.75" customHeight="1"/>
    <row r="71" spans="1:7" ht="15.75" customHeight="1"/>
    <row r="72" spans="1:7" ht="15.75" customHeight="1"/>
    <row r="73" spans="1:7" ht="15.75" customHeight="1"/>
    <row r="74" spans="1:7" ht="15.75" customHeight="1"/>
    <row r="75" spans="1:7" ht="15.75" customHeight="1"/>
    <row r="76" spans="1:7" ht="15.75" customHeight="1"/>
    <row r="77" spans="1:7" ht="15.75" customHeight="1"/>
    <row r="78" spans="1:7" ht="15.75" customHeight="1"/>
    <row r="79" spans="1:7" ht="15.75" customHeight="1"/>
    <row r="80" spans="1:7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1">
    <mergeCell ref="A1:I1"/>
  </mergeCells>
  <conditionalFormatting sqref="C3:C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D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E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:G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Query Used</vt:lpstr>
      <vt:lpstr>Solution</vt:lpstr>
      <vt:lpstr>Funnel Overview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Yashim</dc:creator>
  <cp:lastModifiedBy>Gabriel Yashim</cp:lastModifiedBy>
  <dcterms:created xsi:type="dcterms:W3CDTF">2024-11-26T03:28:13Z</dcterms:created>
  <dcterms:modified xsi:type="dcterms:W3CDTF">2024-11-26T03:28:34Z</dcterms:modified>
</cp:coreProperties>
</file>