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bookViews>
    <workbookView xWindow="0" yWindow="0" windowWidth="28800" windowHeight="12330" activeTab="4"/>
  </bookViews>
  <sheets>
    <sheet name="B̳ases" sheetId="2" r:id="rId1"/>
    <sheet name="A̳ssets" sheetId="1" r:id="rId2"/>
    <sheet name="Planilha1" sheetId="5" state="hidden" r:id="rId3"/>
    <sheet name="C̳álculos" sheetId="3" r:id="rId4"/>
    <sheet name="D̳ashboard" sheetId="4" r:id="rId5"/>
  </sheets>
  <definedNames>
    <definedName name="SegmentaçãodeDados_Subscription_Type">#N/A</definedName>
  </definedNames>
  <calcPr calcId="162913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3" l="1"/>
  <c r="F51" i="3"/>
  <c r="J19" i="3"/>
  <c r="G33" i="3"/>
  <c r="I31" i="3"/>
</calcChain>
</file>

<file path=xl/sharedStrings.xml><?xml version="1.0" encoding="utf-8"?>
<sst xmlns="http://schemas.openxmlformats.org/spreadsheetml/2006/main" count="2378" uniqueCount="333">
  <si>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</si>
  <si>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</si>
  <si>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</si>
  <si>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</si>
  <si>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</si>
  <si>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</si>
  <si>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</si>
  <si>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</si>
  <si>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</si>
  <si>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</si>
  <si>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</si>
  <si>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</si>
  <si>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</si>
  <si>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</si>
  <si>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</si>
  <si>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</si>
  <si>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</si>
  <si>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</si>
  <si>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</si>
  <si>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</si>
  <si>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</si>
  <si>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</si>
  <si>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</si>
  <si>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</si>
  <si>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</si>
  <si>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</si>
  <si>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</si>
  <si>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</si>
  <si>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</si>
  <si>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</si>
  <si>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</si>
  <si>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</si>
  <si>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</si>
  <si>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</si>
  <si>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</si>
  <si>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</si>
  <si>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</si>
  <si>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</si>
  <si>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</si>
  <si>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</si>
  <si>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</si>
  <si>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</si>
  <si>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</si>
  <si>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</si>
  <si>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</si>
  <si>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</si>
  <si>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</si>
  <si>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</si>
  <si>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</si>
  <si>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</si>
  <si>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</si>
  <si>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</si>
  <si>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</si>
  <si>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</si>
  <si>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</si>
  <si>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</si>
  <si>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</si>
  <si>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</si>
  <si>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</si>
  <si>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</si>
  <si>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</si>
  <si>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</si>
  <si>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</si>
  <si>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</si>
  <si>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</si>
  <si>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</si>
  <si>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</si>
  <si>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</si>
  <si>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</si>
  <si>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</si>
  <si>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</si>
  <si>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</si>
  <si>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</si>
  <si>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</si>
  <si>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</si>
  <si>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</si>
  <si>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</si>
  <si>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</si>
  <si>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</si>
  <si>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</si>
  <si>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</si>
  <si>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</si>
  <si>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</si>
  <si>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</si>
  <si>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</si>
  <si>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</si>
  <si>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</si>
  <si>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</si>
  <si>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</si>
  <si>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</si>
  <si>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</si>
  <si>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</si>
  <si>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</si>
  <si>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</si>
  <si>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</si>
  <si>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</si>
  <si>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</si>
  <si>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</si>
  <si>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</si>
  <si>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</si>
  <si>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</si>
  <si>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</si>
  <si>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</si>
  <si>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</si>
  <si>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</si>
  <si>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</si>
  <si>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</si>
  <si>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</si>
  <si>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</si>
  <si>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</si>
  <si>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</si>
  <si>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</si>
  <si>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</si>
  <si>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</si>
  <si>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</si>
  <si>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</si>
  <si>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</si>
  <si>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</si>
  <si>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</si>
  <si>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</si>
  <si>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</si>
  <si>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</si>
  <si>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</si>
  <si>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</si>
  <si>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</si>
  <si>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</si>
  <si>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</si>
  <si>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</si>
  <si>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</si>
  <si>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</si>
  <si>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</si>
  <si>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</si>
  <si>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</si>
  <si>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</si>
  <si>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</si>
  <si>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</si>
  <si>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</si>
  <si>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</si>
  <si>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</si>
  <si>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</si>
  <si>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</si>
  <si>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</si>
  <si>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</si>
  <si>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</si>
  <si>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</si>
  <si>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</si>
  <si>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</si>
  <si>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</si>
  <si>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</si>
  <si>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</si>
  <si>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</si>
  <si>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</si>
  <si>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</si>
  <si>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</si>
  <si>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</si>
  <si>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</si>
  <si>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</si>
  <si>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</si>
  <si>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</si>
  <si>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</si>
  <si>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</si>
  <si>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</si>
  <si>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</si>
  <si>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</si>
  <si>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</si>
  <si>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</si>
  <si>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</si>
  <si>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</si>
  <si>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</si>
  <si>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</si>
  <si>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</si>
  <si>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</si>
  <si>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</si>
  <si>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</si>
  <si>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</si>
  <si>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</si>
  <si>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</si>
  <si>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</si>
  <si>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</si>
  <si>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</si>
  <si>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</si>
  <si>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</si>
  <si>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</si>
  <si>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</si>
  <si>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</si>
  <si>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</si>
  <si>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</si>
  <si>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</si>
  <si>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</si>
  <si>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</si>
  <si>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</si>
  <si>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</si>
  <si>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</si>
  <si>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</si>
  <si>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</si>
  <si>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</si>
  <si>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</si>
  <si>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</si>
  <si>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</si>
  <si>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</si>
  <si>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</si>
  <si>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</si>
  <si>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</si>
  <si>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</si>
  <si>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</si>
  <si>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</si>
  <si>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</si>
  <si>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</si>
  <si>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</si>
  <si>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</si>
  <si>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</si>
  <si>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</si>
  <si>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</si>
  <si>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</si>
  <si>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</si>
  <si>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</si>
  <si>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</si>
  <si>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</si>
  <si>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</si>
  <si>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</si>
  <si>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</si>
  <si>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</si>
  <si>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</si>
  <si>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</si>
  <si>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</si>
  <si>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</si>
  <si>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</si>
  <si>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</si>
  <si>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</si>
  <si>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</si>
  <si>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</si>
  <si>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</si>
  <si>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</si>
  <si>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</si>
  <si>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</si>
  <si>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</si>
  <si>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</si>
  <si>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</si>
  <si>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</si>
  <si>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</si>
  <si>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</si>
  <si>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</si>
  <si>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</si>
  <si>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</si>
  <si>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</si>
  <si>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</si>
  <si>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</si>
  <si>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</si>
  <si>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</si>
  <si>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</si>
  <si>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</si>
  <si>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</si>
  <si>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</si>
  <si>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</si>
  <si>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</si>
  <si>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</si>
  <si>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</si>
  <si>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</si>
  <si>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</si>
  <si>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</si>
  <si>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</si>
  <si>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</si>
  <si>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</si>
  <si>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</si>
  <si>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</si>
  <si>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</si>
  <si>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</si>
  <si>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</si>
  <si>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</si>
  <si>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</si>
  <si>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</si>
  <si>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</si>
  <si>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</si>
  <si>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</si>
  <si>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</si>
  <si>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</si>
  <si>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</si>
  <si>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</si>
  <si>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</si>
  <si>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</si>
  <si>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</si>
  <si>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</si>
  <si>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</si>
  <si>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</si>
  <si>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</si>
  <si>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</si>
  <si>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</si>
  <si>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</si>
  <si>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</si>
  <si>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</si>
  <si>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</si>
  <si>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</si>
  <si>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</si>
  <si>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</si>
  <si>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</si>
  <si>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</si>
  <si>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</si>
  <si>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</si>
  <si>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</si>
  <si>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</si>
  <si>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</si>
  <si>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</si>
  <si>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</si>
  <si>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</si>
  <si>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</si>
  <si>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</si>
  <si>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</si>
  <si>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</si>
  <si>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</si>
  <si>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</si>
  <si>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</si>
  <si>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</si>
  <si>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</si>
  <si>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</si>
  <si>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</si>
  <si>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</si>
  <si>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PASSA SUBSCRIPTION SALES</t>
  </si>
  <si>
    <t>Soma de EA Play Season Pass</t>
  </si>
  <si>
    <t>Soma de Minecraft Season Pass Price</t>
  </si>
  <si>
    <t>Contagem de Subscriber ID</t>
  </si>
  <si>
    <t>(Tudo)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</si>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</sst>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3"/>
      <color theme="3"/>
      <name val="Sagoe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7F8FC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5BF6A8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8" borderId="0" xfId="0" applyFill="1"/>
    <xf numFmtId="0" fontId="0" fillId="9" borderId="0" xfId="0" applyFill="1"/>
    <xf numFmtId="0" fontId="0" fillId="8" borderId="0" xfId="0" applyFill="1" applyAlignment="1"/>
    <xf numFmtId="44" fontId="0" fillId="0" borderId="0" xfId="2" applyFont="1"/>
    <xf numFmtId="44" fontId="0" fillId="0" borderId="0" xfId="0" applyNumberFormat="1"/>
    <xf numFmtId="0" fontId="4" fillId="10" borderId="3" xfId="3" applyFill="1" applyBorder="1" applyAlignment="1">
      <alignment horizontal="left"/>
    </xf>
    <xf numFmtId="0" fontId="5" fillId="10" borderId="3" xfId="3" applyFont="1" applyFill="1" applyBorder="1" applyAlignment="1">
      <alignment horizontal="left"/>
    </xf>
    <xf numFmtId="14" fontId="0" fillId="0" borderId="0" xfId="0" applyNumberFormat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21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rgb="FF00B050"/>
        </patternFill>
      </fill>
    </dxf>
    <dxf>
      <font>
        <b/>
        <i val="0"/>
        <color theme="1"/>
      </font>
      <fill>
        <patternFill patternType="solid">
          <fgColor rgb="FF22C55E"/>
          <bgColor rgb="FF00B050"/>
        </patternFill>
      </fill>
    </dxf>
  </dxfs>
  <tableStyles count="1" defaultTableStyle="TableStyleMedium2" defaultPivotStyle="PivotStyleLight16">
    <tableStyle name="Estilo de Segmentação de Dados 1" pivot="0" table="0" count="10">
      <tableStyleElement type="wholeTable" dxfId="20"/>
      <tableStyleElement type="headerRow" dxfId="19"/>
    </tableStyle>
  </tableStyles>
  <colors>
    <mruColors>
      <color rgb="FF5BF6A8"/>
      <color rgb="FFE0E0E0"/>
      <color rgb="FF22C55E"/>
      <color rgb="FF9BC848"/>
      <color rgb="FF2AE6B1"/>
      <color rgb="FFF7F8FC"/>
      <color rgb="FFE8E6E9"/>
      <color rgb="FF000000"/>
      <color rgb="FFEDEDED"/>
      <color rgb="FFE70011"/>
    </mruColors>
  </colors>
  <extLst>
    <ext xmlns:x14="http://schemas.microsoft.com/office/spreadsheetml/2009/9/main" uri="{46F421CA-312F-682f-3DD2-61675219B42D}">
      <x14:dxfs count="8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dio excel.xlsx]C̳álculos!Tabela dinâmica3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C̳álculos!$I$44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C̳álculos!$H$45:$H$57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C̳álculos!$I$45:$I$57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6-4FC1-8185-7008D9B57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771951"/>
        <c:axId val="881772367"/>
      </c:barChart>
      <c:catAx>
        <c:axId val="88177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1772367"/>
        <c:crosses val="autoZero"/>
        <c:auto val="1"/>
        <c:lblAlgn val="ctr"/>
        <c:lblOffset val="100"/>
        <c:noMultiLvlLbl val="0"/>
      </c:catAx>
      <c:valAx>
        <c:axId val="8817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17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dio excel.xlsx]C̳álculos!TBL ANNUAL TOTAL</c:name>
    <c:fmtId val="2"/>
  </c:pivotSource>
  <c:chart>
    <c:title>
      <c:layout>
        <c:manualLayout>
          <c:xMode val="edge"/>
          <c:yMode val="edge"/>
          <c:x val="0.48360066741735752"/>
          <c:y val="2.433459104633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22C55E"/>
          </a:solidFill>
          <a:ln>
            <a:noFill/>
          </a:ln>
          <a:effectLst/>
        </c:spPr>
      </c:pivotFmt>
      <c:pivotFmt>
        <c:idx val="2"/>
        <c:spPr>
          <a:solidFill>
            <a:srgbClr val="22C55E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22C55E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  <c:pivotFmt>
        <c:idx val="9"/>
        <c:spPr>
          <a:solidFill>
            <a:srgbClr val="22C55E"/>
          </a:solidFill>
          <a:ln>
            <a:noFill/>
          </a:ln>
          <a:effectLst/>
        </c:spPr>
      </c:pivotFmt>
      <c:pivotFmt>
        <c:idx val="1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5BF6A8"/>
          </a:solidFill>
          <a:ln>
            <a:noFill/>
          </a:ln>
          <a:effectLst/>
        </c:spPr>
      </c:pivotFmt>
      <c:pivotFmt>
        <c:idx val="12"/>
        <c:spPr>
          <a:solidFill>
            <a:srgbClr val="5BF6A8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3719624011777752E-2"/>
          <c:y val="0.19753268962698137"/>
          <c:w val="0.76226876331856175"/>
          <c:h val="0.711136407122416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C̳álculos!$E$14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E5E-4B06-83A4-F3930EC13DC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E5E-4B06-83A4-F3930EC13D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C̳álculos!$D$15:$D$17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C̳álculos!$E$15:$E$17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5E-4B06-83A4-F3930EC1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036479"/>
        <c:axId val="89035647"/>
      </c:barChart>
      <c:catAx>
        <c:axId val="8903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035647"/>
        <c:crosses val="autoZero"/>
        <c:auto val="1"/>
        <c:lblAlgn val="ctr"/>
        <c:lblOffset val="100"/>
        <c:noMultiLvlLbl val="0"/>
      </c:catAx>
      <c:valAx>
        <c:axId val="8903564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03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dio excel.xlsx]C̳álculos!Tabela dinâmica3</c:name>
    <c:fmtId val="6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C̳álculos!$I$44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C̳álculos!$H$45:$H$57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C̳álculos!$I$45:$I$57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B-477D-82C0-6AC1EB63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1771951"/>
        <c:axId val="881772367"/>
      </c:barChart>
      <c:catAx>
        <c:axId val="88177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1772367"/>
        <c:crosses val="autoZero"/>
        <c:auto val="1"/>
        <c:lblAlgn val="ctr"/>
        <c:lblOffset val="100"/>
        <c:noMultiLvlLbl val="0"/>
      </c:catAx>
      <c:valAx>
        <c:axId val="8817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17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12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11" Type="http://schemas.openxmlformats.org/officeDocument/2006/relationships/image" Target="../media/image4.png"/><Relationship Id="rId5" Type="http://schemas.openxmlformats.org/officeDocument/2006/relationships/image" Target="../media/image8.png"/><Relationship Id="rId10" Type="http://schemas.openxmlformats.org/officeDocument/2006/relationships/image" Target="../media/image10.sv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 hidden="1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1366837</xdr:colOff>
      <xdr:row>37</xdr:row>
      <xdr:rowOff>57150</xdr:rowOff>
    </xdr:from>
    <xdr:to>
      <xdr:col>7</xdr:col>
      <xdr:colOff>366712</xdr:colOff>
      <xdr:row>52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11907</xdr:rowOff>
    </xdr:from>
    <xdr:to>
      <xdr:col>1</xdr:col>
      <xdr:colOff>4762</xdr:colOff>
      <xdr:row>2</xdr:row>
      <xdr:rowOff>57817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07"/>
          <a:ext cx="3267075" cy="974598"/>
        </a:xfrm>
        <a:prstGeom prst="rect">
          <a:avLst/>
        </a:prstGeom>
      </xdr:spPr>
    </xdr:pic>
    <xdr:clientData/>
  </xdr:twoCellAnchor>
  <xdr:twoCellAnchor>
    <xdr:from>
      <xdr:col>2</xdr:col>
      <xdr:colOff>59532</xdr:colOff>
      <xdr:row>19</xdr:row>
      <xdr:rowOff>83344</xdr:rowOff>
    </xdr:from>
    <xdr:to>
      <xdr:col>15</xdr:col>
      <xdr:colOff>488156</xdr:colOff>
      <xdr:row>44</xdr:row>
      <xdr:rowOff>47626</xdr:rowOff>
    </xdr:to>
    <xdr:grpSp>
      <xdr:nvGrpSpPr>
        <xdr:cNvPr id="14" name="Agrupar 13"/>
        <xdr:cNvGrpSpPr/>
      </xdr:nvGrpSpPr>
      <xdr:grpSpPr>
        <a:xfrm>
          <a:off x="3595688" y="4179094"/>
          <a:ext cx="9215437" cy="4429126"/>
          <a:chOff x="3452813" y="4298157"/>
          <a:chExt cx="6965156" cy="4119563"/>
        </a:xfrm>
      </xdr:grpSpPr>
      <xdr:sp macro="" textlink="">
        <xdr:nvSpPr>
          <xdr:cNvPr id="6" name="Retângulo Arredondado 5"/>
          <xdr:cNvSpPr/>
        </xdr:nvSpPr>
        <xdr:spPr>
          <a:xfrm>
            <a:off x="3452813" y="4298157"/>
            <a:ext cx="6965156" cy="4119563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3857624" y="5453062"/>
          <a:ext cx="6250782" cy="27979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392906</xdr:colOff>
      <xdr:row>7</xdr:row>
      <xdr:rowOff>111919</xdr:rowOff>
    </xdr:from>
    <xdr:to>
      <xdr:col>0</xdr:col>
      <xdr:colOff>2857499</xdr:colOff>
      <xdr:row>23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906" y="2064544"/>
              <a:ext cx="2464593" cy="27932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107158</xdr:colOff>
      <xdr:row>9</xdr:row>
      <xdr:rowOff>77391</xdr:rowOff>
    </xdr:from>
    <xdr:to>
      <xdr:col>8</xdr:col>
      <xdr:colOff>261938</xdr:colOff>
      <xdr:row>18</xdr:row>
      <xdr:rowOff>1</xdr:rowOff>
    </xdr:to>
    <xdr:grpSp>
      <xdr:nvGrpSpPr>
        <xdr:cNvPr id="13" name="Agrupar 12"/>
        <xdr:cNvGrpSpPr/>
      </xdr:nvGrpSpPr>
      <xdr:grpSpPr>
        <a:xfrm>
          <a:off x="3643314" y="2387204"/>
          <a:ext cx="4298155" cy="1529953"/>
          <a:chOff x="3631406" y="1202531"/>
          <a:chExt cx="6476999" cy="2357438"/>
        </a:xfrm>
      </xdr:grpSpPr>
      <xdr:sp macro="" textlink="">
        <xdr:nvSpPr>
          <xdr:cNvPr id="7" name="Retângulo Arredondado 6"/>
          <xdr:cNvSpPr/>
        </xdr:nvSpPr>
        <xdr:spPr>
          <a:xfrm>
            <a:off x="3643311" y="1238249"/>
            <a:ext cx="6465094" cy="2321720"/>
          </a:xfrm>
          <a:prstGeom prst="round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33">
        <xdr:nvSpPr>
          <xdr:cNvPr id="8" name="Retângulo Arredondado 7"/>
          <xdr:cNvSpPr/>
        </xdr:nvSpPr>
        <xdr:spPr>
          <a:xfrm>
            <a:off x="5441157" y="1869281"/>
            <a:ext cx="4441030" cy="1652585"/>
          </a:xfrm>
          <a:prstGeom prst="roundRec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F5EA2EDE-79E5-44CB-A997-42DCC4E446A4}" type="TxLink">
              <a:rPr lang="en-US" sz="3600" b="0" i="0" u="none" strike="noStrike">
                <a:solidFill>
                  <a:srgbClr val="000000"/>
                </a:solidFill>
                <a:latin typeface="Aptos Narrow"/>
              </a:rPr>
              <a:pPr algn="ctr"/>
              <a:t> R$ 2.940,00 </a:t>
            </a:fld>
            <a:endParaRPr lang="en-US" sz="3600"/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67148" y="2029270"/>
            <a:ext cx="1585913" cy="1332607"/>
          </a:xfrm>
          <a:prstGeom prst="rect">
            <a:avLst/>
          </a:prstGeom>
        </xdr:spPr>
      </xdr:pic>
      <xdr:sp macro="" textlink="">
        <xdr:nvSpPr>
          <xdr:cNvPr id="12" name="Arredondar Retângulo no Mesmo Canto Lateral 11"/>
          <xdr:cNvSpPr/>
        </xdr:nvSpPr>
        <xdr:spPr>
          <a:xfrm>
            <a:off x="3631406" y="1202531"/>
            <a:ext cx="6476999" cy="750094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400"/>
              <a:t>Total Vendas Ea-play</a:t>
            </a:r>
          </a:p>
        </xdr:txBody>
      </xdr:sp>
    </xdr:grpSp>
    <xdr:clientData/>
  </xdr:twoCellAnchor>
  <xdr:twoCellAnchor>
    <xdr:from>
      <xdr:col>8</xdr:col>
      <xdr:colOff>464346</xdr:colOff>
      <xdr:row>9</xdr:row>
      <xdr:rowOff>77391</xdr:rowOff>
    </xdr:from>
    <xdr:to>
      <xdr:col>15</xdr:col>
      <xdr:colOff>130969</xdr:colOff>
      <xdr:row>18</xdr:row>
      <xdr:rowOff>29767</xdr:rowOff>
    </xdr:to>
    <xdr:grpSp>
      <xdr:nvGrpSpPr>
        <xdr:cNvPr id="23" name="Agrupar 22"/>
        <xdr:cNvGrpSpPr/>
      </xdr:nvGrpSpPr>
      <xdr:grpSpPr>
        <a:xfrm>
          <a:off x="8143877" y="2387204"/>
          <a:ext cx="4310061" cy="1559719"/>
          <a:chOff x="11715749" y="1250157"/>
          <a:chExt cx="6476999" cy="2357438"/>
        </a:xfrm>
      </xdr:grpSpPr>
      <xdr:grpSp>
        <xdr:nvGrpSpPr>
          <xdr:cNvPr id="15" name="Agrupar 14"/>
          <xdr:cNvGrpSpPr/>
        </xdr:nvGrpSpPr>
        <xdr:grpSpPr>
          <a:xfrm>
            <a:off x="11715749" y="1250157"/>
            <a:ext cx="6476999" cy="2357438"/>
            <a:chOff x="3631406" y="1202531"/>
            <a:chExt cx="6476999" cy="2357438"/>
          </a:xfrm>
        </xdr:grpSpPr>
        <xdr:sp macro="" textlink="">
          <xdr:nvSpPr>
            <xdr:cNvPr id="16" name="Retângulo Arredondado 15"/>
            <xdr:cNvSpPr/>
          </xdr:nvSpPr>
          <xdr:spPr>
            <a:xfrm>
              <a:off x="3643311" y="1238249"/>
              <a:ext cx="6465094" cy="2321720"/>
            </a:xfrm>
            <a:prstGeom prst="roundRect">
              <a:avLst/>
            </a:pr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51">
          <xdr:nvSpPr>
            <xdr:cNvPr id="17" name="Retângulo Arredondado 16"/>
            <xdr:cNvSpPr/>
          </xdr:nvSpPr>
          <xdr:spPr>
            <a:xfrm>
              <a:off x="5441157" y="1869281"/>
              <a:ext cx="4441030" cy="1652585"/>
            </a:xfrm>
            <a:prstGeom prst="roundRect">
              <a:avLst/>
            </a:prstGeom>
            <a:ln>
              <a:solidFill>
                <a:schemeClr val="bg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fld id="{291904DD-AF45-40BC-93E7-23E8AFEE35FD}" type="TxLink">
                <a:rPr lang="en-US" sz="36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 R$ 3.880,00 </a:t>
              </a:fld>
              <a:endParaRPr lang="en-US" sz="3600"/>
            </a:p>
          </xdr:txBody>
        </xdr:sp>
        <xdr:sp macro="" textlink="">
          <xdr:nvSpPr>
            <xdr:cNvPr id="19" name="Arredondar Retângulo no Mesmo Canto Lateral 18"/>
            <xdr:cNvSpPr/>
          </xdr:nvSpPr>
          <xdr:spPr>
            <a:xfrm>
              <a:off x="3631406" y="1202531"/>
              <a:ext cx="6476999" cy="750094"/>
            </a:xfrm>
            <a:prstGeom prst="round2SameRect">
              <a:avLst/>
            </a:prstGeom>
            <a:solidFill>
              <a:srgbClr val="22C55E"/>
            </a:solidFill>
            <a:ln>
              <a:solidFill>
                <a:srgbClr val="22C55E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400"/>
                <a:t>Total Vendas Game</a:t>
              </a:r>
              <a:r>
                <a:rPr lang="pt-BR" sz="2400" baseline="0"/>
                <a:t> pass</a:t>
              </a:r>
            </a:p>
            <a:p>
              <a:pPr algn="ctr"/>
              <a:endParaRPr lang="pt-BR" sz="2800"/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11930062" y="2369345"/>
            <a:ext cx="1778076" cy="714376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59532</xdr:colOff>
      <xdr:row>19</xdr:row>
      <xdr:rowOff>71438</xdr:rowOff>
    </xdr:from>
    <xdr:to>
      <xdr:col>15</xdr:col>
      <xdr:colOff>488156</xdr:colOff>
      <xdr:row>25</xdr:row>
      <xdr:rowOff>-1</xdr:rowOff>
    </xdr:to>
    <xdr:sp macro="" textlink="">
      <xdr:nvSpPr>
        <xdr:cNvPr id="24" name="Arredondar Retângulo no Mesmo Canto Lateral 23"/>
        <xdr:cNvSpPr/>
      </xdr:nvSpPr>
      <xdr:spPr>
        <a:xfrm>
          <a:off x="3595688" y="4167188"/>
          <a:ext cx="9215437" cy="1000124"/>
        </a:xfrm>
        <a:prstGeom prst="round2SameRect">
          <a:avLst/>
        </a:prstGeom>
        <a:solidFill>
          <a:srgbClr val="22C55E"/>
        </a:solidFill>
        <a:ln>
          <a:solidFill>
            <a:srgbClr val="22C55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Total Vendas </a:t>
          </a:r>
          <a:endParaRPr lang="pt-BR" sz="2800" baseline="0"/>
        </a:p>
        <a:p>
          <a:pPr algn="ctr"/>
          <a:endParaRPr lang="pt-BR" sz="2800"/>
        </a:p>
      </xdr:txBody>
    </xdr:sp>
    <xdr:clientData/>
  </xdr:twoCellAnchor>
  <xdr:twoCellAnchor>
    <xdr:from>
      <xdr:col>0</xdr:col>
      <xdr:colOff>107157</xdr:colOff>
      <xdr:row>2</xdr:row>
      <xdr:rowOff>71437</xdr:rowOff>
    </xdr:from>
    <xdr:to>
      <xdr:col>0</xdr:col>
      <xdr:colOff>750095</xdr:colOff>
      <xdr:row>5</xdr:row>
      <xdr:rowOff>35718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107157" y="1000125"/>
          <a:ext cx="642938" cy="631031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952500</xdr:colOff>
      <xdr:row>4</xdr:row>
      <xdr:rowOff>23812</xdr:rowOff>
    </xdr:from>
    <xdr:to>
      <xdr:col>0</xdr:col>
      <xdr:colOff>3083719</xdr:colOff>
      <xdr:row>4</xdr:row>
      <xdr:rowOff>369093</xdr:rowOff>
    </xdr:to>
    <xdr:sp macro="" textlink="">
      <xdr:nvSpPr>
        <xdr:cNvPr id="26" name="Retângulo Arredondado 25"/>
        <xdr:cNvSpPr/>
      </xdr:nvSpPr>
      <xdr:spPr>
        <a:xfrm>
          <a:off x="952500" y="1202531"/>
          <a:ext cx="2131219" cy="345281"/>
        </a:xfrm>
        <a:prstGeom prst="roundRect">
          <a:avLst/>
        </a:prstGeom>
        <a:solidFill>
          <a:srgbClr val="22C55E"/>
        </a:solidFill>
        <a:ln>
          <a:solidFill>
            <a:srgbClr val="22C55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bem</a:t>
          </a:r>
          <a:r>
            <a:rPr lang="pt-BR" sz="1100" baseline="0"/>
            <a:t> </a:t>
          </a:r>
          <a:r>
            <a:rPr lang="pt-BR" sz="1100"/>
            <a:t>vinda Adriana</a:t>
          </a:r>
        </a:p>
      </xdr:txBody>
    </xdr:sp>
    <xdr:clientData/>
  </xdr:twoCellAnchor>
  <xdr:twoCellAnchor>
    <xdr:from>
      <xdr:col>2</xdr:col>
      <xdr:colOff>140494</xdr:colOff>
      <xdr:row>2</xdr:row>
      <xdr:rowOff>116680</xdr:rowOff>
    </xdr:from>
    <xdr:to>
      <xdr:col>14</xdr:col>
      <xdr:colOff>11906</xdr:colOff>
      <xdr:row>4</xdr:row>
      <xdr:rowOff>211930</xdr:rowOff>
    </xdr:to>
    <xdr:sp macro="" textlink="">
      <xdr:nvSpPr>
        <xdr:cNvPr id="29" name="Retângulo Arredondado 28"/>
        <xdr:cNvSpPr/>
      </xdr:nvSpPr>
      <xdr:spPr>
        <a:xfrm>
          <a:off x="3676650" y="1045368"/>
          <a:ext cx="7967662" cy="345281"/>
        </a:xfrm>
        <a:prstGeom prst="roundRect">
          <a:avLst/>
        </a:prstGeom>
        <a:solidFill>
          <a:srgbClr val="E0E0E0"/>
        </a:solidFill>
        <a:ln>
          <a:solidFill>
            <a:srgbClr val="E0E0E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Data</a:t>
          </a:r>
          <a:r>
            <a:rPr lang="pt-BR" sz="1100" baseline="0">
              <a:solidFill>
                <a:sysClr val="windowText" lastClr="000000"/>
              </a:solidFill>
            </a:rPr>
            <a:t> de apuração: 01/01/2024 - 31/12/2024  | update date : 25/12/2024  09:00:00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332631</xdr:colOff>
      <xdr:row>9</xdr:row>
      <xdr:rowOff>82909</xdr:rowOff>
    </xdr:from>
    <xdr:to>
      <xdr:col>22</xdr:col>
      <xdr:colOff>154038</xdr:colOff>
      <xdr:row>18</xdr:row>
      <xdr:rowOff>11473</xdr:rowOff>
    </xdr:to>
    <xdr:grpSp>
      <xdr:nvGrpSpPr>
        <xdr:cNvPr id="30" name="Agrupar 29"/>
        <xdr:cNvGrpSpPr/>
      </xdr:nvGrpSpPr>
      <xdr:grpSpPr>
        <a:xfrm>
          <a:off x="12655600" y="2392722"/>
          <a:ext cx="4655344" cy="1535907"/>
          <a:chOff x="11715749" y="1250157"/>
          <a:chExt cx="6476999" cy="2357438"/>
        </a:xfrm>
      </xdr:grpSpPr>
      <xdr:grpSp>
        <xdr:nvGrpSpPr>
          <xdr:cNvPr id="31" name="Agrupar 30"/>
          <xdr:cNvGrpSpPr/>
        </xdr:nvGrpSpPr>
        <xdr:grpSpPr>
          <a:xfrm>
            <a:off x="11715749" y="1250157"/>
            <a:ext cx="6476999" cy="2357438"/>
            <a:chOff x="3631406" y="1202531"/>
            <a:chExt cx="6476999" cy="2357438"/>
          </a:xfrm>
        </xdr:grpSpPr>
        <xdr:sp macro="" textlink="">
          <xdr:nvSpPr>
            <xdr:cNvPr id="35" name="Retângulo Arredondado 34"/>
            <xdr:cNvSpPr/>
          </xdr:nvSpPr>
          <xdr:spPr>
            <a:xfrm>
              <a:off x="3643311" y="1238249"/>
              <a:ext cx="6465094" cy="2321720"/>
            </a:xfrm>
            <a:prstGeom prst="roundRect">
              <a:avLst/>
            </a:pr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3600"/>
            </a:p>
          </xdr:txBody>
        </xdr:sp>
        <xdr:sp macro="" textlink="C̳álculos!I31">
          <xdr:nvSpPr>
            <xdr:cNvPr id="36" name="Retângulo Arredondado 35"/>
            <xdr:cNvSpPr/>
          </xdr:nvSpPr>
          <xdr:spPr>
            <a:xfrm>
              <a:off x="5441157" y="1869281"/>
              <a:ext cx="4441030" cy="1652585"/>
            </a:xfrm>
            <a:prstGeom prst="roundRect">
              <a:avLst/>
            </a:prstGeom>
            <a:ln>
              <a:solidFill>
                <a:schemeClr val="bg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fld id="{C240F47A-6C44-4FE9-88B3-FF8BD59AF125}" type="TxLink">
                <a:rPr lang="en-US" sz="36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194</a:t>
              </a:fld>
              <a:endParaRPr lang="en-US" sz="3600"/>
            </a:p>
          </xdr:txBody>
        </xdr:sp>
        <xdr:sp macro="" textlink="">
          <xdr:nvSpPr>
            <xdr:cNvPr id="37" name="Arredondar Retângulo no Mesmo Canto Lateral 36"/>
            <xdr:cNvSpPr/>
          </xdr:nvSpPr>
          <xdr:spPr>
            <a:xfrm>
              <a:off x="3631406" y="1202531"/>
              <a:ext cx="6476999" cy="750094"/>
            </a:xfrm>
            <a:prstGeom prst="round2SameRect">
              <a:avLst/>
            </a:prstGeom>
            <a:solidFill>
              <a:srgbClr val="22C55E"/>
            </a:solidFill>
            <a:ln>
              <a:solidFill>
                <a:srgbClr val="22C55E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400"/>
                <a:t>Total</a:t>
              </a:r>
              <a:r>
                <a:rPr lang="pt-BR" sz="2400" baseline="0"/>
                <a:t> Assinantes Game Pass</a:t>
              </a:r>
              <a:endParaRPr lang="pt-BR" sz="2400"/>
            </a:p>
          </xdr:txBody>
        </xdr:sp>
      </xdr:grpSp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11930062" y="2369345"/>
            <a:ext cx="1778076" cy="714376"/>
            <a:chOff x="3495675" y="5400674"/>
            <a:chExt cx="1549476" cy="752476"/>
          </a:xfrm>
        </xdr:grpSpPr>
        <xdr:pic>
          <xdr:nvPicPr>
            <xdr:cNvPr id="33" name="Imagem 32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4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22</xdr:col>
      <xdr:colOff>349376</xdr:colOff>
      <xdr:row>9</xdr:row>
      <xdr:rowOff>82909</xdr:rowOff>
    </xdr:from>
    <xdr:to>
      <xdr:col>29</xdr:col>
      <xdr:colOff>170782</xdr:colOff>
      <xdr:row>18</xdr:row>
      <xdr:rowOff>11473</xdr:rowOff>
    </xdr:to>
    <xdr:grpSp>
      <xdr:nvGrpSpPr>
        <xdr:cNvPr id="39" name="Agrupar 38"/>
        <xdr:cNvGrpSpPr/>
      </xdr:nvGrpSpPr>
      <xdr:grpSpPr>
        <a:xfrm>
          <a:off x="17506282" y="2392722"/>
          <a:ext cx="4655344" cy="1535907"/>
          <a:chOff x="3631406" y="1202531"/>
          <a:chExt cx="6477000" cy="2357438"/>
        </a:xfrm>
      </xdr:grpSpPr>
      <xdr:sp macro="" textlink="">
        <xdr:nvSpPr>
          <xdr:cNvPr id="43" name="Retângulo Arredondado 42"/>
          <xdr:cNvSpPr/>
        </xdr:nvSpPr>
        <xdr:spPr>
          <a:xfrm>
            <a:off x="3643311" y="1238249"/>
            <a:ext cx="6465094" cy="2321720"/>
          </a:xfrm>
          <a:prstGeom prst="round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J19">
        <xdr:nvSpPr>
          <xdr:cNvPr id="44" name="Retângulo Arredondado 43"/>
          <xdr:cNvSpPr/>
        </xdr:nvSpPr>
        <xdr:spPr>
          <a:xfrm>
            <a:off x="5441157" y="1869281"/>
            <a:ext cx="4441030" cy="1652585"/>
          </a:xfrm>
          <a:prstGeom prst="roundRec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6915C140-D2B3-44F8-946B-02516CD3098B}" type="TxLink">
              <a:rPr lang="en-US" sz="3600" b="0" i="0" u="none" strike="noStrike">
                <a:solidFill>
                  <a:srgbClr val="000000"/>
                </a:solidFill>
                <a:latin typeface="Aptos Narrow"/>
              </a:rPr>
              <a:pPr algn="ctr"/>
              <a:t>98</a:t>
            </a:fld>
            <a:endParaRPr lang="en-US" sz="3600"/>
          </a:p>
        </xdr:txBody>
      </xdr:sp>
      <xdr:sp macro="" textlink="">
        <xdr:nvSpPr>
          <xdr:cNvPr id="45" name="Arredondar Retângulo no Mesmo Canto Lateral 44"/>
          <xdr:cNvSpPr/>
        </xdr:nvSpPr>
        <xdr:spPr>
          <a:xfrm>
            <a:off x="3631406" y="1202531"/>
            <a:ext cx="6477000" cy="750094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Total</a:t>
            </a:r>
            <a:r>
              <a:rPr lang="pt-BR" sz="24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Assinantes Ea-play</a:t>
            </a:r>
          </a:p>
        </xdr:txBody>
      </xdr:sp>
    </xdr:grpSp>
    <xdr:clientData/>
  </xdr:twoCellAnchor>
  <xdr:twoCellAnchor>
    <xdr:from>
      <xdr:col>22</xdr:col>
      <xdr:colOff>597719</xdr:colOff>
      <xdr:row>12</xdr:row>
      <xdr:rowOff>78155</xdr:rowOff>
    </xdr:from>
    <xdr:to>
      <xdr:col>24</xdr:col>
      <xdr:colOff>269010</xdr:colOff>
      <xdr:row>17</xdr:row>
      <xdr:rowOff>50034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54625" y="2923749"/>
          <a:ext cx="1052416" cy="864848"/>
        </a:xfrm>
        <a:prstGeom prst="rect">
          <a:avLst/>
        </a:prstGeom>
      </xdr:spPr>
    </xdr:pic>
    <xdr:clientData/>
  </xdr:twoCellAnchor>
  <xdr:twoCellAnchor>
    <xdr:from>
      <xdr:col>16</xdr:col>
      <xdr:colOff>440531</xdr:colOff>
      <xdr:row>21</xdr:row>
      <xdr:rowOff>11906</xdr:rowOff>
    </xdr:from>
    <xdr:to>
      <xdr:col>28</xdr:col>
      <xdr:colOff>654844</xdr:colOff>
      <xdr:row>45</xdr:row>
      <xdr:rowOff>-1</xdr:rowOff>
    </xdr:to>
    <xdr:sp macro="" textlink="">
      <xdr:nvSpPr>
        <xdr:cNvPr id="5" name="Retângulo Arredondado 4"/>
        <xdr:cNvSpPr/>
      </xdr:nvSpPr>
      <xdr:spPr>
        <a:xfrm>
          <a:off x="13454062" y="4464844"/>
          <a:ext cx="8501063" cy="4274343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523873</xdr:colOff>
      <xdr:row>25</xdr:row>
      <xdr:rowOff>23811</xdr:rowOff>
    </xdr:from>
    <xdr:to>
      <xdr:col>28</xdr:col>
      <xdr:colOff>47623</xdr:colOff>
      <xdr:row>44</xdr:row>
      <xdr:rowOff>142871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440531</xdr:colOff>
      <xdr:row>20</xdr:row>
      <xdr:rowOff>130968</xdr:rowOff>
    </xdr:from>
    <xdr:to>
      <xdr:col>28</xdr:col>
      <xdr:colOff>678658</xdr:colOff>
      <xdr:row>24</xdr:row>
      <xdr:rowOff>107156</xdr:rowOff>
    </xdr:to>
    <xdr:sp macro="" textlink="">
      <xdr:nvSpPr>
        <xdr:cNvPr id="40" name="Arredondar Retângulo no Mesmo Canto Lateral 39"/>
        <xdr:cNvSpPr/>
      </xdr:nvSpPr>
      <xdr:spPr>
        <a:xfrm>
          <a:off x="13454062" y="4405312"/>
          <a:ext cx="8524877" cy="690563"/>
        </a:xfrm>
        <a:prstGeom prst="round2SameRect">
          <a:avLst/>
        </a:prstGeom>
        <a:solidFill>
          <a:srgbClr val="22C55E"/>
        </a:solidFill>
        <a:ln>
          <a:solidFill>
            <a:srgbClr val="22C55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Total Vendas Mes</a:t>
          </a:r>
          <a:endParaRPr lang="pt-BR" sz="2800" baseline="0"/>
        </a:p>
        <a:p>
          <a:pPr algn="ctr"/>
          <a:endParaRPr lang="pt-BR" sz="28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genaro" refreshedDate="45756.697261689813" createdVersion="6" refreshedVersion="6" minRefreshableVersion="3" recordCount="295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3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x v="0"/>
    <x v="0"/>
    <n v="15"/>
    <x v="0"/>
    <x v="0"/>
    <x v="0"/>
    <x v="0"/>
    <x v="0"/>
    <n v="5"/>
    <n v="60"/>
  </r>
  <r>
    <n v="3232"/>
    <s v="Maria Oliveira"/>
    <x v="1"/>
    <x v="1"/>
    <x v="1"/>
    <n v="5"/>
    <x v="1"/>
    <x v="1"/>
    <x v="1"/>
    <x v="1"/>
    <x v="1"/>
    <n v="0"/>
    <n v="5"/>
  </r>
  <r>
    <n v="3233"/>
    <s v="Lucas Fernandes"/>
    <x v="2"/>
    <x v="2"/>
    <x v="0"/>
    <n v="10"/>
    <x v="2"/>
    <x v="1"/>
    <x v="1"/>
    <x v="0"/>
    <x v="0"/>
    <n v="10"/>
    <n v="20"/>
  </r>
  <r>
    <n v="3234"/>
    <s v="Ana Souza"/>
    <x v="0"/>
    <x v="3"/>
    <x v="1"/>
    <n v="15"/>
    <x v="0"/>
    <x v="0"/>
    <x v="0"/>
    <x v="0"/>
    <x v="0"/>
    <n v="3"/>
    <n v="62"/>
  </r>
  <r>
    <n v="3235"/>
    <s v="Pedro Gonçalves"/>
    <x v="1"/>
    <x v="4"/>
    <x v="0"/>
    <n v="5"/>
    <x v="0"/>
    <x v="1"/>
    <x v="1"/>
    <x v="1"/>
    <x v="1"/>
    <n v="1"/>
    <n v="4"/>
  </r>
  <r>
    <n v="3236"/>
    <s v="Felipe Costa"/>
    <x v="2"/>
    <x v="5"/>
    <x v="1"/>
    <n v="10"/>
    <x v="0"/>
    <x v="1"/>
    <x v="1"/>
    <x v="0"/>
    <x v="0"/>
    <n v="2"/>
    <n v="28"/>
  </r>
  <r>
    <n v="3237"/>
    <s v="Camila Ribeiro"/>
    <x v="0"/>
    <x v="6"/>
    <x v="0"/>
    <n v="15"/>
    <x v="2"/>
    <x v="0"/>
    <x v="0"/>
    <x v="0"/>
    <x v="0"/>
    <n v="10"/>
    <n v="55"/>
  </r>
  <r>
    <n v="3238"/>
    <s v="André Mendes"/>
    <x v="1"/>
    <x v="7"/>
    <x v="0"/>
    <n v="5"/>
    <x v="1"/>
    <x v="1"/>
    <x v="1"/>
    <x v="1"/>
    <x v="1"/>
    <n v="0"/>
    <n v="5"/>
  </r>
  <r>
    <n v="3239"/>
    <s v="Sofia Almeida"/>
    <x v="0"/>
    <x v="4"/>
    <x v="1"/>
    <n v="15"/>
    <x v="0"/>
    <x v="0"/>
    <x v="0"/>
    <x v="0"/>
    <x v="0"/>
    <n v="5"/>
    <n v="60"/>
  </r>
  <r>
    <n v="3240"/>
    <s v="Bruno Martins"/>
    <x v="2"/>
    <x v="8"/>
    <x v="0"/>
    <n v="10"/>
    <x v="2"/>
    <x v="1"/>
    <x v="1"/>
    <x v="0"/>
    <x v="0"/>
    <n v="15"/>
    <n v="15"/>
  </r>
  <r>
    <n v="3241"/>
    <s v="Rita Castro"/>
    <x v="1"/>
    <x v="9"/>
    <x v="1"/>
    <n v="5"/>
    <x v="0"/>
    <x v="1"/>
    <x v="1"/>
    <x v="1"/>
    <x v="1"/>
    <n v="1"/>
    <n v="4"/>
  </r>
  <r>
    <n v="3242"/>
    <s v="Marco Túlio"/>
    <x v="0"/>
    <x v="10"/>
    <x v="0"/>
    <n v="15"/>
    <x v="1"/>
    <x v="0"/>
    <x v="0"/>
    <x v="0"/>
    <x v="0"/>
    <n v="20"/>
    <n v="45"/>
  </r>
  <r>
    <n v="3243"/>
    <s v="Lívia Silveira"/>
    <x v="2"/>
    <x v="11"/>
    <x v="1"/>
    <n v="10"/>
    <x v="0"/>
    <x v="1"/>
    <x v="1"/>
    <x v="0"/>
    <x v="0"/>
    <n v="10"/>
    <n v="20"/>
  </r>
  <r>
    <n v="3244"/>
    <s v="Diogo Sousa"/>
    <x v="1"/>
    <x v="12"/>
    <x v="0"/>
    <n v="5"/>
    <x v="2"/>
    <x v="1"/>
    <x v="1"/>
    <x v="1"/>
    <x v="1"/>
    <n v="0"/>
    <n v="5"/>
  </r>
  <r>
    <n v="3245"/>
    <s v="Fernanda Lima"/>
    <x v="0"/>
    <x v="13"/>
    <x v="1"/>
    <n v="15"/>
    <x v="0"/>
    <x v="0"/>
    <x v="0"/>
    <x v="0"/>
    <x v="0"/>
    <n v="8"/>
    <n v="57"/>
  </r>
  <r>
    <n v="3246"/>
    <s v="Caio Pereira"/>
    <x v="2"/>
    <x v="14"/>
    <x v="0"/>
    <n v="10"/>
    <x v="1"/>
    <x v="1"/>
    <x v="1"/>
    <x v="0"/>
    <x v="0"/>
    <n v="12"/>
    <n v="18"/>
  </r>
  <r>
    <n v="3247"/>
    <s v="Beatriz Gomes"/>
    <x v="1"/>
    <x v="15"/>
    <x v="1"/>
    <n v="5"/>
    <x v="0"/>
    <x v="1"/>
    <x v="1"/>
    <x v="1"/>
    <x v="1"/>
    <n v="2"/>
    <n v="3"/>
  </r>
  <r>
    <n v="3248"/>
    <s v="Cesar Oliveira"/>
    <x v="0"/>
    <x v="16"/>
    <x v="0"/>
    <n v="15"/>
    <x v="2"/>
    <x v="0"/>
    <x v="0"/>
    <x v="0"/>
    <x v="0"/>
    <n v="7"/>
    <n v="58"/>
  </r>
  <r>
    <n v="3249"/>
    <s v="Débora Machado"/>
    <x v="2"/>
    <x v="17"/>
    <x v="1"/>
    <n v="10"/>
    <x v="0"/>
    <x v="1"/>
    <x v="1"/>
    <x v="0"/>
    <x v="0"/>
    <n v="5"/>
    <n v="25"/>
  </r>
  <r>
    <n v="3250"/>
    <s v="Eduardo Vargas"/>
    <x v="1"/>
    <x v="18"/>
    <x v="0"/>
    <n v="5"/>
    <x v="1"/>
    <x v="1"/>
    <x v="1"/>
    <x v="1"/>
    <x v="1"/>
    <n v="0"/>
    <n v="5"/>
  </r>
  <r>
    <n v="3251"/>
    <s v="Gabriela Santos"/>
    <x v="0"/>
    <x v="19"/>
    <x v="1"/>
    <n v="15"/>
    <x v="0"/>
    <x v="0"/>
    <x v="0"/>
    <x v="0"/>
    <x v="0"/>
    <n v="3"/>
    <n v="62"/>
  </r>
  <r>
    <n v="3252"/>
    <s v="Henrique Dias"/>
    <x v="2"/>
    <x v="20"/>
    <x v="0"/>
    <n v="10"/>
    <x v="2"/>
    <x v="1"/>
    <x v="1"/>
    <x v="0"/>
    <x v="0"/>
    <n v="15"/>
    <n v="15"/>
  </r>
  <r>
    <n v="3253"/>
    <s v="Isabela Moreira"/>
    <x v="1"/>
    <x v="21"/>
    <x v="1"/>
    <n v="5"/>
    <x v="0"/>
    <x v="1"/>
    <x v="1"/>
    <x v="1"/>
    <x v="1"/>
    <n v="1"/>
    <n v="4"/>
  </r>
  <r>
    <n v="3254"/>
    <s v="Joaquim Barbosa"/>
    <x v="0"/>
    <x v="22"/>
    <x v="0"/>
    <n v="15"/>
    <x v="1"/>
    <x v="0"/>
    <x v="0"/>
    <x v="0"/>
    <x v="0"/>
    <n v="20"/>
    <n v="45"/>
  </r>
  <r>
    <n v="3255"/>
    <s v="Lara Rocha"/>
    <x v="2"/>
    <x v="23"/>
    <x v="1"/>
    <n v="10"/>
    <x v="0"/>
    <x v="1"/>
    <x v="1"/>
    <x v="0"/>
    <x v="0"/>
    <n v="10"/>
    <n v="20"/>
  </r>
  <r>
    <n v="3256"/>
    <s v="Matheus Silva"/>
    <x v="1"/>
    <x v="24"/>
    <x v="0"/>
    <n v="5"/>
    <x v="2"/>
    <x v="1"/>
    <x v="1"/>
    <x v="1"/>
    <x v="1"/>
    <n v="0"/>
    <n v="5"/>
  </r>
  <r>
    <n v="3257"/>
    <s v="Nicole Costa"/>
    <x v="0"/>
    <x v="25"/>
    <x v="1"/>
    <n v="15"/>
    <x v="0"/>
    <x v="0"/>
    <x v="0"/>
    <x v="0"/>
    <x v="0"/>
    <n v="5"/>
    <n v="60"/>
  </r>
  <r>
    <n v="3258"/>
    <s v="Otávio Mendonça"/>
    <x v="2"/>
    <x v="26"/>
    <x v="0"/>
    <n v="10"/>
    <x v="1"/>
    <x v="1"/>
    <x v="1"/>
    <x v="0"/>
    <x v="0"/>
    <n v="15"/>
    <n v="15"/>
  </r>
  <r>
    <n v="3259"/>
    <s v="Paula Ferreira"/>
    <x v="1"/>
    <x v="27"/>
    <x v="1"/>
    <n v="5"/>
    <x v="0"/>
    <x v="1"/>
    <x v="1"/>
    <x v="1"/>
    <x v="1"/>
    <n v="1"/>
    <n v="4"/>
  </r>
  <r>
    <n v="3260"/>
    <s v="Raquel Alves"/>
    <x v="0"/>
    <x v="28"/>
    <x v="0"/>
    <n v="15"/>
    <x v="2"/>
    <x v="0"/>
    <x v="0"/>
    <x v="0"/>
    <x v="0"/>
    <n v="7"/>
    <n v="58"/>
  </r>
  <r>
    <n v="3261"/>
    <s v="Samuel Pires"/>
    <x v="2"/>
    <x v="29"/>
    <x v="1"/>
    <n v="10"/>
    <x v="0"/>
    <x v="1"/>
    <x v="1"/>
    <x v="0"/>
    <x v="0"/>
    <n v="10"/>
    <n v="20"/>
  </r>
  <r>
    <n v="3262"/>
    <s v="Tânia Barros"/>
    <x v="1"/>
    <x v="30"/>
    <x v="0"/>
    <n v="5"/>
    <x v="1"/>
    <x v="1"/>
    <x v="1"/>
    <x v="1"/>
    <x v="1"/>
    <n v="0"/>
    <n v="5"/>
  </r>
  <r>
    <n v="3263"/>
    <s v="Vinicius Lima"/>
    <x v="0"/>
    <x v="31"/>
    <x v="1"/>
    <n v="15"/>
    <x v="0"/>
    <x v="0"/>
    <x v="0"/>
    <x v="0"/>
    <x v="0"/>
    <n v="3"/>
    <n v="62"/>
  </r>
  <r>
    <n v="3264"/>
    <s v="Yasmin Teixeira"/>
    <x v="2"/>
    <x v="32"/>
    <x v="0"/>
    <n v="10"/>
    <x v="2"/>
    <x v="1"/>
    <x v="1"/>
    <x v="0"/>
    <x v="0"/>
    <n v="15"/>
    <n v="15"/>
  </r>
  <r>
    <n v="3265"/>
    <s v="Zé Carlos"/>
    <x v="1"/>
    <x v="33"/>
    <x v="1"/>
    <n v="5"/>
    <x v="0"/>
    <x v="1"/>
    <x v="1"/>
    <x v="1"/>
    <x v="1"/>
    <n v="1"/>
    <n v="4"/>
  </r>
  <r>
    <n v="3266"/>
    <s v="Amanda Nogueira"/>
    <x v="1"/>
    <x v="34"/>
    <x v="0"/>
    <n v="5"/>
    <x v="0"/>
    <x v="1"/>
    <x v="1"/>
    <x v="1"/>
    <x v="1"/>
    <n v="0"/>
    <n v="5"/>
  </r>
  <r>
    <n v="3267"/>
    <s v="Bruno Cavalheiro"/>
    <x v="0"/>
    <x v="35"/>
    <x v="1"/>
    <n v="15"/>
    <x v="2"/>
    <x v="0"/>
    <x v="0"/>
    <x v="0"/>
    <x v="0"/>
    <n v="7"/>
    <n v="58"/>
  </r>
  <r>
    <n v="3268"/>
    <s v="Carla Dias"/>
    <x v="2"/>
    <x v="36"/>
    <x v="0"/>
    <n v="10"/>
    <x v="1"/>
    <x v="1"/>
    <x v="1"/>
    <x v="0"/>
    <x v="0"/>
    <n v="10"/>
    <n v="20"/>
  </r>
  <r>
    <n v="3269"/>
    <s v="Diego Fontes"/>
    <x v="1"/>
    <x v="37"/>
    <x v="1"/>
    <n v="5"/>
    <x v="2"/>
    <x v="1"/>
    <x v="1"/>
    <x v="1"/>
    <x v="1"/>
    <n v="1"/>
    <n v="4"/>
  </r>
  <r>
    <n v="3270"/>
    <s v="Eunice Lima"/>
    <x v="0"/>
    <x v="38"/>
    <x v="0"/>
    <n v="15"/>
    <x v="0"/>
    <x v="0"/>
    <x v="0"/>
    <x v="0"/>
    <x v="0"/>
    <n v="15"/>
    <n v="50"/>
  </r>
  <r>
    <n v="3271"/>
    <s v="Fábio Martins"/>
    <x v="2"/>
    <x v="39"/>
    <x v="1"/>
    <n v="10"/>
    <x v="0"/>
    <x v="1"/>
    <x v="1"/>
    <x v="0"/>
    <x v="0"/>
    <n v="5"/>
    <n v="25"/>
  </r>
  <r>
    <n v="3272"/>
    <s v="Gisele Araújo"/>
    <x v="1"/>
    <x v="40"/>
    <x v="0"/>
    <n v="5"/>
    <x v="1"/>
    <x v="1"/>
    <x v="1"/>
    <x v="1"/>
    <x v="1"/>
    <n v="0"/>
    <n v="5"/>
  </r>
  <r>
    <n v="3273"/>
    <s v="Hélio Castro"/>
    <x v="0"/>
    <x v="41"/>
    <x v="1"/>
    <n v="15"/>
    <x v="2"/>
    <x v="0"/>
    <x v="0"/>
    <x v="0"/>
    <x v="0"/>
    <n v="20"/>
    <n v="45"/>
  </r>
  <r>
    <n v="3274"/>
    <s v="Ingrid Menezes"/>
    <x v="2"/>
    <x v="42"/>
    <x v="0"/>
    <n v="10"/>
    <x v="2"/>
    <x v="1"/>
    <x v="1"/>
    <x v="0"/>
    <x v="0"/>
    <n v="12"/>
    <n v="18"/>
  </r>
  <r>
    <n v="3275"/>
    <s v="Jorge Baptista"/>
    <x v="1"/>
    <x v="43"/>
    <x v="1"/>
    <n v="5"/>
    <x v="0"/>
    <x v="1"/>
    <x v="1"/>
    <x v="1"/>
    <x v="1"/>
    <n v="2"/>
    <n v="3"/>
  </r>
  <r>
    <n v="3276"/>
    <s v="Kléber Oliveira"/>
    <x v="0"/>
    <x v="44"/>
    <x v="0"/>
    <n v="15"/>
    <x v="1"/>
    <x v="0"/>
    <x v="0"/>
    <x v="0"/>
    <x v="0"/>
    <n v="5"/>
    <n v="60"/>
  </r>
  <r>
    <n v="3277"/>
    <s v="Luciana Freitas"/>
    <x v="2"/>
    <x v="45"/>
    <x v="1"/>
    <n v="10"/>
    <x v="0"/>
    <x v="1"/>
    <x v="1"/>
    <x v="0"/>
    <x v="0"/>
    <n v="10"/>
    <n v="20"/>
  </r>
  <r>
    <n v="3278"/>
    <s v="Márcia Eller"/>
    <x v="1"/>
    <x v="46"/>
    <x v="0"/>
    <n v="5"/>
    <x v="2"/>
    <x v="1"/>
    <x v="1"/>
    <x v="1"/>
    <x v="1"/>
    <n v="0"/>
    <n v="5"/>
  </r>
  <r>
    <n v="3279"/>
    <s v="Nilo Peçanha"/>
    <x v="0"/>
    <x v="47"/>
    <x v="1"/>
    <n v="15"/>
    <x v="0"/>
    <x v="0"/>
    <x v="0"/>
    <x v="0"/>
    <x v="0"/>
    <n v="3"/>
    <n v="62"/>
  </r>
  <r>
    <n v="3280"/>
    <s v="Oscar Neves"/>
    <x v="2"/>
    <x v="48"/>
    <x v="0"/>
    <n v="10"/>
    <x v="1"/>
    <x v="1"/>
    <x v="1"/>
    <x v="0"/>
    <x v="0"/>
    <n v="15"/>
    <n v="15"/>
  </r>
  <r>
    <n v="3281"/>
    <s v="Patrícia Soares"/>
    <x v="1"/>
    <x v="49"/>
    <x v="1"/>
    <n v="5"/>
    <x v="0"/>
    <x v="1"/>
    <x v="1"/>
    <x v="1"/>
    <x v="1"/>
    <n v="1"/>
    <n v="4"/>
  </r>
  <r>
    <n v="3282"/>
    <s v="Quirino Gonçalves"/>
    <x v="0"/>
    <x v="50"/>
    <x v="0"/>
    <n v="15"/>
    <x v="2"/>
    <x v="0"/>
    <x v="0"/>
    <x v="0"/>
    <x v="0"/>
    <n v="7"/>
    <n v="58"/>
  </r>
  <r>
    <n v="3283"/>
    <s v="Raul Machado"/>
    <x v="2"/>
    <x v="51"/>
    <x v="1"/>
    <n v="10"/>
    <x v="0"/>
    <x v="1"/>
    <x v="1"/>
    <x v="0"/>
    <x v="0"/>
    <n v="10"/>
    <n v="20"/>
  </r>
  <r>
    <n v="3284"/>
    <s v="Sônia Lobo"/>
    <x v="1"/>
    <x v="52"/>
    <x v="0"/>
    <n v="5"/>
    <x v="1"/>
    <x v="1"/>
    <x v="1"/>
    <x v="1"/>
    <x v="1"/>
    <n v="0"/>
    <n v="5"/>
  </r>
  <r>
    <n v="3285"/>
    <s v="Tiago Ramos"/>
    <x v="0"/>
    <x v="53"/>
    <x v="1"/>
    <n v="15"/>
    <x v="0"/>
    <x v="0"/>
    <x v="0"/>
    <x v="0"/>
    <x v="0"/>
    <n v="20"/>
    <n v="45"/>
  </r>
  <r>
    <n v="3286"/>
    <s v="Ugo Pires"/>
    <x v="2"/>
    <x v="54"/>
    <x v="0"/>
    <n v="10"/>
    <x v="2"/>
    <x v="1"/>
    <x v="1"/>
    <x v="0"/>
    <x v="0"/>
    <n v="15"/>
    <n v="15"/>
  </r>
  <r>
    <n v="3287"/>
    <s v="Valéria Nobre"/>
    <x v="1"/>
    <x v="55"/>
    <x v="1"/>
    <n v="5"/>
    <x v="0"/>
    <x v="1"/>
    <x v="1"/>
    <x v="1"/>
    <x v="1"/>
    <n v="1"/>
    <n v="4"/>
  </r>
  <r>
    <n v="3288"/>
    <s v="William Siqueira"/>
    <x v="0"/>
    <x v="56"/>
    <x v="0"/>
    <n v="15"/>
    <x v="1"/>
    <x v="0"/>
    <x v="0"/>
    <x v="0"/>
    <x v="0"/>
    <n v="3"/>
    <n v="62"/>
  </r>
  <r>
    <n v="3289"/>
    <s v="Xuxa Meneghel"/>
    <x v="2"/>
    <x v="57"/>
    <x v="1"/>
    <n v="10"/>
    <x v="0"/>
    <x v="1"/>
    <x v="1"/>
    <x v="0"/>
    <x v="0"/>
    <n v="10"/>
    <n v="20"/>
  </r>
  <r>
    <n v="3290"/>
    <s v="Yara Figueiredo"/>
    <x v="1"/>
    <x v="58"/>
    <x v="0"/>
    <n v="5"/>
    <x v="2"/>
    <x v="1"/>
    <x v="1"/>
    <x v="1"/>
    <x v="1"/>
    <n v="0"/>
    <n v="5"/>
  </r>
  <r>
    <n v="3291"/>
    <s v="Zacarias Alves"/>
    <x v="0"/>
    <x v="59"/>
    <x v="1"/>
    <n v="15"/>
    <x v="0"/>
    <x v="0"/>
    <x v="0"/>
    <x v="0"/>
    <x v="0"/>
    <n v="5"/>
    <n v="60"/>
  </r>
  <r>
    <n v="3292"/>
    <s v="Amanda Bynes"/>
    <x v="2"/>
    <x v="60"/>
    <x v="0"/>
    <n v="10"/>
    <x v="1"/>
    <x v="1"/>
    <x v="1"/>
    <x v="0"/>
    <x v="0"/>
    <n v="15"/>
    <n v="15"/>
  </r>
  <r>
    <n v="3293"/>
    <s v="Bruno Mars"/>
    <x v="1"/>
    <x v="61"/>
    <x v="1"/>
    <n v="5"/>
    <x v="0"/>
    <x v="1"/>
    <x v="1"/>
    <x v="1"/>
    <x v="1"/>
    <n v="1"/>
    <n v="4"/>
  </r>
  <r>
    <n v="3294"/>
    <s v="Carla Bruni"/>
    <x v="0"/>
    <x v="62"/>
    <x v="0"/>
    <n v="15"/>
    <x v="2"/>
    <x v="0"/>
    <x v="0"/>
    <x v="0"/>
    <x v="0"/>
    <n v="20"/>
    <n v="45"/>
  </r>
  <r>
    <n v="3295"/>
    <s v="Diego Maradona"/>
    <x v="2"/>
    <x v="63"/>
    <x v="1"/>
    <n v="10"/>
    <x v="0"/>
    <x v="1"/>
    <x v="1"/>
    <x v="0"/>
    <x v="0"/>
    <n v="5"/>
    <n v="25"/>
  </r>
  <r>
    <n v="3296"/>
    <s v="Estela Marques"/>
    <x v="1"/>
    <x v="64"/>
    <x v="1"/>
    <n v="5"/>
    <x v="0"/>
    <x v="1"/>
    <x v="1"/>
    <x v="1"/>
    <x v="1"/>
    <n v="0"/>
    <n v="5"/>
  </r>
  <r>
    <n v="3297"/>
    <s v="Fábio Nobre"/>
    <x v="0"/>
    <x v="65"/>
    <x v="0"/>
    <n v="15"/>
    <x v="2"/>
    <x v="0"/>
    <x v="0"/>
    <x v="0"/>
    <x v="0"/>
    <n v="7"/>
    <n v="58"/>
  </r>
  <r>
    <n v="3298"/>
    <s v="Gabriel Oliveira"/>
    <x v="2"/>
    <x v="66"/>
    <x v="1"/>
    <n v="10"/>
    <x v="1"/>
    <x v="1"/>
    <x v="1"/>
    <x v="0"/>
    <x v="0"/>
    <n v="10"/>
    <n v="20"/>
  </r>
  <r>
    <n v="3299"/>
    <s v="Helena Santos"/>
    <x v="1"/>
    <x v="67"/>
    <x v="0"/>
    <n v="5"/>
    <x v="2"/>
    <x v="1"/>
    <x v="1"/>
    <x v="1"/>
    <x v="1"/>
    <n v="1"/>
    <n v="4"/>
  </r>
  <r>
    <n v="3300"/>
    <s v="Ivan Carvalho"/>
    <x v="0"/>
    <x v="68"/>
    <x v="1"/>
    <n v="15"/>
    <x v="0"/>
    <x v="0"/>
    <x v="0"/>
    <x v="0"/>
    <x v="0"/>
    <n v="15"/>
    <n v="50"/>
  </r>
  <r>
    <n v="3301"/>
    <s v="Júlia Ferreira"/>
    <x v="2"/>
    <x v="69"/>
    <x v="0"/>
    <n v="10"/>
    <x v="0"/>
    <x v="1"/>
    <x v="1"/>
    <x v="0"/>
    <x v="0"/>
    <n v="5"/>
    <n v="25"/>
  </r>
  <r>
    <n v="3302"/>
    <s v="Karla Alves"/>
    <x v="1"/>
    <x v="70"/>
    <x v="1"/>
    <n v="5"/>
    <x v="1"/>
    <x v="1"/>
    <x v="1"/>
    <x v="1"/>
    <x v="1"/>
    <n v="0"/>
    <n v="5"/>
  </r>
  <r>
    <n v="3303"/>
    <s v="Lucas Mendes"/>
    <x v="0"/>
    <x v="71"/>
    <x v="0"/>
    <n v="15"/>
    <x v="2"/>
    <x v="0"/>
    <x v="0"/>
    <x v="0"/>
    <x v="0"/>
    <n v="20"/>
    <n v="45"/>
  </r>
  <r>
    <n v="3304"/>
    <s v="Mônica Gomes"/>
    <x v="2"/>
    <x v="72"/>
    <x v="1"/>
    <n v="10"/>
    <x v="2"/>
    <x v="1"/>
    <x v="1"/>
    <x v="0"/>
    <x v="0"/>
    <n v="12"/>
    <n v="18"/>
  </r>
  <r>
    <n v="3305"/>
    <s v="Norberto Queiroz"/>
    <x v="1"/>
    <x v="73"/>
    <x v="0"/>
    <n v="5"/>
    <x v="0"/>
    <x v="1"/>
    <x v="1"/>
    <x v="1"/>
    <x v="1"/>
    <n v="2"/>
    <n v="3"/>
  </r>
  <r>
    <n v="3306"/>
    <s v="Otávio Barros"/>
    <x v="0"/>
    <x v="74"/>
    <x v="1"/>
    <n v="15"/>
    <x v="1"/>
    <x v="0"/>
    <x v="0"/>
    <x v="0"/>
    <x v="0"/>
    <n v="5"/>
    <n v="60"/>
  </r>
  <r>
    <n v="3307"/>
    <s v="Paula Vieira"/>
    <x v="2"/>
    <x v="75"/>
    <x v="0"/>
    <n v="10"/>
    <x v="0"/>
    <x v="1"/>
    <x v="1"/>
    <x v="0"/>
    <x v="0"/>
    <n v="10"/>
    <n v="20"/>
  </r>
  <r>
    <n v="3308"/>
    <s v="Quentin Ramos"/>
    <x v="1"/>
    <x v="76"/>
    <x v="1"/>
    <n v="5"/>
    <x v="2"/>
    <x v="1"/>
    <x v="1"/>
    <x v="1"/>
    <x v="1"/>
    <n v="0"/>
    <n v="5"/>
  </r>
  <r>
    <n v="3309"/>
    <s v="Raquel Novaes"/>
    <x v="0"/>
    <x v="77"/>
    <x v="0"/>
    <n v="15"/>
    <x v="0"/>
    <x v="0"/>
    <x v="0"/>
    <x v="0"/>
    <x v="0"/>
    <n v="3"/>
    <n v="62"/>
  </r>
  <r>
    <n v="3310"/>
    <s v="Samantha Lopes"/>
    <x v="2"/>
    <x v="78"/>
    <x v="1"/>
    <n v="10"/>
    <x v="1"/>
    <x v="1"/>
    <x v="1"/>
    <x v="0"/>
    <x v="0"/>
    <n v="15"/>
    <n v="15"/>
  </r>
  <r>
    <n v="3311"/>
    <s v="Tiago Martins"/>
    <x v="1"/>
    <x v="79"/>
    <x v="0"/>
    <n v="5"/>
    <x v="0"/>
    <x v="1"/>
    <x v="1"/>
    <x v="1"/>
    <x v="1"/>
    <n v="1"/>
    <n v="4"/>
  </r>
  <r>
    <n v="3312"/>
    <s v="Ulysses Guimarães"/>
    <x v="0"/>
    <x v="80"/>
    <x v="1"/>
    <n v="15"/>
    <x v="2"/>
    <x v="0"/>
    <x v="0"/>
    <x v="0"/>
    <x v="0"/>
    <n v="7"/>
    <n v="58"/>
  </r>
  <r>
    <n v="3313"/>
    <s v="Vanessa Silva"/>
    <x v="2"/>
    <x v="81"/>
    <x v="0"/>
    <n v="10"/>
    <x v="0"/>
    <x v="1"/>
    <x v="1"/>
    <x v="0"/>
    <x v="0"/>
    <n v="10"/>
    <n v="20"/>
  </r>
  <r>
    <n v="3314"/>
    <s v="William Carneiro"/>
    <x v="1"/>
    <x v="82"/>
    <x v="1"/>
    <n v="5"/>
    <x v="1"/>
    <x v="1"/>
    <x v="1"/>
    <x v="1"/>
    <x v="1"/>
    <n v="0"/>
    <n v="5"/>
  </r>
  <r>
    <n v="3315"/>
    <s v="Ximena Rocha"/>
    <x v="0"/>
    <x v="83"/>
    <x v="0"/>
    <n v="15"/>
    <x v="0"/>
    <x v="0"/>
    <x v="0"/>
    <x v="0"/>
    <x v="0"/>
    <n v="20"/>
    <n v="45"/>
  </r>
  <r>
    <n v="3316"/>
    <s v="Yasmin Figueiredo"/>
    <x v="2"/>
    <x v="84"/>
    <x v="1"/>
    <n v="10"/>
    <x v="2"/>
    <x v="1"/>
    <x v="1"/>
    <x v="0"/>
    <x v="0"/>
    <n v="15"/>
    <n v="15"/>
  </r>
  <r>
    <n v="3317"/>
    <s v="Zara Cunha"/>
    <x v="1"/>
    <x v="85"/>
    <x v="0"/>
    <n v="5"/>
    <x v="0"/>
    <x v="1"/>
    <x v="1"/>
    <x v="1"/>
    <x v="1"/>
    <n v="1"/>
    <n v="4"/>
  </r>
  <r>
    <n v="3318"/>
    <s v="Alan Teixeira"/>
    <x v="0"/>
    <x v="86"/>
    <x v="1"/>
    <n v="15"/>
    <x v="1"/>
    <x v="0"/>
    <x v="0"/>
    <x v="0"/>
    <x v="0"/>
    <n v="3"/>
    <n v="62"/>
  </r>
  <r>
    <n v="3319"/>
    <s v="Bárbara Oliveira"/>
    <x v="2"/>
    <x v="87"/>
    <x v="0"/>
    <n v="10"/>
    <x v="0"/>
    <x v="1"/>
    <x v="1"/>
    <x v="0"/>
    <x v="0"/>
    <n v="10"/>
    <n v="20"/>
  </r>
  <r>
    <n v="3320"/>
    <s v="Carlos Junqueira"/>
    <x v="1"/>
    <x v="88"/>
    <x v="1"/>
    <n v="5"/>
    <x v="2"/>
    <x v="1"/>
    <x v="1"/>
    <x v="1"/>
    <x v="1"/>
    <n v="0"/>
    <n v="5"/>
  </r>
  <r>
    <n v="3321"/>
    <s v="Daniela Moura"/>
    <x v="0"/>
    <x v="89"/>
    <x v="0"/>
    <n v="15"/>
    <x v="0"/>
    <x v="0"/>
    <x v="0"/>
    <x v="0"/>
    <x v="0"/>
    <n v="5"/>
    <n v="60"/>
  </r>
  <r>
    <n v="3322"/>
    <s v="Eduardo Lima"/>
    <x v="2"/>
    <x v="90"/>
    <x v="1"/>
    <n v="10"/>
    <x v="1"/>
    <x v="1"/>
    <x v="1"/>
    <x v="0"/>
    <x v="0"/>
    <n v="15"/>
    <n v="15"/>
  </r>
  <r>
    <n v="3323"/>
    <s v="Fabiana Araújo"/>
    <x v="1"/>
    <x v="91"/>
    <x v="0"/>
    <n v="5"/>
    <x v="0"/>
    <x v="1"/>
    <x v="1"/>
    <x v="1"/>
    <x v="1"/>
    <n v="1"/>
    <n v="4"/>
  </r>
  <r>
    <n v="3324"/>
    <s v="Geraldo Ribeiro"/>
    <x v="0"/>
    <x v="92"/>
    <x v="1"/>
    <n v="15"/>
    <x v="2"/>
    <x v="0"/>
    <x v="0"/>
    <x v="0"/>
    <x v="0"/>
    <n v="20"/>
    <n v="45"/>
  </r>
  <r>
    <n v="3325"/>
    <s v="Héctor Vargas"/>
    <x v="2"/>
    <x v="93"/>
    <x v="0"/>
    <n v="10"/>
    <x v="2"/>
    <x v="1"/>
    <x v="1"/>
    <x v="0"/>
    <x v="0"/>
    <n v="15"/>
    <n v="15"/>
  </r>
  <r>
    <n v="3326"/>
    <s v="Isabela Fonseca"/>
    <x v="1"/>
    <x v="94"/>
    <x v="1"/>
    <n v="5"/>
    <x v="1"/>
    <x v="1"/>
    <x v="1"/>
    <x v="1"/>
    <x v="1"/>
    <n v="0"/>
    <n v="5"/>
  </r>
  <r>
    <n v="3327"/>
    <s v="João Pedro Almeida"/>
    <x v="0"/>
    <x v="95"/>
    <x v="0"/>
    <n v="15"/>
    <x v="0"/>
    <x v="0"/>
    <x v="0"/>
    <x v="0"/>
    <x v="0"/>
    <n v="7"/>
    <n v="58"/>
  </r>
  <r>
    <n v="3328"/>
    <s v="Klara Costa"/>
    <x v="2"/>
    <x v="96"/>
    <x v="1"/>
    <n v="10"/>
    <x v="1"/>
    <x v="1"/>
    <x v="1"/>
    <x v="0"/>
    <x v="0"/>
    <n v="10"/>
    <n v="20"/>
  </r>
  <r>
    <n v="3329"/>
    <s v="Luciana Mendes"/>
    <x v="1"/>
    <x v="97"/>
    <x v="0"/>
    <n v="5"/>
    <x v="2"/>
    <x v="1"/>
    <x v="1"/>
    <x v="1"/>
    <x v="1"/>
    <n v="1"/>
    <n v="4"/>
  </r>
  <r>
    <n v="3330"/>
    <s v="Marcelo Gouveia"/>
    <x v="0"/>
    <x v="98"/>
    <x v="1"/>
    <n v="15"/>
    <x v="0"/>
    <x v="0"/>
    <x v="0"/>
    <x v="0"/>
    <x v="0"/>
    <n v="15"/>
    <n v="50"/>
  </r>
  <r>
    <n v="3331"/>
    <s v="Nívea Borges"/>
    <x v="2"/>
    <x v="99"/>
    <x v="0"/>
    <n v="10"/>
    <x v="0"/>
    <x v="1"/>
    <x v="1"/>
    <x v="0"/>
    <x v="0"/>
    <n v="5"/>
    <n v="25"/>
  </r>
  <r>
    <n v="3332"/>
    <s v="Oscar Nogueira"/>
    <x v="1"/>
    <x v="100"/>
    <x v="1"/>
    <n v="5"/>
    <x v="1"/>
    <x v="1"/>
    <x v="1"/>
    <x v="1"/>
    <x v="1"/>
    <n v="0"/>
    <n v="5"/>
  </r>
  <r>
    <n v="3333"/>
    <s v="Patrícia Alves"/>
    <x v="0"/>
    <x v="101"/>
    <x v="0"/>
    <n v="15"/>
    <x v="2"/>
    <x v="0"/>
    <x v="0"/>
    <x v="0"/>
    <x v="0"/>
    <n v="20"/>
    <n v="45"/>
  </r>
  <r>
    <n v="3334"/>
    <s v="Rafaela Silva"/>
    <x v="2"/>
    <x v="102"/>
    <x v="1"/>
    <n v="10"/>
    <x v="2"/>
    <x v="1"/>
    <x v="1"/>
    <x v="0"/>
    <x v="0"/>
    <n v="12"/>
    <n v="18"/>
  </r>
  <r>
    <n v="3335"/>
    <s v="Samantha Moraes"/>
    <x v="1"/>
    <x v="103"/>
    <x v="0"/>
    <n v="5"/>
    <x v="0"/>
    <x v="1"/>
    <x v="1"/>
    <x v="1"/>
    <x v="1"/>
    <n v="2"/>
    <n v="3"/>
  </r>
  <r>
    <n v="3336"/>
    <s v="Tatiana Rocha"/>
    <x v="1"/>
    <x v="104"/>
    <x v="0"/>
    <n v="5"/>
    <x v="0"/>
    <x v="1"/>
    <x v="1"/>
    <x v="1"/>
    <x v="1"/>
    <n v="0"/>
    <n v="5"/>
  </r>
  <r>
    <n v="3337"/>
    <s v="Ulisses Tavares"/>
    <x v="0"/>
    <x v="105"/>
    <x v="1"/>
    <n v="15"/>
    <x v="2"/>
    <x v="0"/>
    <x v="0"/>
    <x v="0"/>
    <x v="0"/>
    <n v="7"/>
    <n v="58"/>
  </r>
  <r>
    <n v="3338"/>
    <s v="Víctor Lemos"/>
    <x v="2"/>
    <x v="106"/>
    <x v="0"/>
    <n v="10"/>
    <x v="1"/>
    <x v="1"/>
    <x v="1"/>
    <x v="0"/>
    <x v="0"/>
    <n v="10"/>
    <n v="20"/>
  </r>
  <r>
    <n v="3339"/>
    <s v="Wilma Barros"/>
    <x v="1"/>
    <x v="107"/>
    <x v="1"/>
    <n v="5"/>
    <x v="2"/>
    <x v="1"/>
    <x v="1"/>
    <x v="1"/>
    <x v="1"/>
    <n v="1"/>
    <n v="4"/>
  </r>
  <r>
    <n v="3340"/>
    <s v="Xavier Nascimento"/>
    <x v="0"/>
    <x v="108"/>
    <x v="0"/>
    <n v="15"/>
    <x v="0"/>
    <x v="0"/>
    <x v="0"/>
    <x v="0"/>
    <x v="0"/>
    <n v="15"/>
    <n v="50"/>
  </r>
  <r>
    <n v="3341"/>
    <s v="Yago Pereira"/>
    <x v="2"/>
    <x v="109"/>
    <x v="1"/>
    <n v="10"/>
    <x v="0"/>
    <x v="1"/>
    <x v="1"/>
    <x v="0"/>
    <x v="0"/>
    <n v="5"/>
    <n v="25"/>
  </r>
  <r>
    <n v="3342"/>
    <s v="Zilda Ferreira"/>
    <x v="1"/>
    <x v="110"/>
    <x v="0"/>
    <n v="5"/>
    <x v="1"/>
    <x v="1"/>
    <x v="1"/>
    <x v="1"/>
    <x v="1"/>
    <n v="0"/>
    <n v="5"/>
  </r>
  <r>
    <n v="3343"/>
    <s v="Amanda Lopes"/>
    <x v="0"/>
    <x v="111"/>
    <x v="1"/>
    <n v="15"/>
    <x v="2"/>
    <x v="0"/>
    <x v="0"/>
    <x v="0"/>
    <x v="0"/>
    <n v="20"/>
    <n v="45"/>
  </r>
  <r>
    <n v="3344"/>
    <s v="Bruno Miranda"/>
    <x v="2"/>
    <x v="112"/>
    <x v="0"/>
    <n v="10"/>
    <x v="2"/>
    <x v="1"/>
    <x v="1"/>
    <x v="0"/>
    <x v="0"/>
    <n v="12"/>
    <n v="18"/>
  </r>
  <r>
    <n v="3345"/>
    <s v="Célia Torres"/>
    <x v="1"/>
    <x v="113"/>
    <x v="1"/>
    <n v="5"/>
    <x v="0"/>
    <x v="1"/>
    <x v="1"/>
    <x v="1"/>
    <x v="1"/>
    <n v="2"/>
    <n v="3"/>
  </r>
  <r>
    <n v="3346"/>
    <s v="Diogo Souza"/>
    <x v="0"/>
    <x v="114"/>
    <x v="0"/>
    <n v="15"/>
    <x v="1"/>
    <x v="0"/>
    <x v="0"/>
    <x v="0"/>
    <x v="0"/>
    <n v="5"/>
    <n v="60"/>
  </r>
  <r>
    <n v="3347"/>
    <s v="Elisa Castro"/>
    <x v="2"/>
    <x v="115"/>
    <x v="1"/>
    <n v="10"/>
    <x v="0"/>
    <x v="1"/>
    <x v="1"/>
    <x v="0"/>
    <x v="0"/>
    <n v="10"/>
    <n v="20"/>
  </r>
  <r>
    <n v="3348"/>
    <s v="Fátima Lima"/>
    <x v="1"/>
    <x v="116"/>
    <x v="0"/>
    <n v="5"/>
    <x v="2"/>
    <x v="1"/>
    <x v="1"/>
    <x v="1"/>
    <x v="1"/>
    <n v="0"/>
    <n v="5"/>
  </r>
  <r>
    <n v="3349"/>
    <s v="Geraldo Ribeiro"/>
    <x v="0"/>
    <x v="117"/>
    <x v="1"/>
    <n v="15"/>
    <x v="0"/>
    <x v="0"/>
    <x v="0"/>
    <x v="0"/>
    <x v="0"/>
    <n v="3"/>
    <n v="62"/>
  </r>
  <r>
    <n v="3350"/>
    <s v="Hélio Martins"/>
    <x v="2"/>
    <x v="118"/>
    <x v="0"/>
    <n v="10"/>
    <x v="1"/>
    <x v="1"/>
    <x v="1"/>
    <x v="0"/>
    <x v="0"/>
    <n v="15"/>
    <n v="15"/>
  </r>
  <r>
    <n v="3351"/>
    <s v="Íris Santos"/>
    <x v="1"/>
    <x v="119"/>
    <x v="1"/>
    <n v="5"/>
    <x v="0"/>
    <x v="1"/>
    <x v="1"/>
    <x v="1"/>
    <x v="1"/>
    <n v="1"/>
    <n v="4"/>
  </r>
  <r>
    <n v="3352"/>
    <s v="João Marcelo"/>
    <x v="0"/>
    <x v="120"/>
    <x v="0"/>
    <n v="15"/>
    <x v="2"/>
    <x v="0"/>
    <x v="0"/>
    <x v="0"/>
    <x v="0"/>
    <n v="7"/>
    <n v="58"/>
  </r>
  <r>
    <n v="3353"/>
    <s v="Larissa Gomes"/>
    <x v="2"/>
    <x v="121"/>
    <x v="1"/>
    <n v="10"/>
    <x v="0"/>
    <x v="1"/>
    <x v="1"/>
    <x v="0"/>
    <x v="0"/>
    <n v="10"/>
    <n v="20"/>
  </r>
  <r>
    <n v="3354"/>
    <s v="Márcio Silva"/>
    <x v="1"/>
    <x v="122"/>
    <x v="0"/>
    <n v="5"/>
    <x v="1"/>
    <x v="1"/>
    <x v="1"/>
    <x v="1"/>
    <x v="1"/>
    <n v="0"/>
    <n v="5"/>
  </r>
  <r>
    <n v="3355"/>
    <s v="Nadia Costa"/>
    <x v="0"/>
    <x v="123"/>
    <x v="1"/>
    <n v="15"/>
    <x v="0"/>
    <x v="0"/>
    <x v="0"/>
    <x v="0"/>
    <x v="0"/>
    <n v="20"/>
    <n v="45"/>
  </r>
  <r>
    <n v="3356"/>
    <s v="Oscar Almeida"/>
    <x v="2"/>
    <x v="124"/>
    <x v="0"/>
    <n v="10"/>
    <x v="2"/>
    <x v="1"/>
    <x v="1"/>
    <x v="0"/>
    <x v="0"/>
    <n v="15"/>
    <n v="15"/>
  </r>
  <r>
    <n v="3357"/>
    <s v="Patricia Soares"/>
    <x v="1"/>
    <x v="125"/>
    <x v="1"/>
    <n v="5"/>
    <x v="0"/>
    <x v="1"/>
    <x v="1"/>
    <x v="1"/>
    <x v="1"/>
    <n v="1"/>
    <n v="4"/>
  </r>
  <r>
    <n v="3358"/>
    <s v="Quênia Barros"/>
    <x v="0"/>
    <x v="126"/>
    <x v="0"/>
    <n v="15"/>
    <x v="1"/>
    <x v="0"/>
    <x v="0"/>
    <x v="0"/>
    <x v="0"/>
    <n v="3"/>
    <n v="62"/>
  </r>
  <r>
    <n v="3359"/>
    <s v="Rafael Torres"/>
    <x v="2"/>
    <x v="127"/>
    <x v="1"/>
    <n v="10"/>
    <x v="0"/>
    <x v="1"/>
    <x v="1"/>
    <x v="0"/>
    <x v="0"/>
    <n v="10"/>
    <n v="20"/>
  </r>
  <r>
    <n v="3360"/>
    <s v="Silvia Nascimento"/>
    <x v="1"/>
    <x v="128"/>
    <x v="0"/>
    <n v="5"/>
    <x v="2"/>
    <x v="1"/>
    <x v="1"/>
    <x v="1"/>
    <x v="1"/>
    <n v="0"/>
    <n v="5"/>
  </r>
  <r>
    <n v="3361"/>
    <s v="Tiago Mendes"/>
    <x v="0"/>
    <x v="129"/>
    <x v="1"/>
    <n v="15"/>
    <x v="0"/>
    <x v="0"/>
    <x v="0"/>
    <x v="0"/>
    <x v="0"/>
    <n v="15"/>
    <n v="50"/>
  </r>
  <r>
    <n v="3362"/>
    <s v="Ursula Silva"/>
    <x v="2"/>
    <x v="130"/>
    <x v="0"/>
    <n v="10"/>
    <x v="1"/>
    <x v="1"/>
    <x v="1"/>
    <x v="0"/>
    <x v="0"/>
    <n v="15"/>
    <n v="15"/>
  </r>
  <r>
    <n v="3363"/>
    <s v="Vanessa Moraes"/>
    <x v="1"/>
    <x v="131"/>
    <x v="1"/>
    <n v="5"/>
    <x v="0"/>
    <x v="1"/>
    <x v="1"/>
    <x v="1"/>
    <x v="1"/>
    <n v="1"/>
    <n v="4"/>
  </r>
  <r>
    <n v="3364"/>
    <s v="Waldir Junior"/>
    <x v="0"/>
    <x v="132"/>
    <x v="0"/>
    <n v="15"/>
    <x v="2"/>
    <x v="0"/>
    <x v="0"/>
    <x v="0"/>
    <x v="0"/>
    <n v="7"/>
    <n v="58"/>
  </r>
  <r>
    <n v="3365"/>
    <s v="Xavier Lopes"/>
    <x v="2"/>
    <x v="133"/>
    <x v="1"/>
    <n v="10"/>
    <x v="0"/>
    <x v="1"/>
    <x v="1"/>
    <x v="0"/>
    <x v="0"/>
    <n v="10"/>
    <n v="20"/>
  </r>
  <r>
    <n v="3366"/>
    <s v="Yolanda Freitas"/>
    <x v="1"/>
    <x v="134"/>
    <x v="0"/>
    <n v="5"/>
    <x v="0"/>
    <x v="1"/>
    <x v="1"/>
    <x v="1"/>
    <x v="1"/>
    <n v="0"/>
    <n v="5"/>
  </r>
  <r>
    <n v="3367"/>
    <s v="Zacarias Nunes"/>
    <x v="0"/>
    <x v="135"/>
    <x v="1"/>
    <n v="15"/>
    <x v="2"/>
    <x v="0"/>
    <x v="0"/>
    <x v="0"/>
    <x v="0"/>
    <n v="7"/>
    <n v="58"/>
  </r>
  <r>
    <n v="3368"/>
    <s v="Ana Clara Barreto"/>
    <x v="2"/>
    <x v="136"/>
    <x v="0"/>
    <n v="10"/>
    <x v="1"/>
    <x v="1"/>
    <x v="1"/>
    <x v="0"/>
    <x v="0"/>
    <n v="10"/>
    <n v="20"/>
  </r>
  <r>
    <n v="3369"/>
    <s v="Bruno Henrique"/>
    <x v="1"/>
    <x v="137"/>
    <x v="1"/>
    <n v="5"/>
    <x v="2"/>
    <x v="1"/>
    <x v="1"/>
    <x v="1"/>
    <x v="1"/>
    <n v="1"/>
    <n v="4"/>
  </r>
  <r>
    <n v="3370"/>
    <s v="Carlos Eduardo"/>
    <x v="0"/>
    <x v="138"/>
    <x v="0"/>
    <n v="15"/>
    <x v="0"/>
    <x v="0"/>
    <x v="0"/>
    <x v="0"/>
    <x v="0"/>
    <n v="15"/>
    <n v="50"/>
  </r>
  <r>
    <n v="3371"/>
    <s v="Débora Lima"/>
    <x v="2"/>
    <x v="139"/>
    <x v="1"/>
    <n v="10"/>
    <x v="0"/>
    <x v="1"/>
    <x v="1"/>
    <x v="0"/>
    <x v="0"/>
    <n v="5"/>
    <n v="25"/>
  </r>
  <r>
    <n v="3372"/>
    <s v="Elisa Neves"/>
    <x v="1"/>
    <x v="140"/>
    <x v="0"/>
    <n v="5"/>
    <x v="1"/>
    <x v="1"/>
    <x v="1"/>
    <x v="1"/>
    <x v="1"/>
    <n v="0"/>
    <n v="5"/>
  </r>
  <r>
    <n v="3373"/>
    <s v="Fabiano Gomes"/>
    <x v="0"/>
    <x v="141"/>
    <x v="1"/>
    <n v="15"/>
    <x v="2"/>
    <x v="0"/>
    <x v="0"/>
    <x v="0"/>
    <x v="0"/>
    <n v="20"/>
    <n v="45"/>
  </r>
  <r>
    <n v="3374"/>
    <s v="Gisele Oliveira"/>
    <x v="2"/>
    <x v="142"/>
    <x v="0"/>
    <n v="10"/>
    <x v="2"/>
    <x v="1"/>
    <x v="1"/>
    <x v="0"/>
    <x v="0"/>
    <n v="12"/>
    <n v="18"/>
  </r>
  <r>
    <n v="3375"/>
    <s v="Héctor Silva"/>
    <x v="1"/>
    <x v="143"/>
    <x v="1"/>
    <n v="5"/>
    <x v="0"/>
    <x v="1"/>
    <x v="1"/>
    <x v="1"/>
    <x v="1"/>
    <n v="2"/>
    <n v="3"/>
  </r>
  <r>
    <n v="3376"/>
    <s v="Igor Martins"/>
    <x v="0"/>
    <x v="144"/>
    <x v="0"/>
    <n v="15"/>
    <x v="1"/>
    <x v="0"/>
    <x v="0"/>
    <x v="0"/>
    <x v="0"/>
    <n v="5"/>
    <n v="60"/>
  </r>
  <r>
    <n v="3377"/>
    <s v="Joana Figueiredo"/>
    <x v="2"/>
    <x v="145"/>
    <x v="1"/>
    <n v="10"/>
    <x v="0"/>
    <x v="1"/>
    <x v="1"/>
    <x v="0"/>
    <x v="0"/>
    <n v="10"/>
    <n v="20"/>
  </r>
  <r>
    <n v="3378"/>
    <s v="Kleber Machado"/>
    <x v="1"/>
    <x v="146"/>
    <x v="0"/>
    <n v="5"/>
    <x v="2"/>
    <x v="1"/>
    <x v="1"/>
    <x v="1"/>
    <x v="1"/>
    <n v="0"/>
    <n v="5"/>
  </r>
  <r>
    <n v="3379"/>
    <s v="Luciana Santos"/>
    <x v="0"/>
    <x v="147"/>
    <x v="1"/>
    <n v="15"/>
    <x v="0"/>
    <x v="0"/>
    <x v="0"/>
    <x v="0"/>
    <x v="0"/>
    <n v="3"/>
    <n v="62"/>
  </r>
  <r>
    <n v="3380"/>
    <s v="Marcos Teixeira"/>
    <x v="2"/>
    <x v="148"/>
    <x v="0"/>
    <n v="10"/>
    <x v="1"/>
    <x v="1"/>
    <x v="1"/>
    <x v="0"/>
    <x v="0"/>
    <n v="15"/>
    <n v="15"/>
  </r>
  <r>
    <n v="3381"/>
    <s v="Natalia Costa"/>
    <x v="1"/>
    <x v="149"/>
    <x v="1"/>
    <n v="5"/>
    <x v="0"/>
    <x v="1"/>
    <x v="1"/>
    <x v="1"/>
    <x v="1"/>
    <n v="1"/>
    <n v="4"/>
  </r>
  <r>
    <n v="3382"/>
    <s v="Oscar Ribeiro"/>
    <x v="0"/>
    <x v="150"/>
    <x v="0"/>
    <n v="15"/>
    <x v="2"/>
    <x v="0"/>
    <x v="0"/>
    <x v="0"/>
    <x v="0"/>
    <n v="7"/>
    <n v="58"/>
  </r>
  <r>
    <n v="3383"/>
    <s v="Patricia Almeida"/>
    <x v="2"/>
    <x v="151"/>
    <x v="1"/>
    <n v="10"/>
    <x v="0"/>
    <x v="1"/>
    <x v="1"/>
    <x v="0"/>
    <x v="0"/>
    <n v="10"/>
    <n v="20"/>
  </r>
  <r>
    <n v="3384"/>
    <s v="Quirino Junior"/>
    <x v="1"/>
    <x v="152"/>
    <x v="0"/>
    <n v="5"/>
    <x v="1"/>
    <x v="1"/>
    <x v="1"/>
    <x v="1"/>
    <x v="1"/>
    <n v="0"/>
    <n v="5"/>
  </r>
  <r>
    <n v="3385"/>
    <s v="Renata Machado"/>
    <x v="0"/>
    <x v="153"/>
    <x v="1"/>
    <n v="15"/>
    <x v="0"/>
    <x v="0"/>
    <x v="0"/>
    <x v="0"/>
    <x v="0"/>
    <n v="20"/>
    <n v="45"/>
  </r>
  <r>
    <n v="3386"/>
    <s v="Sônia Alves"/>
    <x v="2"/>
    <x v="154"/>
    <x v="0"/>
    <n v="10"/>
    <x v="2"/>
    <x v="1"/>
    <x v="1"/>
    <x v="0"/>
    <x v="0"/>
    <n v="15"/>
    <n v="15"/>
  </r>
  <r>
    <n v="3387"/>
    <s v="Tiago Nunes"/>
    <x v="1"/>
    <x v="155"/>
    <x v="1"/>
    <n v="5"/>
    <x v="0"/>
    <x v="1"/>
    <x v="1"/>
    <x v="1"/>
    <x v="1"/>
    <n v="1"/>
    <n v="4"/>
  </r>
  <r>
    <n v="3388"/>
    <s v="Ulysses Pereira"/>
    <x v="0"/>
    <x v="156"/>
    <x v="0"/>
    <n v="15"/>
    <x v="1"/>
    <x v="0"/>
    <x v="0"/>
    <x v="0"/>
    <x v="0"/>
    <n v="3"/>
    <n v="62"/>
  </r>
  <r>
    <n v="3389"/>
    <s v="Vanessa Lima"/>
    <x v="2"/>
    <x v="157"/>
    <x v="1"/>
    <n v="10"/>
    <x v="0"/>
    <x v="1"/>
    <x v="1"/>
    <x v="0"/>
    <x v="0"/>
    <n v="10"/>
    <n v="20"/>
  </r>
  <r>
    <n v="3390"/>
    <s v="Wagner Santos"/>
    <x v="1"/>
    <x v="158"/>
    <x v="0"/>
    <n v="5"/>
    <x v="2"/>
    <x v="1"/>
    <x v="1"/>
    <x v="1"/>
    <x v="1"/>
    <n v="0"/>
    <n v="5"/>
  </r>
  <r>
    <n v="3391"/>
    <s v="Xuxa Meneghel"/>
    <x v="0"/>
    <x v="159"/>
    <x v="1"/>
    <n v="15"/>
    <x v="0"/>
    <x v="0"/>
    <x v="0"/>
    <x v="0"/>
    <x v="0"/>
    <n v="15"/>
    <n v="50"/>
  </r>
  <r>
    <n v="3392"/>
    <s v="Yasmin Silva"/>
    <x v="2"/>
    <x v="160"/>
    <x v="0"/>
    <n v="10"/>
    <x v="1"/>
    <x v="1"/>
    <x v="1"/>
    <x v="0"/>
    <x v="0"/>
    <n v="15"/>
    <n v="15"/>
  </r>
  <r>
    <n v="3393"/>
    <s v="Zacarias de Souza"/>
    <x v="1"/>
    <x v="161"/>
    <x v="1"/>
    <n v="5"/>
    <x v="0"/>
    <x v="1"/>
    <x v="1"/>
    <x v="1"/>
    <x v="1"/>
    <n v="1"/>
    <n v="4"/>
  </r>
  <r>
    <n v="3394"/>
    <s v="André Lima"/>
    <x v="0"/>
    <x v="162"/>
    <x v="0"/>
    <n v="15"/>
    <x v="2"/>
    <x v="0"/>
    <x v="0"/>
    <x v="0"/>
    <x v="0"/>
    <n v="7"/>
    <n v="58"/>
  </r>
  <r>
    <n v="3395"/>
    <s v="Bianca Freitas"/>
    <x v="2"/>
    <x v="163"/>
    <x v="1"/>
    <n v="10"/>
    <x v="0"/>
    <x v="1"/>
    <x v="1"/>
    <x v="0"/>
    <x v="0"/>
    <n v="10"/>
    <n v="20"/>
  </r>
  <r>
    <n v="3396"/>
    <s v="Caio Mendes"/>
    <x v="1"/>
    <x v="164"/>
    <x v="0"/>
    <n v="5"/>
    <x v="1"/>
    <x v="1"/>
    <x v="1"/>
    <x v="1"/>
    <x v="1"/>
    <n v="0"/>
    <n v="5"/>
  </r>
  <r>
    <n v="3397"/>
    <s v="Daniela Moura"/>
    <x v="0"/>
    <x v="165"/>
    <x v="1"/>
    <n v="15"/>
    <x v="0"/>
    <x v="0"/>
    <x v="0"/>
    <x v="0"/>
    <x v="0"/>
    <n v="20"/>
    <n v="45"/>
  </r>
  <r>
    <n v="3398"/>
    <s v="Eduardo Costa"/>
    <x v="2"/>
    <x v="166"/>
    <x v="0"/>
    <n v="10"/>
    <x v="2"/>
    <x v="1"/>
    <x v="1"/>
    <x v="0"/>
    <x v="0"/>
    <n v="15"/>
    <n v="15"/>
  </r>
  <r>
    <n v="3399"/>
    <s v="Fernanda Gomes"/>
    <x v="1"/>
    <x v="167"/>
    <x v="1"/>
    <n v="5"/>
    <x v="0"/>
    <x v="1"/>
    <x v="1"/>
    <x v="1"/>
    <x v="1"/>
    <n v="1"/>
    <n v="4"/>
  </r>
  <r>
    <n v="3400"/>
    <s v="Guilherme Souza"/>
    <x v="0"/>
    <x v="168"/>
    <x v="0"/>
    <n v="15"/>
    <x v="1"/>
    <x v="0"/>
    <x v="0"/>
    <x v="0"/>
    <x v="0"/>
    <n v="5"/>
    <n v="60"/>
  </r>
  <r>
    <n v="3401"/>
    <s v="Helena Ribeiro"/>
    <x v="2"/>
    <x v="169"/>
    <x v="1"/>
    <n v="10"/>
    <x v="0"/>
    <x v="1"/>
    <x v="1"/>
    <x v="0"/>
    <x v="0"/>
    <n v="10"/>
    <n v="20"/>
  </r>
  <r>
    <n v="3402"/>
    <s v="Igor Santos"/>
    <x v="1"/>
    <x v="170"/>
    <x v="0"/>
    <n v="5"/>
    <x v="2"/>
    <x v="1"/>
    <x v="1"/>
    <x v="1"/>
    <x v="1"/>
    <n v="0"/>
    <n v="5"/>
  </r>
  <r>
    <n v="3403"/>
    <s v="João Carvalho"/>
    <x v="0"/>
    <x v="171"/>
    <x v="1"/>
    <n v="15"/>
    <x v="0"/>
    <x v="0"/>
    <x v="0"/>
    <x v="0"/>
    <x v="0"/>
    <n v="3"/>
    <n v="62"/>
  </r>
  <r>
    <n v="3404"/>
    <s v="Klara Fagundes"/>
    <x v="2"/>
    <x v="172"/>
    <x v="0"/>
    <n v="10"/>
    <x v="1"/>
    <x v="1"/>
    <x v="1"/>
    <x v="0"/>
    <x v="0"/>
    <n v="15"/>
    <n v="15"/>
  </r>
  <r>
    <n v="3405"/>
    <s v="Lúcia Mendonça"/>
    <x v="1"/>
    <x v="173"/>
    <x v="1"/>
    <n v="5"/>
    <x v="0"/>
    <x v="1"/>
    <x v="1"/>
    <x v="1"/>
    <x v="1"/>
    <n v="1"/>
    <n v="4"/>
  </r>
  <r>
    <n v="3406"/>
    <s v="Marcelo Novaes"/>
    <x v="1"/>
    <x v="174"/>
    <x v="0"/>
    <n v="5"/>
    <x v="0"/>
    <x v="1"/>
    <x v="1"/>
    <x v="1"/>
    <x v="1"/>
    <n v="0"/>
    <n v="5"/>
  </r>
  <r>
    <n v="3407"/>
    <s v="Nina Pacheco"/>
    <x v="0"/>
    <x v="175"/>
    <x v="1"/>
    <n v="15"/>
    <x v="2"/>
    <x v="0"/>
    <x v="0"/>
    <x v="0"/>
    <x v="0"/>
    <n v="7"/>
    <n v="58"/>
  </r>
  <r>
    <n v="3408"/>
    <s v="Olívia Rios"/>
    <x v="2"/>
    <x v="176"/>
    <x v="0"/>
    <n v="10"/>
    <x v="1"/>
    <x v="1"/>
    <x v="1"/>
    <x v="0"/>
    <x v="0"/>
    <n v="10"/>
    <n v="20"/>
  </r>
  <r>
    <n v="3409"/>
    <s v="Paulo Quintana"/>
    <x v="1"/>
    <x v="177"/>
    <x v="1"/>
    <n v="5"/>
    <x v="2"/>
    <x v="1"/>
    <x v="1"/>
    <x v="1"/>
    <x v="1"/>
    <n v="1"/>
    <n v="4"/>
  </r>
  <r>
    <n v="3410"/>
    <s v="Raquel Domingos"/>
    <x v="0"/>
    <x v="178"/>
    <x v="0"/>
    <n v="15"/>
    <x v="0"/>
    <x v="0"/>
    <x v="0"/>
    <x v="0"/>
    <x v="0"/>
    <n v="15"/>
    <n v="50"/>
  </r>
  <r>
    <n v="3411"/>
    <s v="Samuel Viana"/>
    <x v="2"/>
    <x v="179"/>
    <x v="1"/>
    <n v="10"/>
    <x v="0"/>
    <x v="1"/>
    <x v="1"/>
    <x v="0"/>
    <x v="0"/>
    <n v="5"/>
    <n v="25"/>
  </r>
  <r>
    <n v="3412"/>
    <s v="Tatiane Rocha"/>
    <x v="1"/>
    <x v="180"/>
    <x v="0"/>
    <n v="5"/>
    <x v="1"/>
    <x v="1"/>
    <x v="1"/>
    <x v="1"/>
    <x v="1"/>
    <n v="0"/>
    <n v="5"/>
  </r>
  <r>
    <n v="3413"/>
    <s v="Ulysses Farias"/>
    <x v="0"/>
    <x v="181"/>
    <x v="1"/>
    <n v="15"/>
    <x v="2"/>
    <x v="0"/>
    <x v="0"/>
    <x v="0"/>
    <x v="0"/>
    <n v="20"/>
    <n v="45"/>
  </r>
  <r>
    <n v="3414"/>
    <s v="Vanessa Moreira"/>
    <x v="2"/>
    <x v="182"/>
    <x v="0"/>
    <n v="10"/>
    <x v="2"/>
    <x v="1"/>
    <x v="1"/>
    <x v="0"/>
    <x v="0"/>
    <n v="12"/>
    <n v="18"/>
  </r>
  <r>
    <n v="3415"/>
    <s v="William Carvalho"/>
    <x v="1"/>
    <x v="183"/>
    <x v="1"/>
    <n v="5"/>
    <x v="0"/>
    <x v="1"/>
    <x v="1"/>
    <x v="1"/>
    <x v="1"/>
    <n v="2"/>
    <n v="3"/>
  </r>
  <r>
    <n v="3416"/>
    <s v="Ximena Barros"/>
    <x v="0"/>
    <x v="184"/>
    <x v="0"/>
    <n v="15"/>
    <x v="1"/>
    <x v="0"/>
    <x v="0"/>
    <x v="0"/>
    <x v="0"/>
    <n v="5"/>
    <n v="60"/>
  </r>
  <r>
    <n v="3417"/>
    <s v="Yara Machado"/>
    <x v="2"/>
    <x v="185"/>
    <x v="1"/>
    <n v="10"/>
    <x v="0"/>
    <x v="1"/>
    <x v="1"/>
    <x v="0"/>
    <x v="0"/>
    <n v="10"/>
    <n v="20"/>
  </r>
  <r>
    <n v="3418"/>
    <s v="Zacarias Costa"/>
    <x v="1"/>
    <x v="186"/>
    <x v="0"/>
    <n v="5"/>
    <x v="2"/>
    <x v="1"/>
    <x v="1"/>
    <x v="1"/>
    <x v="1"/>
    <n v="0"/>
    <n v="5"/>
  </r>
  <r>
    <n v="3419"/>
    <s v="André Lopes"/>
    <x v="0"/>
    <x v="187"/>
    <x v="1"/>
    <n v="15"/>
    <x v="0"/>
    <x v="0"/>
    <x v="0"/>
    <x v="0"/>
    <x v="0"/>
    <n v="3"/>
    <n v="62"/>
  </r>
  <r>
    <n v="3420"/>
    <s v="Beatriz Souza"/>
    <x v="2"/>
    <x v="188"/>
    <x v="0"/>
    <n v="10"/>
    <x v="1"/>
    <x v="1"/>
    <x v="1"/>
    <x v="0"/>
    <x v="0"/>
    <n v="15"/>
    <n v="15"/>
  </r>
  <r>
    <n v="3421"/>
    <s v="Caio Pereira"/>
    <x v="1"/>
    <x v="189"/>
    <x v="1"/>
    <n v="5"/>
    <x v="0"/>
    <x v="1"/>
    <x v="1"/>
    <x v="1"/>
    <x v="1"/>
    <n v="1"/>
    <n v="4"/>
  </r>
  <r>
    <n v="3422"/>
    <s v="Daniela Araújo"/>
    <x v="0"/>
    <x v="190"/>
    <x v="0"/>
    <n v="15"/>
    <x v="2"/>
    <x v="0"/>
    <x v="0"/>
    <x v="0"/>
    <x v="0"/>
    <n v="7"/>
    <n v="58"/>
  </r>
  <r>
    <n v="3423"/>
    <s v="Eduardo Santos"/>
    <x v="2"/>
    <x v="191"/>
    <x v="1"/>
    <n v="10"/>
    <x v="0"/>
    <x v="1"/>
    <x v="1"/>
    <x v="0"/>
    <x v="0"/>
    <n v="10"/>
    <n v="20"/>
  </r>
  <r>
    <n v="3424"/>
    <s v="Fernanda Lima"/>
    <x v="1"/>
    <x v="192"/>
    <x v="0"/>
    <n v="5"/>
    <x v="1"/>
    <x v="1"/>
    <x v="1"/>
    <x v="1"/>
    <x v="1"/>
    <n v="0"/>
    <n v="5"/>
  </r>
  <r>
    <n v="3425"/>
    <s v="Gabriel Teixeira"/>
    <x v="0"/>
    <x v="193"/>
    <x v="1"/>
    <n v="15"/>
    <x v="0"/>
    <x v="0"/>
    <x v="0"/>
    <x v="0"/>
    <x v="0"/>
    <n v="20"/>
    <n v="45"/>
  </r>
  <r>
    <n v="3426"/>
    <s v="Helena Ribeiro"/>
    <x v="2"/>
    <x v="194"/>
    <x v="0"/>
    <n v="10"/>
    <x v="2"/>
    <x v="1"/>
    <x v="1"/>
    <x v="0"/>
    <x v="0"/>
    <n v="15"/>
    <n v="15"/>
  </r>
  <r>
    <n v="3427"/>
    <s v="Igor Mendes"/>
    <x v="1"/>
    <x v="195"/>
    <x v="1"/>
    <n v="5"/>
    <x v="0"/>
    <x v="1"/>
    <x v="1"/>
    <x v="1"/>
    <x v="1"/>
    <n v="1"/>
    <n v="4"/>
  </r>
  <r>
    <n v="3428"/>
    <s v="Joana Silveira"/>
    <x v="0"/>
    <x v="196"/>
    <x v="0"/>
    <n v="15"/>
    <x v="1"/>
    <x v="0"/>
    <x v="0"/>
    <x v="0"/>
    <x v="0"/>
    <n v="3"/>
    <n v="62"/>
  </r>
  <r>
    <n v="3429"/>
    <s v="Lucas Martins"/>
    <x v="2"/>
    <x v="197"/>
    <x v="1"/>
    <n v="10"/>
    <x v="0"/>
    <x v="1"/>
    <x v="1"/>
    <x v="0"/>
    <x v="0"/>
    <n v="10"/>
    <n v="20"/>
  </r>
  <r>
    <n v="3430"/>
    <s v="Marcela Gouveia"/>
    <x v="1"/>
    <x v="198"/>
    <x v="0"/>
    <n v="5"/>
    <x v="2"/>
    <x v="1"/>
    <x v="1"/>
    <x v="1"/>
    <x v="1"/>
    <n v="0"/>
    <n v="5"/>
  </r>
  <r>
    <n v="3431"/>
    <s v="Nicolas Borges"/>
    <x v="0"/>
    <x v="199"/>
    <x v="1"/>
    <n v="15"/>
    <x v="0"/>
    <x v="0"/>
    <x v="0"/>
    <x v="0"/>
    <x v="0"/>
    <n v="15"/>
    <n v="50"/>
  </r>
  <r>
    <n v="3432"/>
    <s v="Olivia Freitas"/>
    <x v="2"/>
    <x v="200"/>
    <x v="0"/>
    <n v="10"/>
    <x v="1"/>
    <x v="1"/>
    <x v="1"/>
    <x v="0"/>
    <x v="0"/>
    <n v="15"/>
    <n v="15"/>
  </r>
  <r>
    <n v="3433"/>
    <s v="Paulo Nogueira"/>
    <x v="1"/>
    <x v="201"/>
    <x v="1"/>
    <n v="5"/>
    <x v="0"/>
    <x v="1"/>
    <x v="1"/>
    <x v="1"/>
    <x v="1"/>
    <n v="1"/>
    <n v="4"/>
  </r>
  <r>
    <n v="3434"/>
    <s v="Raquel Andrade"/>
    <x v="0"/>
    <x v="202"/>
    <x v="0"/>
    <n v="15"/>
    <x v="2"/>
    <x v="0"/>
    <x v="0"/>
    <x v="0"/>
    <x v="0"/>
    <n v="7"/>
    <n v="58"/>
  </r>
  <r>
    <n v="3435"/>
    <s v="Sônia Carvalho"/>
    <x v="2"/>
    <x v="203"/>
    <x v="1"/>
    <n v="10"/>
    <x v="0"/>
    <x v="1"/>
    <x v="1"/>
    <x v="0"/>
    <x v="0"/>
    <n v="10"/>
    <n v="20"/>
  </r>
  <r>
    <n v="3436"/>
    <s v="Tiago Rodrigues"/>
    <x v="1"/>
    <x v="204"/>
    <x v="0"/>
    <n v="5"/>
    <x v="0"/>
    <x v="1"/>
    <x v="1"/>
    <x v="1"/>
    <x v="1"/>
    <n v="0"/>
    <n v="5"/>
  </r>
  <r>
    <n v="3437"/>
    <s v="Ursula Monteiro"/>
    <x v="0"/>
    <x v="205"/>
    <x v="1"/>
    <n v="15"/>
    <x v="2"/>
    <x v="0"/>
    <x v="0"/>
    <x v="0"/>
    <x v="0"/>
    <n v="7"/>
    <n v="58"/>
  </r>
  <r>
    <n v="3438"/>
    <s v="Vanessa Pereira"/>
    <x v="2"/>
    <x v="206"/>
    <x v="0"/>
    <n v="10"/>
    <x v="1"/>
    <x v="1"/>
    <x v="1"/>
    <x v="0"/>
    <x v="0"/>
    <n v="10"/>
    <n v="20"/>
  </r>
  <r>
    <n v="3439"/>
    <s v="Walter Silva"/>
    <x v="1"/>
    <x v="207"/>
    <x v="1"/>
    <n v="5"/>
    <x v="2"/>
    <x v="1"/>
    <x v="1"/>
    <x v="1"/>
    <x v="1"/>
    <n v="1"/>
    <n v="4"/>
  </r>
  <r>
    <n v="3440"/>
    <s v="Xavier Almeida"/>
    <x v="0"/>
    <x v="208"/>
    <x v="0"/>
    <n v="15"/>
    <x v="0"/>
    <x v="0"/>
    <x v="0"/>
    <x v="0"/>
    <x v="0"/>
    <n v="15"/>
    <n v="50"/>
  </r>
  <r>
    <n v="3441"/>
    <s v="Yasmine Correia"/>
    <x v="2"/>
    <x v="209"/>
    <x v="1"/>
    <n v="10"/>
    <x v="0"/>
    <x v="1"/>
    <x v="1"/>
    <x v="0"/>
    <x v="0"/>
    <n v="5"/>
    <n v="25"/>
  </r>
  <r>
    <n v="3442"/>
    <s v="Zacarias Almeida"/>
    <x v="1"/>
    <x v="210"/>
    <x v="0"/>
    <n v="5"/>
    <x v="1"/>
    <x v="1"/>
    <x v="1"/>
    <x v="1"/>
    <x v="1"/>
    <n v="0"/>
    <n v="5"/>
  </r>
  <r>
    <n v="3443"/>
    <s v="Amanda Costa"/>
    <x v="0"/>
    <x v="211"/>
    <x v="1"/>
    <n v="15"/>
    <x v="2"/>
    <x v="0"/>
    <x v="0"/>
    <x v="0"/>
    <x v="0"/>
    <n v="20"/>
    <n v="45"/>
  </r>
  <r>
    <n v="3444"/>
    <s v="Bruno Ferreira"/>
    <x v="2"/>
    <x v="212"/>
    <x v="0"/>
    <n v="10"/>
    <x v="2"/>
    <x v="1"/>
    <x v="1"/>
    <x v="0"/>
    <x v="0"/>
    <n v="12"/>
    <n v="18"/>
  </r>
  <r>
    <n v="3445"/>
    <s v="Carla Dias"/>
    <x v="1"/>
    <x v="213"/>
    <x v="1"/>
    <n v="5"/>
    <x v="0"/>
    <x v="1"/>
    <x v="1"/>
    <x v="1"/>
    <x v="1"/>
    <n v="2"/>
    <n v="3"/>
  </r>
  <r>
    <n v="3446"/>
    <s v="Diogo Martins"/>
    <x v="0"/>
    <x v="214"/>
    <x v="0"/>
    <n v="15"/>
    <x v="1"/>
    <x v="0"/>
    <x v="0"/>
    <x v="0"/>
    <x v="0"/>
    <n v="5"/>
    <n v="60"/>
  </r>
  <r>
    <n v="3447"/>
    <s v="Elisa Campos"/>
    <x v="2"/>
    <x v="215"/>
    <x v="1"/>
    <n v="10"/>
    <x v="0"/>
    <x v="1"/>
    <x v="1"/>
    <x v="0"/>
    <x v="0"/>
    <n v="10"/>
    <n v="20"/>
  </r>
  <r>
    <n v="3448"/>
    <s v="Fabiana Lima"/>
    <x v="1"/>
    <x v="216"/>
    <x v="0"/>
    <n v="5"/>
    <x v="2"/>
    <x v="1"/>
    <x v="1"/>
    <x v="1"/>
    <x v="1"/>
    <n v="0"/>
    <n v="5"/>
  </r>
  <r>
    <n v="3449"/>
    <s v="Gabriel Santos"/>
    <x v="0"/>
    <x v="217"/>
    <x v="1"/>
    <n v="15"/>
    <x v="0"/>
    <x v="0"/>
    <x v="0"/>
    <x v="0"/>
    <x v="0"/>
    <n v="3"/>
    <n v="62"/>
  </r>
  <r>
    <n v="3450"/>
    <s v="Helena Ferreira"/>
    <x v="2"/>
    <x v="218"/>
    <x v="0"/>
    <n v="10"/>
    <x v="1"/>
    <x v="1"/>
    <x v="1"/>
    <x v="0"/>
    <x v="0"/>
    <n v="15"/>
    <n v="15"/>
  </r>
  <r>
    <n v="3451"/>
    <s v="Ígor Nunes"/>
    <x v="1"/>
    <x v="219"/>
    <x v="1"/>
    <n v="5"/>
    <x v="0"/>
    <x v="1"/>
    <x v="1"/>
    <x v="1"/>
    <x v="1"/>
    <n v="1"/>
    <n v="4"/>
  </r>
  <r>
    <n v="3452"/>
    <s v="Joana Silveira"/>
    <x v="0"/>
    <x v="220"/>
    <x v="0"/>
    <n v="15"/>
    <x v="2"/>
    <x v="0"/>
    <x v="0"/>
    <x v="0"/>
    <x v="0"/>
    <n v="7"/>
    <n v="58"/>
  </r>
  <r>
    <n v="3453"/>
    <s v="Kléber Oliveira"/>
    <x v="2"/>
    <x v="221"/>
    <x v="1"/>
    <n v="10"/>
    <x v="0"/>
    <x v="1"/>
    <x v="1"/>
    <x v="0"/>
    <x v="0"/>
    <n v="10"/>
    <n v="20"/>
  </r>
  <r>
    <n v="3454"/>
    <s v="Luciana Morais"/>
    <x v="1"/>
    <x v="222"/>
    <x v="0"/>
    <n v="5"/>
    <x v="1"/>
    <x v="1"/>
    <x v="1"/>
    <x v="1"/>
    <x v="1"/>
    <n v="0"/>
    <n v="5"/>
  </r>
  <r>
    <n v="3455"/>
    <s v="Marcos Vinícius"/>
    <x v="0"/>
    <x v="223"/>
    <x v="1"/>
    <n v="15"/>
    <x v="0"/>
    <x v="0"/>
    <x v="0"/>
    <x v="0"/>
    <x v="0"/>
    <n v="20"/>
    <n v="45"/>
  </r>
  <r>
    <n v="3456"/>
    <s v="Natália Barros"/>
    <x v="2"/>
    <x v="224"/>
    <x v="0"/>
    <n v="10"/>
    <x v="2"/>
    <x v="1"/>
    <x v="1"/>
    <x v="0"/>
    <x v="0"/>
    <n v="15"/>
    <n v="15"/>
  </r>
  <r>
    <n v="3457"/>
    <s v="Oscar Sampaio"/>
    <x v="1"/>
    <x v="225"/>
    <x v="1"/>
    <n v="5"/>
    <x v="0"/>
    <x v="1"/>
    <x v="1"/>
    <x v="1"/>
    <x v="1"/>
    <n v="1"/>
    <n v="4"/>
  </r>
  <r>
    <n v="3458"/>
    <s v="Patrícia Leite"/>
    <x v="0"/>
    <x v="226"/>
    <x v="0"/>
    <n v="15"/>
    <x v="1"/>
    <x v="0"/>
    <x v="0"/>
    <x v="0"/>
    <x v="0"/>
    <n v="3"/>
    <n v="62"/>
  </r>
  <r>
    <n v="3459"/>
    <s v="Quênia Rocha"/>
    <x v="2"/>
    <x v="227"/>
    <x v="1"/>
    <n v="10"/>
    <x v="0"/>
    <x v="1"/>
    <x v="1"/>
    <x v="0"/>
    <x v="0"/>
    <n v="10"/>
    <n v="20"/>
  </r>
  <r>
    <n v="3460"/>
    <s v="Rafael Torres"/>
    <x v="1"/>
    <x v="228"/>
    <x v="0"/>
    <n v="5"/>
    <x v="2"/>
    <x v="1"/>
    <x v="1"/>
    <x v="1"/>
    <x v="1"/>
    <n v="0"/>
    <n v="5"/>
  </r>
  <r>
    <n v="3461"/>
    <s v="Sandra Gouveia"/>
    <x v="0"/>
    <x v="229"/>
    <x v="1"/>
    <n v="15"/>
    <x v="0"/>
    <x v="0"/>
    <x v="0"/>
    <x v="0"/>
    <x v="0"/>
    <n v="15"/>
    <n v="50"/>
  </r>
  <r>
    <n v="3462"/>
    <s v="Tiago Lacerda"/>
    <x v="2"/>
    <x v="230"/>
    <x v="0"/>
    <n v="10"/>
    <x v="1"/>
    <x v="1"/>
    <x v="1"/>
    <x v="0"/>
    <x v="0"/>
    <n v="15"/>
    <n v="15"/>
  </r>
  <r>
    <n v="3463"/>
    <s v="Ursula Fonseca"/>
    <x v="1"/>
    <x v="231"/>
    <x v="1"/>
    <n v="5"/>
    <x v="0"/>
    <x v="1"/>
    <x v="1"/>
    <x v="1"/>
    <x v="1"/>
    <n v="1"/>
    <n v="4"/>
  </r>
  <r>
    <n v="3464"/>
    <s v="Vanessa Andrade"/>
    <x v="0"/>
    <x v="232"/>
    <x v="0"/>
    <n v="15"/>
    <x v="2"/>
    <x v="0"/>
    <x v="0"/>
    <x v="0"/>
    <x v="0"/>
    <n v="7"/>
    <n v="58"/>
  </r>
  <r>
    <n v="3465"/>
    <s v="William Castro"/>
    <x v="2"/>
    <x v="233"/>
    <x v="1"/>
    <n v="10"/>
    <x v="0"/>
    <x v="1"/>
    <x v="1"/>
    <x v="0"/>
    <x v="0"/>
    <n v="10"/>
    <n v="20"/>
  </r>
  <r>
    <n v="3466"/>
    <s v="Xavier Monteiro"/>
    <x v="1"/>
    <x v="234"/>
    <x v="0"/>
    <n v="5"/>
    <x v="1"/>
    <x v="1"/>
    <x v="1"/>
    <x v="1"/>
    <x v="1"/>
    <n v="0"/>
    <n v="5"/>
  </r>
  <r>
    <n v="3467"/>
    <s v="Yasmin Figueira"/>
    <x v="0"/>
    <x v="235"/>
    <x v="1"/>
    <n v="15"/>
    <x v="0"/>
    <x v="0"/>
    <x v="0"/>
    <x v="0"/>
    <x v="0"/>
    <n v="15"/>
    <n v="50"/>
  </r>
  <r>
    <n v="3468"/>
    <s v="Zacarias Mendonça"/>
    <x v="2"/>
    <x v="236"/>
    <x v="0"/>
    <n v="10"/>
    <x v="2"/>
    <x v="1"/>
    <x v="1"/>
    <x v="0"/>
    <x v="0"/>
    <n v="12"/>
    <n v="18"/>
  </r>
  <r>
    <n v="3469"/>
    <s v="Amanda Menezes"/>
    <x v="1"/>
    <x v="237"/>
    <x v="1"/>
    <n v="5"/>
    <x v="0"/>
    <x v="1"/>
    <x v="1"/>
    <x v="1"/>
    <x v="1"/>
    <n v="2"/>
    <n v="3"/>
  </r>
  <r>
    <n v="3470"/>
    <s v="Bruno Santos"/>
    <x v="0"/>
    <x v="238"/>
    <x v="0"/>
    <n v="15"/>
    <x v="1"/>
    <x v="0"/>
    <x v="0"/>
    <x v="0"/>
    <x v="0"/>
    <n v="5"/>
    <n v="60"/>
  </r>
  <r>
    <n v="3471"/>
    <s v="Carla Ferreira"/>
    <x v="2"/>
    <x v="239"/>
    <x v="1"/>
    <n v="10"/>
    <x v="0"/>
    <x v="1"/>
    <x v="1"/>
    <x v="0"/>
    <x v="0"/>
    <n v="10"/>
    <n v="20"/>
  </r>
  <r>
    <n v="3472"/>
    <s v="Diogo Alves"/>
    <x v="1"/>
    <x v="240"/>
    <x v="0"/>
    <n v="5"/>
    <x v="2"/>
    <x v="1"/>
    <x v="1"/>
    <x v="1"/>
    <x v="1"/>
    <n v="0"/>
    <n v="5"/>
  </r>
  <r>
    <n v="3473"/>
    <s v="Elisa Neves"/>
    <x v="0"/>
    <x v="241"/>
    <x v="1"/>
    <n v="15"/>
    <x v="0"/>
    <x v="0"/>
    <x v="0"/>
    <x v="0"/>
    <x v="0"/>
    <n v="3"/>
    <n v="62"/>
  </r>
  <r>
    <n v="3474"/>
    <s v="Fabiano Pires"/>
    <x v="2"/>
    <x v="242"/>
    <x v="0"/>
    <n v="10"/>
    <x v="1"/>
    <x v="1"/>
    <x v="1"/>
    <x v="0"/>
    <x v="0"/>
    <n v="15"/>
    <n v="15"/>
  </r>
  <r>
    <n v="3475"/>
    <s v="Giovana Ribeiro"/>
    <x v="1"/>
    <x v="243"/>
    <x v="1"/>
    <n v="5"/>
    <x v="0"/>
    <x v="1"/>
    <x v="1"/>
    <x v="1"/>
    <x v="1"/>
    <n v="1"/>
    <n v="4"/>
  </r>
  <r>
    <n v="3476"/>
    <s v="Hélio Costa"/>
    <x v="0"/>
    <x v="244"/>
    <x v="0"/>
    <n v="15"/>
    <x v="2"/>
    <x v="0"/>
    <x v="0"/>
    <x v="0"/>
    <x v="0"/>
    <n v="7"/>
    <n v="58"/>
  </r>
  <r>
    <n v="3477"/>
    <s v="Íris Loureiro"/>
    <x v="2"/>
    <x v="245"/>
    <x v="1"/>
    <n v="10"/>
    <x v="0"/>
    <x v="1"/>
    <x v="1"/>
    <x v="0"/>
    <x v="0"/>
    <n v="10"/>
    <n v="20"/>
  </r>
  <r>
    <n v="3478"/>
    <s v="João Pereira"/>
    <x v="1"/>
    <x v="246"/>
    <x v="0"/>
    <n v="5"/>
    <x v="1"/>
    <x v="1"/>
    <x v="1"/>
    <x v="1"/>
    <x v="1"/>
    <n v="0"/>
    <n v="5"/>
  </r>
  <r>
    <n v="3479"/>
    <s v="Klara Silva"/>
    <x v="0"/>
    <x v="247"/>
    <x v="1"/>
    <n v="15"/>
    <x v="0"/>
    <x v="0"/>
    <x v="0"/>
    <x v="0"/>
    <x v="0"/>
    <n v="20"/>
    <n v="45"/>
  </r>
  <r>
    <n v="3480"/>
    <s v="Luciana Barros"/>
    <x v="2"/>
    <x v="248"/>
    <x v="0"/>
    <n v="10"/>
    <x v="2"/>
    <x v="1"/>
    <x v="1"/>
    <x v="0"/>
    <x v="0"/>
    <n v="15"/>
    <n v="15"/>
  </r>
  <r>
    <n v="3481"/>
    <s v="Marcos Gomes"/>
    <x v="1"/>
    <x v="249"/>
    <x v="1"/>
    <n v="5"/>
    <x v="0"/>
    <x v="1"/>
    <x v="1"/>
    <x v="1"/>
    <x v="1"/>
    <n v="1"/>
    <n v="4"/>
  </r>
  <r>
    <n v="3482"/>
    <s v="Natália Soares"/>
    <x v="0"/>
    <x v="250"/>
    <x v="0"/>
    <n v="15"/>
    <x v="1"/>
    <x v="0"/>
    <x v="0"/>
    <x v="0"/>
    <x v="0"/>
    <n v="3"/>
    <n v="62"/>
  </r>
  <r>
    <n v="3483"/>
    <s v="Oscar Machado"/>
    <x v="2"/>
    <x v="251"/>
    <x v="1"/>
    <n v="10"/>
    <x v="0"/>
    <x v="1"/>
    <x v="1"/>
    <x v="0"/>
    <x v="0"/>
    <n v="10"/>
    <n v="20"/>
  </r>
  <r>
    <n v="3484"/>
    <s v="Patrícia Lima"/>
    <x v="1"/>
    <x v="252"/>
    <x v="0"/>
    <n v="5"/>
    <x v="2"/>
    <x v="1"/>
    <x v="1"/>
    <x v="1"/>
    <x v="1"/>
    <n v="0"/>
    <n v="5"/>
  </r>
  <r>
    <n v="3485"/>
    <s v="Quirino Neto"/>
    <x v="0"/>
    <x v="253"/>
    <x v="1"/>
    <n v="15"/>
    <x v="0"/>
    <x v="0"/>
    <x v="0"/>
    <x v="0"/>
    <x v="0"/>
    <n v="15"/>
    <n v="50"/>
  </r>
  <r>
    <n v="3486"/>
    <s v="Rafaela Souza"/>
    <x v="1"/>
    <x v="254"/>
    <x v="0"/>
    <n v="5"/>
    <x v="0"/>
    <x v="1"/>
    <x v="1"/>
    <x v="1"/>
    <x v="1"/>
    <n v="0"/>
    <n v="5"/>
  </r>
  <r>
    <n v="3487"/>
    <s v="Sandro Almeida"/>
    <x v="0"/>
    <x v="255"/>
    <x v="1"/>
    <n v="15"/>
    <x v="2"/>
    <x v="0"/>
    <x v="0"/>
    <x v="0"/>
    <x v="0"/>
    <n v="7"/>
    <n v="58"/>
  </r>
  <r>
    <n v="3488"/>
    <s v="Tânia Ribeiro"/>
    <x v="2"/>
    <x v="256"/>
    <x v="0"/>
    <n v="10"/>
    <x v="1"/>
    <x v="1"/>
    <x v="1"/>
    <x v="0"/>
    <x v="0"/>
    <n v="10"/>
    <n v="20"/>
  </r>
  <r>
    <n v="3489"/>
    <s v="Ugo Dias"/>
    <x v="1"/>
    <x v="257"/>
    <x v="1"/>
    <n v="5"/>
    <x v="2"/>
    <x v="1"/>
    <x v="1"/>
    <x v="1"/>
    <x v="1"/>
    <n v="1"/>
    <n v="4"/>
  </r>
  <r>
    <n v="3490"/>
    <s v="Valéria Lima"/>
    <x v="0"/>
    <x v="258"/>
    <x v="0"/>
    <n v="15"/>
    <x v="0"/>
    <x v="0"/>
    <x v="0"/>
    <x v="0"/>
    <x v="0"/>
    <n v="15"/>
    <n v="50"/>
  </r>
  <r>
    <n v="3491"/>
    <s v="William Fernandes"/>
    <x v="2"/>
    <x v="259"/>
    <x v="1"/>
    <n v="10"/>
    <x v="0"/>
    <x v="1"/>
    <x v="1"/>
    <x v="0"/>
    <x v="0"/>
    <n v="5"/>
    <n v="25"/>
  </r>
  <r>
    <n v="3492"/>
    <s v="Xuxa Mendes"/>
    <x v="1"/>
    <x v="260"/>
    <x v="0"/>
    <n v="5"/>
    <x v="1"/>
    <x v="1"/>
    <x v="1"/>
    <x v="1"/>
    <x v="1"/>
    <n v="0"/>
    <n v="5"/>
  </r>
  <r>
    <n v="3493"/>
    <s v="Ygor Farias"/>
    <x v="0"/>
    <x v="261"/>
    <x v="1"/>
    <n v="15"/>
    <x v="2"/>
    <x v="0"/>
    <x v="0"/>
    <x v="0"/>
    <x v="0"/>
    <n v="20"/>
    <n v="45"/>
  </r>
  <r>
    <n v="3494"/>
    <s v="Zilda Barros"/>
    <x v="2"/>
    <x v="262"/>
    <x v="0"/>
    <n v="10"/>
    <x v="2"/>
    <x v="1"/>
    <x v="1"/>
    <x v="0"/>
    <x v="0"/>
    <n v="12"/>
    <n v="18"/>
  </r>
  <r>
    <n v="3495"/>
    <s v="Amanda Santos"/>
    <x v="1"/>
    <x v="263"/>
    <x v="1"/>
    <n v="5"/>
    <x v="0"/>
    <x v="1"/>
    <x v="1"/>
    <x v="1"/>
    <x v="1"/>
    <n v="2"/>
    <n v="3"/>
  </r>
  <r>
    <n v="3496"/>
    <s v="Bruno Costa"/>
    <x v="0"/>
    <x v="264"/>
    <x v="0"/>
    <n v="15"/>
    <x v="1"/>
    <x v="0"/>
    <x v="0"/>
    <x v="0"/>
    <x v="0"/>
    <n v="5"/>
    <n v="60"/>
  </r>
  <r>
    <n v="3497"/>
    <s v="Carla Rodrigues"/>
    <x v="2"/>
    <x v="265"/>
    <x v="1"/>
    <n v="10"/>
    <x v="0"/>
    <x v="1"/>
    <x v="1"/>
    <x v="0"/>
    <x v="0"/>
    <n v="10"/>
    <n v="20"/>
  </r>
  <r>
    <n v="3498"/>
    <s v="Diogo Pereira"/>
    <x v="1"/>
    <x v="266"/>
    <x v="0"/>
    <n v="5"/>
    <x v="2"/>
    <x v="1"/>
    <x v="1"/>
    <x v="1"/>
    <x v="1"/>
    <n v="0"/>
    <n v="5"/>
  </r>
  <r>
    <n v="3499"/>
    <s v="Elisa Correia"/>
    <x v="0"/>
    <x v="267"/>
    <x v="1"/>
    <n v="15"/>
    <x v="0"/>
    <x v="0"/>
    <x v="0"/>
    <x v="0"/>
    <x v="0"/>
    <n v="3"/>
    <n v="62"/>
  </r>
  <r>
    <n v="3500"/>
    <s v="Fábio Lourenço"/>
    <x v="2"/>
    <x v="268"/>
    <x v="0"/>
    <n v="10"/>
    <x v="1"/>
    <x v="1"/>
    <x v="1"/>
    <x v="0"/>
    <x v="0"/>
    <n v="15"/>
    <n v="15"/>
  </r>
  <r>
    <n v="3501"/>
    <s v="Gabriela Neves"/>
    <x v="1"/>
    <x v="269"/>
    <x v="1"/>
    <n v="5"/>
    <x v="0"/>
    <x v="1"/>
    <x v="1"/>
    <x v="1"/>
    <x v="1"/>
    <n v="1"/>
    <n v="4"/>
  </r>
  <r>
    <n v="3502"/>
    <s v="Henrique Gonçalves"/>
    <x v="0"/>
    <x v="270"/>
    <x v="0"/>
    <n v="15"/>
    <x v="2"/>
    <x v="0"/>
    <x v="0"/>
    <x v="0"/>
    <x v="0"/>
    <n v="7"/>
    <n v="58"/>
  </r>
  <r>
    <n v="3503"/>
    <s v="Íris Santos"/>
    <x v="2"/>
    <x v="271"/>
    <x v="1"/>
    <n v="10"/>
    <x v="0"/>
    <x v="1"/>
    <x v="1"/>
    <x v="0"/>
    <x v="0"/>
    <n v="10"/>
    <n v="20"/>
  </r>
  <r>
    <n v="3504"/>
    <s v="João Marcelo Alves"/>
    <x v="1"/>
    <x v="272"/>
    <x v="0"/>
    <n v="5"/>
    <x v="1"/>
    <x v="1"/>
    <x v="1"/>
    <x v="1"/>
    <x v="1"/>
    <n v="0"/>
    <n v="5"/>
  </r>
  <r>
    <n v="3505"/>
    <s v="Klara Fonseca"/>
    <x v="0"/>
    <x v="273"/>
    <x v="1"/>
    <n v="15"/>
    <x v="0"/>
    <x v="0"/>
    <x v="0"/>
    <x v="0"/>
    <x v="0"/>
    <n v="20"/>
    <n v="45"/>
  </r>
  <r>
    <n v="3506"/>
    <s v="Lucas Mendonça"/>
    <x v="2"/>
    <x v="274"/>
    <x v="0"/>
    <n v="10"/>
    <x v="2"/>
    <x v="1"/>
    <x v="1"/>
    <x v="0"/>
    <x v="0"/>
    <n v="15"/>
    <n v="15"/>
  </r>
  <r>
    <n v="3507"/>
    <s v="Marcela Torres"/>
    <x v="1"/>
    <x v="275"/>
    <x v="1"/>
    <n v="5"/>
    <x v="0"/>
    <x v="1"/>
    <x v="1"/>
    <x v="1"/>
    <x v="1"/>
    <n v="1"/>
    <n v="4"/>
  </r>
  <r>
    <n v="3508"/>
    <s v="Natália Castro"/>
    <x v="0"/>
    <x v="276"/>
    <x v="0"/>
    <n v="15"/>
    <x v="1"/>
    <x v="0"/>
    <x v="0"/>
    <x v="0"/>
    <x v="0"/>
    <n v="3"/>
    <n v="62"/>
  </r>
  <r>
    <n v="3509"/>
    <s v="Oscar Martins"/>
    <x v="2"/>
    <x v="277"/>
    <x v="1"/>
    <n v="10"/>
    <x v="0"/>
    <x v="1"/>
    <x v="1"/>
    <x v="0"/>
    <x v="0"/>
    <n v="10"/>
    <n v="20"/>
  </r>
  <r>
    <n v="3510"/>
    <s v="Patrícia Oliveira"/>
    <x v="1"/>
    <x v="278"/>
    <x v="0"/>
    <n v="5"/>
    <x v="2"/>
    <x v="1"/>
    <x v="1"/>
    <x v="1"/>
    <x v="1"/>
    <n v="0"/>
    <n v="5"/>
  </r>
  <r>
    <n v="3511"/>
    <s v="Quentin Nogueira"/>
    <x v="0"/>
    <x v="279"/>
    <x v="1"/>
    <n v="15"/>
    <x v="0"/>
    <x v="0"/>
    <x v="0"/>
    <x v="0"/>
    <x v="0"/>
    <n v="15"/>
    <n v="50"/>
  </r>
  <r>
    <n v="3512"/>
    <s v="Raquel Silva"/>
    <x v="2"/>
    <x v="280"/>
    <x v="0"/>
    <n v="10"/>
    <x v="1"/>
    <x v="1"/>
    <x v="1"/>
    <x v="0"/>
    <x v="0"/>
    <n v="15"/>
    <n v="15"/>
  </r>
  <r>
    <n v="3513"/>
    <s v="Sandro Gomes"/>
    <x v="1"/>
    <x v="281"/>
    <x v="1"/>
    <n v="5"/>
    <x v="0"/>
    <x v="1"/>
    <x v="1"/>
    <x v="1"/>
    <x v="1"/>
    <n v="1"/>
    <n v="4"/>
  </r>
  <r>
    <n v="3514"/>
    <s v="Tânia Machado"/>
    <x v="0"/>
    <x v="282"/>
    <x v="0"/>
    <n v="15"/>
    <x v="2"/>
    <x v="0"/>
    <x v="0"/>
    <x v="0"/>
    <x v="0"/>
    <n v="7"/>
    <n v="58"/>
  </r>
  <r>
    <n v="3515"/>
    <s v="Ursula Silva"/>
    <x v="2"/>
    <x v="283"/>
    <x v="1"/>
    <n v="10"/>
    <x v="0"/>
    <x v="1"/>
    <x v="1"/>
    <x v="0"/>
    <x v="0"/>
    <n v="10"/>
    <n v="20"/>
  </r>
  <r>
    <n v="3516"/>
    <s v="Vanessa Moraes"/>
    <x v="1"/>
    <x v="284"/>
    <x v="0"/>
    <n v="5"/>
    <x v="1"/>
    <x v="1"/>
    <x v="1"/>
    <x v="1"/>
    <x v="1"/>
    <n v="0"/>
    <n v="5"/>
  </r>
  <r>
    <n v="3517"/>
    <s v="William Carvalho"/>
    <x v="0"/>
    <x v="285"/>
    <x v="1"/>
    <n v="15"/>
    <x v="0"/>
    <x v="0"/>
    <x v="0"/>
    <x v="0"/>
    <x v="0"/>
    <n v="20"/>
    <n v="45"/>
  </r>
  <r>
    <n v="3518"/>
    <s v="Xavier Reis"/>
    <x v="2"/>
    <x v="286"/>
    <x v="0"/>
    <n v="10"/>
    <x v="2"/>
    <x v="1"/>
    <x v="1"/>
    <x v="0"/>
    <x v="0"/>
    <n v="12"/>
    <n v="18"/>
  </r>
  <r>
    <n v="3519"/>
    <s v="Yasmin Rocha"/>
    <x v="1"/>
    <x v="287"/>
    <x v="1"/>
    <n v="5"/>
    <x v="0"/>
    <x v="1"/>
    <x v="1"/>
    <x v="1"/>
    <x v="1"/>
    <n v="2"/>
    <n v="3"/>
  </r>
  <r>
    <n v="3520"/>
    <s v="Zacarias Duarte"/>
    <x v="0"/>
    <x v="288"/>
    <x v="0"/>
    <n v="15"/>
    <x v="1"/>
    <x v="0"/>
    <x v="0"/>
    <x v="0"/>
    <x v="0"/>
    <n v="5"/>
    <n v="60"/>
  </r>
  <r>
    <n v="3521"/>
    <s v="Amanda Freitas"/>
    <x v="2"/>
    <x v="289"/>
    <x v="1"/>
    <n v="10"/>
    <x v="0"/>
    <x v="1"/>
    <x v="1"/>
    <x v="0"/>
    <x v="0"/>
    <n v="10"/>
    <n v="20"/>
  </r>
  <r>
    <n v="3522"/>
    <s v="Bruno Almeida"/>
    <x v="1"/>
    <x v="290"/>
    <x v="0"/>
    <n v="5"/>
    <x v="2"/>
    <x v="1"/>
    <x v="1"/>
    <x v="1"/>
    <x v="1"/>
    <n v="0"/>
    <n v="5"/>
  </r>
  <r>
    <n v="3523"/>
    <s v="Carla Siqueira"/>
    <x v="0"/>
    <x v="291"/>
    <x v="1"/>
    <n v="15"/>
    <x v="0"/>
    <x v="0"/>
    <x v="0"/>
    <x v="0"/>
    <x v="0"/>
    <n v="3"/>
    <n v="62"/>
  </r>
  <r>
    <n v="3524"/>
    <s v="Diogo Ramos"/>
    <x v="2"/>
    <x v="292"/>
    <x v="0"/>
    <n v="10"/>
    <x v="1"/>
    <x v="1"/>
    <x v="1"/>
    <x v="0"/>
    <x v="0"/>
    <n v="15"/>
    <n v="15"/>
  </r>
  <r>
    <n v="3525"/>
    <s v="Elisa Magalhães"/>
    <x v="1"/>
    <x v="293"/>
    <x v="1"/>
    <n v="5"/>
    <x v="0"/>
    <x v="1"/>
    <x v="1"/>
    <x v="1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a Sesson pass 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D30:E34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 ANNUAL 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D14:E17" firstHeaderRow="1" firstDataRow="1" firstDataCol="1" rowPageCount="1" colPageCount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3">
    <format dxfId="2">
      <pivotArea grandRow="1" outline="0" collapsedLevelsAreSubtotals="1" fieldPosition="0"/>
    </format>
    <format dxfId="1">
      <pivotArea collapsedLevelsAreSubtotals="1" fieldPosition="0">
        <references count="1">
          <reference field="4" count="1">
            <x v="1"/>
          </reference>
        </references>
      </pivotArea>
    </format>
    <format dxfId="0">
      <pivotArea collapsedLevelsAreSubtotals="1" fieldPosition="0">
        <references count="1">
          <reference field="4" count="1">
            <x v="0"/>
          </reference>
        </references>
      </pivotArea>
    </format>
  </formats>
  <chartFormats count="1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G27:H31" firstHeaderRow="1" firstDataRow="1" firstDataCol="1" rowPageCount="1" colPageCount="1"/>
  <pivotFields count="14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numFmtId="44" showAll="0">
      <items count="3">
        <item x="1"/>
        <item x="0"/>
        <item t="default"/>
      </items>
    </pivotField>
    <pivotField numFmtId="44" showAll="0"/>
    <pivotField numFmtId="4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9" item="1" hier="-1"/>
  </pageFields>
  <dataFields count="1">
    <dataField name="Contagem de Subscriber ID" fld="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2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H15:I19" firstHeaderRow="1" firstDataRow="1" firstDataCol="1" rowPageCount="1" colPageCount="1"/>
  <pivotFields count="14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3">
        <item x="1"/>
        <item x="0"/>
        <item t="default"/>
      </items>
    </pivotField>
    <pivotField numFmtId="44" showAll="0"/>
    <pivotField numFmtId="4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item="1" hier="-1"/>
  </pageFields>
  <dataFields count="1">
    <dataField name="Contagem de Subscriber ID" fld="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46:F50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H44:I57" firstHeaderRow="1" firstDataRow="1" firstDataCol="1" rowPageCount="1" colPageCount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hier="-1"/>
  </pageFields>
  <dataFields count="1">
    <dataField name="Soma de Total Value" fld="12" baseField="0" baseItem="0"/>
  </dataFields>
  <formats count="1">
    <format dxfId="3">
      <pivotArea collapsedLevelsAreSubtotals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 ANNUAL TOTAL"/>
    <pivotTable tabId="3" name="Ea Sesson pass total"/>
    <pivotTable tabId="3" name="Tabela dinâmica1"/>
    <pivotTable tabId="3" name="Tabela dinâmica2"/>
    <pivotTable tabId="3" name="Tabela dinâmica4"/>
    <pivotTable tabId="3" name="Tabela dinâmica3"/>
  </pivotTables>
  <data>
    <tabular pivotCacheId="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Estilo de Segmentação de Dados 1" rowHeight="241300"/>
</slicers>
</file>

<file path=xl/tables/table1.xml><?xml version="1.0" encoding="utf-8"?>
<table xmlns="http://schemas.openxmlformats.org/spreadsheetml/2006/main" id="1" name="Tabela1" displayName="Tabela1" ref="A1:M296" totalsRowShown="0" dataDxfId="18">
  <autoFilter ref="A1:M296">
    <filterColumn colId="7">
      <filters>
        <filter val="Yes"/>
      </filters>
    </filterColumn>
  </autoFilter>
  <tableColumns count="13">
    <tableColumn id="1" name="Subscriber ID" dataDxfId="17"/>
    <tableColumn id="2" name="Name" dataDxfId="16"/>
    <tableColumn id="3" name="Plan" dataDxfId="15"/>
    <tableColumn id="4" name="Start Date" dataDxfId="14"/>
    <tableColumn id="5" name="Auto Renewal" dataDxfId="13"/>
    <tableColumn id="6" name="Subscription Price" dataDxfId="12" dataCellStyle="Moeda"/>
    <tableColumn id="7" name="Subscription Type" dataDxfId="11"/>
    <tableColumn id="8" name="EA Play Season Pass" dataDxfId="10"/>
    <tableColumn id="13" name="EA Play Season Pass_x000a_Price" dataDxfId="9" dataCellStyle="Moeda"/>
    <tableColumn id="9" name="Minecraft Season Pass" dataDxfId="8"/>
    <tableColumn id="10" name="Minecraft Season Pass Price" dataDxfId="7" dataCellStyle="Moeda"/>
    <tableColumn id="11" name="Coupon Value" dataDxfId="6" dataCellStyle="Moeda"/>
    <tableColumn id="12" name="Total Value" dataDxfId="5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M46" totalsRowShown="0">
  <autoFilter ref="A1:M46"/>
  <tableColumns count="13">
    <tableColumn id="1" name="Subscriber ID"/>
    <tableColumn id="2" name="Name"/>
    <tableColumn id="3" name="Plan"/>
    <tableColumn id="4" name="Start Date" dataDxfId="4"/>
    <tableColumn id="5" name="Auto Renewal"/>
    <tableColumn id="6" name="Subscription Price"/>
    <tableColumn id="7" name="Subscription Type"/>
    <tableColumn id="8" name="EA Play Season Pass"/>
    <tableColumn id="9" name="EA Play Season Pass_x000a_Price"/>
    <tableColumn id="10" name="Minecraft Season Pass"/>
    <tableColumn id="11" name="Minecraft Season Pass Price"/>
    <tableColumn id="12" name="Coupon Value"/>
    <tableColumn id="13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sqref="A1:M29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46"/>
  <sheetViews>
    <sheetView workbookViewId="0">
      <selection activeCell="D12" sqref="D12"/>
    </sheetView>
  </sheetViews>
  <sheetFormatPr defaultRowHeight="14.25"/>
  <cols>
    <col min="1" max="1" width="14.875" customWidth="1"/>
    <col min="4" max="4" width="11.625" customWidth="1"/>
    <col min="5" max="5" width="14.875" customWidth="1"/>
    <col min="6" max="6" width="19.125" customWidth="1"/>
    <col min="7" max="7" width="18.875" customWidth="1"/>
    <col min="8" max="8" width="21.125" customWidth="1"/>
    <col min="10" max="10" width="23" customWidth="1"/>
    <col min="11" max="11" width="28.125" customWidth="1"/>
    <col min="12" max="12" width="15.125" customWidth="1"/>
    <col min="13" max="13" width="12.625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3521</v>
      </c>
      <c r="B2" t="s">
        <v>304</v>
      </c>
      <c r="C2" t="s">
        <v>26</v>
      </c>
      <c r="D2" s="22">
        <v>45638</v>
      </c>
      <c r="E2" t="s">
        <v>23</v>
      </c>
      <c r="F2">
        <v>10</v>
      </c>
      <c r="G2" t="s">
        <v>20</v>
      </c>
      <c r="H2" t="s">
        <v>23</v>
      </c>
      <c r="I2" t="s">
        <v>311</v>
      </c>
      <c r="J2" t="s">
        <v>19</v>
      </c>
      <c r="K2">
        <v>20</v>
      </c>
      <c r="L2">
        <v>10</v>
      </c>
      <c r="M2">
        <v>20</v>
      </c>
    </row>
    <row r="3" spans="1:13">
      <c r="A3">
        <v>3515</v>
      </c>
      <c r="B3" t="s">
        <v>159</v>
      </c>
      <c r="C3" t="s">
        <v>26</v>
      </c>
      <c r="D3" s="22">
        <v>45632</v>
      </c>
      <c r="E3" t="s">
        <v>23</v>
      </c>
      <c r="F3">
        <v>10</v>
      </c>
      <c r="G3" t="s">
        <v>20</v>
      </c>
      <c r="H3" t="s">
        <v>23</v>
      </c>
      <c r="I3" t="s">
        <v>311</v>
      </c>
      <c r="J3" t="s">
        <v>19</v>
      </c>
      <c r="K3">
        <v>20</v>
      </c>
      <c r="L3">
        <v>10</v>
      </c>
      <c r="M3">
        <v>20</v>
      </c>
    </row>
    <row r="4" spans="1:13">
      <c r="A4">
        <v>3509</v>
      </c>
      <c r="B4" t="s">
        <v>295</v>
      </c>
      <c r="C4" t="s">
        <v>26</v>
      </c>
      <c r="D4" s="22">
        <v>45626</v>
      </c>
      <c r="E4" t="s">
        <v>23</v>
      </c>
      <c r="F4">
        <v>10</v>
      </c>
      <c r="G4" t="s">
        <v>20</v>
      </c>
      <c r="H4" t="s">
        <v>23</v>
      </c>
      <c r="I4" t="s">
        <v>311</v>
      </c>
      <c r="J4" t="s">
        <v>19</v>
      </c>
      <c r="K4">
        <v>20</v>
      </c>
      <c r="L4">
        <v>10</v>
      </c>
      <c r="M4">
        <v>20</v>
      </c>
    </row>
    <row r="5" spans="1:13">
      <c r="A5">
        <v>3503</v>
      </c>
      <c r="B5" t="s">
        <v>148</v>
      </c>
      <c r="C5" t="s">
        <v>26</v>
      </c>
      <c r="D5" s="22">
        <v>45620</v>
      </c>
      <c r="E5" t="s">
        <v>23</v>
      </c>
      <c r="F5">
        <v>10</v>
      </c>
      <c r="G5" t="s">
        <v>20</v>
      </c>
      <c r="H5" t="s">
        <v>23</v>
      </c>
      <c r="I5" t="s">
        <v>311</v>
      </c>
      <c r="J5" t="s">
        <v>19</v>
      </c>
      <c r="K5">
        <v>20</v>
      </c>
      <c r="L5">
        <v>10</v>
      </c>
      <c r="M5">
        <v>20</v>
      </c>
    </row>
    <row r="6" spans="1:13">
      <c r="A6">
        <v>3497</v>
      </c>
      <c r="B6" t="s">
        <v>284</v>
      </c>
      <c r="C6" t="s">
        <v>26</v>
      </c>
      <c r="D6" s="22">
        <v>45614</v>
      </c>
      <c r="E6" t="s">
        <v>23</v>
      </c>
      <c r="F6">
        <v>10</v>
      </c>
      <c r="G6" t="s">
        <v>20</v>
      </c>
      <c r="H6" t="s">
        <v>23</v>
      </c>
      <c r="I6" t="s">
        <v>311</v>
      </c>
      <c r="J6" t="s">
        <v>19</v>
      </c>
      <c r="K6">
        <v>20</v>
      </c>
      <c r="L6">
        <v>10</v>
      </c>
      <c r="M6">
        <v>20</v>
      </c>
    </row>
    <row r="7" spans="1:13">
      <c r="A7">
        <v>3236</v>
      </c>
      <c r="B7" t="s">
        <v>34</v>
      </c>
      <c r="C7" t="s">
        <v>26</v>
      </c>
      <c r="D7" s="22">
        <v>45353</v>
      </c>
      <c r="E7" t="s">
        <v>23</v>
      </c>
      <c r="F7">
        <v>10</v>
      </c>
      <c r="G7" t="s">
        <v>20</v>
      </c>
      <c r="H7" t="s">
        <v>23</v>
      </c>
      <c r="I7" t="s">
        <v>311</v>
      </c>
      <c r="J7" t="s">
        <v>19</v>
      </c>
      <c r="K7">
        <v>20</v>
      </c>
      <c r="L7">
        <v>2</v>
      </c>
      <c r="M7">
        <v>28</v>
      </c>
    </row>
    <row r="8" spans="1:13">
      <c r="A8">
        <v>3491</v>
      </c>
      <c r="B8" t="s">
        <v>278</v>
      </c>
      <c r="C8" t="s">
        <v>26</v>
      </c>
      <c r="D8" s="22">
        <v>45608</v>
      </c>
      <c r="E8" t="s">
        <v>23</v>
      </c>
      <c r="F8">
        <v>10</v>
      </c>
      <c r="G8" t="s">
        <v>20</v>
      </c>
      <c r="H8" t="s">
        <v>23</v>
      </c>
      <c r="I8" t="s">
        <v>311</v>
      </c>
      <c r="J8" t="s">
        <v>19</v>
      </c>
      <c r="K8">
        <v>20</v>
      </c>
      <c r="L8">
        <v>5</v>
      </c>
      <c r="M8">
        <v>25</v>
      </c>
    </row>
    <row r="9" spans="1:13">
      <c r="A9">
        <v>3483</v>
      </c>
      <c r="B9" t="s">
        <v>270</v>
      </c>
      <c r="C9" t="s">
        <v>26</v>
      </c>
      <c r="D9" s="22">
        <v>45600</v>
      </c>
      <c r="E9" t="s">
        <v>23</v>
      </c>
      <c r="F9">
        <v>10</v>
      </c>
      <c r="G9" t="s">
        <v>20</v>
      </c>
      <c r="H9" t="s">
        <v>23</v>
      </c>
      <c r="I9" t="s">
        <v>311</v>
      </c>
      <c r="J9" t="s">
        <v>19</v>
      </c>
      <c r="K9">
        <v>20</v>
      </c>
      <c r="L9">
        <v>10</v>
      </c>
      <c r="M9">
        <v>20</v>
      </c>
    </row>
    <row r="10" spans="1:13">
      <c r="A10">
        <v>3477</v>
      </c>
      <c r="B10" t="s">
        <v>264</v>
      </c>
      <c r="C10" t="s">
        <v>26</v>
      </c>
      <c r="D10" s="22">
        <v>45594</v>
      </c>
      <c r="E10" t="s">
        <v>23</v>
      </c>
      <c r="F10">
        <v>10</v>
      </c>
      <c r="G10" t="s">
        <v>20</v>
      </c>
      <c r="H10" t="s">
        <v>23</v>
      </c>
      <c r="I10" t="s">
        <v>311</v>
      </c>
      <c r="J10" t="s">
        <v>19</v>
      </c>
      <c r="K10">
        <v>20</v>
      </c>
      <c r="L10">
        <v>10</v>
      </c>
      <c r="M10">
        <v>20</v>
      </c>
    </row>
    <row r="11" spans="1:13">
      <c r="A11">
        <v>3471</v>
      </c>
      <c r="B11" t="s">
        <v>259</v>
      </c>
      <c r="C11" t="s">
        <v>26</v>
      </c>
      <c r="D11" s="22">
        <v>45588</v>
      </c>
      <c r="E11" t="s">
        <v>23</v>
      </c>
      <c r="F11">
        <v>10</v>
      </c>
      <c r="G11" t="s">
        <v>20</v>
      </c>
      <c r="H11" t="s">
        <v>23</v>
      </c>
      <c r="I11" t="s">
        <v>311</v>
      </c>
      <c r="J11" t="s">
        <v>19</v>
      </c>
      <c r="K11">
        <v>20</v>
      </c>
      <c r="L11">
        <v>10</v>
      </c>
      <c r="M11">
        <v>20</v>
      </c>
    </row>
    <row r="12" spans="1:13">
      <c r="A12">
        <v>3465</v>
      </c>
      <c r="B12" t="s">
        <v>253</v>
      </c>
      <c r="C12" t="s">
        <v>26</v>
      </c>
      <c r="D12" s="22">
        <v>45582</v>
      </c>
      <c r="E12" t="s">
        <v>23</v>
      </c>
      <c r="F12">
        <v>10</v>
      </c>
      <c r="G12" t="s">
        <v>20</v>
      </c>
      <c r="H12" t="s">
        <v>23</v>
      </c>
      <c r="I12" t="s">
        <v>311</v>
      </c>
      <c r="J12" t="s">
        <v>19</v>
      </c>
      <c r="K12">
        <v>20</v>
      </c>
      <c r="L12">
        <v>10</v>
      </c>
      <c r="M12">
        <v>20</v>
      </c>
    </row>
    <row r="13" spans="1:13">
      <c r="A13">
        <v>3459</v>
      </c>
      <c r="B13" t="s">
        <v>248</v>
      </c>
      <c r="C13" t="s">
        <v>26</v>
      </c>
      <c r="D13" s="22">
        <v>45576</v>
      </c>
      <c r="E13" t="s">
        <v>23</v>
      </c>
      <c r="F13">
        <v>10</v>
      </c>
      <c r="G13" t="s">
        <v>20</v>
      </c>
      <c r="H13" t="s">
        <v>23</v>
      </c>
      <c r="I13" t="s">
        <v>311</v>
      </c>
      <c r="J13" t="s">
        <v>19</v>
      </c>
      <c r="K13">
        <v>20</v>
      </c>
      <c r="L13">
        <v>10</v>
      </c>
      <c r="M13">
        <v>20</v>
      </c>
    </row>
    <row r="14" spans="1:13">
      <c r="A14">
        <v>3243</v>
      </c>
      <c r="B14" t="s">
        <v>41</v>
      </c>
      <c r="C14" t="s">
        <v>26</v>
      </c>
      <c r="D14" s="22">
        <v>45360</v>
      </c>
      <c r="E14" t="s">
        <v>23</v>
      </c>
      <c r="F14">
        <v>10</v>
      </c>
      <c r="G14" t="s">
        <v>20</v>
      </c>
      <c r="H14" t="s">
        <v>23</v>
      </c>
      <c r="I14" t="s">
        <v>311</v>
      </c>
      <c r="J14" t="s">
        <v>19</v>
      </c>
      <c r="K14">
        <v>20</v>
      </c>
      <c r="L14">
        <v>10</v>
      </c>
      <c r="M14">
        <v>20</v>
      </c>
    </row>
    <row r="15" spans="1:13">
      <c r="A15">
        <v>3453</v>
      </c>
      <c r="B15" t="s">
        <v>74</v>
      </c>
      <c r="C15" t="s">
        <v>26</v>
      </c>
      <c r="D15" s="22">
        <v>45570</v>
      </c>
      <c r="E15" t="s">
        <v>23</v>
      </c>
      <c r="F15">
        <v>10</v>
      </c>
      <c r="G15" t="s">
        <v>20</v>
      </c>
      <c r="H15" t="s">
        <v>23</v>
      </c>
      <c r="I15" t="s">
        <v>311</v>
      </c>
      <c r="J15" t="s">
        <v>19</v>
      </c>
      <c r="K15">
        <v>20</v>
      </c>
      <c r="L15">
        <v>10</v>
      </c>
      <c r="M15">
        <v>20</v>
      </c>
    </row>
    <row r="16" spans="1:13">
      <c r="A16">
        <v>3447</v>
      </c>
      <c r="B16" t="s">
        <v>238</v>
      </c>
      <c r="C16" t="s">
        <v>26</v>
      </c>
      <c r="D16" s="22">
        <v>45564</v>
      </c>
      <c r="E16" t="s">
        <v>23</v>
      </c>
      <c r="F16">
        <v>10</v>
      </c>
      <c r="G16" t="s">
        <v>20</v>
      </c>
      <c r="H16" t="s">
        <v>23</v>
      </c>
      <c r="I16" t="s">
        <v>311</v>
      </c>
      <c r="J16" t="s">
        <v>19</v>
      </c>
      <c r="K16">
        <v>20</v>
      </c>
      <c r="L16">
        <v>10</v>
      </c>
      <c r="M16">
        <v>20</v>
      </c>
    </row>
    <row r="17" spans="1:13">
      <c r="A17">
        <v>3441</v>
      </c>
      <c r="B17" t="s">
        <v>233</v>
      </c>
      <c r="C17" t="s">
        <v>26</v>
      </c>
      <c r="D17" s="22">
        <v>45558</v>
      </c>
      <c r="E17" t="s">
        <v>23</v>
      </c>
      <c r="F17">
        <v>10</v>
      </c>
      <c r="G17" t="s">
        <v>20</v>
      </c>
      <c r="H17" t="s">
        <v>23</v>
      </c>
      <c r="I17" t="s">
        <v>311</v>
      </c>
      <c r="J17" t="s">
        <v>19</v>
      </c>
      <c r="K17">
        <v>20</v>
      </c>
      <c r="L17">
        <v>5</v>
      </c>
      <c r="M17">
        <v>25</v>
      </c>
    </row>
    <row r="18" spans="1:13">
      <c r="A18">
        <v>3435</v>
      </c>
      <c r="B18" t="s">
        <v>227</v>
      </c>
      <c r="C18" t="s">
        <v>26</v>
      </c>
      <c r="D18" s="22">
        <v>45552</v>
      </c>
      <c r="E18" t="s">
        <v>23</v>
      </c>
      <c r="F18">
        <v>10</v>
      </c>
      <c r="G18" t="s">
        <v>20</v>
      </c>
      <c r="H18" t="s">
        <v>23</v>
      </c>
      <c r="I18" t="s">
        <v>311</v>
      </c>
      <c r="J18" t="s">
        <v>19</v>
      </c>
      <c r="K18">
        <v>20</v>
      </c>
      <c r="L18">
        <v>10</v>
      </c>
      <c r="M18">
        <v>20</v>
      </c>
    </row>
    <row r="19" spans="1:13">
      <c r="A19">
        <v>3429</v>
      </c>
      <c r="B19" t="s">
        <v>221</v>
      </c>
      <c r="C19" t="s">
        <v>26</v>
      </c>
      <c r="D19" s="22">
        <v>45546</v>
      </c>
      <c r="E19" t="s">
        <v>23</v>
      </c>
      <c r="F19">
        <v>10</v>
      </c>
      <c r="G19" t="s">
        <v>20</v>
      </c>
      <c r="H19" t="s">
        <v>23</v>
      </c>
      <c r="I19" t="s">
        <v>311</v>
      </c>
      <c r="J19" t="s">
        <v>19</v>
      </c>
      <c r="K19">
        <v>20</v>
      </c>
      <c r="L19">
        <v>10</v>
      </c>
      <c r="M19">
        <v>20</v>
      </c>
    </row>
    <row r="20" spans="1:13">
      <c r="A20">
        <v>3249</v>
      </c>
      <c r="B20" t="s">
        <v>47</v>
      </c>
      <c r="C20" t="s">
        <v>26</v>
      </c>
      <c r="D20" s="22">
        <v>45366</v>
      </c>
      <c r="E20" t="s">
        <v>23</v>
      </c>
      <c r="F20">
        <v>10</v>
      </c>
      <c r="G20" t="s">
        <v>20</v>
      </c>
      <c r="H20" t="s">
        <v>23</v>
      </c>
      <c r="I20" t="s">
        <v>311</v>
      </c>
      <c r="J20" t="s">
        <v>19</v>
      </c>
      <c r="K20">
        <v>20</v>
      </c>
      <c r="L20">
        <v>5</v>
      </c>
      <c r="M20">
        <v>25</v>
      </c>
    </row>
    <row r="21" spans="1:13">
      <c r="A21">
        <v>3423</v>
      </c>
      <c r="B21" t="s">
        <v>217</v>
      </c>
      <c r="C21" t="s">
        <v>26</v>
      </c>
      <c r="D21" s="22">
        <v>45540</v>
      </c>
      <c r="E21" t="s">
        <v>23</v>
      </c>
      <c r="F21">
        <v>10</v>
      </c>
      <c r="G21" t="s">
        <v>20</v>
      </c>
      <c r="H21" t="s">
        <v>23</v>
      </c>
      <c r="I21" t="s">
        <v>311</v>
      </c>
      <c r="J21" t="s">
        <v>19</v>
      </c>
      <c r="K21">
        <v>20</v>
      </c>
      <c r="L21">
        <v>10</v>
      </c>
      <c r="M21">
        <v>20</v>
      </c>
    </row>
    <row r="22" spans="1:13">
      <c r="A22">
        <v>3417</v>
      </c>
      <c r="B22" t="s">
        <v>212</v>
      </c>
      <c r="C22" t="s">
        <v>26</v>
      </c>
      <c r="D22" s="22">
        <v>45534</v>
      </c>
      <c r="E22" t="s">
        <v>23</v>
      </c>
      <c r="F22">
        <v>10</v>
      </c>
      <c r="G22" t="s">
        <v>20</v>
      </c>
      <c r="H22" t="s">
        <v>23</v>
      </c>
      <c r="I22" t="s">
        <v>311</v>
      </c>
      <c r="J22" t="s">
        <v>19</v>
      </c>
      <c r="K22">
        <v>20</v>
      </c>
      <c r="L22">
        <v>10</v>
      </c>
      <c r="M22">
        <v>20</v>
      </c>
    </row>
    <row r="23" spans="1:13">
      <c r="A23">
        <v>3411</v>
      </c>
      <c r="B23" t="s">
        <v>206</v>
      </c>
      <c r="C23" t="s">
        <v>26</v>
      </c>
      <c r="D23" s="22">
        <v>45528</v>
      </c>
      <c r="E23" t="s">
        <v>23</v>
      </c>
      <c r="F23">
        <v>10</v>
      </c>
      <c r="G23" t="s">
        <v>20</v>
      </c>
      <c r="H23" t="s">
        <v>23</v>
      </c>
      <c r="I23" t="s">
        <v>311</v>
      </c>
      <c r="J23" t="s">
        <v>19</v>
      </c>
      <c r="K23">
        <v>20</v>
      </c>
      <c r="L23">
        <v>5</v>
      </c>
      <c r="M23">
        <v>25</v>
      </c>
    </row>
    <row r="24" spans="1:13">
      <c r="A24">
        <v>3401</v>
      </c>
      <c r="B24" t="s">
        <v>196</v>
      </c>
      <c r="C24" t="s">
        <v>26</v>
      </c>
      <c r="D24" s="22">
        <v>45518</v>
      </c>
      <c r="E24" t="s">
        <v>23</v>
      </c>
      <c r="F24">
        <v>10</v>
      </c>
      <c r="G24" t="s">
        <v>20</v>
      </c>
      <c r="H24" t="s">
        <v>23</v>
      </c>
      <c r="I24" t="s">
        <v>311</v>
      </c>
      <c r="J24" t="s">
        <v>19</v>
      </c>
      <c r="K24">
        <v>20</v>
      </c>
      <c r="L24">
        <v>10</v>
      </c>
      <c r="M24">
        <v>20</v>
      </c>
    </row>
    <row r="25" spans="1:13">
      <c r="A25">
        <v>3395</v>
      </c>
      <c r="B25" t="s">
        <v>191</v>
      </c>
      <c r="C25" t="s">
        <v>26</v>
      </c>
      <c r="D25" s="22">
        <v>45512</v>
      </c>
      <c r="E25" t="s">
        <v>23</v>
      </c>
      <c r="F25">
        <v>10</v>
      </c>
      <c r="G25" t="s">
        <v>20</v>
      </c>
      <c r="H25" t="s">
        <v>23</v>
      </c>
      <c r="I25" t="s">
        <v>311</v>
      </c>
      <c r="J25" t="s">
        <v>19</v>
      </c>
      <c r="K25">
        <v>20</v>
      </c>
      <c r="L25">
        <v>10</v>
      </c>
      <c r="M25">
        <v>20</v>
      </c>
    </row>
    <row r="26" spans="1:13">
      <c r="A26">
        <v>3255</v>
      </c>
      <c r="B26" t="s">
        <v>53</v>
      </c>
      <c r="C26" t="s">
        <v>26</v>
      </c>
      <c r="D26" s="22">
        <v>45372</v>
      </c>
      <c r="E26" t="s">
        <v>23</v>
      </c>
      <c r="F26">
        <v>10</v>
      </c>
      <c r="G26" t="s">
        <v>20</v>
      </c>
      <c r="H26" t="s">
        <v>23</v>
      </c>
      <c r="I26" t="s">
        <v>311</v>
      </c>
      <c r="J26" t="s">
        <v>19</v>
      </c>
      <c r="K26">
        <v>20</v>
      </c>
      <c r="L26">
        <v>10</v>
      </c>
      <c r="M26">
        <v>20</v>
      </c>
    </row>
    <row r="27" spans="1:13">
      <c r="A27">
        <v>3389</v>
      </c>
      <c r="B27" t="s">
        <v>186</v>
      </c>
      <c r="C27" t="s">
        <v>26</v>
      </c>
      <c r="D27" s="22">
        <v>45506</v>
      </c>
      <c r="E27" t="s">
        <v>23</v>
      </c>
      <c r="F27">
        <v>10</v>
      </c>
      <c r="G27" t="s">
        <v>20</v>
      </c>
      <c r="H27" t="s">
        <v>23</v>
      </c>
      <c r="I27" t="s">
        <v>311</v>
      </c>
      <c r="J27" t="s">
        <v>19</v>
      </c>
      <c r="K27">
        <v>20</v>
      </c>
      <c r="L27">
        <v>10</v>
      </c>
      <c r="M27">
        <v>20</v>
      </c>
    </row>
    <row r="28" spans="1:13">
      <c r="A28">
        <v>3383</v>
      </c>
      <c r="B28" t="s">
        <v>180</v>
      </c>
      <c r="C28" t="s">
        <v>26</v>
      </c>
      <c r="D28" s="22">
        <v>45500</v>
      </c>
      <c r="E28" t="s">
        <v>23</v>
      </c>
      <c r="F28">
        <v>10</v>
      </c>
      <c r="G28" t="s">
        <v>20</v>
      </c>
      <c r="H28" t="s">
        <v>23</v>
      </c>
      <c r="I28" t="s">
        <v>311</v>
      </c>
      <c r="J28" t="s">
        <v>19</v>
      </c>
      <c r="K28">
        <v>20</v>
      </c>
      <c r="L28">
        <v>10</v>
      </c>
      <c r="M28">
        <v>20</v>
      </c>
    </row>
    <row r="29" spans="1:13">
      <c r="A29">
        <v>3377</v>
      </c>
      <c r="B29" t="s">
        <v>174</v>
      </c>
      <c r="C29" t="s">
        <v>26</v>
      </c>
      <c r="D29" s="22">
        <v>45494</v>
      </c>
      <c r="E29" t="s">
        <v>23</v>
      </c>
      <c r="F29">
        <v>10</v>
      </c>
      <c r="G29" t="s">
        <v>20</v>
      </c>
      <c r="H29" t="s">
        <v>23</v>
      </c>
      <c r="I29" t="s">
        <v>311</v>
      </c>
      <c r="J29" t="s">
        <v>19</v>
      </c>
      <c r="K29">
        <v>20</v>
      </c>
      <c r="L29">
        <v>10</v>
      </c>
      <c r="M29">
        <v>20</v>
      </c>
    </row>
    <row r="30" spans="1:13">
      <c r="A30">
        <v>3371</v>
      </c>
      <c r="B30" t="s">
        <v>168</v>
      </c>
      <c r="C30" t="s">
        <v>26</v>
      </c>
      <c r="D30" s="22">
        <v>45488</v>
      </c>
      <c r="E30" t="s">
        <v>23</v>
      </c>
      <c r="F30">
        <v>10</v>
      </c>
      <c r="G30" t="s">
        <v>20</v>
      </c>
      <c r="H30" t="s">
        <v>23</v>
      </c>
      <c r="I30" t="s">
        <v>311</v>
      </c>
      <c r="J30" t="s">
        <v>19</v>
      </c>
      <c r="K30">
        <v>20</v>
      </c>
      <c r="L30">
        <v>5</v>
      </c>
      <c r="M30">
        <v>25</v>
      </c>
    </row>
    <row r="31" spans="1:13">
      <c r="A31">
        <v>3365</v>
      </c>
      <c r="B31" t="s">
        <v>162</v>
      </c>
      <c r="C31" t="s">
        <v>26</v>
      </c>
      <c r="D31" s="22">
        <v>45482</v>
      </c>
      <c r="E31" t="s">
        <v>23</v>
      </c>
      <c r="F31">
        <v>10</v>
      </c>
      <c r="G31" t="s">
        <v>20</v>
      </c>
      <c r="H31" t="s">
        <v>23</v>
      </c>
      <c r="I31" t="s">
        <v>311</v>
      </c>
      <c r="J31" t="s">
        <v>19</v>
      </c>
      <c r="K31">
        <v>20</v>
      </c>
      <c r="L31">
        <v>10</v>
      </c>
      <c r="M31">
        <v>20</v>
      </c>
    </row>
    <row r="32" spans="1:13">
      <c r="A32">
        <v>3261</v>
      </c>
      <c r="B32" t="s">
        <v>59</v>
      </c>
      <c r="C32" t="s">
        <v>26</v>
      </c>
      <c r="D32" s="22">
        <v>45378</v>
      </c>
      <c r="E32" t="s">
        <v>23</v>
      </c>
      <c r="F32">
        <v>10</v>
      </c>
      <c r="G32" t="s">
        <v>20</v>
      </c>
      <c r="H32" t="s">
        <v>23</v>
      </c>
      <c r="I32" t="s">
        <v>311</v>
      </c>
      <c r="J32" t="s">
        <v>19</v>
      </c>
      <c r="K32">
        <v>20</v>
      </c>
      <c r="L32">
        <v>10</v>
      </c>
      <c r="M32">
        <v>20</v>
      </c>
    </row>
    <row r="33" spans="1:13">
      <c r="A33">
        <v>3359</v>
      </c>
      <c r="B33" t="s">
        <v>156</v>
      </c>
      <c r="C33" t="s">
        <v>26</v>
      </c>
      <c r="D33" s="22">
        <v>45476</v>
      </c>
      <c r="E33" t="s">
        <v>23</v>
      </c>
      <c r="F33">
        <v>10</v>
      </c>
      <c r="G33" t="s">
        <v>20</v>
      </c>
      <c r="H33" t="s">
        <v>23</v>
      </c>
      <c r="I33" t="s">
        <v>311</v>
      </c>
      <c r="J33" t="s">
        <v>19</v>
      </c>
      <c r="K33">
        <v>20</v>
      </c>
      <c r="L33">
        <v>10</v>
      </c>
      <c r="M33">
        <v>20</v>
      </c>
    </row>
    <row r="34" spans="1:13">
      <c r="A34">
        <v>3353</v>
      </c>
      <c r="B34" t="s">
        <v>150</v>
      </c>
      <c r="C34" t="s">
        <v>26</v>
      </c>
      <c r="D34" s="22">
        <v>45470</v>
      </c>
      <c r="E34" t="s">
        <v>23</v>
      </c>
      <c r="F34">
        <v>10</v>
      </c>
      <c r="G34" t="s">
        <v>20</v>
      </c>
      <c r="H34" t="s">
        <v>23</v>
      </c>
      <c r="I34" t="s">
        <v>311</v>
      </c>
      <c r="J34" t="s">
        <v>19</v>
      </c>
      <c r="K34">
        <v>20</v>
      </c>
      <c r="L34">
        <v>10</v>
      </c>
      <c r="M34">
        <v>20</v>
      </c>
    </row>
    <row r="35" spans="1:13">
      <c r="A35">
        <v>3347</v>
      </c>
      <c r="B35" t="s">
        <v>145</v>
      </c>
      <c r="C35" t="s">
        <v>26</v>
      </c>
      <c r="D35" s="22">
        <v>45464</v>
      </c>
      <c r="E35" t="s">
        <v>23</v>
      </c>
      <c r="F35">
        <v>10</v>
      </c>
      <c r="G35" t="s">
        <v>20</v>
      </c>
      <c r="H35" t="s">
        <v>23</v>
      </c>
      <c r="I35" t="s">
        <v>311</v>
      </c>
      <c r="J35" t="s">
        <v>19</v>
      </c>
      <c r="K35">
        <v>20</v>
      </c>
      <c r="L35">
        <v>10</v>
      </c>
      <c r="M35">
        <v>20</v>
      </c>
    </row>
    <row r="36" spans="1:13">
      <c r="A36">
        <v>3341</v>
      </c>
      <c r="B36" t="s">
        <v>139</v>
      </c>
      <c r="C36" t="s">
        <v>26</v>
      </c>
      <c r="D36" s="22">
        <v>45458</v>
      </c>
      <c r="E36" t="s">
        <v>23</v>
      </c>
      <c r="F36">
        <v>10</v>
      </c>
      <c r="G36" t="s">
        <v>20</v>
      </c>
      <c r="H36" t="s">
        <v>23</v>
      </c>
      <c r="I36" t="s">
        <v>311</v>
      </c>
      <c r="J36" t="s">
        <v>19</v>
      </c>
      <c r="K36">
        <v>20</v>
      </c>
      <c r="L36">
        <v>5</v>
      </c>
      <c r="M36">
        <v>25</v>
      </c>
    </row>
    <row r="37" spans="1:13">
      <c r="A37">
        <v>3331</v>
      </c>
      <c r="B37" t="s">
        <v>129</v>
      </c>
      <c r="C37" t="s">
        <v>26</v>
      </c>
      <c r="D37" s="22">
        <v>45448</v>
      </c>
      <c r="E37" t="s">
        <v>19</v>
      </c>
      <c r="F37">
        <v>10</v>
      </c>
      <c r="G37" t="s">
        <v>20</v>
      </c>
      <c r="H37" t="s">
        <v>23</v>
      </c>
      <c r="I37" t="s">
        <v>311</v>
      </c>
      <c r="J37" t="s">
        <v>19</v>
      </c>
      <c r="K37">
        <v>20</v>
      </c>
      <c r="L37">
        <v>5</v>
      </c>
      <c r="M37">
        <v>25</v>
      </c>
    </row>
    <row r="38" spans="1:13">
      <c r="A38">
        <v>3319</v>
      </c>
      <c r="B38" t="s">
        <v>117</v>
      </c>
      <c r="C38" t="s">
        <v>26</v>
      </c>
      <c r="D38" s="22">
        <v>45436</v>
      </c>
      <c r="E38" t="s">
        <v>19</v>
      </c>
      <c r="F38">
        <v>10</v>
      </c>
      <c r="G38" t="s">
        <v>20</v>
      </c>
      <c r="H38" t="s">
        <v>23</v>
      </c>
      <c r="I38" t="s">
        <v>311</v>
      </c>
      <c r="J38" t="s">
        <v>19</v>
      </c>
      <c r="K38">
        <v>20</v>
      </c>
      <c r="L38">
        <v>10</v>
      </c>
      <c r="M38">
        <v>20</v>
      </c>
    </row>
    <row r="39" spans="1:13">
      <c r="A39">
        <v>3313</v>
      </c>
      <c r="B39" t="s">
        <v>111</v>
      </c>
      <c r="C39" t="s">
        <v>26</v>
      </c>
      <c r="D39" s="22">
        <v>45430</v>
      </c>
      <c r="E39" t="s">
        <v>19</v>
      </c>
      <c r="F39">
        <v>10</v>
      </c>
      <c r="G39" t="s">
        <v>20</v>
      </c>
      <c r="H39" t="s">
        <v>23</v>
      </c>
      <c r="I39" t="s">
        <v>311</v>
      </c>
      <c r="J39" t="s">
        <v>19</v>
      </c>
      <c r="K39">
        <v>20</v>
      </c>
      <c r="L39">
        <v>10</v>
      </c>
      <c r="M39">
        <v>20</v>
      </c>
    </row>
    <row r="40" spans="1:13">
      <c r="A40">
        <v>3307</v>
      </c>
      <c r="B40" t="s">
        <v>105</v>
      </c>
      <c r="C40" t="s">
        <v>26</v>
      </c>
      <c r="D40" s="22">
        <v>45424</v>
      </c>
      <c r="E40" t="s">
        <v>19</v>
      </c>
      <c r="F40">
        <v>10</v>
      </c>
      <c r="G40" t="s">
        <v>20</v>
      </c>
      <c r="H40" t="s">
        <v>23</v>
      </c>
      <c r="I40" t="s">
        <v>311</v>
      </c>
      <c r="J40" t="s">
        <v>19</v>
      </c>
      <c r="K40">
        <v>20</v>
      </c>
      <c r="L40">
        <v>10</v>
      </c>
      <c r="M40">
        <v>20</v>
      </c>
    </row>
    <row r="41" spans="1:13">
      <c r="A41">
        <v>3301</v>
      </c>
      <c r="B41" t="s">
        <v>99</v>
      </c>
      <c r="C41" t="s">
        <v>26</v>
      </c>
      <c r="D41" s="22">
        <v>45418</v>
      </c>
      <c r="E41" t="s">
        <v>19</v>
      </c>
      <c r="F41">
        <v>10</v>
      </c>
      <c r="G41" t="s">
        <v>20</v>
      </c>
      <c r="H41" t="s">
        <v>23</v>
      </c>
      <c r="I41" t="s">
        <v>311</v>
      </c>
      <c r="J41" t="s">
        <v>19</v>
      </c>
      <c r="K41">
        <v>20</v>
      </c>
      <c r="L41">
        <v>5</v>
      </c>
      <c r="M41">
        <v>25</v>
      </c>
    </row>
    <row r="42" spans="1:13">
      <c r="A42">
        <v>3271</v>
      </c>
      <c r="B42" t="s">
        <v>69</v>
      </c>
      <c r="C42" t="s">
        <v>26</v>
      </c>
      <c r="D42" s="22">
        <v>45388</v>
      </c>
      <c r="E42" t="s">
        <v>23</v>
      </c>
      <c r="F42">
        <v>10</v>
      </c>
      <c r="G42" t="s">
        <v>20</v>
      </c>
      <c r="H42" t="s">
        <v>23</v>
      </c>
      <c r="I42" t="s">
        <v>311</v>
      </c>
      <c r="J42" t="s">
        <v>19</v>
      </c>
      <c r="K42">
        <v>20</v>
      </c>
      <c r="L42">
        <v>5</v>
      </c>
      <c r="M42">
        <v>25</v>
      </c>
    </row>
    <row r="43" spans="1:13">
      <c r="A43">
        <v>3295</v>
      </c>
      <c r="B43" t="s">
        <v>93</v>
      </c>
      <c r="C43" t="s">
        <v>26</v>
      </c>
      <c r="D43" s="22">
        <v>45412</v>
      </c>
      <c r="E43" t="s">
        <v>23</v>
      </c>
      <c r="F43">
        <v>10</v>
      </c>
      <c r="G43" t="s">
        <v>20</v>
      </c>
      <c r="H43" t="s">
        <v>23</v>
      </c>
      <c r="I43" t="s">
        <v>311</v>
      </c>
      <c r="J43" t="s">
        <v>19</v>
      </c>
      <c r="K43">
        <v>20</v>
      </c>
      <c r="L43">
        <v>5</v>
      </c>
      <c r="M43">
        <v>25</v>
      </c>
    </row>
    <row r="44" spans="1:13">
      <c r="A44">
        <v>3289</v>
      </c>
      <c r="B44" t="s">
        <v>87</v>
      </c>
      <c r="C44" t="s">
        <v>26</v>
      </c>
      <c r="D44" s="22">
        <v>45406</v>
      </c>
      <c r="E44" t="s">
        <v>23</v>
      </c>
      <c r="F44">
        <v>10</v>
      </c>
      <c r="G44" t="s">
        <v>20</v>
      </c>
      <c r="H44" t="s">
        <v>23</v>
      </c>
      <c r="I44" t="s">
        <v>311</v>
      </c>
      <c r="J44" t="s">
        <v>19</v>
      </c>
      <c r="K44">
        <v>20</v>
      </c>
      <c r="L44">
        <v>10</v>
      </c>
      <c r="M44">
        <v>20</v>
      </c>
    </row>
    <row r="45" spans="1:13">
      <c r="A45">
        <v>3283</v>
      </c>
      <c r="B45" t="s">
        <v>81</v>
      </c>
      <c r="C45" t="s">
        <v>26</v>
      </c>
      <c r="D45" s="22">
        <v>45400</v>
      </c>
      <c r="E45" t="s">
        <v>23</v>
      </c>
      <c r="F45">
        <v>10</v>
      </c>
      <c r="G45" t="s">
        <v>20</v>
      </c>
      <c r="H45" t="s">
        <v>23</v>
      </c>
      <c r="I45" t="s">
        <v>311</v>
      </c>
      <c r="J45" t="s">
        <v>19</v>
      </c>
      <c r="K45">
        <v>20</v>
      </c>
      <c r="L45">
        <v>10</v>
      </c>
      <c r="M45">
        <v>20</v>
      </c>
    </row>
    <row r="46" spans="1:13">
      <c r="A46">
        <v>3277</v>
      </c>
      <c r="B46" t="s">
        <v>75</v>
      </c>
      <c r="C46" t="s">
        <v>26</v>
      </c>
      <c r="D46" s="22">
        <v>45394</v>
      </c>
      <c r="E46" t="s">
        <v>23</v>
      </c>
      <c r="F46">
        <v>10</v>
      </c>
      <c r="G46" t="s">
        <v>20</v>
      </c>
      <c r="H46" t="s">
        <v>23</v>
      </c>
      <c r="I46" t="s">
        <v>311</v>
      </c>
      <c r="J46" t="s">
        <v>19</v>
      </c>
      <c r="K46">
        <v>20</v>
      </c>
      <c r="L46">
        <v>10</v>
      </c>
      <c r="M46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D12:J57"/>
  <sheetViews>
    <sheetView showGridLines="0" topLeftCell="A25" zoomScaleNormal="100" workbookViewId="0">
      <selection activeCell="J46" sqref="J46"/>
    </sheetView>
  </sheetViews>
  <sheetFormatPr defaultRowHeight="14.25"/>
  <cols>
    <col min="3" max="3" width="18.375" bestFit="1" customWidth="1"/>
    <col min="4" max="5" width="18" customWidth="1"/>
    <col min="6" max="6" width="35.125" customWidth="1"/>
    <col min="7" max="7" width="20" customWidth="1"/>
    <col min="8" max="8" width="18" customWidth="1"/>
    <col min="9" max="9" width="19.125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12" spans="4:9">
      <c r="D12" s="12" t="s">
        <v>16</v>
      </c>
      <c r="E12" t="s">
        <v>320</v>
      </c>
    </row>
    <row r="13" spans="4:9">
      <c r="H13" s="12" t="s">
        <v>309</v>
      </c>
      <c r="I13" t="s">
        <v>19</v>
      </c>
    </row>
    <row r="14" spans="4:9">
      <c r="D14" s="12" t="s">
        <v>313</v>
      </c>
      <c r="E14" t="s">
        <v>315</v>
      </c>
    </row>
    <row r="15" spans="4:9">
      <c r="D15" s="13" t="s">
        <v>23</v>
      </c>
      <c r="E15" s="19">
        <v>3847</v>
      </c>
      <c r="H15" s="12" t="s">
        <v>313</v>
      </c>
      <c r="I15" t="s">
        <v>319</v>
      </c>
    </row>
    <row r="16" spans="4:9">
      <c r="D16" s="13" t="s">
        <v>19</v>
      </c>
      <c r="E16" s="19">
        <v>3786</v>
      </c>
      <c r="H16" s="13" t="s">
        <v>24</v>
      </c>
      <c r="I16" s="14">
        <v>20</v>
      </c>
    </row>
    <row r="17" spans="4:10">
      <c r="D17" s="13" t="s">
        <v>314</v>
      </c>
      <c r="E17" s="19">
        <v>7633</v>
      </c>
      <c r="H17" s="13" t="s">
        <v>20</v>
      </c>
      <c r="I17" s="14">
        <v>45</v>
      </c>
    </row>
    <row r="18" spans="4:10">
      <c r="H18" s="13" t="s">
        <v>27</v>
      </c>
      <c r="I18" s="14">
        <v>33</v>
      </c>
    </row>
    <row r="19" spans="4:10">
      <c r="H19" s="13" t="s">
        <v>314</v>
      </c>
      <c r="I19" s="14">
        <v>98</v>
      </c>
      <c r="J19">
        <f>GETPIVOTDATA("Subscriber ID",$H$15)</f>
        <v>98</v>
      </c>
    </row>
    <row r="25" spans="4:10">
      <c r="G25" s="12" t="s">
        <v>30</v>
      </c>
      <c r="H25" t="s">
        <v>19</v>
      </c>
    </row>
    <row r="27" spans="4:10">
      <c r="G27" s="12" t="s">
        <v>313</v>
      </c>
      <c r="H27" t="s">
        <v>319</v>
      </c>
    </row>
    <row r="28" spans="4:10">
      <c r="D28" s="12" t="s">
        <v>16</v>
      </c>
      <c r="E28" t="s">
        <v>320</v>
      </c>
      <c r="G28" s="13" t="s">
        <v>24</v>
      </c>
      <c r="H28" s="14">
        <v>47</v>
      </c>
    </row>
    <row r="29" spans="4:10">
      <c r="G29" s="13" t="s">
        <v>20</v>
      </c>
      <c r="H29" s="14">
        <v>90</v>
      </c>
    </row>
    <row r="30" spans="4:10">
      <c r="D30" s="12" t="s">
        <v>313</v>
      </c>
      <c r="E30" t="s">
        <v>317</v>
      </c>
      <c r="G30" s="13" t="s">
        <v>27</v>
      </c>
      <c r="H30" s="14">
        <v>57</v>
      </c>
    </row>
    <row r="31" spans="4:10">
      <c r="D31" s="13" t="s">
        <v>22</v>
      </c>
      <c r="E31" s="14">
        <v>0</v>
      </c>
      <c r="G31" s="13" t="s">
        <v>314</v>
      </c>
      <c r="H31" s="14">
        <v>194</v>
      </c>
      <c r="I31">
        <f>GETPIVOTDATA("Subscriber ID",$G$27)</f>
        <v>194</v>
      </c>
    </row>
    <row r="32" spans="4:10">
      <c r="D32" s="13" t="s">
        <v>26</v>
      </c>
      <c r="E32" s="14">
        <v>0</v>
      </c>
    </row>
    <row r="33" spans="4:9">
      <c r="D33" s="13" t="s">
        <v>18</v>
      </c>
      <c r="E33" s="14">
        <v>2940</v>
      </c>
      <c r="G33" s="18">
        <f>GETPIVOTDATA("EA Play Season Pass
Price",$D$30)</f>
        <v>2940</v>
      </c>
    </row>
    <row r="34" spans="4:9">
      <c r="D34" s="13" t="s">
        <v>314</v>
      </c>
      <c r="E34" s="14">
        <v>2940</v>
      </c>
    </row>
    <row r="42" spans="4:9">
      <c r="H42" s="12" t="s">
        <v>14</v>
      </c>
      <c r="I42" t="s">
        <v>320</v>
      </c>
    </row>
    <row r="44" spans="4:9">
      <c r="E44" s="12" t="s">
        <v>16</v>
      </c>
      <c r="F44" t="s">
        <v>320</v>
      </c>
      <c r="H44" s="12" t="s">
        <v>313</v>
      </c>
      <c r="I44" t="s">
        <v>315</v>
      </c>
    </row>
    <row r="45" spans="4:9">
      <c r="H45" s="13" t="s">
        <v>321</v>
      </c>
      <c r="I45" s="19">
        <v>65</v>
      </c>
    </row>
    <row r="46" spans="4:9">
      <c r="E46" s="12" t="s">
        <v>313</v>
      </c>
      <c r="F46" t="s">
        <v>318</v>
      </c>
      <c r="H46" s="13" t="s">
        <v>332</v>
      </c>
      <c r="I46" s="19">
        <v>82</v>
      </c>
    </row>
    <row r="47" spans="4:9">
      <c r="E47" s="13" t="s">
        <v>22</v>
      </c>
      <c r="F47" s="14">
        <v>0</v>
      </c>
      <c r="H47" s="13" t="s">
        <v>322</v>
      </c>
      <c r="I47" s="19">
        <v>801</v>
      </c>
    </row>
    <row r="48" spans="4:9">
      <c r="E48" s="13" t="s">
        <v>26</v>
      </c>
      <c r="F48" s="14">
        <v>1920</v>
      </c>
      <c r="H48" s="13" t="s">
        <v>323</v>
      </c>
      <c r="I48" s="19">
        <v>782</v>
      </c>
    </row>
    <row r="49" spans="5:9">
      <c r="E49" s="13" t="s">
        <v>18</v>
      </c>
      <c r="F49" s="14">
        <v>1960</v>
      </c>
      <c r="H49" s="13" t="s">
        <v>324</v>
      </c>
      <c r="I49" s="19">
        <v>777</v>
      </c>
    </row>
    <row r="50" spans="5:9">
      <c r="E50" s="13" t="s">
        <v>314</v>
      </c>
      <c r="F50" s="14">
        <v>3880</v>
      </c>
      <c r="H50" s="13" t="s">
        <v>325</v>
      </c>
      <c r="I50" s="19">
        <v>770</v>
      </c>
    </row>
    <row r="51" spans="5:9">
      <c r="F51" s="18">
        <f>GETPIVOTDATA("Minecraft Season Pass Price",$E$46)</f>
        <v>3880</v>
      </c>
      <c r="H51" s="13" t="s">
        <v>326</v>
      </c>
      <c r="I51" s="19">
        <v>784</v>
      </c>
    </row>
    <row r="52" spans="5:9">
      <c r="H52" s="13" t="s">
        <v>327</v>
      </c>
      <c r="I52" s="19">
        <v>787</v>
      </c>
    </row>
    <row r="53" spans="5:9">
      <c r="H53" s="13" t="s">
        <v>328</v>
      </c>
      <c r="I53" s="19">
        <v>780</v>
      </c>
    </row>
    <row r="54" spans="5:9">
      <c r="H54" s="13" t="s">
        <v>329</v>
      </c>
      <c r="I54" s="19">
        <v>832</v>
      </c>
    </row>
    <row r="55" spans="5:9">
      <c r="F55" s="19">
        <f>F51+G33</f>
        <v>6820</v>
      </c>
      <c r="H55" s="13" t="s">
        <v>330</v>
      </c>
      <c r="I55" s="19">
        <v>784</v>
      </c>
    </row>
    <row r="56" spans="5:9">
      <c r="H56" s="13" t="s">
        <v>331</v>
      </c>
      <c r="I56" s="19">
        <v>389</v>
      </c>
    </row>
    <row r="57" spans="5:9">
      <c r="H57" s="13" t="s">
        <v>314</v>
      </c>
      <c r="I57" s="14">
        <v>7633</v>
      </c>
    </row>
  </sheetData>
  <pageMargins left="0.511811024" right="0.511811024" top="0.78740157499999996" bottom="0.78740157499999996" header="0.31496062000000002" footer="0.31496062000000002"/>
  <pageSetup paperSize="9" orientation="portrait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showGridLines="0" tabSelected="1" zoomScale="80" zoomScaleNormal="80" workbookViewId="0">
      <selection activeCell="Q21" sqref="Q21"/>
    </sheetView>
  </sheetViews>
  <sheetFormatPr defaultRowHeight="14.25"/>
  <cols>
    <col min="1" max="1" width="42.75" style="4" customWidth="1"/>
    <col min="2" max="2" width="3.625" customWidth="1"/>
    <col min="6" max="6" width="9.125" customWidth="1"/>
    <col min="12" max="12" width="6.625" customWidth="1"/>
  </cols>
  <sheetData>
    <row r="1" spans="2:42" ht="33.75" customHeight="1" thickBot="1">
      <c r="B1" s="20" t="s">
        <v>316</v>
      </c>
      <c r="C1" s="21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17"/>
      <c r="Q1" s="17"/>
      <c r="R1" s="17"/>
      <c r="S1" s="17"/>
      <c r="T1" s="17"/>
      <c r="U1" s="17"/>
      <c r="V1" s="17"/>
      <c r="W1" s="17"/>
      <c r="X1" s="17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</row>
    <row r="2" spans="2:42" ht="39" customHeight="1" thickTop="1">
      <c r="P2" s="17"/>
      <c r="Q2" s="17"/>
      <c r="R2" s="17"/>
      <c r="S2" s="17"/>
      <c r="T2" s="17"/>
      <c r="U2" s="17"/>
      <c r="V2" s="17"/>
      <c r="W2" s="17"/>
      <c r="X2" s="17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</row>
    <row r="3" spans="2:42" ht="10.5" customHeight="1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2:42" ht="9.75" customHeight="1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2:42" ht="33" customHeight="1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2:4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2:42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2:4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2:42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2:42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2:42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2:4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2:42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2:42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2:42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2:42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2:42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2:42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2:42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2:42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2:42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2:42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2:42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2:42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2:42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2:4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2:42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2:42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  <row r="29" spans="2:42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2:42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2:42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2:42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</row>
    <row r="33" spans="2:42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</row>
    <row r="34" spans="2:42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</row>
    <row r="35" spans="2:42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</row>
    <row r="36" spans="2:42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</row>
    <row r="37" spans="2:42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</row>
    <row r="38" spans="2:42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</row>
    <row r="39" spans="2:42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</row>
    <row r="40" spans="2:42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</row>
    <row r="41" spans="2:42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</row>
    <row r="42" spans="2:42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</row>
    <row r="43" spans="2:42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</row>
    <row r="44" spans="2:42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</row>
    <row r="45" spans="2:42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</row>
    <row r="46" spans="2:42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</row>
    <row r="47" spans="2:42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</row>
    <row r="48" spans="2:42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</row>
    <row r="49" spans="2:42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purl.org/dc/dcmitype/"/>
    <ds:schemaRef ds:uri="http://schemas.openxmlformats.org/package/2006/metadata/core-properties"/>
    <ds:schemaRef ds:uri="19483571-f922-4e8e-9c1c-26f0a2252132"/>
    <ds:schemaRef ds:uri="851b35d3-0456-4d6a-bc2f-da927e91d158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B̳ases</vt:lpstr>
      <vt:lpstr>A̳ssets</vt:lpstr>
      <vt:lpstr>Planilha1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 genaro</cp:lastModifiedBy>
  <dcterms:created xsi:type="dcterms:W3CDTF">2024-12-19T13:13:10Z</dcterms:created>
  <dcterms:modified xsi:type="dcterms:W3CDTF">2025-04-11T19:07:39Z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