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02\Desktop\"/>
    </mc:Choice>
  </mc:AlternateContent>
  <xr:revisionPtr revIDLastSave="0" documentId="8_{9FF767A4-35A7-4068-8BB6-737D5918CE1F}" xr6:coauthVersionLast="36" xr6:coauthVersionMax="36" xr10:uidLastSave="{00000000-0000-0000-0000-000000000000}"/>
  <bookViews>
    <workbookView xWindow="0" yWindow="0" windowWidth="19200" windowHeight="6930" xr2:uid="{0241ADD1-6AC7-41C6-ABC0-610FEDA35019}"/>
  </bookViews>
  <sheets>
    <sheet name="Planilha1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F19" i="1"/>
  <c r="F18" i="1"/>
  <c r="D19" i="1"/>
  <c r="C19" i="1"/>
  <c r="B19" i="1"/>
  <c r="B17" i="1"/>
  <c r="D17" i="1" l="1"/>
  <c r="C17" i="1"/>
  <c r="E13" i="1"/>
  <c r="F13" i="1" s="1"/>
  <c r="E15" i="1"/>
  <c r="F15" i="1" s="1"/>
  <c r="E14" i="1"/>
  <c r="F14" i="1" s="1"/>
  <c r="E12" i="1"/>
  <c r="F12" i="1" s="1"/>
  <c r="F10" i="1"/>
  <c r="E9" i="1"/>
  <c r="F9" i="1"/>
  <c r="F8" i="1"/>
  <c r="F7" i="1"/>
  <c r="F6" i="1"/>
  <c r="E8" i="1"/>
  <c r="E10" i="1"/>
  <c r="E11" i="1"/>
  <c r="F11" i="1" s="1"/>
  <c r="E7" i="1"/>
  <c r="E6" i="1"/>
  <c r="E4" i="1"/>
  <c r="B5" i="1"/>
  <c r="F4" i="1"/>
  <c r="E17" i="1" l="1"/>
  <c r="F5" i="1"/>
  <c r="E5" i="1"/>
  <c r="F17" i="1"/>
</calcChain>
</file>

<file path=xl/sharedStrings.xml><?xml version="1.0" encoding="utf-8"?>
<sst xmlns="http://schemas.openxmlformats.org/spreadsheetml/2006/main" count="23" uniqueCount="22">
  <si>
    <t>Controle de gastos</t>
  </si>
  <si>
    <t>Despesas</t>
  </si>
  <si>
    <t>Total</t>
  </si>
  <si>
    <t>Média</t>
  </si>
  <si>
    <t>CPFL</t>
  </si>
  <si>
    <t>SAAEB</t>
  </si>
  <si>
    <t>Celular</t>
  </si>
  <si>
    <t>Internet</t>
  </si>
  <si>
    <t>Supermecado</t>
  </si>
  <si>
    <t>Transporte</t>
  </si>
  <si>
    <t>Total Saídas --&gt;</t>
  </si>
  <si>
    <t>Planos de TV</t>
  </si>
  <si>
    <t>Roupas</t>
  </si>
  <si>
    <t>Farmácia</t>
  </si>
  <si>
    <t>Escola</t>
  </si>
  <si>
    <t>Plano Unimed</t>
  </si>
  <si>
    <t>Gastos semanais</t>
  </si>
  <si>
    <t>Entradas --&gt;</t>
  </si>
  <si>
    <t>Líquido --&gt;</t>
  </si>
  <si>
    <t>Soma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</si>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</sst>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erlin Sans FB Dem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164" fontId="0" fillId="2" borderId="1" xfId="0" applyNumberFormat="1" applyFill="1" applyBorder="1"/>
    <xf numFmtId="44" fontId="0" fillId="2" borderId="1" xfId="1" applyFont="1" applyFill="1" applyBorder="1"/>
    <xf numFmtId="44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44" fontId="0" fillId="4" borderId="1" xfId="1" applyFont="1" applyFill="1" applyBorder="1"/>
    <xf numFmtId="17" fontId="0" fillId="4" borderId="1" xfId="0" applyNumberFormat="1" applyFill="1" applyBorder="1"/>
    <xf numFmtId="164" fontId="0" fillId="5" borderId="1" xfId="1" applyNumberFormat="1" applyFont="1" applyFill="1" applyBorder="1"/>
    <xf numFmtId="44" fontId="0" fillId="5" borderId="1" xfId="1" applyFont="1" applyFill="1" applyBorder="1"/>
    <xf numFmtId="164" fontId="0" fillId="5" borderId="2" xfId="0" applyNumberFormat="1" applyFill="1" applyBorder="1"/>
    <xf numFmtId="164" fontId="0" fillId="5" borderId="1" xfId="0" applyNumberFormat="1" applyFill="1" applyBorder="1"/>
    <xf numFmtId="44" fontId="0" fillId="5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524443337209992"/>
          <c:y val="7.6243281600703552E-2"/>
          <c:w val="0.78939855815021975"/>
          <c:h val="0.8155389144606182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Planilha1!$A$4:$A$19</c:f>
              <c:strCache>
                <c:ptCount val="16"/>
                <c:pt idx="0">
                  <c:v>Internet</c:v>
                </c:pt>
                <c:pt idx="1">
                  <c:v>CPFL</c:v>
                </c:pt>
                <c:pt idx="2">
                  <c:v>SAAEB</c:v>
                </c:pt>
                <c:pt idx="3">
                  <c:v>Celular</c:v>
                </c:pt>
                <c:pt idx="4">
                  <c:v>Planos de TV</c:v>
                </c:pt>
                <c:pt idx="5">
                  <c:v>Supermecado</c:v>
                </c:pt>
                <c:pt idx="6">
                  <c:v>Farmácia</c:v>
                </c:pt>
                <c:pt idx="7">
                  <c:v>Transporte</c:v>
                </c:pt>
                <c:pt idx="8">
                  <c:v>Roupas</c:v>
                </c:pt>
                <c:pt idx="9">
                  <c:v>Escola</c:v>
                </c:pt>
                <c:pt idx="10">
                  <c:v> Plano Unimed </c:v>
                </c:pt>
                <c:pt idx="11">
                  <c:v>Gastos semanais</c:v>
                </c:pt>
                <c:pt idx="13">
                  <c:v>Total Saídas --&gt;</c:v>
                </c:pt>
                <c:pt idx="14">
                  <c:v>Entradas --&gt;</c:v>
                </c:pt>
                <c:pt idx="15">
                  <c:v>Líquido --&gt;</c:v>
                </c:pt>
              </c:strCache>
            </c:strRef>
          </c:cat>
          <c:val>
            <c:numRef>
              <c:f>Planilha1!$B$4:$B$19</c:f>
              <c:numCache>
                <c:formatCode>_-[$R$-416]\ * #,##0.00_-;\-[$R$-416]\ * #,##0.00_-;_-[$R$-416]\ * "-"??_-;_-@_-</c:formatCode>
                <c:ptCount val="16"/>
                <c:pt idx="0">
                  <c:v>200</c:v>
                </c:pt>
                <c:pt idx="1">
                  <c:v>200</c:v>
                </c:pt>
                <c:pt idx="2">
                  <c:v>178</c:v>
                </c:pt>
                <c:pt idx="3">
                  <c:v>80</c:v>
                </c:pt>
                <c:pt idx="4">
                  <c:v>20</c:v>
                </c:pt>
                <c:pt idx="5">
                  <c:v>2000</c:v>
                </c:pt>
                <c:pt idx="6">
                  <c:v>50</c:v>
                </c:pt>
                <c:pt idx="7">
                  <c:v>250</c:v>
                </c:pt>
                <c:pt idx="8" formatCode="_(&quot;R$&quot;* #,##0.00_);_(&quot;R$&quot;* \(#,##0.00\);_(&quot;R$&quot;* &quot;-&quot;??_);_(@_)">
                  <c:v>253</c:v>
                </c:pt>
                <c:pt idx="9" formatCode="_(&quot;R$&quot;* #,##0.00_);_(&quot;R$&quot;* \(#,##0.00\);_(&quot;R$&quot;* &quot;-&quot;??_);_(@_)">
                  <c:v>743</c:v>
                </c:pt>
                <c:pt idx="10" formatCode="_(&quot;R$&quot;* #,##0.00_);_(&quot;R$&quot;* \(#,##0.00\);_(&quot;R$&quot;* &quot;-&quot;??_);_(@_)">
                  <c:v>813.25</c:v>
                </c:pt>
                <c:pt idx="11" formatCode="_(&quot;R$&quot;* #,##0.00_);_(&quot;R$&quot;* \(#,##0.00\);_(&quot;R$&quot;* &quot;-&quot;??_);_(@_)">
                  <c:v>300</c:v>
                </c:pt>
                <c:pt idx="13">
                  <c:v>5087.25</c:v>
                </c:pt>
                <c:pt idx="14" formatCode="_(&quot;R$&quot;* #,##0.00_);_(&quot;R$&quot;* \(#,##0.00\);_(&quot;R$&quot;* &quot;-&quot;??_);_(@_)">
                  <c:v>9500.56</c:v>
                </c:pt>
                <c:pt idx="15">
                  <c:v>4413.3099999999995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A-402F-84EB-7D06B00F8F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Planilha1!$A$4:$A$19</c:f>
              <c:strCache>
                <c:ptCount val="16"/>
                <c:pt idx="0">
                  <c:v>Internet</c:v>
                </c:pt>
                <c:pt idx="1">
                  <c:v>CPFL</c:v>
                </c:pt>
                <c:pt idx="2">
                  <c:v>SAAEB</c:v>
                </c:pt>
                <c:pt idx="3">
                  <c:v>Celular</c:v>
                </c:pt>
                <c:pt idx="4">
                  <c:v>Planos de TV</c:v>
                </c:pt>
                <c:pt idx="5">
                  <c:v>Supermecado</c:v>
                </c:pt>
                <c:pt idx="6">
                  <c:v>Farmácia</c:v>
                </c:pt>
                <c:pt idx="7">
                  <c:v>Transporte</c:v>
                </c:pt>
                <c:pt idx="8">
                  <c:v>Roupas</c:v>
                </c:pt>
                <c:pt idx="9">
                  <c:v>Escola</c:v>
                </c:pt>
                <c:pt idx="10">
                  <c:v> Plano Unimed </c:v>
                </c:pt>
                <c:pt idx="11">
                  <c:v>Gastos semanais</c:v>
                </c:pt>
                <c:pt idx="13">
                  <c:v>Total Saídas --&gt;</c:v>
                </c:pt>
                <c:pt idx="14">
                  <c:v>Entradas --&gt;</c:v>
                </c:pt>
                <c:pt idx="15">
                  <c:v>Líquido --&gt;</c:v>
                </c:pt>
              </c:strCache>
            </c:strRef>
          </c:cat>
          <c:val>
            <c:numRef>
              <c:f>Planilha1!$C$4:$C$19</c:f>
              <c:numCache>
                <c:formatCode>_-[$R$-416]\ * #,##0.00_-;\-[$R$-416]\ * #,##0.00_-;_-[$R$-416]\ * "-"??_-;_-@_-</c:formatCode>
                <c:ptCount val="16"/>
                <c:pt idx="0">
                  <c:v>200</c:v>
                </c:pt>
                <c:pt idx="1">
                  <c:v>255</c:v>
                </c:pt>
                <c:pt idx="2">
                  <c:v>169</c:v>
                </c:pt>
                <c:pt idx="3">
                  <c:v>80</c:v>
                </c:pt>
                <c:pt idx="4">
                  <c:v>20</c:v>
                </c:pt>
                <c:pt idx="5">
                  <c:v>2000</c:v>
                </c:pt>
                <c:pt idx="6">
                  <c:v>200</c:v>
                </c:pt>
                <c:pt idx="7">
                  <c:v>236</c:v>
                </c:pt>
                <c:pt idx="8" formatCode="_(&quot;R$&quot;* #,##0.00_);_(&quot;R$&quot;* \(#,##0.00\);_(&quot;R$&quot;* &quot;-&quot;??_);_(@_)">
                  <c:v>250</c:v>
                </c:pt>
                <c:pt idx="9" formatCode="_(&quot;R$&quot;* #,##0.00_);_(&quot;R$&quot;* \(#,##0.00\);_(&quot;R$&quot;* &quot;-&quot;??_);_(@_)">
                  <c:v>743</c:v>
                </c:pt>
                <c:pt idx="10" formatCode="_(&quot;R$&quot;* #,##0.00_);_(&quot;R$&quot;* \(#,##0.00\);_(&quot;R$&quot;* &quot;-&quot;??_);_(@_)">
                  <c:v>813.25</c:v>
                </c:pt>
                <c:pt idx="11" formatCode="_(&quot;R$&quot;* #,##0.00_);_(&quot;R$&quot;* \(#,##0.00\);_(&quot;R$&quot;* &quot;-&quot;??_);_(@_)">
                  <c:v>245</c:v>
                </c:pt>
                <c:pt idx="13">
                  <c:v>5211.25</c:v>
                </c:pt>
                <c:pt idx="14" formatCode="_(&quot;R$&quot;* #,##0.00_);_(&quot;R$&quot;* \(#,##0.00\);_(&quot;R$&quot;* &quot;-&quot;??_);_(@_)">
                  <c:v>9670.44</c:v>
                </c:pt>
                <c:pt idx="15">
                  <c:v>4459.1900000000005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A-402F-84EB-7D06B00F8F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Planilha1!$A$4:$A$19</c:f>
              <c:strCache>
                <c:ptCount val="16"/>
                <c:pt idx="0">
                  <c:v>Internet</c:v>
                </c:pt>
                <c:pt idx="1">
                  <c:v>CPFL</c:v>
                </c:pt>
                <c:pt idx="2">
                  <c:v>SAAEB</c:v>
                </c:pt>
                <c:pt idx="3">
                  <c:v>Celular</c:v>
                </c:pt>
                <c:pt idx="4">
                  <c:v>Planos de TV</c:v>
                </c:pt>
                <c:pt idx="5">
                  <c:v>Supermecado</c:v>
                </c:pt>
                <c:pt idx="6">
                  <c:v>Farmácia</c:v>
                </c:pt>
                <c:pt idx="7">
                  <c:v>Transporte</c:v>
                </c:pt>
                <c:pt idx="8">
                  <c:v>Roupas</c:v>
                </c:pt>
                <c:pt idx="9">
                  <c:v>Escola</c:v>
                </c:pt>
                <c:pt idx="10">
                  <c:v> Plano Unimed </c:v>
                </c:pt>
                <c:pt idx="11">
                  <c:v>Gastos semanais</c:v>
                </c:pt>
                <c:pt idx="13">
                  <c:v>Total Saídas --&gt;</c:v>
                </c:pt>
                <c:pt idx="14">
                  <c:v>Entradas --&gt;</c:v>
                </c:pt>
                <c:pt idx="15">
                  <c:v>Líquido --&gt;</c:v>
                </c:pt>
              </c:strCache>
            </c:strRef>
          </c:cat>
          <c:val>
            <c:numRef>
              <c:f>Planilha1!$D$4:$D$19</c:f>
              <c:numCache>
                <c:formatCode>_-[$R$-416]\ * #,##0.00_-;\-[$R$-416]\ * #,##0.00_-;_-[$R$-416]\ * "-"??_-;_-@_-</c:formatCode>
                <c:ptCount val="16"/>
                <c:pt idx="0">
                  <c:v>200</c:v>
                </c:pt>
                <c:pt idx="1">
                  <c:v>280</c:v>
                </c:pt>
                <c:pt idx="2">
                  <c:v>172</c:v>
                </c:pt>
                <c:pt idx="3">
                  <c:v>80</c:v>
                </c:pt>
                <c:pt idx="4">
                  <c:v>20</c:v>
                </c:pt>
                <c:pt idx="5">
                  <c:v>2000</c:v>
                </c:pt>
                <c:pt idx="6">
                  <c:v>137</c:v>
                </c:pt>
                <c:pt idx="7">
                  <c:v>243</c:v>
                </c:pt>
                <c:pt idx="8" formatCode="_(&quot;R$&quot;* #,##0.00_);_(&quot;R$&quot;* \(#,##0.00\);_(&quot;R$&quot;* &quot;-&quot;??_);_(@_)">
                  <c:v>247</c:v>
                </c:pt>
                <c:pt idx="9" formatCode="_(&quot;R$&quot;* #,##0.00_);_(&quot;R$&quot;* \(#,##0.00\);_(&quot;R$&quot;* &quot;-&quot;??_);_(@_)">
                  <c:v>743</c:v>
                </c:pt>
                <c:pt idx="10" formatCode="_(&quot;R$&quot;* #,##0.00_);_(&quot;R$&quot;* \(#,##0.00\);_(&quot;R$&quot;* &quot;-&quot;??_);_(@_)">
                  <c:v>813.25</c:v>
                </c:pt>
                <c:pt idx="11" formatCode="_(&quot;R$&quot;* #,##0.00_);_(&quot;R$&quot;* \(#,##0.00\);_(&quot;R$&quot;* &quot;-&quot;??_);_(@_)">
                  <c:v>267</c:v>
                </c:pt>
                <c:pt idx="13">
                  <c:v>5202.25</c:v>
                </c:pt>
                <c:pt idx="14" formatCode="_(&quot;R$&quot;* #,##0.00_);_(&quot;R$&quot;* \(#,##0.00\);_(&quot;R$&quot;* &quot;-&quot;??_);_(@_)">
                  <c:v>9600.34</c:v>
                </c:pt>
                <c:pt idx="15" formatCode="_(&quot;R$&quot;* #,##0.00_);_(&quot;R$&quot;* \(#,##0.00\);_(&quot;R$&quot;* &quot;-&quot;??_);_(@_)">
                  <c:v>4398.09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A-402F-84EB-7D06B00F8FC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Planilha1!$A$4:$A$19</c:f>
              <c:strCache>
                <c:ptCount val="16"/>
                <c:pt idx="0">
                  <c:v>Internet</c:v>
                </c:pt>
                <c:pt idx="1">
                  <c:v>CPFL</c:v>
                </c:pt>
                <c:pt idx="2">
                  <c:v>SAAEB</c:v>
                </c:pt>
                <c:pt idx="3">
                  <c:v>Celular</c:v>
                </c:pt>
                <c:pt idx="4">
                  <c:v>Planos de TV</c:v>
                </c:pt>
                <c:pt idx="5">
                  <c:v>Supermecado</c:v>
                </c:pt>
                <c:pt idx="6">
                  <c:v>Farmácia</c:v>
                </c:pt>
                <c:pt idx="7">
                  <c:v>Transporte</c:v>
                </c:pt>
                <c:pt idx="8">
                  <c:v>Roupas</c:v>
                </c:pt>
                <c:pt idx="9">
                  <c:v>Escola</c:v>
                </c:pt>
                <c:pt idx="10">
                  <c:v> Plano Unimed </c:v>
                </c:pt>
                <c:pt idx="11">
                  <c:v>Gastos semanais</c:v>
                </c:pt>
                <c:pt idx="13">
                  <c:v>Total Saídas --&gt;</c:v>
                </c:pt>
                <c:pt idx="14">
                  <c:v>Entradas --&gt;</c:v>
                </c:pt>
                <c:pt idx="15">
                  <c:v>Líquido --&gt;</c:v>
                </c:pt>
              </c:strCache>
            </c:strRef>
          </c:cat>
          <c:val>
            <c:numRef>
              <c:f>Planilha1!$E$4:$E$19</c:f>
              <c:numCache>
                <c:formatCode>_-[$R$-416]\ * #,##0.00_-;\-[$R$-416]\ * #,##0.00_-;_-[$R$-416]\ * "-"??_-;_-@_-</c:formatCode>
                <c:ptCount val="16"/>
                <c:pt idx="0">
                  <c:v>200</c:v>
                </c:pt>
                <c:pt idx="1">
                  <c:v>245</c:v>
                </c:pt>
                <c:pt idx="2" formatCode="_(&quot;R$&quot;* #,##0.00_);_(&quot;R$&quot;* \(#,##0.00\);_(&quot;R$&quot;* &quot;-&quot;??_);_(@_)">
                  <c:v>173</c:v>
                </c:pt>
                <c:pt idx="3">
                  <c:v>80</c:v>
                </c:pt>
                <c:pt idx="4">
                  <c:v>20</c:v>
                </c:pt>
                <c:pt idx="5">
                  <c:v>2000</c:v>
                </c:pt>
                <c:pt idx="6">
                  <c:v>129</c:v>
                </c:pt>
                <c:pt idx="7">
                  <c:v>243</c:v>
                </c:pt>
                <c:pt idx="8" formatCode="_(&quot;R$&quot;* #,##0.00_);_(&quot;R$&quot;* \(#,##0.00\);_(&quot;R$&quot;* &quot;-&quot;??_);_(@_)">
                  <c:v>250</c:v>
                </c:pt>
                <c:pt idx="9" formatCode="_(&quot;R$&quot;* #,##0.00_);_(&quot;R$&quot;* \(#,##0.00\);_(&quot;R$&quot;* &quot;-&quot;??_);_(@_)">
                  <c:v>743</c:v>
                </c:pt>
                <c:pt idx="10" formatCode="_(&quot;R$&quot;* #,##0.00_);_(&quot;R$&quot;* \(#,##0.00\);_(&quot;R$&quot;* &quot;-&quot;??_);_(@_)">
                  <c:v>813.25</c:v>
                </c:pt>
                <c:pt idx="11" formatCode="_(&quot;R$&quot;* #,##0.00_);_(&quot;R$&quot;* \(#,##0.00\);_(&quot;R$&quot;* &quot;-&quot;??_);_(@_)">
                  <c:v>270.66666666666669</c:v>
                </c:pt>
                <c:pt idx="13">
                  <c:v>5166.916666666667</c:v>
                </c:pt>
                <c:pt idx="14">
                  <c:v>9590.4466666666667</c:v>
                </c:pt>
                <c:pt idx="15">
                  <c:v>4423.53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2A-402F-84EB-7D06B00F8FC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Planilha1!$A$4:$A$19</c:f>
              <c:strCache>
                <c:ptCount val="16"/>
                <c:pt idx="0">
                  <c:v>Internet</c:v>
                </c:pt>
                <c:pt idx="1">
                  <c:v>CPFL</c:v>
                </c:pt>
                <c:pt idx="2">
                  <c:v>SAAEB</c:v>
                </c:pt>
                <c:pt idx="3">
                  <c:v>Celular</c:v>
                </c:pt>
                <c:pt idx="4">
                  <c:v>Planos de TV</c:v>
                </c:pt>
                <c:pt idx="5">
                  <c:v>Supermecado</c:v>
                </c:pt>
                <c:pt idx="6">
                  <c:v>Farmácia</c:v>
                </c:pt>
                <c:pt idx="7">
                  <c:v>Transporte</c:v>
                </c:pt>
                <c:pt idx="8">
                  <c:v>Roupas</c:v>
                </c:pt>
                <c:pt idx="9">
                  <c:v>Escola</c:v>
                </c:pt>
                <c:pt idx="10">
                  <c:v> Plano Unimed </c:v>
                </c:pt>
                <c:pt idx="11">
                  <c:v>Gastos semanais</c:v>
                </c:pt>
                <c:pt idx="13">
                  <c:v>Total Saídas --&gt;</c:v>
                </c:pt>
                <c:pt idx="14">
                  <c:v>Entradas --&gt;</c:v>
                </c:pt>
                <c:pt idx="15">
                  <c:v>Líquido --&gt;</c:v>
                </c:pt>
              </c:strCache>
            </c:strRef>
          </c:cat>
          <c:val>
            <c:numRef>
              <c:f>Planilha1!$F$4:$F$19</c:f>
              <c:numCache>
                <c:formatCode>_-[$R$-416]\ * #,##0.00_-;\-[$R$-416]\ * #,##0.00_-;_-[$R$-416]\ * "-"??_-;_-@_-</c:formatCode>
                <c:ptCount val="16"/>
                <c:pt idx="0">
                  <c:v>600</c:v>
                </c:pt>
                <c:pt idx="1">
                  <c:v>735</c:v>
                </c:pt>
                <c:pt idx="2">
                  <c:v>519</c:v>
                </c:pt>
                <c:pt idx="3">
                  <c:v>240</c:v>
                </c:pt>
                <c:pt idx="4">
                  <c:v>60</c:v>
                </c:pt>
                <c:pt idx="5">
                  <c:v>6000</c:v>
                </c:pt>
                <c:pt idx="6">
                  <c:v>387</c:v>
                </c:pt>
                <c:pt idx="7">
                  <c:v>972</c:v>
                </c:pt>
                <c:pt idx="8" formatCode="_(&quot;R$&quot;* #,##0.00_);_(&quot;R$&quot;* \(#,##0.00\);_(&quot;R$&quot;* &quot;-&quot;??_);_(@_)">
                  <c:v>1000</c:v>
                </c:pt>
                <c:pt idx="9" formatCode="_(&quot;R$&quot;* #,##0.00_);_(&quot;R$&quot;* \(#,##0.00\);_(&quot;R$&quot;* &quot;-&quot;??_);_(@_)">
                  <c:v>2972</c:v>
                </c:pt>
                <c:pt idx="10" formatCode="_(&quot;R$&quot;* #,##0.00_);_(&quot;R$&quot;* \(#,##0.00\);_(&quot;R$&quot;* &quot;-&quot;??_);_(@_)">
                  <c:v>3253</c:v>
                </c:pt>
                <c:pt idx="11" formatCode="_(&quot;R$&quot;* #,##0.00_);_(&quot;R$&quot;* \(#,##0.00\);_(&quot;R$&quot;* &quot;-&quot;??_);_(@_)">
                  <c:v>1082.6666666666667</c:v>
                </c:pt>
                <c:pt idx="13">
                  <c:v>15500.75</c:v>
                </c:pt>
                <c:pt idx="14" formatCode="_(&quot;R$&quot;* #,##0.00_);_(&quot;R$&quot;* \(#,##0.00\);_(&quot;R$&quot;* &quot;-&quot;??_);_(@_)">
                  <c:v>28771.34</c:v>
                </c:pt>
                <c:pt idx="15" formatCode="_(&quot;R$&quot;* #,##0.00_);_(&quot;R$&quot;* \(#,##0.00\);_(&quot;R$&quot;* &quot;-&quot;??_);_(@_)">
                  <c:v>13270.59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2A-402F-84EB-7D06B00F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339536"/>
        <c:axId val="2062741792"/>
      </c:barChart>
      <c:catAx>
        <c:axId val="206433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741792"/>
        <c:crosses val="autoZero"/>
        <c:auto val="1"/>
        <c:lblAlgn val="ctr"/>
        <c:lblOffset val="100"/>
        <c:noMultiLvlLbl val="0"/>
      </c:catAx>
      <c:valAx>
        <c:axId val="20627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11043</xdr:colOff>
      <xdr:row>24</xdr:row>
      <xdr:rowOff>171173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5B17CC-2046-454A-8AA1-486265006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2CB4-D3D2-4CF2-A29E-5992E0441B9A}">
  <dimension ref="A1:K19"/>
  <sheetViews>
    <sheetView showGridLines="0" tabSelected="1" zoomScale="90" zoomScaleNormal="90" workbookViewId="0">
      <selection activeCell="I16" sqref="I16"/>
    </sheetView>
  </sheetViews>
  <sheetFormatPr defaultRowHeight="14.5" x14ac:dyDescent="0.35"/>
  <cols>
    <col min="1" max="1" width="16.26953125" customWidth="1"/>
    <col min="2" max="2" width="13.26953125" bestFit="1" customWidth="1"/>
    <col min="3" max="3" width="12.1796875" bestFit="1" customWidth="1"/>
    <col min="4" max="4" width="12.1796875" customWidth="1"/>
    <col min="5" max="6" width="12.81640625" bestFit="1" customWidth="1"/>
    <col min="7" max="7" width="12.1796875" bestFit="1" customWidth="1"/>
    <col min="8" max="8" width="13.26953125" bestFit="1" customWidth="1"/>
    <col min="9" max="9" width="17.453125" customWidth="1"/>
    <col min="10" max="10" width="14" customWidth="1"/>
  </cols>
  <sheetData>
    <row r="1" spans="1:11" ht="17.5" x14ac:dyDescent="0.35">
      <c r="A1" s="10" t="s">
        <v>0</v>
      </c>
      <c r="B1" s="10"/>
      <c r="C1" s="10"/>
      <c r="D1" s="10"/>
      <c r="E1" s="10"/>
      <c r="F1" s="10"/>
      <c r="G1" s="10"/>
      <c r="H1" s="10"/>
      <c r="I1" s="11"/>
      <c r="J1" s="2"/>
    </row>
    <row r="2" spans="1:11" ht="14.2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35">
      <c r="A3" s="12" t="s">
        <v>1</v>
      </c>
      <c r="B3" s="15">
        <v>45078</v>
      </c>
      <c r="C3" s="15">
        <v>45108</v>
      </c>
      <c r="D3" s="15">
        <v>45139</v>
      </c>
      <c r="E3" s="12" t="s">
        <v>3</v>
      </c>
      <c r="F3" s="12" t="s">
        <v>2</v>
      </c>
    </row>
    <row r="4" spans="1:11" x14ac:dyDescent="0.35">
      <c r="A4" s="12" t="s">
        <v>7</v>
      </c>
      <c r="B4" s="16">
        <v>200</v>
      </c>
      <c r="C4" s="16">
        <v>200</v>
      </c>
      <c r="D4" s="16">
        <v>200</v>
      </c>
      <c r="E4" s="3">
        <f>AVERAGE(B4:D4)</f>
        <v>200</v>
      </c>
      <c r="F4" s="6">
        <f>SUM(B4:D4)</f>
        <v>600</v>
      </c>
    </row>
    <row r="5" spans="1:11" x14ac:dyDescent="0.35">
      <c r="A5" s="12" t="s">
        <v>4</v>
      </c>
      <c r="B5" s="16">
        <f>AVERAGE(B4)</f>
        <v>200</v>
      </c>
      <c r="C5" s="16">
        <v>255</v>
      </c>
      <c r="D5" s="16">
        <v>280</v>
      </c>
      <c r="E5" s="3">
        <f>AVERAGE(A5:D5)</f>
        <v>245</v>
      </c>
      <c r="F5" s="3">
        <f>SUM(B5:D5)</f>
        <v>735</v>
      </c>
    </row>
    <row r="6" spans="1:11" x14ac:dyDescent="0.35">
      <c r="A6" s="12" t="s">
        <v>5</v>
      </c>
      <c r="B6" s="16">
        <v>178</v>
      </c>
      <c r="C6" s="16">
        <v>169</v>
      </c>
      <c r="D6" s="16">
        <v>172</v>
      </c>
      <c r="E6" s="4">
        <f>AVERAGE(A6:D6)</f>
        <v>173</v>
      </c>
      <c r="F6" s="3">
        <f>SUM(B6:D6)</f>
        <v>519</v>
      </c>
    </row>
    <row r="7" spans="1:11" x14ac:dyDescent="0.35">
      <c r="A7" s="12" t="s">
        <v>6</v>
      </c>
      <c r="B7" s="16">
        <v>80</v>
      </c>
      <c r="C7" s="16">
        <v>80</v>
      </c>
      <c r="D7" s="16">
        <v>80</v>
      </c>
      <c r="E7" s="3">
        <f>AVERAGE(B7:D7)</f>
        <v>80</v>
      </c>
      <c r="F7" s="3">
        <f>SUM(B7:D7)</f>
        <v>240</v>
      </c>
      <c r="G7" s="1"/>
    </row>
    <row r="8" spans="1:11" x14ac:dyDescent="0.35">
      <c r="A8" s="12" t="s">
        <v>11</v>
      </c>
      <c r="B8" s="16">
        <v>20</v>
      </c>
      <c r="C8" s="16">
        <v>20</v>
      </c>
      <c r="D8" s="16">
        <v>20</v>
      </c>
      <c r="E8" s="3">
        <f>AVERAGE(B8:D8)</f>
        <v>20</v>
      </c>
      <c r="F8" s="3">
        <f>SUM(B8:D8)</f>
        <v>60</v>
      </c>
    </row>
    <row r="9" spans="1:11" x14ac:dyDescent="0.35">
      <c r="A9" s="12" t="s">
        <v>8</v>
      </c>
      <c r="B9" s="16">
        <v>2000</v>
      </c>
      <c r="C9" s="16">
        <v>2000</v>
      </c>
      <c r="D9" s="16">
        <v>2000</v>
      </c>
      <c r="E9" s="3">
        <f>AVERAGE(B9:D9)</f>
        <v>2000</v>
      </c>
      <c r="F9" s="3">
        <f>SUM(B9:D9)</f>
        <v>6000</v>
      </c>
    </row>
    <row r="10" spans="1:11" x14ac:dyDescent="0.35">
      <c r="A10" s="12" t="s">
        <v>13</v>
      </c>
      <c r="B10" s="16">
        <v>50</v>
      </c>
      <c r="C10" s="16">
        <v>200</v>
      </c>
      <c r="D10" s="16">
        <v>137</v>
      </c>
      <c r="E10" s="3">
        <f>AVERAGE(B10:D10)</f>
        <v>129</v>
      </c>
      <c r="F10" s="3">
        <f>SUM(B10:D10)</f>
        <v>387</v>
      </c>
    </row>
    <row r="11" spans="1:11" x14ac:dyDescent="0.35">
      <c r="A11" s="12" t="s">
        <v>9</v>
      </c>
      <c r="B11" s="16">
        <v>250</v>
      </c>
      <c r="C11" s="16">
        <v>236</v>
      </c>
      <c r="D11" s="16">
        <v>243</v>
      </c>
      <c r="E11" s="3">
        <f>AVERAGE(B11:D11)</f>
        <v>243</v>
      </c>
      <c r="F11" s="3">
        <f>SUM(B11:E11)</f>
        <v>972</v>
      </c>
    </row>
    <row r="12" spans="1:11" x14ac:dyDescent="0.35">
      <c r="A12" s="12" t="s">
        <v>12</v>
      </c>
      <c r="B12" s="17">
        <v>253</v>
      </c>
      <c r="C12" s="17">
        <v>250</v>
      </c>
      <c r="D12" s="17">
        <v>247</v>
      </c>
      <c r="E12" s="4">
        <f>AVERAGE(B12:D12)</f>
        <v>250</v>
      </c>
      <c r="F12" s="4">
        <f>SUM(B12:E12)</f>
        <v>1000</v>
      </c>
    </row>
    <row r="13" spans="1:11" x14ac:dyDescent="0.35">
      <c r="A13" s="12" t="s">
        <v>14</v>
      </c>
      <c r="B13" s="17">
        <v>743</v>
      </c>
      <c r="C13" s="17">
        <v>743</v>
      </c>
      <c r="D13" s="17">
        <v>743</v>
      </c>
      <c r="E13" s="4">
        <f>AVERAGE(B13:D13)</f>
        <v>743</v>
      </c>
      <c r="F13" s="4">
        <f>SUM(B13:E13)</f>
        <v>2972</v>
      </c>
    </row>
    <row r="14" spans="1:11" x14ac:dyDescent="0.35">
      <c r="A14" s="14" t="s">
        <v>15</v>
      </c>
      <c r="B14" s="17">
        <v>813.25</v>
      </c>
      <c r="C14" s="17">
        <v>813.25</v>
      </c>
      <c r="D14" s="17">
        <v>813.25</v>
      </c>
      <c r="E14" s="5">
        <f>AVERAGE(B14:D14)</f>
        <v>813.25</v>
      </c>
      <c r="F14" s="5">
        <f>SUM(B14:E14)</f>
        <v>3253</v>
      </c>
    </row>
    <row r="15" spans="1:11" x14ac:dyDescent="0.35">
      <c r="A15" s="12" t="s">
        <v>16</v>
      </c>
      <c r="B15" s="17">
        <v>300</v>
      </c>
      <c r="C15" s="17">
        <v>245</v>
      </c>
      <c r="D15" s="17">
        <v>267</v>
      </c>
      <c r="E15" s="5">
        <f>AVERAGE(B15:D15)</f>
        <v>270.66666666666669</v>
      </c>
      <c r="F15" s="5">
        <f>SUM(B15:E15)</f>
        <v>1082.6666666666667</v>
      </c>
    </row>
    <row r="16" spans="1:11" x14ac:dyDescent="0.35">
      <c r="A16" s="8"/>
      <c r="B16" s="8"/>
      <c r="C16" s="9"/>
      <c r="D16" s="8"/>
      <c r="F16" s="8"/>
      <c r="G16" s="8"/>
      <c r="H16" s="8"/>
      <c r="I16" s="8"/>
    </row>
    <row r="17" spans="1:6" x14ac:dyDescent="0.35">
      <c r="A17" s="13" t="s">
        <v>10</v>
      </c>
      <c r="B17" s="18">
        <f>SUM(B4:B16)</f>
        <v>5087.25</v>
      </c>
      <c r="C17" s="18">
        <f t="shared" ref="B17:D17" si="0">SUM(C4:C16)</f>
        <v>5211.25</v>
      </c>
      <c r="D17" s="18">
        <f t="shared" si="0"/>
        <v>5202.25</v>
      </c>
      <c r="E17" s="7">
        <f>AVERAGE(B17:D17)</f>
        <v>5166.916666666667</v>
      </c>
      <c r="F17" s="7">
        <f>SUM(B17:D17)</f>
        <v>15500.75</v>
      </c>
    </row>
    <row r="18" spans="1:6" x14ac:dyDescent="0.35">
      <c r="A18" s="12" t="s">
        <v>17</v>
      </c>
      <c r="B18" s="17">
        <v>9500.56</v>
      </c>
      <c r="C18" s="17">
        <v>9670.44</v>
      </c>
      <c r="D18" s="17">
        <v>9600.34</v>
      </c>
      <c r="E18" s="7">
        <f t="shared" ref="E18:E19" si="1">AVERAGE(B18:D18)</f>
        <v>9590.4466666666667</v>
      </c>
      <c r="F18" s="5">
        <f>SUM(B18:D18)</f>
        <v>28771.34</v>
      </c>
    </row>
    <row r="19" spans="1:6" ht="14" customHeight="1" x14ac:dyDescent="0.35">
      <c r="A19" s="12" t="s">
        <v>18</v>
      </c>
      <c r="B19" s="19">
        <f>B18-B17</f>
        <v>4413.3099999999995</v>
      </c>
      <c r="C19" s="19">
        <f>C18-C17</f>
        <v>4459.1900000000005</v>
      </c>
      <c r="D19" s="20">
        <f>D18-D17</f>
        <v>4398.09</v>
      </c>
      <c r="E19" s="7">
        <f t="shared" si="1"/>
        <v>4423.53</v>
      </c>
      <c r="F19" s="5">
        <f>F18-F17</f>
        <v>13270.59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7 D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6CE8-DB13-4957-92C3-30D47CF4804C}">
  <dimension ref="A1:Y30"/>
  <sheetViews>
    <sheetView zoomScale="115" zoomScaleNormal="115" workbookViewId="0">
      <selection activeCell="M6" sqref="M6"/>
    </sheetView>
  </sheetViews>
  <sheetFormatPr defaultRowHeight="14.5" x14ac:dyDescent="0.35"/>
  <sheetData>
    <row r="1" spans="1:19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25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5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5">
      <c r="C28" s="2"/>
      <c r="R28" s="2"/>
      <c r="S28" s="2"/>
      <c r="T28" s="2"/>
      <c r="U28" s="2"/>
      <c r="V28" s="2"/>
      <c r="W28" s="2"/>
      <c r="X28" s="2"/>
      <c r="Y28" s="2"/>
    </row>
    <row r="29" spans="1:25" x14ac:dyDescent="0.35">
      <c r="R29" s="2"/>
      <c r="S29" s="2"/>
      <c r="T29" s="2"/>
      <c r="U29" s="2"/>
      <c r="V29" s="2"/>
      <c r="W29" s="2"/>
      <c r="X29" s="2"/>
      <c r="Y29" s="2"/>
    </row>
    <row r="30" spans="1:25" x14ac:dyDescent="0.35">
      <c r="R30" s="2"/>
      <c r="S30" s="2"/>
      <c r="T30" s="2"/>
      <c r="U30" s="2"/>
      <c r="V30" s="2"/>
      <c r="W30" s="2"/>
      <c r="X30" s="2"/>
      <c r="Y30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LAB05</dc:creator>
  <cp:lastModifiedBy>LAB07</cp:lastModifiedBy>
  <dcterms:created xsi:type="dcterms:W3CDTF">2023-07-31T07:06:56Z</dcterms:created>
  <dcterms:modified xsi:type="dcterms:W3CDTF">2023-09-11T11:27:32Z</dcterms:modified>
</cp:coreProperties>
</file>