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1A9945CC-9DBA-4932-8873-0DC5BF65419D}" xr6:coauthVersionLast="47" xr6:coauthVersionMax="47" xr10:uidLastSave="{00000000-0000-0000-0000-000000000000}"/>
  <bookViews>
    <workbookView xWindow="3168" yWindow="1596" windowWidth="16584" windowHeight="9900" xr2:uid="{9D324013-50DF-4504-A4F6-C7F3D8A8EA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1" l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C81" i="1"/>
  <c r="B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81" i="1" l="1"/>
  <c r="C18" i="1"/>
  <c r="B18" i="1"/>
  <c r="C39" i="1"/>
  <c r="B39" i="1"/>
  <c r="C60" i="1"/>
  <c r="B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39" i="1" s="1"/>
  <c r="D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60" i="1" l="1"/>
</calcChain>
</file>

<file path=xl/sharedStrings.xml><?xml version="1.0" encoding="utf-8"?>
<sst xmlns="http://schemas.openxmlformats.org/spreadsheetml/2006/main" count="59" uniqueCount="18">
  <si>
    <t>General</t>
  </si>
  <si>
    <t>ID/Model</t>
  </si>
  <si>
    <t>FW ~ A*T</t>
  </si>
  <si>
    <t>Area</t>
  </si>
  <si>
    <t>Pred_Area</t>
  </si>
  <si>
    <t>FW ~ A*T*dR</t>
  </si>
  <si>
    <t>FW ~ A*T*PdD</t>
  </si>
  <si>
    <t>FW ~</t>
  </si>
  <si>
    <t>A*T*PdD</t>
  </si>
  <si>
    <t>A*T</t>
  </si>
  <si>
    <t>A*T*dR</t>
  </si>
  <si>
    <t>Maybe accounting for the eccentricity would do it?</t>
  </si>
  <si>
    <t>FW ~ A*T*PdD*ln(H/W)</t>
  </si>
  <si>
    <t>AT</t>
  </si>
  <si>
    <t>ATr</t>
  </si>
  <si>
    <t>ATPd</t>
  </si>
  <si>
    <t>A_eTPd</t>
  </si>
  <si>
    <t>A_eT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</si>
</sst>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Sheet1!$P$18:$P$20</c:f>
              <c:numCache>
                <c:formatCode>General</c:formatCode>
                <c:ptCount val="3"/>
                <c:pt idx="0">
                  <c:v>7.0956340072412027E-2</c:v>
                </c:pt>
                <c:pt idx="1">
                  <c:v>6.9488322329190999E-2</c:v>
                </c:pt>
                <c:pt idx="2">
                  <c:v>6.2137385595265049E-2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4192-86CD-E8712EFE6D9A}"/>
            </c:ext>
          </c:extLst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242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Sheet1!$Q$18:$Q$20</c:f>
              <c:numCache>
                <c:formatCode>General</c:formatCode>
                <c:ptCount val="3"/>
                <c:pt idx="0">
                  <c:v>2.6359680962045995E-2</c:v>
                </c:pt>
                <c:pt idx="1">
                  <c:v>2.747916776391901E-2</c:v>
                </c:pt>
                <c:pt idx="2">
                  <c:v>2.6844634955236035E-2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4192-86CD-E8712EFE6D9A}"/>
            </c:ext>
          </c:extLst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246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Sheet1!$R$18:$R$20</c:f>
              <c:numCache>
                <c:formatCode>General</c:formatCode>
                <c:ptCount val="3"/>
                <c:pt idx="0">
                  <c:v>7.4034361981839991E-2</c:v>
                </c:pt>
                <c:pt idx="1">
                  <c:v>8.6249240627161994E-2</c:v>
                </c:pt>
                <c:pt idx="2">
                  <c:v>7.8139811873435994E-2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5-4192-86CD-E8712EFE6D9A}"/>
            </c:ext>
          </c:extLst>
        </c:ser>
        <c:ser>
          <c:idx val="3"/>
          <c:order val="3"/>
          <c:tx>
            <c:strRef>
              <c:f>Sheet1!$S$17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Sheet1!$S$18:$S$20</c:f>
              <c:numCache>
                <c:formatCode>General</c:formatCode>
                <c:ptCount val="3"/>
                <c:pt idx="0">
                  <c:v>0.33540050150281298</c:v>
                </c:pt>
                <c:pt idx="1">
                  <c:v>0.33081577424682596</c:v>
                </c:pt>
                <c:pt idx="2">
                  <c:v>0.180548824568316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5-4192-86CD-E8712EFE6D9A}"/>
            </c:ext>
          </c:extLst>
        </c:ser>
        <c:ser>
          <c:idx val="4"/>
          <c:order val="4"/>
          <c:tx>
            <c:strRef>
              <c:f>Sheet1!$T$17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Sheet1!$T$18:$T$20</c:f>
              <c:numCache>
                <c:formatCode>General</c:formatCode>
                <c:ptCount val="3"/>
                <c:pt idx="0">
                  <c:v>6.3426813042601005E-2</c:v>
                </c:pt>
                <c:pt idx="1">
                  <c:v>6.7157738718433002E-2</c:v>
                </c:pt>
                <c:pt idx="2">
                  <c:v>6.1010339166201022E-2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5-4192-86CD-E8712EFE6D9A}"/>
            </c:ext>
          </c:extLst>
        </c:ser>
        <c:ser>
          <c:idx val="5"/>
          <c:order val="5"/>
          <c:tx>
            <c:strRef>
              <c:f>Sheet1!$U$17</c:f>
              <c:strCache>
                <c:ptCount val="1"/>
                <c:pt idx="0">
                  <c:v>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Sheet1!$U$18:$U$20</c:f>
              <c:numCache>
                <c:formatCode>General</c:formatCode>
                <c:ptCount val="3"/>
                <c:pt idx="0">
                  <c:v>1.9128364550964005E-2</c:v>
                </c:pt>
                <c:pt idx="1">
                  <c:v>2.0581191024414025E-2</c:v>
                </c:pt>
                <c:pt idx="2">
                  <c:v>2.0360918781019977E-2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5-4192-86CD-E8712EFE6D9A}"/>
            </c:ext>
          </c:extLst>
        </c:ser>
        <c:ser>
          <c:idx val="6"/>
          <c:order val="6"/>
          <c:tx>
            <c:strRef>
              <c:f>Sheet1!$V$17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Sheet1!$V$18:$V$20</c:f>
              <c:numCache>
                <c:formatCode>General</c:formatCode>
                <c:ptCount val="3"/>
                <c:pt idx="0">
                  <c:v>0.21428323807126803</c:v>
                </c:pt>
                <c:pt idx="1">
                  <c:v>0.17433534470936096</c:v>
                </c:pt>
                <c:pt idx="2">
                  <c:v>7.8383274952306015E-2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5-4192-86CD-E8712EFE6D9A}"/>
            </c:ext>
          </c:extLst>
        </c:ser>
        <c:ser>
          <c:idx val="7"/>
          <c:order val="7"/>
          <c:tx>
            <c:strRef>
              <c:f>Sheet1!$W$17</c:f>
              <c:strCache>
                <c:ptCount val="1"/>
                <c:pt idx="0">
                  <c:v>572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Sheet1!$W$18:$W$20</c:f>
              <c:numCache>
                <c:formatCode>General</c:formatCode>
                <c:ptCount val="3"/>
                <c:pt idx="0">
                  <c:v>0.11821796469061296</c:v>
                </c:pt>
                <c:pt idx="1">
                  <c:v>0.11093262176366303</c:v>
                </c:pt>
                <c:pt idx="2">
                  <c:v>0.11043795213916996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5-4192-86CD-E8712EFE6D9A}"/>
            </c:ext>
          </c:extLst>
        </c:ser>
        <c:ser>
          <c:idx val="8"/>
          <c:order val="8"/>
          <c:tx>
            <c:strRef>
              <c:f>Sheet1!$X$17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Sheet1!$X$18:$X$20</c:f>
              <c:numCache>
                <c:formatCode>General</c:formatCode>
                <c:ptCount val="3"/>
                <c:pt idx="0">
                  <c:v>0.13524668074383495</c:v>
                </c:pt>
                <c:pt idx="1">
                  <c:v>0.15018101079174295</c:v>
                </c:pt>
                <c:pt idx="2">
                  <c:v>0.13775324316358695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5-4192-86CD-E8712EFE6D9A}"/>
            </c:ext>
          </c:extLst>
        </c:ser>
        <c:ser>
          <c:idx val="9"/>
          <c:order val="9"/>
          <c:tx>
            <c:strRef>
              <c:f>Sheet1!$Y$17</c:f>
              <c:strCache>
                <c:ptCount val="1"/>
                <c:pt idx="0">
                  <c:v>582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Sheet1!$Y$18:$Y$20</c:f>
              <c:numCache>
                <c:formatCode>General</c:formatCode>
                <c:ptCount val="3"/>
                <c:pt idx="0">
                  <c:v>0.12936642163551104</c:v>
                </c:pt>
                <c:pt idx="1">
                  <c:v>0.117626022621384</c:v>
                </c:pt>
                <c:pt idx="2">
                  <c:v>0.12984806002681903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5-4192-86CD-E8712EFE6D9A}"/>
            </c:ext>
          </c:extLst>
        </c:ser>
        <c:ser>
          <c:idx val="10"/>
          <c:order val="10"/>
          <c:tx>
            <c:strRef>
              <c:f>Sheet1!$Z$17</c:f>
              <c:strCache>
                <c:ptCount val="1"/>
                <c:pt idx="0">
                  <c:v>584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Sheet1!$Z$18:$Z$20</c:f>
              <c:numCache>
                <c:formatCode>General</c:formatCode>
                <c:ptCount val="3"/>
                <c:pt idx="0">
                  <c:v>2.9904136333298026E-2</c:v>
                </c:pt>
                <c:pt idx="1">
                  <c:v>2.1704049622280008E-2</c:v>
                </c:pt>
                <c:pt idx="2">
                  <c:v>3.0661876589516024E-2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5-4192-86CD-E8712EFE6D9A}"/>
            </c:ext>
          </c:extLst>
        </c:ser>
        <c:ser>
          <c:idx val="11"/>
          <c:order val="11"/>
          <c:tx>
            <c:strRef>
              <c:f>Sheet1!$AA$17</c:f>
              <c:strCache>
                <c:ptCount val="1"/>
                <c:pt idx="0">
                  <c:v>585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Sheet1!$AA$18:$AA$20</c:f>
              <c:numCache>
                <c:formatCode>General</c:formatCode>
                <c:ptCount val="3"/>
                <c:pt idx="0">
                  <c:v>0.23208336439433497</c:v>
                </c:pt>
                <c:pt idx="1">
                  <c:v>0.16222718698114802</c:v>
                </c:pt>
                <c:pt idx="2">
                  <c:v>0.10946722770512796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5-4192-86CD-E8712EFE6D9A}"/>
            </c:ext>
          </c:extLst>
        </c:ser>
        <c:ser>
          <c:idx val="12"/>
          <c:order val="12"/>
          <c:tx>
            <c:strRef>
              <c:f>Sheet1!$AB$17</c:f>
              <c:strCache>
                <c:ptCount val="1"/>
                <c:pt idx="0">
                  <c:v>839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Sheet1!$AB$18:$AB$20</c:f>
              <c:numCache>
                <c:formatCode>General</c:formatCode>
                <c:ptCount val="3"/>
                <c:pt idx="0">
                  <c:v>0.158751993362371</c:v>
                </c:pt>
                <c:pt idx="1">
                  <c:v>0.17776105807687403</c:v>
                </c:pt>
                <c:pt idx="2">
                  <c:v>0.13087036584990197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5-4192-86CD-E8712EFE6D9A}"/>
            </c:ext>
          </c:extLst>
        </c:ser>
        <c:ser>
          <c:idx val="13"/>
          <c:order val="13"/>
          <c:tx>
            <c:strRef>
              <c:f>Sheet1!$AC$17</c:f>
              <c:strCache>
                <c:ptCount val="1"/>
                <c:pt idx="0">
                  <c:v>845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Sheet1!$AC$18:$AC$20</c:f>
              <c:numCache>
                <c:formatCode>General</c:formatCode>
                <c:ptCount val="3"/>
                <c:pt idx="0">
                  <c:v>3.7490102457903962E-2</c:v>
                </c:pt>
                <c:pt idx="1">
                  <c:v>3.9710001101062042E-2</c:v>
                </c:pt>
                <c:pt idx="2">
                  <c:v>3.2301117142026992E-2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5-4192-86CD-E8712EFE6D9A}"/>
            </c:ext>
          </c:extLst>
        </c:ser>
        <c:ser>
          <c:idx val="14"/>
          <c:order val="14"/>
          <c:tx>
            <c:strRef>
              <c:f>Sheet1!$AD$17</c:f>
              <c:strCache>
                <c:ptCount val="1"/>
                <c:pt idx="0">
                  <c:v>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Sheet1!$O$18:$O$20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Sheet1!$AD$18:$AD$20</c:f>
              <c:numCache>
                <c:formatCode>General</c:formatCode>
                <c:ptCount val="3"/>
                <c:pt idx="0">
                  <c:v>0.41884349463457404</c:v>
                </c:pt>
                <c:pt idx="1">
                  <c:v>0.26519698098510103</c:v>
                </c:pt>
                <c:pt idx="2">
                  <c:v>0.22466232772387695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95-4192-86CD-E8712EF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912336"/>
        <c:axId val="272908176"/>
      </c:barChart>
      <c:catAx>
        <c:axId val="2729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08176"/>
        <c:crosses val="autoZero"/>
        <c:auto val="1"/>
        <c:lblAlgn val="ctr"/>
        <c:lblOffset val="100"/>
        <c:noMultiLvlLbl val="0"/>
      </c:catAx>
      <c:valAx>
        <c:axId val="272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mpd="sng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Sheet1!$P$25:$P$27</c:f>
              <c:numCache>
                <c:formatCode>General</c:formatCode>
                <c:ptCount val="3"/>
                <c:pt idx="0">
                  <c:v>6.9169306381512974E-2</c:v>
                </c:pt>
                <c:pt idx="1">
                  <c:v>5.0971622970930053E-2</c:v>
                </c:pt>
                <c:pt idx="2">
                  <c:v>6.426746342813805E-2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C9A-8648-A122461A3D83}"/>
            </c:ext>
          </c:extLst>
        </c:ser>
        <c:ser>
          <c:idx val="1"/>
          <c:order val="1"/>
          <c:tx>
            <c:strRef>
              <c:f>Sheet1!$Q$24</c:f>
              <c:strCache>
                <c:ptCount val="1"/>
                <c:pt idx="0">
                  <c:v>242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Sheet1!$Q$25:$Q$27</c:f>
              <c:numCache>
                <c:formatCode>General</c:formatCode>
                <c:ptCount val="3"/>
                <c:pt idx="0">
                  <c:v>2.6338136157314951E-2</c:v>
                </c:pt>
                <c:pt idx="1">
                  <c:v>2.0558710141720948E-2</c:v>
                </c:pt>
                <c:pt idx="2">
                  <c:v>2.5491503107481051E-2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C9A-8648-A122461A3D83}"/>
            </c:ext>
          </c:extLst>
        </c:ser>
        <c:ser>
          <c:idx val="2"/>
          <c:order val="2"/>
          <c:tx>
            <c:strRef>
              <c:f>Sheet1!$R$24</c:f>
              <c:strCache>
                <c:ptCount val="1"/>
                <c:pt idx="0">
                  <c:v>246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Sheet1!$R$25:$R$27</c:f>
              <c:numCache>
                <c:formatCode>General</c:formatCode>
                <c:ptCount val="3"/>
                <c:pt idx="0">
                  <c:v>9.066720634585701E-2</c:v>
                </c:pt>
                <c:pt idx="1">
                  <c:v>8.0044793159605998E-2</c:v>
                </c:pt>
                <c:pt idx="2">
                  <c:v>9.3191946854530028E-2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8-4C9A-8648-A122461A3D83}"/>
            </c:ext>
          </c:extLst>
        </c:ser>
        <c:ser>
          <c:idx val="3"/>
          <c:order val="3"/>
          <c:tx>
            <c:strRef>
              <c:f>Sheet1!$S$24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Sheet1!$S$25:$S$27</c:f>
              <c:numCache>
                <c:formatCode>General</c:formatCode>
                <c:ptCount val="3"/>
                <c:pt idx="0">
                  <c:v>0.34658798669512103</c:v>
                </c:pt>
                <c:pt idx="1">
                  <c:v>0.15376438761564304</c:v>
                </c:pt>
                <c:pt idx="2">
                  <c:v>0.15985302984890204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8-4C9A-8648-A122461A3D83}"/>
            </c:ext>
          </c:extLst>
        </c:ser>
        <c:ser>
          <c:idx val="4"/>
          <c:order val="4"/>
          <c:tx>
            <c:strRef>
              <c:f>Sheet1!$T$24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0.12332442106619201</c:v>
                </c:pt>
                <c:pt idx="1">
                  <c:v>7.1803364168584016E-2</c:v>
                </c:pt>
                <c:pt idx="2">
                  <c:v>0.13270350699281397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8-4C9A-8648-A122461A3D83}"/>
            </c:ext>
          </c:extLst>
        </c:ser>
        <c:ser>
          <c:idx val="5"/>
          <c:order val="5"/>
          <c:tx>
            <c:strRef>
              <c:f>Sheet1!$U$24</c:f>
              <c:strCache>
                <c:ptCount val="1"/>
                <c:pt idx="0">
                  <c:v>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Sheet1!$U$25:$U$27</c:f>
              <c:numCache>
                <c:formatCode>General</c:formatCode>
                <c:ptCount val="3"/>
                <c:pt idx="0">
                  <c:v>7.7220176511010985E-2</c:v>
                </c:pt>
                <c:pt idx="1">
                  <c:v>3.1677161715195967E-2</c:v>
                </c:pt>
                <c:pt idx="2">
                  <c:v>7.1954504549411991E-2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8-4C9A-8648-A122461A3D83}"/>
            </c:ext>
          </c:extLst>
        </c:ser>
        <c:ser>
          <c:idx val="6"/>
          <c:order val="6"/>
          <c:tx>
            <c:strRef>
              <c:f>Sheet1!$V$24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Sheet1!$V$25:$V$27</c:f>
              <c:numCache>
                <c:formatCode>General</c:formatCode>
                <c:ptCount val="3"/>
                <c:pt idx="0">
                  <c:v>7.4111985302333983E-2</c:v>
                </c:pt>
                <c:pt idx="1">
                  <c:v>7.2625964869315052E-2</c:v>
                </c:pt>
                <c:pt idx="2">
                  <c:v>7.2653125094538029E-2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F8-4C9A-8648-A122461A3D83}"/>
            </c:ext>
          </c:extLst>
        </c:ser>
        <c:ser>
          <c:idx val="7"/>
          <c:order val="7"/>
          <c:tx>
            <c:strRef>
              <c:f>Sheet1!$W$24</c:f>
              <c:strCache>
                <c:ptCount val="1"/>
                <c:pt idx="0">
                  <c:v>572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Sheet1!$W$25:$W$27</c:f>
              <c:numCache>
                <c:formatCode>General</c:formatCode>
                <c:ptCount val="3"/>
                <c:pt idx="0">
                  <c:v>0.21230968615969703</c:v>
                </c:pt>
                <c:pt idx="1">
                  <c:v>9.8286879068466004E-2</c:v>
                </c:pt>
                <c:pt idx="2">
                  <c:v>0.20114599145877499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F8-4C9A-8648-A122461A3D83}"/>
            </c:ext>
          </c:extLst>
        </c:ser>
        <c:ser>
          <c:idx val="8"/>
          <c:order val="8"/>
          <c:tx>
            <c:strRef>
              <c:f>Sheet1!$X$24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Sheet1!$X$25:$X$27</c:f>
              <c:numCache>
                <c:formatCode>General</c:formatCode>
                <c:ptCount val="3"/>
                <c:pt idx="0">
                  <c:v>0.16963280903147704</c:v>
                </c:pt>
                <c:pt idx="1">
                  <c:v>0.15286901803119202</c:v>
                </c:pt>
                <c:pt idx="2">
                  <c:v>0.17208420943827996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8-4C9A-8648-A122461A3D83}"/>
            </c:ext>
          </c:extLst>
        </c:ser>
        <c:ser>
          <c:idx val="9"/>
          <c:order val="9"/>
          <c:tx>
            <c:strRef>
              <c:f>Sheet1!$Y$24</c:f>
              <c:strCache>
                <c:ptCount val="1"/>
                <c:pt idx="0">
                  <c:v>582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Sheet1!$Y$25:$Y$27</c:f>
              <c:numCache>
                <c:formatCode>General</c:formatCode>
                <c:ptCount val="3"/>
                <c:pt idx="0">
                  <c:v>0.15751149027065803</c:v>
                </c:pt>
                <c:pt idx="1">
                  <c:v>9.6465769825888947E-2</c:v>
                </c:pt>
                <c:pt idx="2">
                  <c:v>0.14461404567129199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F8-4C9A-8648-A122461A3D83}"/>
            </c:ext>
          </c:extLst>
        </c:ser>
        <c:ser>
          <c:idx val="10"/>
          <c:order val="10"/>
          <c:tx>
            <c:strRef>
              <c:f>Sheet1!$Z$24</c:f>
              <c:strCache>
                <c:ptCount val="1"/>
                <c:pt idx="0">
                  <c:v>584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Sheet1!$Z$25:$Z$27</c:f>
              <c:numCache>
                <c:formatCode>General</c:formatCode>
                <c:ptCount val="3"/>
                <c:pt idx="0">
                  <c:v>5.7150515222910037E-2</c:v>
                </c:pt>
                <c:pt idx="1">
                  <c:v>2.3733516021767986E-2</c:v>
                </c:pt>
                <c:pt idx="2">
                  <c:v>4.7519808588664003E-2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8-4C9A-8648-A122461A3D83}"/>
            </c:ext>
          </c:extLst>
        </c:ser>
        <c:ser>
          <c:idx val="11"/>
          <c:order val="11"/>
          <c:tx>
            <c:strRef>
              <c:f>Sheet1!$AA$24</c:f>
              <c:strCache>
                <c:ptCount val="1"/>
                <c:pt idx="0">
                  <c:v>585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Sheet1!$AA$25:$AA$27</c:f>
              <c:numCache>
                <c:formatCode>General</c:formatCode>
                <c:ptCount val="3"/>
                <c:pt idx="0">
                  <c:v>0.13523522241897301</c:v>
                </c:pt>
                <c:pt idx="1">
                  <c:v>0.12512051973212301</c:v>
                </c:pt>
                <c:pt idx="2">
                  <c:v>0.13794450627369104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F8-4C9A-8648-A122461A3D83}"/>
            </c:ext>
          </c:extLst>
        </c:ser>
        <c:ser>
          <c:idx val="12"/>
          <c:order val="12"/>
          <c:tx>
            <c:strRef>
              <c:f>Sheet1!$AB$24</c:f>
              <c:strCache>
                <c:ptCount val="1"/>
                <c:pt idx="0">
                  <c:v>839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Sheet1!$AB$25:$AB$27</c:f>
              <c:numCache>
                <c:formatCode>General</c:formatCode>
                <c:ptCount val="3"/>
                <c:pt idx="0">
                  <c:v>0.131658120102915</c:v>
                </c:pt>
                <c:pt idx="1">
                  <c:v>6.4999890423449003E-2</c:v>
                </c:pt>
                <c:pt idx="2">
                  <c:v>0.11542401362052501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F8-4C9A-8648-A122461A3D83}"/>
            </c:ext>
          </c:extLst>
        </c:ser>
        <c:ser>
          <c:idx val="13"/>
          <c:order val="13"/>
          <c:tx>
            <c:strRef>
              <c:f>Sheet1!$AC$24</c:f>
              <c:strCache>
                <c:ptCount val="1"/>
                <c:pt idx="0">
                  <c:v>845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Sheet1!$AC$25:$AC$27</c:f>
              <c:numCache>
                <c:formatCode>General</c:formatCode>
                <c:ptCount val="3"/>
                <c:pt idx="0">
                  <c:v>0.10142848878494803</c:v>
                </c:pt>
                <c:pt idx="1">
                  <c:v>6.2337753457567979E-2</c:v>
                </c:pt>
                <c:pt idx="2">
                  <c:v>9.8368748648495985E-2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F8-4C9A-8648-A122461A3D83}"/>
            </c:ext>
          </c:extLst>
        </c:ser>
        <c:ser>
          <c:idx val="14"/>
          <c:order val="14"/>
          <c:tx>
            <c:strRef>
              <c:f>Sheet1!$AD$24</c:f>
              <c:strCache>
                <c:ptCount val="1"/>
                <c:pt idx="0">
                  <c:v>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Sheet1!$O$25:$O$27</c:f>
              <c:strCache>
                <c:ptCount val="3"/>
                <c:pt idx="0">
                  <c:v>AT</c:v>
                </c:pt>
                <c:pt idx="1">
                  <c:v>ATr</c:v>
                </c:pt>
                <c:pt idx="2">
                  <c:v>ATPd</c:v>
                </c:pt>
              </c:strCache>
            </c:strRef>
          </c:cat>
          <c:val>
            <c:numRef>
              <c:f>Sheet1!$AD$25:$AD$27</c:f>
              <c:numCache>
                <c:formatCode>General</c:formatCode>
                <c:ptCount val="3"/>
                <c:pt idx="0">
                  <c:v>0.25780603111926503</c:v>
                </c:pt>
                <c:pt idx="1">
                  <c:v>0.24515459121807104</c:v>
                </c:pt>
                <c:pt idx="2">
                  <c:v>0.17694036207458297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F8-4C9A-8648-A122461A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508544"/>
        <c:axId val="623514784"/>
      </c:barChart>
      <c:catAx>
        <c:axId val="623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4784"/>
        <c:crosses val="autoZero"/>
        <c:auto val="1"/>
        <c:lblAlgn val="ctr"/>
        <c:lblOffset val="100"/>
        <c:noMultiLvlLbl val="0"/>
      </c:catAx>
      <c:valAx>
        <c:axId val="6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28</xdr:row>
      <xdr:rowOff>59871</xdr:rowOff>
    </xdr:from>
    <xdr:to>
      <xdr:col>21</xdr:col>
      <xdr:colOff>533400</xdr:colOff>
      <xdr:row>43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332C9-9D3F-47A8-B2F1-F8DFB5D7E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511629</xdr:colOff>
      <xdr:row>28</xdr:row>
      <xdr:rowOff>48986</xdr:rowOff>
    </xdr:from>
    <xdr:to>
      <xdr:col>29</xdr:col>
      <xdr:colOff>206829</xdr:colOff>
      <xdr:row>43</xdr:row>
      <xdr:rowOff>16329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ACC9E5-610E-415D-B0C5-CACDC0C6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148A-282E-4366-81B9-F3EAEFF98F9F}">
  <dimension ref="A1:AD81"/>
  <sheetViews>
    <sheetView tabSelected="1" topLeftCell="E23" zoomScale="85" zoomScaleNormal="85" workbookViewId="0">
      <selection activeCell="H41" sqref="H41:K56"/>
    </sheetView>
  </sheetViews>
  <sheetFormatPr defaultRowHeight="14.4" x14ac:dyDescent="0.3"/>
  <cols>
    <col min="4" max="4" width="12" bestFit="1" customWidth="1"/>
  </cols>
  <sheetData>
    <row r="1" spans="1:30" x14ac:dyDescent="0.3">
      <c r="A1" t="s">
        <v>1</v>
      </c>
      <c r="B1" t="s">
        <v>2</v>
      </c>
    </row>
    <row r="2" spans="1:30" x14ac:dyDescent="0.3">
      <c r="B2" t="s">
        <v>3</v>
      </c>
      <c r="C2" t="s">
        <v>4</v>
      </c>
      <c r="K2" t="s">
        <v>13</v>
      </c>
      <c r="L2" t="s">
        <v>14</v>
      </c>
      <c r="M2" t="s">
        <v>15</v>
      </c>
      <c r="P2" t="s">
        <v>0</v>
      </c>
      <c r="Q2">
        <v>242</v>
      </c>
      <c r="R2">
        <v>246</v>
      </c>
      <c r="S2">
        <v>319</v>
      </c>
      <c r="T2">
        <v>325</v>
      </c>
      <c r="U2">
        <v>326</v>
      </c>
      <c r="V2">
        <v>390</v>
      </c>
      <c r="W2">
        <v>572</v>
      </c>
      <c r="X2">
        <v>580</v>
      </c>
      <c r="Y2">
        <v>582</v>
      </c>
      <c r="Z2">
        <v>584</v>
      </c>
      <c r="AA2">
        <v>585</v>
      </c>
      <c r="AB2">
        <v>839</v>
      </c>
      <c r="AC2">
        <v>845</v>
      </c>
      <c r="AD2">
        <v>854</v>
      </c>
    </row>
    <row r="3" spans="1:30" x14ac:dyDescent="0.3">
      <c r="A3" t="s">
        <v>0</v>
      </c>
      <c r="B3">
        <v>0.92904365992758797</v>
      </c>
      <c r="C3">
        <v>0.93083069361848703</v>
      </c>
      <c r="D3">
        <f t="shared" ref="D3:D17" si="0">C3-B3</f>
        <v>1.7870336908990536E-3</v>
      </c>
      <c r="J3" t="s">
        <v>0</v>
      </c>
      <c r="K3">
        <v>0.92904365992758797</v>
      </c>
      <c r="L3">
        <v>0.930511677670809</v>
      </c>
      <c r="M3">
        <v>0.93786261440473495</v>
      </c>
      <c r="O3" t="s">
        <v>13</v>
      </c>
      <c r="P3">
        <v>0.92904365992758797</v>
      </c>
      <c r="Q3">
        <v>0.97364031903795401</v>
      </c>
      <c r="R3">
        <v>0.92596563801816001</v>
      </c>
      <c r="S3">
        <v>0.66459949849718702</v>
      </c>
      <c r="T3">
        <v>0.936573186957399</v>
      </c>
      <c r="U3">
        <v>0.98087163544903599</v>
      </c>
      <c r="V3">
        <v>0.78571676192873197</v>
      </c>
      <c r="W3">
        <v>0.88178203530938704</v>
      </c>
      <c r="X3">
        <v>0.86475331925616505</v>
      </c>
      <c r="Y3">
        <v>0.87063357836448896</v>
      </c>
      <c r="Z3">
        <v>0.97009586366670197</v>
      </c>
      <c r="AA3">
        <v>0.76791663560566503</v>
      </c>
      <c r="AB3">
        <v>0.841248006637629</v>
      </c>
      <c r="AC3">
        <v>0.96250989754209604</v>
      </c>
      <c r="AD3">
        <v>0.58115650536542596</v>
      </c>
    </row>
    <row r="4" spans="1:30" x14ac:dyDescent="0.3">
      <c r="A4">
        <v>242</v>
      </c>
      <c r="B4">
        <v>0.97364031903795401</v>
      </c>
      <c r="C4">
        <v>0.97366186384268505</v>
      </c>
      <c r="D4">
        <f t="shared" si="0"/>
        <v>2.1544804731044032E-5</v>
      </c>
      <c r="F4">
        <f>B4-B$3</f>
        <v>4.4596659110366033E-2</v>
      </c>
      <c r="G4">
        <f t="shared" ref="G4:G17" si="1">C4-C$3</f>
        <v>4.2831170224198023E-2</v>
      </c>
      <c r="J4">
        <v>242</v>
      </c>
      <c r="K4">
        <v>0.97364031903795401</v>
      </c>
      <c r="L4">
        <v>0.97252083223608099</v>
      </c>
      <c r="M4">
        <v>0.97315536504476396</v>
      </c>
      <c r="O4" t="s">
        <v>14</v>
      </c>
      <c r="P4">
        <v>0.930511677670809</v>
      </c>
      <c r="Q4">
        <v>0.97252083223608099</v>
      </c>
      <c r="R4">
        <v>0.91375075937283801</v>
      </c>
      <c r="S4">
        <v>0.66918422575317404</v>
      </c>
      <c r="T4">
        <v>0.932842261281567</v>
      </c>
      <c r="U4">
        <v>0.97941880897558597</v>
      </c>
      <c r="V4">
        <v>0.82566465529063904</v>
      </c>
      <c r="W4">
        <v>0.88906737823633697</v>
      </c>
      <c r="X4">
        <v>0.84981898920825705</v>
      </c>
      <c r="Y4">
        <v>0.882373977378616</v>
      </c>
      <c r="Z4">
        <v>0.97829595037771999</v>
      </c>
      <c r="AA4">
        <v>0.83777281301885198</v>
      </c>
      <c r="AB4">
        <v>0.82223894192312597</v>
      </c>
      <c r="AC4">
        <v>0.96028999889893796</v>
      </c>
      <c r="AD4">
        <v>0.73480301901489897</v>
      </c>
    </row>
    <row r="5" spans="1:30" x14ac:dyDescent="0.3">
      <c r="A5">
        <v>246</v>
      </c>
      <c r="B5">
        <v>0.92596563801816001</v>
      </c>
      <c r="C5">
        <v>0.90933279365414299</v>
      </c>
      <c r="D5">
        <f t="shared" si="0"/>
        <v>-1.6632844364017019E-2</v>
      </c>
      <c r="F5">
        <f>B5-B$3</f>
        <v>-3.0780219094279637E-3</v>
      </c>
      <c r="G5">
        <f t="shared" si="1"/>
        <v>-2.1497899964344036E-2</v>
      </c>
      <c r="J5">
        <v>246</v>
      </c>
      <c r="K5">
        <v>0.92596563801816001</v>
      </c>
      <c r="L5">
        <v>0.91375075937283801</v>
      </c>
      <c r="M5">
        <v>0.92186018812656401</v>
      </c>
      <c r="O5" t="s">
        <v>15</v>
      </c>
      <c r="P5">
        <v>0.93786261440473495</v>
      </c>
      <c r="Q5">
        <v>0.97315536504476396</v>
      </c>
      <c r="R5">
        <v>0.92186018812656401</v>
      </c>
      <c r="S5">
        <v>0.819451175431684</v>
      </c>
      <c r="T5">
        <v>0.93898966083379898</v>
      </c>
      <c r="U5">
        <v>0.97963908121898002</v>
      </c>
      <c r="V5">
        <v>0.92161672504769399</v>
      </c>
      <c r="W5">
        <v>0.88956204786083004</v>
      </c>
      <c r="X5">
        <v>0.86224675683641305</v>
      </c>
      <c r="Y5">
        <v>0.87015193997318097</v>
      </c>
      <c r="Z5">
        <v>0.96933812341048398</v>
      </c>
      <c r="AA5">
        <v>0.89053277229487204</v>
      </c>
      <c r="AB5">
        <v>0.86912963415009803</v>
      </c>
      <c r="AC5">
        <v>0.96769888285797301</v>
      </c>
      <c r="AD5">
        <v>0.77533767227612305</v>
      </c>
    </row>
    <row r="6" spans="1:30" x14ac:dyDescent="0.3">
      <c r="A6">
        <v>319</v>
      </c>
      <c r="B6">
        <v>0.66459949849718702</v>
      </c>
      <c r="C6">
        <v>0.65341201330487897</v>
      </c>
      <c r="D6">
        <f t="shared" si="0"/>
        <v>-1.1187485192308055E-2</v>
      </c>
      <c r="F6">
        <f t="shared" ref="F6:F17" si="2">B6-B$3</f>
        <v>-0.26444416143040095</v>
      </c>
      <c r="G6">
        <f t="shared" si="1"/>
        <v>-0.27741868031360806</v>
      </c>
      <c r="J6">
        <v>319</v>
      </c>
      <c r="K6">
        <v>0.66459949849718702</v>
      </c>
      <c r="L6">
        <v>0.66918422575317404</v>
      </c>
      <c r="M6">
        <v>0.819451175431684</v>
      </c>
    </row>
    <row r="7" spans="1:30" x14ac:dyDescent="0.3">
      <c r="A7">
        <v>325</v>
      </c>
      <c r="B7">
        <v>0.936573186957399</v>
      </c>
      <c r="C7">
        <v>0.87667557893380799</v>
      </c>
      <c r="D7">
        <f t="shared" si="0"/>
        <v>-5.9897608023591009E-2</v>
      </c>
      <c r="F7">
        <f t="shared" si="2"/>
        <v>7.5295270298110228E-3</v>
      </c>
      <c r="G7">
        <f t="shared" si="1"/>
        <v>-5.415511468467904E-2</v>
      </c>
      <c r="J7">
        <v>325</v>
      </c>
      <c r="K7">
        <v>0.936573186957399</v>
      </c>
      <c r="L7">
        <v>0.932842261281567</v>
      </c>
      <c r="M7">
        <v>0.93898966083379898</v>
      </c>
    </row>
    <row r="8" spans="1:30" x14ac:dyDescent="0.3">
      <c r="A8">
        <v>326</v>
      </c>
      <c r="B8">
        <v>0.98087163544903599</v>
      </c>
      <c r="C8">
        <v>0.92277982348898901</v>
      </c>
      <c r="D8">
        <f t="shared" si="0"/>
        <v>-5.809181196004698E-2</v>
      </c>
      <c r="F8">
        <f t="shared" si="2"/>
        <v>5.1827975521448022E-2</v>
      </c>
      <c r="G8">
        <f t="shared" si="1"/>
        <v>-8.0508701294980112E-3</v>
      </c>
      <c r="J8">
        <v>326</v>
      </c>
      <c r="K8">
        <v>0.98087163544903599</v>
      </c>
      <c r="L8">
        <v>0.97941880897558597</v>
      </c>
      <c r="M8">
        <v>0.97963908121898002</v>
      </c>
    </row>
    <row r="9" spans="1:30" x14ac:dyDescent="0.3">
      <c r="A9">
        <v>390</v>
      </c>
      <c r="B9">
        <v>0.78571676192873197</v>
      </c>
      <c r="C9">
        <v>0.92588801469766602</v>
      </c>
      <c r="D9">
        <f t="shared" si="0"/>
        <v>0.14017125276893405</v>
      </c>
      <c r="F9">
        <f t="shared" si="2"/>
        <v>-0.14332689799885601</v>
      </c>
      <c r="G9">
        <f t="shared" si="1"/>
        <v>-4.9426789208210087E-3</v>
      </c>
      <c r="J9">
        <v>390</v>
      </c>
      <c r="K9">
        <v>0.78571676192873197</v>
      </c>
      <c r="L9">
        <v>0.82566465529063904</v>
      </c>
      <c r="M9">
        <v>0.92161672504769399</v>
      </c>
      <c r="P9" t="s">
        <v>0</v>
      </c>
      <c r="Q9">
        <v>242</v>
      </c>
      <c r="R9">
        <v>246</v>
      </c>
      <c r="S9">
        <v>319</v>
      </c>
      <c r="T9">
        <v>325</v>
      </c>
      <c r="U9">
        <v>326</v>
      </c>
      <c r="V9">
        <v>390</v>
      </c>
      <c r="W9">
        <v>572</v>
      </c>
      <c r="X9">
        <v>580</v>
      </c>
      <c r="Y9">
        <v>582</v>
      </c>
      <c r="Z9">
        <v>584</v>
      </c>
      <c r="AA9">
        <v>585</v>
      </c>
      <c r="AB9">
        <v>839</v>
      </c>
      <c r="AC9">
        <v>845</v>
      </c>
      <c r="AD9">
        <v>854</v>
      </c>
    </row>
    <row r="10" spans="1:30" x14ac:dyDescent="0.3">
      <c r="A10">
        <v>572</v>
      </c>
      <c r="B10">
        <v>0.88178203530938704</v>
      </c>
      <c r="C10">
        <v>0.78769031384030297</v>
      </c>
      <c r="D10">
        <f t="shared" si="0"/>
        <v>-9.4091721469084066E-2</v>
      </c>
      <c r="F10">
        <f t="shared" si="2"/>
        <v>-4.7261624618200937E-2</v>
      </c>
      <c r="G10">
        <f t="shared" si="1"/>
        <v>-0.14314037977818406</v>
      </c>
      <c r="J10">
        <v>572</v>
      </c>
      <c r="K10">
        <v>0.88178203530938704</v>
      </c>
      <c r="L10">
        <v>0.88906737823633697</v>
      </c>
      <c r="M10">
        <v>0.88956204786083004</v>
      </c>
      <c r="O10" t="s">
        <v>13</v>
      </c>
      <c r="P10">
        <v>0.93083069361848703</v>
      </c>
      <c r="Q10">
        <v>0.97366186384268505</v>
      </c>
      <c r="R10">
        <v>0.90933279365414299</v>
      </c>
      <c r="S10">
        <v>0.65341201330487897</v>
      </c>
      <c r="T10">
        <v>0.87667557893380799</v>
      </c>
      <c r="U10">
        <v>0.92277982348898901</v>
      </c>
      <c r="V10">
        <v>0.92588801469766602</v>
      </c>
      <c r="W10">
        <v>0.78769031384030297</v>
      </c>
      <c r="X10">
        <v>0.83036719096852296</v>
      </c>
      <c r="Y10">
        <v>0.84248850972934197</v>
      </c>
      <c r="Z10">
        <v>0.94284948477708996</v>
      </c>
      <c r="AA10">
        <v>0.86476477758102699</v>
      </c>
      <c r="AB10">
        <v>0.868341879897085</v>
      </c>
      <c r="AC10">
        <v>0.89857151121505197</v>
      </c>
      <c r="AD10">
        <v>0.74219396888073497</v>
      </c>
    </row>
    <row r="11" spans="1:30" x14ac:dyDescent="0.3">
      <c r="A11">
        <v>580</v>
      </c>
      <c r="B11">
        <v>0.86475331925616505</v>
      </c>
      <c r="C11">
        <v>0.83036719096852296</v>
      </c>
      <c r="D11">
        <f t="shared" si="0"/>
        <v>-3.4386128287642093E-2</v>
      </c>
      <c r="F11">
        <f t="shared" si="2"/>
        <v>-6.4290340671422919E-2</v>
      </c>
      <c r="G11">
        <f t="shared" si="1"/>
        <v>-0.10046350264996406</v>
      </c>
      <c r="J11">
        <v>580</v>
      </c>
      <c r="K11">
        <v>0.86475331925616505</v>
      </c>
      <c r="L11">
        <v>0.84981898920825705</v>
      </c>
      <c r="M11">
        <v>0.86224675683641305</v>
      </c>
      <c r="O11" t="s">
        <v>14</v>
      </c>
      <c r="P11">
        <v>0.94902837702906995</v>
      </c>
      <c r="Q11">
        <v>0.97944128985827905</v>
      </c>
      <c r="R11">
        <v>0.919955206840394</v>
      </c>
      <c r="S11">
        <v>0.84623561238435696</v>
      </c>
      <c r="T11">
        <v>0.92819663583141598</v>
      </c>
      <c r="U11">
        <v>0.96832283828480403</v>
      </c>
      <c r="V11">
        <v>0.92737403513068495</v>
      </c>
      <c r="W11">
        <v>0.901713120931534</v>
      </c>
      <c r="X11">
        <v>0.84713098196880798</v>
      </c>
      <c r="Y11">
        <v>0.90353423017411105</v>
      </c>
      <c r="Z11">
        <v>0.97626648397823201</v>
      </c>
      <c r="AA11">
        <v>0.87487948026787699</v>
      </c>
      <c r="AB11">
        <v>0.935000109576551</v>
      </c>
      <c r="AC11">
        <v>0.93766224654243202</v>
      </c>
      <c r="AD11">
        <v>0.75484540878192896</v>
      </c>
    </row>
    <row r="12" spans="1:30" x14ac:dyDescent="0.3">
      <c r="A12">
        <v>582</v>
      </c>
      <c r="B12">
        <v>0.87063357836448896</v>
      </c>
      <c r="C12">
        <v>0.84248850972934197</v>
      </c>
      <c r="D12">
        <f t="shared" si="0"/>
        <v>-2.8145068635146986E-2</v>
      </c>
      <c r="F12">
        <f t="shared" si="2"/>
        <v>-5.8410081563099014E-2</v>
      </c>
      <c r="G12">
        <f t="shared" si="1"/>
        <v>-8.8342183889145054E-2</v>
      </c>
      <c r="J12">
        <v>582</v>
      </c>
      <c r="K12">
        <v>0.87063357836448896</v>
      </c>
      <c r="L12">
        <v>0.882373977378616</v>
      </c>
      <c r="M12">
        <v>0.87015193997318097</v>
      </c>
      <c r="O12" t="s">
        <v>15</v>
      </c>
      <c r="P12">
        <v>0.93573253657186195</v>
      </c>
      <c r="Q12">
        <v>0.97450849689251895</v>
      </c>
      <c r="R12">
        <v>0.90680805314546997</v>
      </c>
      <c r="S12">
        <v>0.84014697015109796</v>
      </c>
      <c r="T12">
        <v>0.86729649300718603</v>
      </c>
      <c r="U12">
        <v>0.92804549545058801</v>
      </c>
      <c r="V12">
        <v>0.92734687490546197</v>
      </c>
      <c r="W12">
        <v>0.79885400854122501</v>
      </c>
      <c r="X12">
        <v>0.82791579056172004</v>
      </c>
      <c r="Y12">
        <v>0.85538595432870801</v>
      </c>
      <c r="Z12">
        <v>0.952480191411336</v>
      </c>
      <c r="AA12">
        <v>0.86205549372630896</v>
      </c>
      <c r="AB12">
        <v>0.88457598637947499</v>
      </c>
      <c r="AC12">
        <v>0.90163125135150402</v>
      </c>
      <c r="AD12">
        <v>0.82305963792541703</v>
      </c>
    </row>
    <row r="13" spans="1:30" x14ac:dyDescent="0.3">
      <c r="A13">
        <v>584</v>
      </c>
      <c r="B13">
        <v>0.97009586366670197</v>
      </c>
      <c r="C13">
        <v>0.94284948477708996</v>
      </c>
      <c r="D13">
        <f t="shared" si="0"/>
        <v>-2.7246378889612011E-2</v>
      </c>
      <c r="F13">
        <f t="shared" si="2"/>
        <v>4.1052203739114002E-2</v>
      </c>
      <c r="G13">
        <f t="shared" si="1"/>
        <v>1.2018791158602937E-2</v>
      </c>
      <c r="J13">
        <v>584</v>
      </c>
      <c r="K13">
        <v>0.97009586366670197</v>
      </c>
      <c r="L13">
        <v>0.97829595037771999</v>
      </c>
      <c r="M13">
        <v>0.96933812341048398</v>
      </c>
    </row>
    <row r="14" spans="1:30" x14ac:dyDescent="0.3">
      <c r="A14">
        <v>585</v>
      </c>
      <c r="B14">
        <v>0.76791663560566503</v>
      </c>
      <c r="C14">
        <v>0.86476477758102699</v>
      </c>
      <c r="D14">
        <f t="shared" si="0"/>
        <v>9.6848141975361957E-2</v>
      </c>
      <c r="F14">
        <f t="shared" si="2"/>
        <v>-0.16112702432192294</v>
      </c>
      <c r="G14">
        <f t="shared" si="1"/>
        <v>-6.6065916037460037E-2</v>
      </c>
      <c r="J14">
        <v>585</v>
      </c>
      <c r="K14">
        <v>0.76791663560566503</v>
      </c>
      <c r="L14">
        <v>0.83777281301885198</v>
      </c>
      <c r="M14">
        <v>0.89053277229487204</v>
      </c>
    </row>
    <row r="15" spans="1:30" x14ac:dyDescent="0.3">
      <c r="A15">
        <v>839</v>
      </c>
      <c r="B15">
        <v>0.841248006637629</v>
      </c>
      <c r="C15">
        <v>0.868341879897085</v>
      </c>
      <c r="D15">
        <f t="shared" si="0"/>
        <v>2.7093873259456003E-2</v>
      </c>
      <c r="F15">
        <f t="shared" si="2"/>
        <v>-8.7795653289958975E-2</v>
      </c>
      <c r="G15">
        <f t="shared" si="1"/>
        <v>-6.2488813721402026E-2</v>
      </c>
      <c r="J15">
        <v>839</v>
      </c>
      <c r="K15">
        <v>0.841248006637629</v>
      </c>
      <c r="L15">
        <v>0.82223894192312597</v>
      </c>
      <c r="M15">
        <v>0.86912963415009803</v>
      </c>
    </row>
    <row r="16" spans="1:30" x14ac:dyDescent="0.3">
      <c r="A16">
        <v>845</v>
      </c>
      <c r="B16">
        <v>0.96250989754209604</v>
      </c>
      <c r="C16">
        <v>0.89857151121505197</v>
      </c>
      <c r="D16">
        <f t="shared" si="0"/>
        <v>-6.3938386327044072E-2</v>
      </c>
      <c r="F16">
        <f t="shared" si="2"/>
        <v>3.3466237614508065E-2</v>
      </c>
      <c r="G16">
        <f t="shared" si="1"/>
        <v>-3.225918240343506E-2</v>
      </c>
      <c r="J16">
        <v>845</v>
      </c>
      <c r="K16">
        <v>0.96250989754209604</v>
      </c>
      <c r="L16">
        <v>0.96028999889893796</v>
      </c>
      <c r="M16">
        <v>0.96769888285797301</v>
      </c>
    </row>
    <row r="17" spans="1:30" x14ac:dyDescent="0.3">
      <c r="A17">
        <v>854</v>
      </c>
      <c r="B17">
        <v>0.58115650536542596</v>
      </c>
      <c r="C17">
        <v>0.74219396888073497</v>
      </c>
      <c r="D17">
        <f t="shared" si="0"/>
        <v>0.16103746351530901</v>
      </c>
      <c r="F17">
        <f t="shared" si="2"/>
        <v>-0.34788715456216202</v>
      </c>
      <c r="G17">
        <f t="shared" si="1"/>
        <v>-0.18863672473775206</v>
      </c>
      <c r="J17">
        <v>854</v>
      </c>
      <c r="K17">
        <v>0.58115650536542596</v>
      </c>
      <c r="L17">
        <v>0.73480301901489897</v>
      </c>
      <c r="M17">
        <v>0.77533767227612305</v>
      </c>
      <c r="P17" t="s">
        <v>0</v>
      </c>
      <c r="Q17">
        <v>242</v>
      </c>
      <c r="R17">
        <v>246</v>
      </c>
      <c r="S17">
        <v>319</v>
      </c>
      <c r="T17">
        <v>325</v>
      </c>
      <c r="U17">
        <v>326</v>
      </c>
      <c r="V17">
        <v>390</v>
      </c>
      <c r="W17">
        <v>572</v>
      </c>
      <c r="X17">
        <v>580</v>
      </c>
      <c r="Y17">
        <v>582</v>
      </c>
      <c r="Z17">
        <v>584</v>
      </c>
      <c r="AA17">
        <v>585</v>
      </c>
      <c r="AB17">
        <v>839</v>
      </c>
      <c r="AC17">
        <v>845</v>
      </c>
      <c r="AD17">
        <v>854</v>
      </c>
    </row>
    <row r="18" spans="1:30" x14ac:dyDescent="0.3">
      <c r="B18">
        <f>AVERAGE(B4:B17)</f>
        <v>0.857675920116859</v>
      </c>
      <c r="C18">
        <f>AVERAGE(C4:C17)</f>
        <v>0.85992983748652319</v>
      </c>
      <c r="D18">
        <f>SUM(D3:D17)</f>
        <v>3.3341876866198827E-2</v>
      </c>
      <c r="O18" t="s">
        <v>13</v>
      </c>
      <c r="P18">
        <f>1-P3</f>
        <v>7.0956340072412027E-2</v>
      </c>
      <c r="Q18">
        <f t="shared" ref="Q18:AD18" si="3">1-Q3</f>
        <v>2.6359680962045995E-2</v>
      </c>
      <c r="R18">
        <f t="shared" si="3"/>
        <v>7.4034361981839991E-2</v>
      </c>
      <c r="S18">
        <f t="shared" si="3"/>
        <v>0.33540050150281298</v>
      </c>
      <c r="T18">
        <f t="shared" si="3"/>
        <v>6.3426813042601005E-2</v>
      </c>
      <c r="U18">
        <f t="shared" si="3"/>
        <v>1.9128364550964005E-2</v>
      </c>
      <c r="V18">
        <f t="shared" si="3"/>
        <v>0.21428323807126803</v>
      </c>
      <c r="W18">
        <f t="shared" si="3"/>
        <v>0.11821796469061296</v>
      </c>
      <c r="X18">
        <f t="shared" si="3"/>
        <v>0.13524668074383495</v>
      </c>
      <c r="Y18">
        <f t="shared" si="3"/>
        <v>0.12936642163551104</v>
      </c>
      <c r="Z18">
        <f t="shared" si="3"/>
        <v>2.9904136333298026E-2</v>
      </c>
      <c r="AA18">
        <f t="shared" si="3"/>
        <v>0.23208336439433497</v>
      </c>
      <c r="AB18">
        <f t="shared" si="3"/>
        <v>0.158751993362371</v>
      </c>
      <c r="AC18">
        <f t="shared" si="3"/>
        <v>3.7490102457903962E-2</v>
      </c>
      <c r="AD18">
        <f t="shared" si="3"/>
        <v>0.41884349463457404</v>
      </c>
    </row>
    <row r="19" spans="1:30" x14ac:dyDescent="0.3">
      <c r="O19" t="s">
        <v>14</v>
      </c>
      <c r="P19">
        <f t="shared" ref="P19:AD19" si="4">1-P4</f>
        <v>6.9488322329190999E-2</v>
      </c>
      <c r="Q19">
        <f t="shared" si="4"/>
        <v>2.747916776391901E-2</v>
      </c>
      <c r="R19">
        <f t="shared" si="4"/>
        <v>8.6249240627161994E-2</v>
      </c>
      <c r="S19">
        <f t="shared" si="4"/>
        <v>0.33081577424682596</v>
      </c>
      <c r="T19">
        <f t="shared" si="4"/>
        <v>6.7157738718433002E-2</v>
      </c>
      <c r="U19">
        <f t="shared" si="4"/>
        <v>2.0581191024414025E-2</v>
      </c>
      <c r="V19">
        <f t="shared" si="4"/>
        <v>0.17433534470936096</v>
      </c>
      <c r="W19">
        <f t="shared" si="4"/>
        <v>0.11093262176366303</v>
      </c>
      <c r="X19">
        <f t="shared" si="4"/>
        <v>0.15018101079174295</v>
      </c>
      <c r="Y19">
        <f t="shared" si="4"/>
        <v>0.117626022621384</v>
      </c>
      <c r="Z19">
        <f t="shared" si="4"/>
        <v>2.1704049622280008E-2</v>
      </c>
      <c r="AA19">
        <f t="shared" si="4"/>
        <v>0.16222718698114802</v>
      </c>
      <c r="AB19">
        <f t="shared" si="4"/>
        <v>0.17776105807687403</v>
      </c>
      <c r="AC19">
        <f t="shared" si="4"/>
        <v>3.9710001101062042E-2</v>
      </c>
      <c r="AD19">
        <f t="shared" si="4"/>
        <v>0.26519698098510103</v>
      </c>
    </row>
    <row r="20" spans="1:30" x14ac:dyDescent="0.3">
      <c r="K20" t="s">
        <v>13</v>
      </c>
      <c r="L20" t="s">
        <v>14</v>
      </c>
      <c r="M20" t="s">
        <v>15</v>
      </c>
      <c r="O20" t="s">
        <v>15</v>
      </c>
      <c r="P20">
        <f t="shared" ref="P20:AD20" si="5">1-P5</f>
        <v>6.2137385595265049E-2</v>
      </c>
      <c r="Q20">
        <f t="shared" si="5"/>
        <v>2.6844634955236035E-2</v>
      </c>
      <c r="R20">
        <f t="shared" si="5"/>
        <v>7.8139811873435994E-2</v>
      </c>
      <c r="S20">
        <f t="shared" si="5"/>
        <v>0.180548824568316</v>
      </c>
      <c r="T20">
        <f t="shared" si="5"/>
        <v>6.1010339166201022E-2</v>
      </c>
      <c r="U20">
        <f t="shared" si="5"/>
        <v>2.0360918781019977E-2</v>
      </c>
      <c r="V20">
        <f t="shared" si="5"/>
        <v>7.8383274952306015E-2</v>
      </c>
      <c r="W20">
        <f t="shared" si="5"/>
        <v>0.11043795213916996</v>
      </c>
      <c r="X20">
        <f t="shared" si="5"/>
        <v>0.13775324316358695</v>
      </c>
      <c r="Y20">
        <f t="shared" si="5"/>
        <v>0.12984806002681903</v>
      </c>
      <c r="Z20">
        <f t="shared" si="5"/>
        <v>3.0661876589516024E-2</v>
      </c>
      <c r="AA20">
        <f t="shared" si="5"/>
        <v>0.10946722770512796</v>
      </c>
      <c r="AB20">
        <f t="shared" si="5"/>
        <v>0.13087036584990197</v>
      </c>
      <c r="AC20">
        <f t="shared" si="5"/>
        <v>3.2301117142026992E-2</v>
      </c>
      <c r="AD20">
        <f t="shared" si="5"/>
        <v>0.22466232772387695</v>
      </c>
    </row>
    <row r="21" spans="1:30" x14ac:dyDescent="0.3">
      <c r="J21" t="s">
        <v>0</v>
      </c>
      <c r="K21">
        <v>0.93083069361848703</v>
      </c>
      <c r="L21">
        <v>0.94902837702906995</v>
      </c>
      <c r="M21">
        <v>0.93573253657186195</v>
      </c>
    </row>
    <row r="22" spans="1:30" x14ac:dyDescent="0.3">
      <c r="A22" t="s">
        <v>1</v>
      </c>
      <c r="B22" t="s">
        <v>5</v>
      </c>
      <c r="J22">
        <v>242</v>
      </c>
      <c r="K22">
        <v>0.97366186384268505</v>
      </c>
      <c r="L22">
        <v>0.97944128985827905</v>
      </c>
      <c r="M22">
        <v>0.97450849689251895</v>
      </c>
    </row>
    <row r="23" spans="1:30" x14ac:dyDescent="0.3">
      <c r="B23" t="s">
        <v>3</v>
      </c>
      <c r="C23" t="s">
        <v>4</v>
      </c>
      <c r="J23">
        <v>246</v>
      </c>
      <c r="K23">
        <v>0.90933279365414299</v>
      </c>
      <c r="L23">
        <v>0.919955206840394</v>
      </c>
      <c r="M23">
        <v>0.90680805314546997</v>
      </c>
    </row>
    <row r="24" spans="1:30" x14ac:dyDescent="0.3">
      <c r="A24" t="s">
        <v>0</v>
      </c>
      <c r="B24">
        <v>0.930511677670809</v>
      </c>
      <c r="C24">
        <v>0.94902837702906995</v>
      </c>
      <c r="D24">
        <f t="shared" ref="D24:D38" si="6">C24-B24</f>
        <v>1.8516699358260946E-2</v>
      </c>
      <c r="J24">
        <v>319</v>
      </c>
      <c r="K24">
        <v>0.65341201330487897</v>
      </c>
      <c r="L24">
        <v>0.84623561238435696</v>
      </c>
      <c r="M24">
        <v>0.84014697015109796</v>
      </c>
      <c r="P24" t="s">
        <v>0</v>
      </c>
      <c r="Q24">
        <v>242</v>
      </c>
      <c r="R24">
        <v>246</v>
      </c>
      <c r="S24">
        <v>319</v>
      </c>
      <c r="T24">
        <v>325</v>
      </c>
      <c r="U24">
        <v>326</v>
      </c>
      <c r="V24">
        <v>390</v>
      </c>
      <c r="W24">
        <v>572</v>
      </c>
      <c r="X24">
        <v>580</v>
      </c>
      <c r="Y24">
        <v>582</v>
      </c>
      <c r="Z24">
        <v>584</v>
      </c>
      <c r="AA24">
        <v>585</v>
      </c>
      <c r="AB24">
        <v>839</v>
      </c>
      <c r="AC24">
        <v>845</v>
      </c>
      <c r="AD24">
        <v>854</v>
      </c>
    </row>
    <row r="25" spans="1:30" x14ac:dyDescent="0.3">
      <c r="A25">
        <v>242</v>
      </c>
      <c r="B25">
        <v>0.97252083223608099</v>
      </c>
      <c r="C25">
        <v>0.97944128985827905</v>
      </c>
      <c r="D25">
        <f t="shared" si="6"/>
        <v>6.9204576221980618E-3</v>
      </c>
      <c r="J25">
        <v>325</v>
      </c>
      <c r="K25">
        <v>0.87667557893380799</v>
      </c>
      <c r="L25">
        <v>0.92819663583141598</v>
      </c>
      <c r="M25">
        <v>0.86729649300718603</v>
      </c>
      <c r="O25" t="s">
        <v>13</v>
      </c>
      <c r="P25">
        <f>1-P10</f>
        <v>6.9169306381512974E-2</v>
      </c>
      <c r="Q25">
        <f t="shared" ref="Q25:AD25" si="7">1-Q10</f>
        <v>2.6338136157314951E-2</v>
      </c>
      <c r="R25">
        <f t="shared" si="7"/>
        <v>9.066720634585701E-2</v>
      </c>
      <c r="S25">
        <f t="shared" si="7"/>
        <v>0.34658798669512103</v>
      </c>
      <c r="T25">
        <f t="shared" si="7"/>
        <v>0.12332442106619201</v>
      </c>
      <c r="U25">
        <f t="shared" si="7"/>
        <v>7.7220176511010985E-2</v>
      </c>
      <c r="V25">
        <f t="shared" si="7"/>
        <v>7.4111985302333983E-2</v>
      </c>
      <c r="W25">
        <f t="shared" si="7"/>
        <v>0.21230968615969703</v>
      </c>
      <c r="X25">
        <f t="shared" si="7"/>
        <v>0.16963280903147704</v>
      </c>
      <c r="Y25">
        <f t="shared" si="7"/>
        <v>0.15751149027065803</v>
      </c>
      <c r="Z25">
        <f t="shared" si="7"/>
        <v>5.7150515222910037E-2</v>
      </c>
      <c r="AA25">
        <f t="shared" si="7"/>
        <v>0.13523522241897301</v>
      </c>
      <c r="AB25">
        <f t="shared" si="7"/>
        <v>0.131658120102915</v>
      </c>
      <c r="AC25">
        <f t="shared" si="7"/>
        <v>0.10142848878494803</v>
      </c>
      <c r="AD25">
        <f t="shared" si="7"/>
        <v>0.25780603111926503</v>
      </c>
    </row>
    <row r="26" spans="1:30" x14ac:dyDescent="0.3">
      <c r="A26">
        <v>246</v>
      </c>
      <c r="B26">
        <v>0.91375075937283801</v>
      </c>
      <c r="C26">
        <v>0.919955206840394</v>
      </c>
      <c r="D26">
        <f t="shared" si="6"/>
        <v>6.2044474675559957E-3</v>
      </c>
      <c r="J26">
        <v>326</v>
      </c>
      <c r="K26">
        <v>0.92277982348898901</v>
      </c>
      <c r="L26">
        <v>0.96832283828480403</v>
      </c>
      <c r="M26">
        <v>0.92804549545058801</v>
      </c>
      <c r="O26" t="s">
        <v>14</v>
      </c>
      <c r="P26">
        <f t="shared" ref="P26:AD26" si="8">1-P11</f>
        <v>5.0971622970930053E-2</v>
      </c>
      <c r="Q26">
        <f t="shared" si="8"/>
        <v>2.0558710141720948E-2</v>
      </c>
      <c r="R26">
        <f t="shared" si="8"/>
        <v>8.0044793159605998E-2</v>
      </c>
      <c r="S26">
        <f t="shared" si="8"/>
        <v>0.15376438761564304</v>
      </c>
      <c r="T26">
        <f t="shared" si="8"/>
        <v>7.1803364168584016E-2</v>
      </c>
      <c r="U26">
        <f t="shared" si="8"/>
        <v>3.1677161715195967E-2</v>
      </c>
      <c r="V26">
        <f t="shared" si="8"/>
        <v>7.2625964869315052E-2</v>
      </c>
      <c r="W26">
        <f t="shared" si="8"/>
        <v>9.8286879068466004E-2</v>
      </c>
      <c r="X26">
        <f t="shared" si="8"/>
        <v>0.15286901803119202</v>
      </c>
      <c r="Y26">
        <f t="shared" si="8"/>
        <v>9.6465769825888947E-2</v>
      </c>
      <c r="Z26">
        <f t="shared" si="8"/>
        <v>2.3733516021767986E-2</v>
      </c>
      <c r="AA26">
        <f t="shared" si="8"/>
        <v>0.12512051973212301</v>
      </c>
      <c r="AB26">
        <f t="shared" si="8"/>
        <v>6.4999890423449003E-2</v>
      </c>
      <c r="AC26">
        <f t="shared" si="8"/>
        <v>6.2337753457567979E-2</v>
      </c>
      <c r="AD26">
        <f t="shared" si="8"/>
        <v>0.24515459121807104</v>
      </c>
    </row>
    <row r="27" spans="1:30" x14ac:dyDescent="0.3">
      <c r="A27">
        <v>319</v>
      </c>
      <c r="B27">
        <v>0.66918422575317404</v>
      </c>
      <c r="C27">
        <v>0.84623561238435696</v>
      </c>
      <c r="D27">
        <f t="shared" si="6"/>
        <v>0.17705138663118292</v>
      </c>
      <c r="J27">
        <v>390</v>
      </c>
      <c r="K27">
        <v>0.92588801469766602</v>
      </c>
      <c r="L27">
        <v>0.92737403513068495</v>
      </c>
      <c r="M27">
        <v>0.92734687490546197</v>
      </c>
      <c r="O27" t="s">
        <v>15</v>
      </c>
      <c r="P27">
        <f t="shared" ref="P27:AD27" si="9">1-P12</f>
        <v>6.426746342813805E-2</v>
      </c>
      <c r="Q27">
        <f t="shared" si="9"/>
        <v>2.5491503107481051E-2</v>
      </c>
      <c r="R27">
        <f t="shared" si="9"/>
        <v>9.3191946854530028E-2</v>
      </c>
      <c r="S27">
        <f t="shared" si="9"/>
        <v>0.15985302984890204</v>
      </c>
      <c r="T27">
        <f t="shared" si="9"/>
        <v>0.13270350699281397</v>
      </c>
      <c r="U27">
        <f t="shared" si="9"/>
        <v>7.1954504549411991E-2</v>
      </c>
      <c r="V27">
        <f t="shared" si="9"/>
        <v>7.2653125094538029E-2</v>
      </c>
      <c r="W27">
        <f t="shared" si="9"/>
        <v>0.20114599145877499</v>
      </c>
      <c r="X27">
        <f t="shared" si="9"/>
        <v>0.17208420943827996</v>
      </c>
      <c r="Y27">
        <f t="shared" si="9"/>
        <v>0.14461404567129199</v>
      </c>
      <c r="Z27">
        <f t="shared" si="9"/>
        <v>4.7519808588664003E-2</v>
      </c>
      <c r="AA27">
        <f t="shared" si="9"/>
        <v>0.13794450627369104</v>
      </c>
      <c r="AB27">
        <f t="shared" si="9"/>
        <v>0.11542401362052501</v>
      </c>
      <c r="AC27">
        <f t="shared" si="9"/>
        <v>9.8368748648495985E-2</v>
      </c>
      <c r="AD27">
        <f t="shared" si="9"/>
        <v>0.17694036207458297</v>
      </c>
    </row>
    <row r="28" spans="1:30" x14ac:dyDescent="0.3">
      <c r="A28">
        <v>325</v>
      </c>
      <c r="B28">
        <v>0.932842261281567</v>
      </c>
      <c r="C28">
        <v>0.92819663583141598</v>
      </c>
      <c r="D28">
        <f t="shared" si="6"/>
        <v>-4.6456254501510141E-3</v>
      </c>
      <c r="J28">
        <v>572</v>
      </c>
      <c r="K28">
        <v>0.78769031384030297</v>
      </c>
      <c r="L28">
        <v>0.901713120931534</v>
      </c>
      <c r="M28">
        <v>0.79885400854122501</v>
      </c>
    </row>
    <row r="29" spans="1:30" x14ac:dyDescent="0.3">
      <c r="A29">
        <v>326</v>
      </c>
      <c r="B29">
        <v>0.97941880897558597</v>
      </c>
      <c r="C29">
        <v>0.96832283828480403</v>
      </c>
      <c r="D29">
        <f t="shared" si="6"/>
        <v>-1.1095970690781942E-2</v>
      </c>
      <c r="J29">
        <v>580</v>
      </c>
      <c r="K29">
        <v>0.83036719096852296</v>
      </c>
      <c r="L29">
        <v>0.84713098196880798</v>
      </c>
      <c r="M29">
        <v>0.82791579056172004</v>
      </c>
    </row>
    <row r="30" spans="1:30" x14ac:dyDescent="0.3">
      <c r="A30">
        <v>390</v>
      </c>
      <c r="B30">
        <v>0.82566465529063904</v>
      </c>
      <c r="C30">
        <v>0.92737403513068495</v>
      </c>
      <c r="D30">
        <f t="shared" si="6"/>
        <v>0.10170937984004591</v>
      </c>
      <c r="J30">
        <v>582</v>
      </c>
      <c r="K30">
        <v>0.84248850972934197</v>
      </c>
      <c r="L30">
        <v>0.90353423017411105</v>
      </c>
      <c r="M30">
        <v>0.85538595432870801</v>
      </c>
    </row>
    <row r="31" spans="1:30" x14ac:dyDescent="0.3">
      <c r="A31">
        <v>572</v>
      </c>
      <c r="B31">
        <v>0.88906737823633697</v>
      </c>
      <c r="C31">
        <v>0.901713120931534</v>
      </c>
      <c r="D31">
        <f t="shared" si="6"/>
        <v>1.2645742695197026E-2</v>
      </c>
      <c r="J31">
        <v>584</v>
      </c>
      <c r="K31">
        <v>0.94284948477708996</v>
      </c>
      <c r="L31">
        <v>0.97626648397823201</v>
      </c>
      <c r="M31">
        <v>0.952480191411336</v>
      </c>
    </row>
    <row r="32" spans="1:30" x14ac:dyDescent="0.3">
      <c r="A32">
        <v>580</v>
      </c>
      <c r="B32">
        <v>0.84981898920825705</v>
      </c>
      <c r="C32">
        <v>0.84713098196880798</v>
      </c>
      <c r="D32">
        <f t="shared" si="6"/>
        <v>-2.6880072394490639E-3</v>
      </c>
      <c r="J32">
        <v>585</v>
      </c>
      <c r="K32">
        <v>0.86476477758102699</v>
      </c>
      <c r="L32">
        <v>0.87487948026787699</v>
      </c>
      <c r="M32">
        <v>0.86205549372630896</v>
      </c>
    </row>
    <row r="33" spans="1:13" x14ac:dyDescent="0.3">
      <c r="A33">
        <v>582</v>
      </c>
      <c r="B33">
        <v>0.882373977378616</v>
      </c>
      <c r="C33">
        <v>0.90353423017411105</v>
      </c>
      <c r="D33">
        <f t="shared" si="6"/>
        <v>2.1160252795495049E-2</v>
      </c>
      <c r="J33">
        <v>839</v>
      </c>
      <c r="K33">
        <v>0.868341879897085</v>
      </c>
      <c r="L33">
        <v>0.935000109576551</v>
      </c>
      <c r="M33">
        <v>0.88457598637947499</v>
      </c>
    </row>
    <row r="34" spans="1:13" x14ac:dyDescent="0.3">
      <c r="A34">
        <v>584</v>
      </c>
      <c r="B34">
        <v>0.97829595037771999</v>
      </c>
      <c r="C34">
        <v>0.97626648397823201</v>
      </c>
      <c r="D34">
        <f t="shared" si="6"/>
        <v>-2.029466399487978E-3</v>
      </c>
      <c r="J34">
        <v>845</v>
      </c>
      <c r="K34">
        <v>0.89857151121505197</v>
      </c>
      <c r="L34">
        <v>0.93766224654243202</v>
      </c>
      <c r="M34">
        <v>0.90163125135150402</v>
      </c>
    </row>
    <row r="35" spans="1:13" x14ac:dyDescent="0.3">
      <c r="A35">
        <v>585</v>
      </c>
      <c r="B35">
        <v>0.83777281301885198</v>
      </c>
      <c r="C35">
        <v>0.87487948026787699</v>
      </c>
      <c r="D35">
        <f t="shared" si="6"/>
        <v>3.7106667249025005E-2</v>
      </c>
      <c r="J35">
        <v>854</v>
      </c>
      <c r="K35">
        <v>0.74219396888073497</v>
      </c>
      <c r="L35">
        <v>0.75484540878192896</v>
      </c>
      <c r="M35">
        <v>0.82305963792541703</v>
      </c>
    </row>
    <row r="36" spans="1:13" x14ac:dyDescent="0.3">
      <c r="A36">
        <v>839</v>
      </c>
      <c r="B36">
        <v>0.82223894192312597</v>
      </c>
      <c r="C36">
        <v>0.935000109576551</v>
      </c>
      <c r="D36">
        <f t="shared" si="6"/>
        <v>0.11276116765342503</v>
      </c>
    </row>
    <row r="37" spans="1:13" x14ac:dyDescent="0.3">
      <c r="A37">
        <v>845</v>
      </c>
      <c r="B37">
        <v>0.96028999889893796</v>
      </c>
      <c r="C37">
        <v>0.93766224654243202</v>
      </c>
      <c r="D37">
        <f t="shared" si="6"/>
        <v>-2.2627752356505937E-2</v>
      </c>
    </row>
    <row r="38" spans="1:13" x14ac:dyDescent="0.3">
      <c r="A38">
        <v>854</v>
      </c>
      <c r="B38">
        <v>0.73480301901489897</v>
      </c>
      <c r="C38">
        <v>0.75484540878192896</v>
      </c>
      <c r="D38">
        <f t="shared" si="6"/>
        <v>2.0042389767029989E-2</v>
      </c>
    </row>
    <row r="39" spans="1:13" x14ac:dyDescent="0.3">
      <c r="B39">
        <f>AVERAGE(B25:B38)</f>
        <v>0.87486018649761643</v>
      </c>
      <c r="C39">
        <f>AVERAGE(C25:C38)</f>
        <v>0.90718269146795794</v>
      </c>
      <c r="D39">
        <f>SUM(D24:D38)</f>
        <v>0.47103176894304</v>
      </c>
      <c r="G39">
        <v>0.65</v>
      </c>
    </row>
    <row r="41" spans="1:13" x14ac:dyDescent="0.3">
      <c r="I41" t="s">
        <v>13</v>
      </c>
      <c r="J41" t="s">
        <v>17</v>
      </c>
      <c r="K41" t="s">
        <v>16</v>
      </c>
    </row>
    <row r="42" spans="1:13" x14ac:dyDescent="0.3">
      <c r="H42" t="s">
        <v>0</v>
      </c>
      <c r="I42">
        <v>0.92904365992758797</v>
      </c>
      <c r="J42">
        <v>0.93083069361848703</v>
      </c>
      <c r="K42">
        <v>0.93573253657186195</v>
      </c>
    </row>
    <row r="43" spans="1:13" x14ac:dyDescent="0.3">
      <c r="A43" t="s">
        <v>1</v>
      </c>
      <c r="B43" t="s">
        <v>6</v>
      </c>
      <c r="H43">
        <v>242</v>
      </c>
      <c r="I43">
        <v>0.97364031903795401</v>
      </c>
      <c r="J43">
        <v>0.97366186384268505</v>
      </c>
      <c r="K43">
        <v>0.97450849689251895</v>
      </c>
    </row>
    <row r="44" spans="1:13" x14ac:dyDescent="0.3">
      <c r="B44" t="s">
        <v>3</v>
      </c>
      <c r="C44" t="s">
        <v>4</v>
      </c>
      <c r="H44">
        <v>246</v>
      </c>
      <c r="I44">
        <v>0.92596563801816001</v>
      </c>
      <c r="J44">
        <v>0.90933279365414299</v>
      </c>
      <c r="K44">
        <v>0.90680805314546997</v>
      </c>
    </row>
    <row r="45" spans="1:13" x14ac:dyDescent="0.3">
      <c r="A45" t="s">
        <v>0</v>
      </c>
      <c r="B45">
        <v>0.93786261440473495</v>
      </c>
      <c r="C45">
        <v>0.93573253657186195</v>
      </c>
      <c r="D45">
        <f t="shared" ref="D45:D59" si="10">C45-B45</f>
        <v>-2.1300778328730008E-3</v>
      </c>
      <c r="H45">
        <v>319</v>
      </c>
      <c r="I45">
        <v>0.66459949849718702</v>
      </c>
      <c r="J45">
        <v>0.65341201330487897</v>
      </c>
      <c r="K45">
        <v>0.84014697015109796</v>
      </c>
    </row>
    <row r="46" spans="1:13" x14ac:dyDescent="0.3">
      <c r="A46">
        <v>242</v>
      </c>
      <c r="B46">
        <v>0.97315536504476396</v>
      </c>
      <c r="C46">
        <v>0.97450849689251895</v>
      </c>
      <c r="D46">
        <f t="shared" si="10"/>
        <v>1.3531318477549847E-3</v>
      </c>
      <c r="H46">
        <v>325</v>
      </c>
      <c r="I46">
        <v>0.936573186957399</v>
      </c>
      <c r="J46">
        <v>0.87667557893380799</v>
      </c>
      <c r="K46">
        <v>0.86729649300718603</v>
      </c>
    </row>
    <row r="47" spans="1:13" x14ac:dyDescent="0.3">
      <c r="A47">
        <v>246</v>
      </c>
      <c r="B47">
        <v>0.92186018812656401</v>
      </c>
      <c r="C47">
        <v>0.90680805314546997</v>
      </c>
      <c r="D47">
        <f t="shared" si="10"/>
        <v>-1.5052134981094034E-2</v>
      </c>
      <c r="H47">
        <v>326</v>
      </c>
      <c r="I47">
        <v>0.98087163544903599</v>
      </c>
      <c r="J47">
        <v>0.92277982348898901</v>
      </c>
      <c r="K47">
        <v>0.92804549545058801</v>
      </c>
    </row>
    <row r="48" spans="1:13" x14ac:dyDescent="0.3">
      <c r="A48">
        <v>319</v>
      </c>
      <c r="B48">
        <v>0.819451175431684</v>
      </c>
      <c r="C48">
        <v>0.84014697015109796</v>
      </c>
      <c r="D48">
        <f t="shared" si="10"/>
        <v>2.0695794719413962E-2</v>
      </c>
      <c r="H48">
        <v>390</v>
      </c>
      <c r="I48">
        <v>0.78571676192873197</v>
      </c>
      <c r="J48">
        <v>0.92588801469766602</v>
      </c>
      <c r="K48">
        <v>0.92734687490546197</v>
      </c>
    </row>
    <row r="49" spans="1:11" x14ac:dyDescent="0.3">
      <c r="A49">
        <v>325</v>
      </c>
      <c r="B49">
        <v>0.93898966083379898</v>
      </c>
      <c r="C49">
        <v>0.86729649300718603</v>
      </c>
      <c r="D49">
        <f t="shared" si="10"/>
        <v>-7.1693167826612947E-2</v>
      </c>
      <c r="H49">
        <v>572</v>
      </c>
      <c r="I49">
        <v>0.88178203530938704</v>
      </c>
      <c r="J49">
        <v>0.78769031384030297</v>
      </c>
      <c r="K49">
        <v>0.79885400854122501</v>
      </c>
    </row>
    <row r="50" spans="1:11" x14ac:dyDescent="0.3">
      <c r="A50">
        <v>326</v>
      </c>
      <c r="B50">
        <v>0.97963908121898002</v>
      </c>
      <c r="C50">
        <v>0.92804549545058801</v>
      </c>
      <c r="D50">
        <f t="shared" si="10"/>
        <v>-5.1593585768392014E-2</v>
      </c>
      <c r="H50">
        <v>580</v>
      </c>
      <c r="I50">
        <v>0.86475331925616505</v>
      </c>
      <c r="J50">
        <v>0.83036719096852296</v>
      </c>
      <c r="K50">
        <v>0.82791579056172004</v>
      </c>
    </row>
    <row r="51" spans="1:11" x14ac:dyDescent="0.3">
      <c r="A51">
        <v>390</v>
      </c>
      <c r="B51">
        <v>0.92161672504769399</v>
      </c>
      <c r="C51">
        <v>0.92734687490546197</v>
      </c>
      <c r="D51">
        <f t="shared" si="10"/>
        <v>5.7301498577679855E-3</v>
      </c>
      <c r="H51">
        <v>582</v>
      </c>
      <c r="I51">
        <v>0.87063357836448896</v>
      </c>
      <c r="J51">
        <v>0.84248850972934197</v>
      </c>
      <c r="K51">
        <v>0.85538595432870801</v>
      </c>
    </row>
    <row r="52" spans="1:11" x14ac:dyDescent="0.3">
      <c r="A52">
        <v>572</v>
      </c>
      <c r="B52">
        <v>0.88956204786083004</v>
      </c>
      <c r="C52">
        <v>0.79885400854122501</v>
      </c>
      <c r="D52">
        <f t="shared" si="10"/>
        <v>-9.0708039319605027E-2</v>
      </c>
      <c r="H52">
        <v>584</v>
      </c>
      <c r="I52">
        <v>0.97009586366670197</v>
      </c>
      <c r="J52">
        <v>0.94284948477708996</v>
      </c>
      <c r="K52">
        <v>0.952480191411336</v>
      </c>
    </row>
    <row r="53" spans="1:11" x14ac:dyDescent="0.3">
      <c r="A53">
        <v>580</v>
      </c>
      <c r="B53">
        <v>0.86224675683641305</v>
      </c>
      <c r="C53">
        <v>0.82791579056172004</v>
      </c>
      <c r="D53">
        <f t="shared" si="10"/>
        <v>-3.4330966274693009E-2</v>
      </c>
      <c r="H53">
        <v>585</v>
      </c>
      <c r="I53">
        <v>0.76791663560566503</v>
      </c>
      <c r="J53">
        <v>0.86476477758102699</v>
      </c>
      <c r="K53">
        <v>0.86205549372630896</v>
      </c>
    </row>
    <row r="54" spans="1:11" x14ac:dyDescent="0.3">
      <c r="A54">
        <v>582</v>
      </c>
      <c r="B54">
        <v>0.87015193997318097</v>
      </c>
      <c r="C54">
        <v>0.85538595432870801</v>
      </c>
      <c r="D54">
        <f t="shared" si="10"/>
        <v>-1.4765985644472956E-2</v>
      </c>
      <c r="H54">
        <v>839</v>
      </c>
      <c r="I54">
        <v>0.841248006637629</v>
      </c>
      <c r="J54">
        <v>0.868341879897085</v>
      </c>
      <c r="K54">
        <v>0.88457598637947499</v>
      </c>
    </row>
    <row r="55" spans="1:11" x14ac:dyDescent="0.3">
      <c r="A55">
        <v>584</v>
      </c>
      <c r="B55">
        <v>0.96933812341048398</v>
      </c>
      <c r="C55">
        <v>0.952480191411336</v>
      </c>
      <c r="D55">
        <f t="shared" si="10"/>
        <v>-1.6857931999147979E-2</v>
      </c>
      <c r="H55">
        <v>845</v>
      </c>
      <c r="I55">
        <v>0.96250989754209604</v>
      </c>
      <c r="J55">
        <v>0.89857151121505197</v>
      </c>
      <c r="K55">
        <v>0.90163125135150402</v>
      </c>
    </row>
    <row r="56" spans="1:11" x14ac:dyDescent="0.3">
      <c r="A56">
        <v>585</v>
      </c>
      <c r="B56">
        <v>0.89053277229487204</v>
      </c>
      <c r="C56">
        <v>0.86205549372630896</v>
      </c>
      <c r="D56">
        <f t="shared" si="10"/>
        <v>-2.847727856856308E-2</v>
      </c>
      <c r="H56">
        <v>854</v>
      </c>
      <c r="I56">
        <v>0.58115650536542596</v>
      </c>
      <c r="J56">
        <v>0.74219396888073497</v>
      </c>
      <c r="K56">
        <v>0.82305963792541703</v>
      </c>
    </row>
    <row r="57" spans="1:11" x14ac:dyDescent="0.3">
      <c r="A57">
        <v>839</v>
      </c>
      <c r="B57">
        <v>0.86912963415009803</v>
      </c>
      <c r="C57">
        <v>0.88457598637947499</v>
      </c>
      <c r="D57">
        <f t="shared" si="10"/>
        <v>1.5446352229376958E-2</v>
      </c>
    </row>
    <row r="58" spans="1:11" x14ac:dyDescent="0.3">
      <c r="A58">
        <v>845</v>
      </c>
      <c r="B58">
        <v>0.96769888285797301</v>
      </c>
      <c r="C58">
        <v>0.90163125135150402</v>
      </c>
      <c r="D58">
        <f t="shared" si="10"/>
        <v>-6.6067631506468993E-2</v>
      </c>
    </row>
    <row r="59" spans="1:11" x14ac:dyDescent="0.3">
      <c r="A59">
        <v>854</v>
      </c>
      <c r="B59">
        <v>0.77533767227612305</v>
      </c>
      <c r="C59">
        <v>0.82305963792541703</v>
      </c>
      <c r="D59">
        <f t="shared" si="10"/>
        <v>4.7721965649293985E-2</v>
      </c>
    </row>
    <row r="60" spans="1:11" x14ac:dyDescent="0.3">
      <c r="B60">
        <f>AVERAGE(B46:B59)</f>
        <v>0.90347928752596141</v>
      </c>
      <c r="C60">
        <f>AVERAGE(C46:C59)</f>
        <v>0.88215076412700111</v>
      </c>
      <c r="D60">
        <f>SUM(D45:D59)</f>
        <v>-0.30072940541831517</v>
      </c>
    </row>
    <row r="64" spans="1:11" x14ac:dyDescent="0.3">
      <c r="A64" t="s">
        <v>1</v>
      </c>
      <c r="B64" t="s">
        <v>12</v>
      </c>
    </row>
    <row r="65" spans="1:4" x14ac:dyDescent="0.3">
      <c r="B65" t="s">
        <v>3</v>
      </c>
      <c r="C65" t="s">
        <v>4</v>
      </c>
    </row>
    <row r="66" spans="1:4" x14ac:dyDescent="0.3">
      <c r="A66" t="s">
        <v>0</v>
      </c>
      <c r="B66">
        <v>0.95268106250751605</v>
      </c>
      <c r="C66">
        <v>0.93783561762725898</v>
      </c>
      <c r="D66">
        <f t="shared" ref="D66:D80" si="11">C66-B66</f>
        <v>-1.4845444880257075E-2</v>
      </c>
    </row>
    <row r="67" spans="1:4" x14ac:dyDescent="0.3">
      <c r="B67">
        <v>0.98353716627518895</v>
      </c>
      <c r="C67">
        <v>0.99003937171149603</v>
      </c>
      <c r="D67">
        <f t="shared" si="11"/>
        <v>6.5022054363070847E-3</v>
      </c>
    </row>
    <row r="68" spans="1:4" x14ac:dyDescent="0.3">
      <c r="B68">
        <v>0.92643558042472796</v>
      </c>
      <c r="C68">
        <v>0.92678239539797802</v>
      </c>
      <c r="D68">
        <f t="shared" si="11"/>
        <v>3.4681497325006472E-4</v>
      </c>
    </row>
    <row r="69" spans="1:4" x14ac:dyDescent="0.3">
      <c r="B69">
        <v>0.88986023184006602</v>
      </c>
      <c r="C69">
        <v>0.82753859592569901</v>
      </c>
      <c r="D69">
        <f t="shared" si="11"/>
        <v>-6.2321635914367013E-2</v>
      </c>
    </row>
    <row r="70" spans="1:4" x14ac:dyDescent="0.3">
      <c r="B70">
        <v>0.94395734038976398</v>
      </c>
      <c r="C70">
        <v>0.82401363919958404</v>
      </c>
      <c r="D70">
        <f t="shared" si="11"/>
        <v>-0.11994370119017994</v>
      </c>
    </row>
    <row r="71" spans="1:4" x14ac:dyDescent="0.3">
      <c r="B71">
        <v>0.979303939016817</v>
      </c>
      <c r="C71">
        <v>0.91327671841716396</v>
      </c>
      <c r="D71">
        <f t="shared" si="11"/>
        <v>-6.6027220599653047E-2</v>
      </c>
    </row>
    <row r="72" spans="1:4" x14ac:dyDescent="0.3">
      <c r="B72">
        <v>0.95769726110769304</v>
      </c>
      <c r="C72">
        <v>0.91612558865330795</v>
      </c>
      <c r="D72">
        <f t="shared" si="11"/>
        <v>-4.1571672454385089E-2</v>
      </c>
    </row>
    <row r="73" spans="1:4" x14ac:dyDescent="0.3">
      <c r="B73">
        <v>0.90050943632499103</v>
      </c>
      <c r="C73">
        <v>0.71823720130584401</v>
      </c>
      <c r="D73">
        <f t="shared" si="11"/>
        <v>-0.18227223501914702</v>
      </c>
    </row>
    <row r="74" spans="1:4" x14ac:dyDescent="0.3">
      <c r="B74">
        <v>0.87313373351869505</v>
      </c>
      <c r="C74">
        <v>0.83858857327674996</v>
      </c>
      <c r="D74">
        <f t="shared" si="11"/>
        <v>-3.4545160241945094E-2</v>
      </c>
    </row>
    <row r="75" spans="1:4" x14ac:dyDescent="0.3">
      <c r="B75">
        <v>0.85437411236868699</v>
      </c>
      <c r="C75">
        <v>0.84931832614706704</v>
      </c>
      <c r="D75">
        <f t="shared" si="11"/>
        <v>-5.0557862216199512E-3</v>
      </c>
    </row>
    <row r="76" spans="1:4" x14ac:dyDescent="0.3">
      <c r="B76">
        <v>0.96473087408349001</v>
      </c>
      <c r="C76">
        <v>0.95300359835023096</v>
      </c>
      <c r="D76">
        <f t="shared" si="11"/>
        <v>-1.1727275733259046E-2</v>
      </c>
    </row>
    <row r="77" spans="1:4" x14ac:dyDescent="0.3">
      <c r="B77">
        <v>0.89973292778769198</v>
      </c>
      <c r="C77">
        <v>0.83615320699543005</v>
      </c>
      <c r="D77">
        <f t="shared" si="11"/>
        <v>-6.3579720792261929E-2</v>
      </c>
    </row>
    <row r="78" spans="1:4" x14ac:dyDescent="0.3">
      <c r="B78">
        <v>0.90699284617162301</v>
      </c>
      <c r="C78">
        <v>0.90901441602969602</v>
      </c>
      <c r="D78">
        <f t="shared" si="11"/>
        <v>2.0215698580730024E-3</v>
      </c>
    </row>
    <row r="79" spans="1:4" x14ac:dyDescent="0.3">
      <c r="B79">
        <v>0.97302036856797602</v>
      </c>
      <c r="C79">
        <v>0.91191456287658201</v>
      </c>
      <c r="D79">
        <f t="shared" si="11"/>
        <v>-6.1105805691394011E-2</v>
      </c>
    </row>
    <row r="80" spans="1:4" x14ac:dyDescent="0.3">
      <c r="B80">
        <v>0.82043179926642895</v>
      </c>
      <c r="C80">
        <v>0.81373097395722005</v>
      </c>
      <c r="D80">
        <f t="shared" si="11"/>
        <v>-6.7008253092089021E-3</v>
      </c>
    </row>
    <row r="81" spans="2:4" x14ac:dyDescent="0.3">
      <c r="B81">
        <f>AVERAGE(B67:B80)</f>
        <v>0.91955125836741691</v>
      </c>
      <c r="C81">
        <f>AVERAGE(C67:C80)</f>
        <v>0.8734097977317179</v>
      </c>
      <c r="D81">
        <f>SUM(D66:D80)</f>
        <v>-0.66082589378004797</v>
      </c>
    </row>
  </sheetData>
  <conditionalFormatting sqref="B3:C17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4:C38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5:C59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6:C80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G66:H8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17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:L17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3:M17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21:K35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21:L35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21:M35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3:AD3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AD4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5:AD5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0:AD10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1:AD11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2:AD12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18:AD20">
    <cfRule type="colorScale" priority="5">
      <colorScale>
        <cfvo type="num" val="0"/>
        <cfvo type="num" val="0.5"/>
        <color rgb="FF7030A0"/>
        <color rgb="FFFFC000"/>
      </colorScale>
    </cfRule>
  </conditionalFormatting>
  <conditionalFormatting sqref="P25:AD27">
    <cfRule type="colorScale" priority="4">
      <colorScale>
        <cfvo type="num" val="0"/>
        <cfvo type="num" val="0.5"/>
        <color rgb="FF7030A0"/>
        <color rgb="FFFFC000"/>
      </colorScale>
    </cfRule>
  </conditionalFormatting>
  <conditionalFormatting sqref="I42:I5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2:J5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42:K5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C03E-9D85-4795-9793-0B6977F78CA5}">
  <dimension ref="A1:H22"/>
  <sheetViews>
    <sheetView workbookViewId="0">
      <selection activeCell="D23" sqref="D23"/>
    </sheetView>
  </sheetViews>
  <sheetFormatPr defaultRowHeight="14.4" x14ac:dyDescent="0.3"/>
  <sheetData>
    <row r="1" spans="1:8" x14ac:dyDescent="0.3">
      <c r="B1" s="14" t="s">
        <v>3</v>
      </c>
      <c r="C1" s="14"/>
      <c r="D1" s="14"/>
      <c r="E1" s="14" t="s">
        <v>4</v>
      </c>
      <c r="F1" s="14"/>
      <c r="G1" s="14"/>
    </row>
    <row r="2" spans="1:8" ht="15" thickBot="1" x14ac:dyDescent="0.35">
      <c r="A2" t="s">
        <v>7</v>
      </c>
      <c r="B2" s="1" t="s">
        <v>9</v>
      </c>
      <c r="C2" s="1" t="s">
        <v>10</v>
      </c>
      <c r="D2" t="s">
        <v>8</v>
      </c>
      <c r="E2" s="1" t="s">
        <v>9</v>
      </c>
      <c r="F2" s="1" t="s">
        <v>10</v>
      </c>
      <c r="G2" t="s">
        <v>8</v>
      </c>
    </row>
    <row r="3" spans="1:8" ht="15" thickBot="1" x14ac:dyDescent="0.35">
      <c r="A3" t="s">
        <v>0</v>
      </c>
      <c r="B3" s="2">
        <v>0.92904365992758797</v>
      </c>
      <c r="C3" s="3">
        <v>0.930511677670809</v>
      </c>
      <c r="D3" s="4">
        <v>0.93786261440473495</v>
      </c>
      <c r="E3" s="2">
        <v>0.93083069361848703</v>
      </c>
      <c r="F3" s="3">
        <v>0.94902837702906995</v>
      </c>
      <c r="G3" s="4">
        <v>0.93573253657186195</v>
      </c>
    </row>
    <row r="4" spans="1:8" x14ac:dyDescent="0.3">
      <c r="A4">
        <v>242</v>
      </c>
      <c r="B4" s="5">
        <v>0.97364031903795401</v>
      </c>
      <c r="C4" s="6">
        <v>0.97252083223608099</v>
      </c>
      <c r="D4" s="7">
        <v>0.97315536504476396</v>
      </c>
      <c r="E4" s="5">
        <v>0.97366186384268505</v>
      </c>
      <c r="F4" s="6">
        <v>0.97944128985827905</v>
      </c>
      <c r="G4" s="7">
        <v>0.97450849689251895</v>
      </c>
      <c r="H4" s="11">
        <v>0.99140139982505704</v>
      </c>
    </row>
    <row r="5" spans="1:8" x14ac:dyDescent="0.3">
      <c r="A5">
        <v>246</v>
      </c>
      <c r="B5" s="5">
        <v>0.92596563801816001</v>
      </c>
      <c r="C5" s="6">
        <v>0.91375075937283801</v>
      </c>
      <c r="D5" s="7">
        <v>0.92186018812656401</v>
      </c>
      <c r="E5" s="5">
        <v>0.90933279365414299</v>
      </c>
      <c r="F5" s="6">
        <v>0.919955206840394</v>
      </c>
      <c r="G5" s="7">
        <v>0.90680805314546997</v>
      </c>
      <c r="H5" s="12">
        <v>0.95281777388275402</v>
      </c>
    </row>
    <row r="6" spans="1:8" x14ac:dyDescent="0.3">
      <c r="A6">
        <v>319</v>
      </c>
      <c r="B6" s="5">
        <v>0.66459949849718702</v>
      </c>
      <c r="C6" s="6">
        <v>0.66918422575317404</v>
      </c>
      <c r="D6" s="7">
        <v>0.819451175431684</v>
      </c>
      <c r="E6" s="5">
        <v>0.65341201330487897</v>
      </c>
      <c r="F6" s="6">
        <v>0.84623561238435696</v>
      </c>
      <c r="G6" s="7">
        <v>0.84014697015109796</v>
      </c>
      <c r="H6" s="12">
        <v>0.90646167260340305</v>
      </c>
    </row>
    <row r="7" spans="1:8" x14ac:dyDescent="0.3">
      <c r="A7">
        <v>325</v>
      </c>
      <c r="B7" s="5">
        <v>0.936573186957399</v>
      </c>
      <c r="C7" s="6">
        <v>0.932842261281567</v>
      </c>
      <c r="D7" s="7">
        <v>0.93898966083379898</v>
      </c>
      <c r="E7" s="5">
        <v>0.87667557893380799</v>
      </c>
      <c r="F7" s="6">
        <v>0.92819663583141598</v>
      </c>
      <c r="G7" s="7">
        <v>0.86729649300718603</v>
      </c>
      <c r="H7" s="12">
        <v>0.91685262391248201</v>
      </c>
    </row>
    <row r="8" spans="1:8" x14ac:dyDescent="0.3">
      <c r="A8">
        <v>326</v>
      </c>
      <c r="B8" s="5">
        <v>0.98087163544903599</v>
      </c>
      <c r="C8" s="6">
        <v>0.97941880897558597</v>
      </c>
      <c r="D8" s="7">
        <v>0.97963908121898002</v>
      </c>
      <c r="E8" s="5">
        <v>0.92277982348898901</v>
      </c>
      <c r="F8" s="6">
        <v>0.96832283828480403</v>
      </c>
      <c r="G8" s="7">
        <v>0.92804549545058801</v>
      </c>
      <c r="H8" s="12">
        <v>0.95468176203739696</v>
      </c>
    </row>
    <row r="9" spans="1:8" x14ac:dyDescent="0.3">
      <c r="A9">
        <v>390</v>
      </c>
      <c r="B9" s="5">
        <v>0.78571676192873197</v>
      </c>
      <c r="C9" s="6">
        <v>0.82566465529063904</v>
      </c>
      <c r="D9" s="7">
        <v>0.92161672504769399</v>
      </c>
      <c r="E9" s="5">
        <v>0.92588801469766602</v>
      </c>
      <c r="F9" s="6">
        <v>0.92737403513068495</v>
      </c>
      <c r="G9" s="7">
        <v>0.92734687490546197</v>
      </c>
      <c r="H9" s="12">
        <v>0.932960812344236</v>
      </c>
    </row>
    <row r="10" spans="1:8" x14ac:dyDescent="0.3">
      <c r="A10">
        <v>572</v>
      </c>
      <c r="B10" s="5">
        <v>0.88178203530938704</v>
      </c>
      <c r="C10" s="6">
        <v>0.88906737823633697</v>
      </c>
      <c r="D10" s="7">
        <v>0.88956204786083004</v>
      </c>
      <c r="E10" s="5">
        <v>0.78769031384030297</v>
      </c>
      <c r="F10" s="6">
        <v>0.901713120931534</v>
      </c>
      <c r="G10" s="7">
        <v>0.79885400854122501</v>
      </c>
      <c r="H10" s="12">
        <v>0.90089965678109596</v>
      </c>
    </row>
    <row r="11" spans="1:8" x14ac:dyDescent="0.3">
      <c r="A11">
        <v>580</v>
      </c>
      <c r="B11" s="5">
        <v>0.86475331925616505</v>
      </c>
      <c r="C11" s="6">
        <v>0.84981898920825705</v>
      </c>
      <c r="D11" s="7">
        <v>0.86224675683641305</v>
      </c>
      <c r="E11" s="5">
        <v>0.83036719096852296</v>
      </c>
      <c r="F11" s="6">
        <v>0.84713098196880798</v>
      </c>
      <c r="G11" s="7">
        <v>0.82791579056172004</v>
      </c>
      <c r="H11" s="12">
        <v>0.77964744446992695</v>
      </c>
    </row>
    <row r="12" spans="1:8" x14ac:dyDescent="0.3">
      <c r="A12">
        <v>582</v>
      </c>
      <c r="B12" s="5">
        <v>0.87063357836448896</v>
      </c>
      <c r="C12" s="6">
        <v>0.882373977378616</v>
      </c>
      <c r="D12" s="7">
        <v>0.87015193997318097</v>
      </c>
      <c r="E12" s="5">
        <v>0.84248850972934197</v>
      </c>
      <c r="F12" s="6">
        <v>0.90353423017411105</v>
      </c>
      <c r="G12" s="7">
        <v>0.85538595432870801</v>
      </c>
      <c r="H12" s="12">
        <v>0.89108793847844803</v>
      </c>
    </row>
    <row r="13" spans="1:8" x14ac:dyDescent="0.3">
      <c r="A13">
        <v>584</v>
      </c>
      <c r="B13" s="5">
        <v>0.97009586366670197</v>
      </c>
      <c r="C13" s="6">
        <v>0.97829595037771999</v>
      </c>
      <c r="D13" s="7">
        <v>0.96933812341048398</v>
      </c>
      <c r="E13" s="5">
        <v>0.94284948477708996</v>
      </c>
      <c r="F13" s="6">
        <v>0.97626648397823201</v>
      </c>
      <c r="G13" s="7">
        <v>0.952480191411336</v>
      </c>
      <c r="H13" s="12">
        <v>0.98652152327878095</v>
      </c>
    </row>
    <row r="14" spans="1:8" x14ac:dyDescent="0.3">
      <c r="A14">
        <v>585</v>
      </c>
      <c r="B14" s="5">
        <v>0.76791663560566503</v>
      </c>
      <c r="C14" s="6">
        <v>0.83777281301885198</v>
      </c>
      <c r="D14" s="7">
        <v>0.89053277229487204</v>
      </c>
      <c r="E14" s="5">
        <v>0.86476477758102699</v>
      </c>
      <c r="F14" s="6">
        <v>0.87487948026787699</v>
      </c>
      <c r="G14" s="7">
        <v>0.86205549372630896</v>
      </c>
      <c r="H14" s="12">
        <v>0.88784438273933997</v>
      </c>
    </row>
    <row r="15" spans="1:8" x14ac:dyDescent="0.3">
      <c r="A15">
        <v>839</v>
      </c>
      <c r="B15" s="5">
        <v>0.841248006637629</v>
      </c>
      <c r="C15" s="6">
        <v>0.82223894192312597</v>
      </c>
      <c r="D15" s="7">
        <v>0.86912963415009803</v>
      </c>
      <c r="E15" s="5">
        <v>0.868341879897085</v>
      </c>
      <c r="F15" s="6">
        <v>0.935000109576551</v>
      </c>
      <c r="G15" s="7">
        <v>0.88457598637947499</v>
      </c>
      <c r="H15" s="12">
        <v>0.91872566874841499</v>
      </c>
    </row>
    <row r="16" spans="1:8" x14ac:dyDescent="0.3">
      <c r="A16">
        <v>845</v>
      </c>
      <c r="B16" s="5">
        <v>0.96250989754209604</v>
      </c>
      <c r="C16" s="6">
        <v>0.96028999889893796</v>
      </c>
      <c r="D16" s="7">
        <v>0.96769888285797301</v>
      </c>
      <c r="E16" s="5">
        <v>0.89857151121505197</v>
      </c>
      <c r="F16" s="6">
        <v>0.93766224654243202</v>
      </c>
      <c r="G16" s="7">
        <v>0.90163125135150402</v>
      </c>
      <c r="H16" s="12">
        <v>0.949298403619805</v>
      </c>
    </row>
    <row r="17" spans="1:8" ht="15" thickBot="1" x14ac:dyDescent="0.35">
      <c r="A17">
        <v>854</v>
      </c>
      <c r="B17" s="8">
        <v>0.58115650536542596</v>
      </c>
      <c r="C17" s="9">
        <v>0.73480301901489897</v>
      </c>
      <c r="D17" s="10">
        <v>0.77533767227612305</v>
      </c>
      <c r="E17" s="8">
        <v>0.74219396888073497</v>
      </c>
      <c r="F17" s="9">
        <v>0.75484540878192896</v>
      </c>
      <c r="G17" s="10">
        <v>0.82305963792541703</v>
      </c>
      <c r="H17" s="13">
        <v>0.90062676728387503</v>
      </c>
    </row>
    <row r="22" spans="1:8" x14ac:dyDescent="0.3">
      <c r="D22" t="s">
        <v>11</v>
      </c>
    </row>
  </sheetData>
  <mergeCells count="2">
    <mergeCell ref="B1:D1"/>
    <mergeCell ref="E1:G1"/>
  </mergeCells>
  <conditionalFormatting sqref="B4:B17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3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:C17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3:D17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17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:F1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G3:G17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3">
    <cfRule type="expression" dxfId="7" priority="9">
      <formula>E3&gt;B3</formula>
    </cfRule>
  </conditionalFormatting>
  <conditionalFormatting sqref="I4:I17">
    <cfRule type="expression" dxfId="6" priority="8">
      <formula>E4&gt;B4</formula>
    </cfRule>
  </conditionalFormatting>
  <conditionalFormatting sqref="J3:J17">
    <cfRule type="expression" dxfId="5" priority="7">
      <formula>F3&gt;C3</formula>
    </cfRule>
  </conditionalFormatting>
  <conditionalFormatting sqref="K3:K17">
    <cfRule type="expression" dxfId="4" priority="6">
      <formula>G3&gt;D3</formula>
    </cfRule>
  </conditionalFormatting>
  <conditionalFormatting sqref="M3">
    <cfRule type="expression" dxfId="3" priority="5">
      <formula>ABS(E3-B3)&lt;0.05</formula>
    </cfRule>
  </conditionalFormatting>
  <conditionalFormatting sqref="M4:M17">
    <cfRule type="expression" dxfId="2" priority="4">
      <formula>ABS(E4-B4)&lt;0.05</formula>
    </cfRule>
  </conditionalFormatting>
  <conditionalFormatting sqref="N3:N17">
    <cfRule type="expression" dxfId="1" priority="3">
      <formula>ABS(F3-C3)&lt;0.05</formula>
    </cfRule>
  </conditionalFormatting>
  <conditionalFormatting sqref="O3:O17">
    <cfRule type="expression" dxfId="0" priority="2">
      <formula>ABS(G3-D3)&lt;0.05</formula>
    </cfRule>
  </conditionalFormatting>
  <conditionalFormatting sqref="H4:H1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2021-11-08T17:49:53Z</dcterms:created>
  <dcterms:modified xsi:type="dcterms:W3CDTF">2021-11-18T20:26:02Z</dcterms:modified>
</cp:coreProperties>
</file>