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4/04_01/"/>
    </mc:Choice>
  </mc:AlternateContent>
  <xr:revisionPtr revIDLastSave="0" documentId="13_ncr:1_{934E2D58-E635-9E4D-AA54-3539541D69FE}" xr6:coauthVersionLast="47" xr6:coauthVersionMax="47" xr10:uidLastSave="{00000000-0000-0000-0000-000000000000}"/>
  <bookViews>
    <workbookView xWindow="-108" yWindow="-108" windowWidth="23256" windowHeight="12456" xr2:uid="{1A9134AD-5B20-4635-85BB-972A3A3BD946}"/>
  </bookViews>
  <sheets>
    <sheet name="Compensation 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<sst xmlns="http://schemas.openxmlformats.org/spreadsheetml/2006/main" count="31" uniqueCount="20">
  <si>
    <t>Name</t>
  </si>
  <si>
    <t>Hours</t>
  </si>
  <si>
    <t>Location</t>
  </si>
  <si>
    <t>Celia</t>
  </si>
  <si>
    <t>Tye</t>
  </si>
  <si>
    <t>Nora</t>
  </si>
  <si>
    <t>Estefania</t>
  </si>
  <si>
    <t>RATE</t>
  </si>
  <si>
    <t>West</t>
  </si>
  <si>
    <t>Central</t>
  </si>
  <si>
    <t>Add</t>
  </si>
  <si>
    <t>East</t>
  </si>
  <si>
    <t>Pay</t>
  </si>
  <si>
    <t>Hal</t>
  </si>
  <si>
    <t>Sammi</t>
  </si>
  <si>
    <t>Poe</t>
  </si>
  <si>
    <t>Logan</t>
  </si>
  <si>
    <t>Jazz</t>
  </si>
  <si>
    <t>Ambrose</t>
  </si>
  <si>
    <t>Friendly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</si>
</sst>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6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numFmt numFmtId="16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389809</xdr:colOff>
      <xdr:row>6</xdr:row>
      <xdr:rowOff>48687</xdr:rowOff>
    </xdr:from>
    <xdr:to>
      <xdr:col>10</xdr:col>
      <xdr:colOff>668879</xdr:colOff>
      <xdr:row>14</xdr:row>
      <xdr:rowOff>51953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A149D25-3956-0F54-3EE4-43AFDC67822A}"/>
            </a:ext>
          </a:extLst>
        </xdr:cNvPr>
        <xdr:cNvSpPr/>
      </xdr:nvSpPr>
      <xdr:spPr>
        <a:xfrm>
          <a:off x="5045926" y="1562791"/>
          <a:ext cx="4920343" cy="2022071"/>
        </a:xfrm>
        <a:prstGeom prst="roundRect">
          <a:avLst>
            <a:gd name="adj" fmla="val 1286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BB" sz="1600" b="1" u="sng">
              <a:latin typeface="Arial" panose="020B0604020202020204" pitchFamily="34" charset="0"/>
              <a:cs typeface="Arial" panose="020B0604020202020204" pitchFamily="34" charset="0"/>
            </a:rPr>
            <a:t>Compensation Agreement</a:t>
          </a:r>
        </a:p>
        <a:p>
          <a:pPr algn="l"/>
          <a:endParaRPr lang="en-BB" sz="16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BB" sz="1600" b="1">
              <a:latin typeface="Arial" panose="020B0604020202020204" pitchFamily="34" charset="0"/>
              <a:cs typeface="Arial" panose="020B0604020202020204" pitchFamily="34" charset="0"/>
            </a:rPr>
            <a:t>•  Pay</a:t>
          </a:r>
          <a:r>
            <a:rPr lang="en-BB" sz="1600" b="1" baseline="0">
              <a:latin typeface="Arial" panose="020B0604020202020204" pitchFamily="34" charset="0"/>
              <a:cs typeface="Arial" panose="020B0604020202020204" pitchFamily="34" charset="0"/>
            </a:rPr>
            <a:t> hours at given rate, up to 40 hours.</a:t>
          </a:r>
        </a:p>
        <a:p>
          <a:pPr algn="l"/>
          <a:r>
            <a:rPr lang="en-BB" sz="1600" b="1" baseline="0">
              <a:latin typeface="Arial" panose="020B0604020202020204" pitchFamily="34" charset="0"/>
              <a:cs typeface="Arial" panose="020B0604020202020204" pitchFamily="34" charset="0"/>
            </a:rPr>
            <a:t>•  Time &gt; 40 hours is paid at 1.5*Rate.</a:t>
          </a:r>
        </a:p>
        <a:p>
          <a:pPr algn="l"/>
          <a:r>
            <a:rPr lang="en-BB" sz="1600" b="1">
              <a:latin typeface="Arial" panose="020B0604020202020204" pitchFamily="34" charset="0"/>
              <a:cs typeface="Arial" panose="020B0604020202020204" pitchFamily="34" charset="0"/>
            </a:rPr>
            <a:t>•  If a person worked at least 35 hours at</a:t>
          </a:r>
          <a:r>
            <a:rPr lang="en-BB" sz="1600" b="1" baseline="0">
              <a:latin typeface="Arial" panose="020B0604020202020204" pitchFamily="34" charset="0"/>
              <a:cs typeface="Arial" panose="020B0604020202020204" pitchFamily="34" charset="0"/>
            </a:rPr>
            <a:t> Central or West, pay the Add rate.</a:t>
          </a:r>
          <a:endParaRPr lang="en-US" sz="16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CFE40E-C4D3-4276-8FB2-FB31D9159AC8}" name="Hours" displayName="Hours" ref="B2:E13" totalsRowShown="0">
  <autoFilter ref="B2:E13" xr:uid="{E2CFE40E-C4D3-4276-8FB2-FB31D9159AC8}">
    <filterColumn colId="0" hiddenButton="1"/>
    <filterColumn colId="1" hiddenButton="1"/>
    <filterColumn colId="2" hiddenButton="1"/>
    <filterColumn colId="3" hiddenButton="1"/>
  </autoFilter>
  <sortState xmlns:xlrd2="http://schemas.microsoft.com/office/spreadsheetml/2017/richdata2" ref="B3:E13">
    <sortCondition ref="B7:B13"/>
  </sortState>
  <tableColumns count="4">
    <tableColumn id="1" xr3:uid="{49B21417-2E11-4D9A-928D-D975D45691E2}" name="Name"/>
    <tableColumn id="3" xr3:uid="{B3283BCF-AB4F-449F-A1F0-0512262EC1F7}" name="Hours"/>
    <tableColumn id="4" xr3:uid="{8F8FD6D5-8602-447A-A850-39AE8FC67FBF}" name="Location"/>
    <tableColumn id="5" xr3:uid="{9A68F9B6-6ED3-45E4-A94C-A3BF6C1737C6}" name="Pay" dataDxfId="1" dataCellStyle="Currency">
      <calculatedColumnFormula>IF(Hours[[#This Row],[Hours]]&gt;40,(40*$I$1)+(Hours[[#This Row],[Hours]]-40)*1.5*$I$1,Hours[[#This Row],[Hours]]*$I$1)+IF(Hours[[#This Row],[Hours]]&lt;35,0,_xlfn.XLOOKUP(Hours[[#This Row],[Location]],Locations[Location],Locations[Add],0))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78F1B8-1463-40B1-A901-DD071BA365A4}" name="Locations" displayName="Locations" ref="H3:I5" totalsRowShown="0">
  <autoFilter ref="H3:I5" xr:uid="{5B78F1B8-1463-40B1-A901-DD071BA365A4}">
    <filterColumn colId="0" hiddenButton="1"/>
    <filterColumn colId="1" hiddenButton="1"/>
  </autoFilter>
  <tableColumns count="2">
    <tableColumn id="1" xr3:uid="{BA8A9ADB-5585-4628-B213-CC4174822179}" name="Location"/>
    <tableColumn id="2" xr3:uid="{EF04F9FC-D2FC-47CE-AC41-373F6F87F7DA}" name="Add" dataDxfId="0" dataCellStyle="Currency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80C0D-7656-46D0-BAD3-7483CA29D160}">
  <dimension ref="B1:I13"/>
  <sheetViews>
    <sheetView showGridLines="0" tabSelected="1" zoomScale="110" zoomScaleNormal="110" workbookViewId="0">
      <selection activeCell="F3" sqref="F3"/>
    </sheetView>
  </sheetViews>
  <sheetFormatPr defaultColWidth="8.796875" defaultRowHeight="21" x14ac:dyDescent="0.35"/>
  <cols>
    <col min="1" max="1" width="5" customWidth="1"/>
    <col min="2" max="2" width="9.796875" customWidth="1"/>
    <col min="3" max="3" width="5.53125" bestFit="1" customWidth="1"/>
    <col min="4" max="4" width="8.1328125" bestFit="1" customWidth="1"/>
    <col min="5" max="5" width="12.1328125" customWidth="1"/>
    <col min="7" max="7" width="4.86328125" customWidth="1"/>
    <col min="8" max="8" width="9.33203125" customWidth="1"/>
    <col min="9" max="9" width="8.86328125" bestFit="1" customWidth="1"/>
  </cols>
  <sheetData>
    <row r="1" spans="2:9" x14ac:dyDescent="0.35">
      <c r="H1" s="2" t="s">
        <v>7</v>
      </c>
      <c r="I1" s="1">
        <v>45.7</v>
      </c>
    </row>
    <row r="2" spans="2:9" x14ac:dyDescent="0.35">
      <c r="B2" t="s">
        <v>0</v>
      </c>
      <c r="C2" t="s">
        <v>1</v>
      </c>
      <c r="D2" t="s">
        <v>2</v>
      </c>
      <c r="E2" t="s">
        <v>12</v>
      </c>
    </row>
    <row r="3" spans="2:9" x14ac:dyDescent="0.35">
      <c r="B3" t="s">
        <v>18</v>
      </c>
      <c r="C3">
        <v>35.5</v>
      </c>
      <c r="D3" t="s">
        <v>9</v>
      </c>
      <c r="E3" s="1">
        <f>IF(Hours[[#This Row],[Hours]]&gt;40,(40*$I$1)+(Hours[[#This Row],[Hours]]-40)*1.5*$I$1,Hours[[#This Row],[Hours]]*$I$1)+IF(Hours[[#This Row],[Hours]]&lt;35,0,_xlfn.XLOOKUP(Hours[[#This Row],[Location]],Locations[Location],Locations[Add],0))</f>
        <v>1737.3500000000001</v>
      </c>
      <c r="H3" t="s">
        <v>2</v>
      </c>
      <c r="I3" t="s">
        <v>10</v>
      </c>
    </row>
    <row r="4" spans="2:9" x14ac:dyDescent="0.35">
      <c r="B4" t="s">
        <v>3</v>
      </c>
      <c r="C4">
        <v>47</v>
      </c>
      <c r="D4" t="s">
        <v>8</v>
      </c>
      <c r="E4" s="1">
        <f>IF(Hours[[#This Row],[Hours]]&gt;40,(40*$I$1)+(Hours[[#This Row],[Hours]]-40)*1.5*$I$1,Hours[[#This Row],[Hours]]*$I$1)+IF(Hours[[#This Row],[Hours]]&lt;35,0,_xlfn.XLOOKUP(Hours[[#This Row],[Location]],Locations[Location],Locations[Add],0))</f>
        <v>2557.85</v>
      </c>
      <c r="H4" t="s">
        <v>8</v>
      </c>
      <c r="I4" s="1">
        <v>250</v>
      </c>
    </row>
    <row r="5" spans="2:9" x14ac:dyDescent="0.35">
      <c r="B5" t="s">
        <v>6</v>
      </c>
      <c r="C5">
        <v>17.5</v>
      </c>
      <c r="D5" t="s">
        <v>11</v>
      </c>
      <c r="E5" s="1">
        <f>IF(Hours[[#This Row],[Hours]]&gt;40,(40*$I$1)+(Hours[[#This Row],[Hours]]-40)*1.5*$I$1,Hours[[#This Row],[Hours]]*$I$1)+IF(Hours[[#This Row],[Hours]]&lt;35,0,_xlfn.XLOOKUP(Hours[[#This Row],[Location]],Locations[Location],Locations[Add],0))</f>
        <v>799.75</v>
      </c>
      <c r="H5" t="s">
        <v>9</v>
      </c>
      <c r="I5" s="1">
        <v>115</v>
      </c>
    </row>
    <row r="6" spans="2:9" x14ac:dyDescent="0.35">
      <c r="B6" t="s">
        <v>19</v>
      </c>
      <c r="C6">
        <v>51.5</v>
      </c>
      <c r="D6" t="s">
        <v>9</v>
      </c>
      <c r="E6" s="1">
        <f>IF(Hours[[#This Row],[Hours]]&gt;40,(40*$I$1)+(Hours[[#This Row],[Hours]]-40)*1.5*$I$1,Hours[[#This Row],[Hours]]*$I$1)+IF(Hours[[#This Row],[Hours]]&lt;35,0,_xlfn.XLOOKUP(Hours[[#This Row],[Location]],Locations[Location],Locations[Add],0))</f>
        <v>2731.3249999999998</v>
      </c>
    </row>
    <row r="7" spans="2:9" x14ac:dyDescent="0.35">
      <c r="B7" t="s">
        <v>13</v>
      </c>
      <c r="C7">
        <v>26.5</v>
      </c>
      <c r="D7" t="s">
        <v>11</v>
      </c>
      <c r="E7" s="1">
        <f>IF(Hours[[#This Row],[Hours]]&gt;40,(40*$I$1)+(Hours[[#This Row],[Hours]]-40)*1.5*$I$1,Hours[[#This Row],[Hours]]*$I$1)+IF(Hours[[#This Row],[Hours]]&lt;35,0,_xlfn.XLOOKUP(Hours[[#This Row],[Location]],Locations[Location],Locations[Add],0))</f>
        <v>1211.0500000000002</v>
      </c>
    </row>
    <row r="8" spans="2:9" x14ac:dyDescent="0.35">
      <c r="B8" t="s">
        <v>17</v>
      </c>
      <c r="C8">
        <v>38</v>
      </c>
      <c r="D8" t="s">
        <v>11</v>
      </c>
      <c r="E8" s="1">
        <f>IF(Hours[[#This Row],[Hours]]&gt;40,(40*$I$1)+(Hours[[#This Row],[Hours]]-40)*1.5*$I$1,Hours[[#This Row],[Hours]]*$I$1)+IF(Hours[[#This Row],[Hours]]&lt;35,0,_xlfn.XLOOKUP(Hours[[#This Row],[Location]],Locations[Location],Locations[Add],0))</f>
        <v>1736.6000000000001</v>
      </c>
    </row>
    <row r="9" spans="2:9" x14ac:dyDescent="0.35">
      <c r="B9" t="s">
        <v>16</v>
      </c>
      <c r="C9">
        <v>40</v>
      </c>
      <c r="D9" t="s">
        <v>11</v>
      </c>
      <c r="E9" s="1">
        <f>IF(Hours[[#This Row],[Hours]]&gt;40,(40*$I$1)+(Hours[[#This Row],[Hours]]-40)*1.5*$I$1,Hours[[#This Row],[Hours]]*$I$1)+IF(Hours[[#This Row],[Hours]]&lt;35,0,_xlfn.XLOOKUP(Hours[[#This Row],[Location]],Locations[Location],Locations[Add],0))</f>
        <v>1828</v>
      </c>
    </row>
    <row r="10" spans="2:9" x14ac:dyDescent="0.35">
      <c r="B10" t="s">
        <v>5</v>
      </c>
      <c r="C10">
        <v>22</v>
      </c>
      <c r="D10" t="s">
        <v>11</v>
      </c>
      <c r="E10" s="1">
        <f>IF(Hours[[#This Row],[Hours]]&gt;40,(40*$I$1)+(Hours[[#This Row],[Hours]]-40)*1.5*$I$1,Hours[[#This Row],[Hours]]*$I$1)+IF(Hours[[#This Row],[Hours]]&lt;35,0,_xlfn.XLOOKUP(Hours[[#This Row],[Location]],Locations[Location],Locations[Add],0))</f>
        <v>1005.4000000000001</v>
      </c>
    </row>
    <row r="11" spans="2:9" x14ac:dyDescent="0.35">
      <c r="B11" t="s">
        <v>15</v>
      </c>
      <c r="C11">
        <v>22</v>
      </c>
      <c r="D11" t="s">
        <v>9</v>
      </c>
      <c r="E11" s="1">
        <f>IF(Hours[[#This Row],[Hours]]&gt;40,(40*$I$1)+(Hours[[#This Row],[Hours]]-40)*1.5*$I$1,Hours[[#This Row],[Hours]]*$I$1)+IF(Hours[[#This Row],[Hours]]&lt;35,0,_xlfn.XLOOKUP(Hours[[#This Row],[Location]],Locations[Location],Locations[Add],0))</f>
        <v>1005.4000000000001</v>
      </c>
    </row>
    <row r="12" spans="2:9" x14ac:dyDescent="0.35">
      <c r="B12" t="s">
        <v>14</v>
      </c>
      <c r="C12">
        <v>10</v>
      </c>
      <c r="D12" t="s">
        <v>11</v>
      </c>
      <c r="E12" s="1">
        <f>IF(Hours[[#This Row],[Hours]]&gt;40,(40*$I$1)+(Hours[[#This Row],[Hours]]-40)*1.5*$I$1,Hours[[#This Row],[Hours]]*$I$1)+IF(Hours[[#This Row],[Hours]]&lt;35,0,_xlfn.XLOOKUP(Hours[[#This Row],[Location]],Locations[Location],Locations[Add],0))</f>
        <v>457</v>
      </c>
    </row>
    <row r="13" spans="2:9" x14ac:dyDescent="0.35">
      <c r="B13" t="s">
        <v>4</v>
      </c>
      <c r="C13">
        <v>40</v>
      </c>
      <c r="D13" t="s">
        <v>11</v>
      </c>
      <c r="E13" s="1">
        <f>IF(Hours[[#This Row],[Hours]]&gt;40,(40*$I$1)+(Hours[[#This Row],[Hours]]-40)*1.5*$I$1,Hours[[#This Row],[Hours]]*$I$1)+IF(Hours[[#This Row],[Hours]]&lt;35,0,_xlfn.XLOOKUP(Hours[[#This Row],[Location]],Locations[Location],Locations[Add],0))</f>
        <v>1828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Compensation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gabrielfutsal3@gmail.com</cp:lastModifiedBy>
  <dcterms:created xsi:type="dcterms:W3CDTF">2022-12-26T23:18:45Z</dcterms:created>
  <dcterms:modified xsi:type="dcterms:W3CDTF">2023-12-01T16:06:47Z</dcterms:modified>
</cp:coreProperties>
</file>