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12/12_02/"/>
    </mc:Choice>
  </mc:AlternateContent>
  <xr:revisionPtr revIDLastSave="24" documentId="13_ncr:1_{6A2AD658-8842-C945-8066-96A2EE3E4839}" xr6:coauthVersionLast="47" xr6:coauthVersionMax="47" xr10:uidLastSave="{9AA4646B-C975-4294-B2F6-BEB121436F9E}"/>
  <bookViews>
    <workbookView xWindow="-108" yWindow="-108" windowWidth="23256" windowHeight="12456" xr2:uid="{7FBDAC84-1011-48A5-85A3-B6A1E2CC9714}"/>
  </bookViews>
  <sheets>
    <sheet name="Sheet1" sheetId="1" r:id="rId1"/>
  </sheets>
  <definedNames>
    <definedName name="April">Sheet1!$C$6:$D$6</definedName>
    <definedName name="August">Sheet1!$C$10:$D$10</definedName>
    <definedName name="December">Sheet1!$C$14:$D$14</definedName>
    <definedName name="Donations">Sheet1!$C$3:$D$14</definedName>
    <definedName name="February">Sheet1!$C$4:$D$4</definedName>
    <definedName name="January">Sheet1!$C$3:$D$3</definedName>
    <definedName name="July">Sheet1!$C$9:$D$9</definedName>
    <definedName name="June">Sheet1!$C$8:$D$8</definedName>
    <definedName name="March">Sheet1!$C$5:$D$5</definedName>
    <definedName name="May">Sheet1!$C$7:$D$7</definedName>
    <definedName name="Not_Online">Sheet1!$D$3:$D$14</definedName>
    <definedName name="November">Sheet1!$C$13:$D$13</definedName>
    <definedName name="October">Sheet1!$C$12:$D$12</definedName>
    <definedName name="Online">Sheet1!$C$3:$C$14</definedName>
    <definedName name="September">Sheet1!$C$11:$D$11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H8" i="1"/>
  <c r="G14" i="1"/>
  <c r="G13" i="1"/>
  <c r="G4" i="1"/>
  <c r="G3" i="1"/>
  <c r="H3" i="1"/>
</calcChain>
</file>

<file path=xl/sharedStrings.xml><?xml version="1.0" encoding="utf-8"?>
<sst xmlns="http://schemas.openxmlformats.org/spreadsheetml/2006/main" count="26" uniqueCount="22">
  <si>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</si>
  <si>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</si>
  <si>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</si>
  <si>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</si>
  <si>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</si>
  <si>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</si>
  <si>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</si>
  <si>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</si>
  <si>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</si>
  <si>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</si>
  <si>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</si>
  <si>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</si>
  <si>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Online</t>
  </si>
  <si>
    <t>Not Online</t>
  </si>
  <si>
    <t>Donations</t>
  </si>
  <si>
    <t>Overall</t>
  </si>
  <si>
    <t>Average</t>
  </si>
  <si>
    <t>Median</t>
  </si>
  <si>
    <t>Total</t>
  </si>
  <si>
    <t>TOTAL</t>
  </si>
  <si>
    <t>COUNT</t>
  </si>
  <si>
    <r>
      <rPr>
        <b/>
        <u/>
        <sz val="16"/>
        <color theme="1"/>
        <rFont val="Calibri"/>
        <family val="2"/>
      </rPr>
      <t>≥</t>
    </r>
    <r>
      <rPr>
        <b/>
        <u/>
        <sz val="16"/>
        <color theme="1"/>
        <rFont val="Century Gothic"/>
        <family val="2"/>
      </rPr>
      <t xml:space="preserve"> $5000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</si>
</sst>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-[$$-409]* #,##0.00_ ;_-[$$-409]* \-#,##0.00\ ;_-[$$-409]* &quot;-&quot;??_ ;_-@_ "/>
  </numFmts>
  <fonts count="6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u/>
      <sz val="16"/>
      <color theme="1"/>
      <name val="Century Gothic"/>
      <family val="2"/>
      <scheme val="minor"/>
    </font>
    <font>
      <b/>
      <u/>
      <sz val="16"/>
      <color theme="1"/>
      <name val="Century Gothic"/>
      <family val="2"/>
    </font>
    <font>
      <b/>
      <u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187234</xdr:colOff>
      <xdr:row>3</xdr:row>
      <xdr:rowOff>223156</xdr:rowOff>
    </xdr:from>
    <xdr:to>
      <xdr:col>13</xdr:col>
      <xdr:colOff>801188</xdr:colOff>
      <xdr:row>18</xdr:row>
      <xdr:rowOff>244928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1EEAD3D-3242-48FF-BCA9-554D4B4C2A48}"/>
            </a:ext>
          </a:extLst>
        </xdr:cNvPr>
        <xdr:cNvSpPr/>
      </xdr:nvSpPr>
      <xdr:spPr>
        <a:xfrm>
          <a:off x="8203474" y="1023256"/>
          <a:ext cx="5643154" cy="4029892"/>
        </a:xfrm>
        <a:prstGeom prst="roundRect">
          <a:avLst>
            <a:gd name="adj" fmla="val 13614"/>
          </a:avLst>
        </a:prstGeom>
        <a:gradFill flip="none" rotWithShape="1">
          <a:gsLst>
            <a:gs pos="41000">
              <a:schemeClr val="accent2">
                <a:tint val="62000"/>
                <a:hueMod val="94000"/>
                <a:satMod val="140000"/>
                <a:lumMod val="110000"/>
              </a:schemeClr>
            </a:gs>
            <a:gs pos="100000">
              <a:schemeClr val="accent2">
                <a:tint val="84000"/>
                <a:satMod val="160000"/>
              </a:schemeClr>
            </a:gs>
          </a:gsLst>
          <a:lin ang="18600000" scaled="0"/>
          <a:tileRect/>
        </a:gra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 u="sng"/>
            <a:t>CHALLENGE</a:t>
          </a:r>
        </a:p>
        <a:p>
          <a:pPr algn="l"/>
          <a:endParaRPr lang="en-US" sz="1600" b="1"/>
        </a:p>
        <a:p>
          <a:pPr algn="l"/>
          <a:r>
            <a:rPr lang="en-US" sz="1600" b="1"/>
            <a:t>•  Calculate</a:t>
          </a:r>
          <a:r>
            <a:rPr lang="en-US" sz="1600" b="1" baseline="0"/>
            <a:t> the overall donations:</a:t>
          </a:r>
        </a:p>
        <a:p>
          <a:pPr lvl="1" algn="ctr"/>
          <a:r>
            <a:rPr lang="en-US" sz="1600" b="1" baseline="0">
              <a:sym typeface="Wingdings" panose="05000000000000000000" pitchFamily="2" charset="2"/>
            </a:rPr>
            <a:t>  Total      Average      Median</a:t>
          </a:r>
        </a:p>
        <a:p>
          <a:pPr algn="l"/>
          <a:endParaRPr lang="en-US" sz="1600" b="1" baseline="0"/>
        </a:p>
        <a:p>
          <a:pPr algn="l"/>
          <a:r>
            <a:rPr lang="en-US" sz="1600" b="1" baseline="0"/>
            <a:t>•  Calculate the same for the online donations.</a:t>
          </a:r>
        </a:p>
        <a:p>
          <a:pPr algn="l"/>
          <a:endParaRPr lang="en-US" sz="1600" b="1" baseline="0"/>
        </a:p>
        <a:p>
          <a:pPr algn="l"/>
          <a:r>
            <a:rPr lang="en-US" sz="1600" b="1" baseline="0"/>
            <a:t>•  Get a count and total for amounts ≥ $5000.</a:t>
          </a:r>
        </a:p>
        <a:p>
          <a:pPr algn="l"/>
          <a:endParaRPr lang="en-US" sz="1600" b="1" baseline="0"/>
        </a:p>
        <a:p>
          <a:pPr algn="l"/>
          <a:r>
            <a:rPr lang="en-US" sz="1600" b="1" baseline="0"/>
            <a:t>•  Think about what the details are telling you.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89C3-84F0-44AB-8A98-AA08984D7497}">
  <dimension ref="B2:H14"/>
  <sheetViews>
    <sheetView showGridLines="0" tabSelected="1" workbookViewId="0">
      <selection activeCell="H15" sqref="H15"/>
    </sheetView>
  </sheetViews>
  <sheetFormatPr defaultColWidth="8.796875" defaultRowHeight="21" x14ac:dyDescent="0.35"/>
  <cols>
    <col min="1" max="1" width="2" customWidth="1"/>
    <col min="2" max="2" width="10.53125" bestFit="1" customWidth="1"/>
    <col min="3" max="3" width="8.6640625" bestFit="1" customWidth="1"/>
    <col min="4" max="4" width="9.86328125" bestFit="1" customWidth="1"/>
    <col min="7" max="8" width="10.73046875" bestFit="1" customWidth="1"/>
  </cols>
  <sheetData>
    <row r="2" spans="2:8" x14ac:dyDescent="0.35">
      <c r="B2" s="2" t="s">
        <v>14</v>
      </c>
      <c r="C2" s="2" t="s">
        <v>12</v>
      </c>
      <c r="D2" s="2" t="s">
        <v>13</v>
      </c>
      <c r="F2" s="3" t="s">
        <v>15</v>
      </c>
      <c r="H2" s="2" t="s">
        <v>18</v>
      </c>
    </row>
    <row r="3" spans="2:8" x14ac:dyDescent="0.35">
      <c r="B3" s="2" t="s">
        <v>0</v>
      </c>
      <c r="C3" s="1">
        <v>5526.13</v>
      </c>
      <c r="D3" s="1">
        <v>1824.7</v>
      </c>
      <c r="F3" s="2" t="s">
        <v>16</v>
      </c>
      <c r="G3" s="5">
        <f>AVERAGE(Donations)</f>
        <v>3942.4904166666661</v>
      </c>
      <c r="H3" s="5">
        <f>SUM(Donations)</f>
        <v>94619.76999999999</v>
      </c>
    </row>
    <row r="4" spans="2:8" x14ac:dyDescent="0.35">
      <c r="B4" s="2" t="s">
        <v>1</v>
      </c>
      <c r="C4" s="1">
        <v>3219.75</v>
      </c>
      <c r="D4" s="1">
        <v>3643.49</v>
      </c>
      <c r="F4" s="2" t="s">
        <v>17</v>
      </c>
      <c r="G4" s="5">
        <f>MEDIAN(Donations)</f>
        <v>3581.3599999999997</v>
      </c>
    </row>
    <row r="5" spans="2:8" x14ac:dyDescent="0.35">
      <c r="B5" s="2" t="s">
        <v>2</v>
      </c>
      <c r="C5" s="1">
        <v>7624.73</v>
      </c>
      <c r="D5" s="1">
        <v>2180.7600000000002</v>
      </c>
      <c r="F5" s="2"/>
    </row>
    <row r="6" spans="2:8" x14ac:dyDescent="0.35">
      <c r="B6" s="2" t="s">
        <v>3</v>
      </c>
      <c r="C6" s="1">
        <v>7491.81</v>
      </c>
      <c r="D6" s="1">
        <v>5002.1099999999997</v>
      </c>
    </row>
    <row r="7" spans="2:8" x14ac:dyDescent="0.35">
      <c r="B7" s="2" t="s">
        <v>4</v>
      </c>
      <c r="C7" s="1">
        <v>4550.17</v>
      </c>
      <c r="D7" s="1">
        <v>1278.8800000000001</v>
      </c>
      <c r="F7" s="3" t="s">
        <v>12</v>
      </c>
      <c r="H7" s="2" t="s">
        <v>18</v>
      </c>
    </row>
    <row r="8" spans="2:8" x14ac:dyDescent="0.35">
      <c r="B8" s="2" t="s">
        <v>5</v>
      </c>
      <c r="C8" s="1">
        <v>3519.23</v>
      </c>
      <c r="D8" s="1">
        <v>2365.8000000000002</v>
      </c>
      <c r="F8" s="2" t="s">
        <v>16</v>
      </c>
      <c r="G8" s="5">
        <f>AVERAGE(C:C)</f>
        <v>5244.5649999999996</v>
      </c>
      <c r="H8" s="5">
        <f>SUM(C:C)</f>
        <v>62934.78</v>
      </c>
    </row>
    <row r="9" spans="2:8" x14ac:dyDescent="0.35">
      <c r="B9" s="2" t="s">
        <v>6</v>
      </c>
      <c r="C9" s="1">
        <v>4712.88</v>
      </c>
      <c r="D9" s="1">
        <v>3268.18</v>
      </c>
      <c r="F9" s="2" t="s">
        <v>17</v>
      </c>
      <c r="G9" s="5">
        <f>MEDIAN(C:C)</f>
        <v>4631.5249999999996</v>
      </c>
    </row>
    <row r="10" spans="2:8" x14ac:dyDescent="0.35">
      <c r="B10" s="2" t="s">
        <v>7</v>
      </c>
      <c r="C10" s="1">
        <v>6273.94</v>
      </c>
      <c r="D10" s="1">
        <v>3781.17</v>
      </c>
      <c r="F10" s="2"/>
    </row>
    <row r="11" spans="2:8" x14ac:dyDescent="0.35">
      <c r="B11" s="2" t="s">
        <v>8</v>
      </c>
      <c r="C11" s="1">
        <v>7735.7</v>
      </c>
      <c r="D11" s="1">
        <v>2979.54</v>
      </c>
    </row>
    <row r="12" spans="2:8" ht="21.6" x14ac:dyDescent="0.4">
      <c r="B12" s="2" t="s">
        <v>9</v>
      </c>
      <c r="C12" s="1">
        <v>4397.7700000000004</v>
      </c>
      <c r="D12" s="1">
        <v>1285.43</v>
      </c>
      <c r="F12" s="4" t="s">
        <v>21</v>
      </c>
    </row>
    <row r="13" spans="2:8" x14ac:dyDescent="0.35">
      <c r="B13" s="2" t="s">
        <v>10</v>
      </c>
      <c r="C13" s="1">
        <v>4425.3599999999997</v>
      </c>
      <c r="D13" s="1">
        <v>2713.61</v>
      </c>
      <c r="F13" s="2" t="s">
        <v>19</v>
      </c>
      <c r="G13" s="5">
        <f>SUMIFS(Donations,Donations,"&gt;="&amp;5000)</f>
        <v>39654.42</v>
      </c>
    </row>
    <row r="14" spans="2:8" x14ac:dyDescent="0.35">
      <c r="B14" s="2" t="s">
        <v>11</v>
      </c>
      <c r="C14" s="1">
        <v>3457.31</v>
      </c>
      <c r="D14" s="1">
        <v>1361.32</v>
      </c>
      <c r="F14" s="2" t="s">
        <v>20</v>
      </c>
      <c r="G14">
        <f>COUNTIFS(Donations,"&gt;="&amp;5000)</f>
        <v>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April</vt:lpstr>
      <vt:lpstr>August</vt:lpstr>
      <vt:lpstr>December</vt:lpstr>
      <vt:lpstr>Donations</vt:lpstr>
      <vt:lpstr>February</vt:lpstr>
      <vt:lpstr>January</vt:lpstr>
      <vt:lpstr>July</vt:lpstr>
      <vt:lpstr>June</vt:lpstr>
      <vt:lpstr>March</vt:lpstr>
      <vt:lpstr>May</vt:lpstr>
      <vt:lpstr>Not_Online</vt:lpstr>
      <vt:lpstr>November</vt:lpstr>
      <vt:lpstr>October</vt:lpstr>
      <vt:lpstr>Online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2023-01-12T06:07:49Z</dcterms:created>
  <dcterms:modified xsi:type="dcterms:W3CDTF">2023-12-03T09:19:35Z</dcterms:modified>
</cp:coreProperties>
</file>