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1"/>
  <workbookPr defaultThemeVersion="124226"/>
  <xr:revisionPtr revIDLastSave="0" documentId="8_{2B5A37D4-B712-4BB1-849A-B4E10FFB373E}" xr6:coauthVersionLast="47" xr6:coauthVersionMax="47" xr10:uidLastSave="{00000000-0000-0000-0000-000000000000}"/>
  <bookViews>
    <workbookView xWindow="240" yWindow="90" windowWidth="20115" windowHeight="7950" xr2:uid="{00000000-000D-0000-FFFF-FFFF00000000}"/>
  </bookViews>
  <sheets>
    <sheet name="Orçamento de equipamentos" sheetId="1" r:id="rId1"/>
    <sheet name="Orçamento de links de internet" sheetId="2" r:id="rId2"/>
    <sheet name="Orçamento de softwares e aplica" sheetId="3" r:id="rId3"/>
    <sheet name="Planilha de outros custos aplic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3" l="1"/>
  <c r="O3" i="3"/>
  <c r="O5" i="4"/>
  <c r="O9" i="3"/>
  <c r="O7" i="3"/>
  <c r="O69" i="1"/>
  <c r="O68" i="1"/>
  <c r="O66" i="1"/>
  <c r="O5" i="2"/>
  <c r="O3" i="2"/>
  <c r="O5" i="3"/>
  <c r="O6" i="3"/>
  <c r="O61" i="1"/>
  <c r="O4" i="3"/>
  <c r="O4" i="2"/>
  <c r="O67" i="1"/>
  <c r="O65" i="1"/>
  <c r="O60" i="1"/>
  <c r="O62" i="1"/>
  <c r="O59" i="1"/>
  <c r="O58" i="1"/>
  <c r="O63" i="1"/>
  <c r="O57" i="1"/>
  <c r="O64" i="1"/>
  <c r="O56" i="1"/>
  <c r="O55" i="1"/>
  <c r="O50" i="1"/>
  <c r="O49" i="1"/>
  <c r="O43" i="1"/>
  <c r="O42" i="1"/>
  <c r="O37" i="1"/>
  <c r="O36" i="1"/>
  <c r="O32" i="1"/>
  <c r="O31" i="1"/>
  <c r="O25" i="1"/>
  <c r="O24" i="1"/>
  <c r="O19" i="1"/>
  <c r="O18" i="1"/>
  <c r="O14" i="1"/>
  <c r="O13" i="1"/>
  <c r="O52" i="1"/>
  <c r="O53" i="1"/>
  <c r="O54" i="1"/>
  <c r="O51" i="1"/>
  <c r="O48" i="1"/>
  <c r="O47" i="1"/>
  <c r="O46" i="1"/>
  <c r="O45" i="1"/>
  <c r="O44" i="1"/>
  <c r="O41" i="1"/>
  <c r="O40" i="1"/>
  <c r="O39" i="1"/>
  <c r="O38" i="1"/>
  <c r="O35" i="1"/>
  <c r="O34" i="1"/>
  <c r="O33" i="1"/>
  <c r="O30" i="1"/>
  <c r="O29" i="1"/>
  <c r="O28" i="1"/>
  <c r="O27" i="1"/>
  <c r="O26" i="1"/>
  <c r="O21" i="1"/>
  <c r="O23" i="1"/>
  <c r="O22" i="1"/>
  <c r="O20" i="1"/>
  <c r="O17" i="1"/>
  <c r="O16" i="1"/>
  <c r="O15" i="1"/>
  <c r="O10" i="1"/>
  <c r="O12" i="1"/>
  <c r="O11" i="1"/>
  <c r="O70" i="1" l="1"/>
</calcChain>
</file>

<file path=xl/sharedStrings.xml><?xml version="1.0" encoding="utf-8"?>
<sst xmlns="http://schemas.openxmlformats.org/spreadsheetml/2006/main" count="259" uniqueCount="90">
  <si>
    <t>DIVISÃO DE CUSTOS E ORÇAMENTOS</t>
  </si>
  <si>
    <t>PLANILHA ORÇAMENTÁRIA</t>
  </si>
  <si>
    <r>
      <rPr>
        <b/>
        <sz val="14"/>
        <color rgb="FF000000"/>
        <rFont val="Calibri"/>
        <scheme val="minor"/>
      </rPr>
      <t xml:space="preserve">PLANILHA POR: </t>
    </r>
    <r>
      <rPr>
        <sz val="14"/>
        <color rgb="FF000000"/>
        <rFont val="Calibri"/>
        <scheme val="minor"/>
      </rPr>
      <t>Gabriel Borges.</t>
    </r>
  </si>
  <si>
    <t>Datacenter da empresa Cybersistem.</t>
  </si>
  <si>
    <t>DATA:</t>
  </si>
  <si>
    <t>Planilha de orçamento de equipamentos</t>
  </si>
  <si>
    <t>ITEM</t>
  </si>
  <si>
    <t>SETOR</t>
  </si>
  <si>
    <t>DESCRIÇÃO</t>
  </si>
  <si>
    <t>REFERÊNCIA</t>
  </si>
  <si>
    <t>QUANTIDADE</t>
  </si>
  <si>
    <t>VALOR UNIT.</t>
  </si>
  <si>
    <t>TOTAL DO ITEM</t>
  </si>
  <si>
    <t>Contabil / operador</t>
  </si>
  <si>
    <t>Computador básico</t>
  </si>
  <si>
    <t>https://www.kabum.com.br/produto/430879/computador-facil-amd-ryzen-3-3200g-radeon-vega-8-graphics-8gb-ddr4-3000mhz-ssd-480gb</t>
  </si>
  <si>
    <t>Monitor simples</t>
  </si>
  <si>
    <t>https://www.kabum.com.br/produto/192345/monitor-acer-19-5-led-full-hd-resolucao-1366x768-60hz-hdmi-vga-painel-tn-widescreen-v206hql</t>
  </si>
  <si>
    <t>Kit teclado e mouse</t>
  </si>
  <si>
    <t>https://www.mercadolivre.com.br/teclado-deko-rl-k01-qwerty-portugus-brasil-cor-preto/p/MLB23887461?from=gshop&amp;matt_tool=10818270&amp;matt_word=&amp;matt_source=google&amp;matt_campaign_id=14303413601&amp;matt_ad_group_id=125956123919&amp;matt_match_type=&amp;matt_network=g&amp;matt_device=c&amp;matt_creative=543112166567&amp;matt_keyword=&amp;matt_ad_position=&amp;matt_ad_type=pla&amp;matt_merchant_id=735098639&amp;matt_product_id=MLB23887461-product&amp;matt_product_partition_id=1820596913221&amp;matt_target_id=pla-1820596913221&amp;gad_source=4&amp;gclid=CjwKCAiAmZGrBhAnEiwAo9qHiY5qBxNGztrwzszt1Ssl55Git2ah-lQgaeIs_rvRPWH04BNLTAivtRoCLoEQAvD_BwE</t>
  </si>
  <si>
    <t>Impressora multifunção</t>
  </si>
  <si>
    <t>https://www.amazon.com.br/Multifuncional-Epson-EcoTank-M2120-Monocrom%C3%A1tica/dp/B088LMMK4N?source=ps-sl-shoppingads-lpcontext&amp;ref_=fplfs&amp;psc=1&amp;smid=A1ZZFT5FULY4LN</t>
  </si>
  <si>
    <t>Impressora básica</t>
  </si>
  <si>
    <t>https://www.kabum.com.br/produto/154324/impressora-multifuncional-hp-deskjet-ink-advantage-2774-wifi-preto-7fr22a?srsltid=AfmBOopDfA1dJpzw2z_ysIiDw4o6Ag1VUCUasIUnlOfA0caAYmP9odI30cU</t>
  </si>
  <si>
    <t>RH</t>
  </si>
  <si>
    <t>Financeiro</t>
  </si>
  <si>
    <t>Computador intermediário</t>
  </si>
  <si>
    <t>https://www.pichau.com.br/computador-pichau-home-intel-core-i5-12400-uhd-intel-730-8gb-ddr4-ssd-240gb-39429</t>
  </si>
  <si>
    <t>Diretoria</t>
  </si>
  <si>
    <t>Computador avançado</t>
  </si>
  <si>
    <t>https://www.kabum.com.br/produto/482492/computador-concordia-intel-core-i7-12700f-8gb-ddr4-ssd-240gb-linux</t>
  </si>
  <si>
    <t>Recepção</t>
  </si>
  <si>
    <t>Fiscal</t>
  </si>
  <si>
    <t>Legal / Societario</t>
  </si>
  <si>
    <t>Segurança</t>
  </si>
  <si>
    <t>Datacenter</t>
  </si>
  <si>
    <t>Servidor para serviço de arquivos</t>
  </si>
  <si>
    <t>https://www.lanworks.com.br/servidor-dell-t550-xeon-4310-16gb?utm_source=Site&amp;utm_medium=GoogleMerchant&amp;utm_campaign=GoogleMerchant</t>
  </si>
  <si>
    <t>Servidor para SGBD, Dominio</t>
  </si>
  <si>
    <t>Servidor para o sistema ERP</t>
  </si>
  <si>
    <t>Servidor DHCP, DNS</t>
  </si>
  <si>
    <t>https://www.universodosservidores.com.br/servidores-dell/dell-poweredge-r720</t>
  </si>
  <si>
    <t>Servidor Proxy, VPN, IDS</t>
  </si>
  <si>
    <t>Servidor de backup</t>
  </si>
  <si>
    <t>Firewall</t>
  </si>
  <si>
    <t>https://produto.mercadolivre.com.br/MLB-2031886172-firewall-cisco-asa-5525-x-adaptive-security-appliance-_JM#position=21&amp;search_layout=stack&amp;type=item&amp;tracking_id=e02cd2f5-713e-49da-9116-c6c55ad5cd05</t>
  </si>
  <si>
    <t>Storage tipo NAS com 2 baias e capacidade para 28TB</t>
  </si>
  <si>
    <t>https://www.amazon.com.br/Western-Digital-Storage-1-3GHz-USB3-0/dp/B01AWH05KK?source=ps-sl-shoppingads-lpcontext&amp;ref_=fplfs&amp;psc=1&amp;smid=A2354OI49MZ884</t>
  </si>
  <si>
    <t xml:space="preserve">Disco rigido 10 TB </t>
  </si>
  <si>
    <t>https://www.kabum.com.br/produto/373762/hd-western-digital-10tb-red-plus-3-5-wd101efbxi?gad_source=1&amp;gclid=CjwKCAiAvJarBhA1EiwAGgZl0O_BtXdj78gF0LLJsBf-a-NCrCeCW0iU-xpup8aMg9DxkCQBXR7_ChoCqFgQAvD_BwE</t>
  </si>
  <si>
    <t>Rack para servidores</t>
  </si>
  <si>
    <t>https://produto.mercadolivre.com.br/MLB-2701189538-rack-servidor-piso-premium-padro-19-24u-x-770mm-desmontavel-_JM?matt_tool=18956390&amp;utm_source=google_shopping&amp;utm_medium=organic</t>
  </si>
  <si>
    <t>Geral</t>
  </si>
  <si>
    <t>Switch</t>
  </si>
  <si>
    <t>https://www.mercadolivre.com.br/switch-cisco-2960-24tt-l-catalyst/p/MLB12579867?matt_tool=18956390&amp;utm_source=google_shopping&amp;utm_medium=organic&amp;from=gshop</t>
  </si>
  <si>
    <t>Roteador</t>
  </si>
  <si>
    <t>https://www.loja.primenegociosinteligentes.com.br/roteador-cisco-isr4331brk9--cisco-isr-4331-3ge2nim1sm4g-flash4g-dramipb?utm_source=Site&amp;utm_medium=GoogleMerchant&amp;utm_campaign=GoogleMerchant</t>
  </si>
  <si>
    <t>Switch Multilayer</t>
  </si>
  <si>
    <t>https://www.mercadolivre.com.br/switch-cisco-3560-24-portas-10100-poe-ws-c3560-24ps-com/p/MLB22607515?pdp_filters=category:MLB1708#searchVariation=MLB22607515&amp;position=1&amp;search_layout=grid&amp;type=product&amp;tracking_id=491b0bf0-bf79-45a2-92e3-339bdd178398</t>
  </si>
  <si>
    <t>Acess Point</t>
  </si>
  <si>
    <t>https://www.mercadolivre.com.br/roteador-wifi-ax2-dual-core-gigabit-6-ws7001-branco-huawei-110v220v/p/MLB19741984?pdp_filters=category:MLB5867#searchVariation=MLB19741984&amp;position=5&amp;search_layout=grid&amp;type=product&amp;tracking_id=7531ea38-3c3c-4b5d-aff4-6866916d5a50</t>
  </si>
  <si>
    <t>Total:</t>
  </si>
  <si>
    <t>Planilha de orçamento de links de internet</t>
  </si>
  <si>
    <t>TOTAL</t>
  </si>
  <si>
    <t>Link de internet dedicada 100 Mb</t>
  </si>
  <si>
    <t>https://www.embratel.com.br/internet/internet-dedicada</t>
  </si>
  <si>
    <t>1 x mês</t>
  </si>
  <si>
    <t>Link de internet dedicada 70 Mb (backup)</t>
  </si>
  <si>
    <t>https://www.vivo.com.br/para-empresas/produtos-e-servicos/servicos-essenciais/conectividade/internet-dedicada</t>
  </si>
  <si>
    <t>Total mensal:</t>
  </si>
  <si>
    <t>Planilha de orçamento de softwares e aplicativos</t>
  </si>
  <si>
    <t>Sistema ERP Dominio Sistemas</t>
  </si>
  <si>
    <t>https://www.dominiosistemas.com.br/</t>
  </si>
  <si>
    <t>Sistema SGBD Microsoft SQL Server Enterprise</t>
  </si>
  <si>
    <t>https://www.microsoft.com/pt-br/sql-server/sql-server-2019-pricing#footnotes-uidae6e</t>
  </si>
  <si>
    <t>1 x ano</t>
  </si>
  <si>
    <t>Sistema de backup cloud</t>
  </si>
  <si>
    <t>https://brasilcloud.com.br/solucoes-e-produtos/backup-em-nuvem/</t>
  </si>
  <si>
    <t>Carbonite server backup</t>
  </si>
  <si>
    <t>https://www.carbonite.com/professional/backup/#professionalpriceplans</t>
  </si>
  <si>
    <t>Licenciamento Windows 11 Pro</t>
  </si>
  <si>
    <t>https://www.microsoft.com/pt-br/d/windows-11-pro/dg7gmgf0d8h4?rtc=1</t>
  </si>
  <si>
    <t>Total unico:</t>
  </si>
  <si>
    <t>Planilha de orçamento de outros custos aplicados</t>
  </si>
  <si>
    <t>Desenvolvimento e aplicação da PSI</t>
  </si>
  <si>
    <t>N/A</t>
  </si>
  <si>
    <t>1 x hora de trabalho</t>
  </si>
  <si>
    <t>Não se aplica</t>
  </si>
  <si>
    <t>Mão de obra dos contratados</t>
  </si>
  <si>
    <t>Total por hora: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</si>
</sst>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[$R$-416]\ * #,##0.00_-;\-[$R$-416]\ * #,##0.00_-;_-[$R$-416]\ * &quot;-&quot;??_-;_-@_-"/>
    <numFmt numFmtId="166" formatCode="dd/mm/yyyy;@"/>
    <numFmt numFmtId="167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sz val="8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scheme val="minor"/>
    </font>
    <font>
      <sz val="14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DFC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7" fillId="0" borderId="0" xfId="13"/>
    <xf numFmtId="14" fontId="3" fillId="0" borderId="0" xfId="2" applyNumberFormat="1" applyFont="1" applyAlignment="1" applyProtection="1">
      <alignment vertical="center"/>
      <protection locked="0"/>
    </xf>
    <xf numFmtId="14" fontId="3" fillId="0" borderId="1" xfId="2" applyNumberFormat="1" applyFont="1" applyBorder="1" applyAlignment="1" applyProtection="1">
      <alignment vertical="center"/>
      <protection locked="0"/>
    </xf>
    <xf numFmtId="0" fontId="7" fillId="0" borderId="0" xfId="13" applyBorder="1" applyAlignment="1">
      <alignment vertical="top" wrapText="1"/>
    </xf>
    <xf numFmtId="14" fontId="3" fillId="0" borderId="4" xfId="2" applyNumberFormat="1" applyFont="1" applyBorder="1" applyAlignment="1" applyProtection="1">
      <alignment vertical="center"/>
      <protection locked="0"/>
    </xf>
    <xf numFmtId="0" fontId="7" fillId="5" borderId="2" xfId="13" applyFill="1" applyBorder="1" applyAlignment="1">
      <alignment vertical="top" wrapText="1"/>
    </xf>
    <xf numFmtId="0" fontId="7" fillId="5" borderId="2" xfId="13" applyFill="1" applyBorder="1"/>
    <xf numFmtId="0" fontId="0" fillId="5" borderId="2" xfId="0" applyFill="1" applyBorder="1"/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9" fillId="0" borderId="0" xfId="0" applyFont="1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7" fillId="5" borderId="2" xfId="13" applyFill="1" applyBorder="1" applyAlignment="1">
      <alignment horizontal="left" vertical="top" wrapText="1"/>
    </xf>
    <xf numFmtId="0" fontId="7" fillId="5" borderId="2" xfId="13" applyFill="1" applyBorder="1" applyAlignment="1">
      <alignment horizontal="center" vertical="top" wrapText="1"/>
    </xf>
    <xf numFmtId="0" fontId="7" fillId="2" borderId="0" xfId="13" applyFill="1" applyBorder="1" applyAlignment="1">
      <alignment vertical="top" wrapText="1"/>
    </xf>
    <xf numFmtId="0" fontId="7" fillId="5" borderId="15" xfId="13" applyFill="1" applyBorder="1" applyAlignment="1">
      <alignment vertical="top" wrapText="1"/>
    </xf>
    <xf numFmtId="0" fontId="7" fillId="5" borderId="15" xfId="13" applyFill="1" applyBorder="1"/>
    <xf numFmtId="0" fontId="0" fillId="5" borderId="2" xfId="0" applyFill="1" applyBorder="1" applyAlignment="1">
      <alignment vertical="top" wrapText="1"/>
    </xf>
    <xf numFmtId="0" fontId="0" fillId="5" borderId="2" xfId="0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0" fontId="3" fillId="3" borderId="1" xfId="2" applyFont="1" applyFill="1" applyBorder="1" applyAlignment="1" applyProtection="1">
      <alignment horizontal="center" vertical="center"/>
      <protection locked="0"/>
    </xf>
    <xf numFmtId="0" fontId="11" fillId="3" borderId="1" xfId="3" applyFont="1" applyFill="1" applyBorder="1" applyAlignment="1" applyProtection="1">
      <alignment horizontal="center" vertical="center"/>
      <protection locked="0"/>
    </xf>
    <xf numFmtId="0" fontId="4" fillId="3" borderId="1" xfId="3" applyFont="1" applyFill="1" applyBorder="1" applyAlignment="1" applyProtection="1">
      <alignment horizontal="center" vertical="center"/>
      <protection locked="0"/>
    </xf>
    <xf numFmtId="0" fontId="4" fillId="3" borderId="1" xfId="2" applyFont="1" applyFill="1" applyBorder="1" applyAlignment="1" applyProtection="1">
      <alignment horizontal="center" vertical="center"/>
      <protection locked="0"/>
    </xf>
    <xf numFmtId="166" fontId="4" fillId="3" borderId="3" xfId="2" applyNumberFormat="1" applyFont="1" applyFill="1" applyBorder="1" applyAlignment="1" applyProtection="1">
      <alignment horizontal="center" vertical="center"/>
      <protection locked="0"/>
    </xf>
    <xf numFmtId="0" fontId="0" fillId="5" borderId="15" xfId="0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14" fontId="4" fillId="3" borderId="7" xfId="2" applyNumberFormat="1" applyFont="1" applyFill="1" applyBorder="1" applyAlignment="1" applyProtection="1">
      <alignment horizontal="center" vertical="center"/>
      <protection locked="0"/>
    </xf>
    <xf numFmtId="14" fontId="4" fillId="3" borderId="14" xfId="2" applyNumberFormat="1" applyFont="1" applyFill="1" applyBorder="1" applyAlignment="1" applyProtection="1">
      <alignment horizontal="center" vertical="center"/>
      <protection locked="0"/>
    </xf>
    <xf numFmtId="14" fontId="4" fillId="3" borderId="5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165" fontId="10" fillId="4" borderId="16" xfId="0" applyNumberFormat="1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165" fontId="0" fillId="5" borderId="17" xfId="0" applyNumberFormat="1" applyFill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167" fontId="0" fillId="5" borderId="2" xfId="0" applyNumberFormat="1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9" fillId="0" borderId="0" xfId="0" applyFont="1" applyAlignment="1">
      <alignment horizontal="center"/>
    </xf>
    <xf numFmtId="165" fontId="0" fillId="5" borderId="15" xfId="0" applyNumberForma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165" fontId="10" fillId="4" borderId="19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0" fillId="4" borderId="17" xfId="0" applyFont="1" applyFill="1" applyBorder="1" applyAlignment="1">
      <alignment horizontal="center"/>
    </xf>
  </cellXfs>
  <cellStyles count="14">
    <cellStyle name="Hyperlink" xfId="13" xr:uid="{00000000-000B-0000-0000-000008000000}"/>
    <cellStyle name="Moeda 4" xfId="6" xr:uid="{00000000-0005-0000-0000-000000000000}"/>
    <cellStyle name="Normal" xfId="0" builtinId="0"/>
    <cellStyle name="Normal 2" xfId="3" xr:uid="{00000000-0005-0000-0000-000002000000}"/>
    <cellStyle name="Normal 2 2" xfId="12" xr:uid="{00000000-0005-0000-0000-000003000000}"/>
    <cellStyle name="Normal 2 3" xfId="8" xr:uid="{00000000-0005-0000-0000-000004000000}"/>
    <cellStyle name="Normal 3" xfId="2" xr:uid="{00000000-0005-0000-0000-000005000000}"/>
    <cellStyle name="Normal 3 2" xfId="4" xr:uid="{00000000-0005-0000-0000-000006000000}"/>
    <cellStyle name="Normal 4" xfId="1" xr:uid="{00000000-0005-0000-0000-000007000000}"/>
    <cellStyle name="Normal 4 3 6" xfId="5" xr:uid="{00000000-0005-0000-0000-000008000000}"/>
    <cellStyle name="Vírgula 2" xfId="7" xr:uid="{00000000-0005-0000-0000-000009000000}"/>
    <cellStyle name="Vírgula 2 2" xfId="9" xr:uid="{00000000-0005-0000-0000-00000A000000}"/>
    <cellStyle name="Vírgula 2 2 2" xfId="11" xr:uid="{00000000-0005-0000-0000-00000B000000}"/>
    <cellStyle name="Vírgula 2 3" xfId="10" xr:uid="{00000000-0005-0000-0000-00000C000000}"/>
  </cellStyles>
  <dxfs count="0"/>
  <tableStyles count="0" defaultTableStyle="TableStyleMedium2" defaultPivotStyle="PivotStyleLight16"/>
  <colors>
    <mruColors>
      <color rgb="FFEDFCFF"/>
      <color rgb="FFF7F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kabum.com.br/produto/482492/computador-concordia-intel-core-i7-12700f-8gb-ddr4-ssd-240gb-linux" TargetMode="External"/><Relationship Id="rId18" Type="http://schemas.openxmlformats.org/officeDocument/2006/relationships/hyperlink" Target="https://www.kabum.com.br/produto/154324/impressora-multifuncional-hp-deskjet-ink-advantage-2774-wifi-preto-7fr22a?srsltid=AfmBOopDfA1dJpzw2z_ysIiDw4o6Ag1VUCUasIUnlOfA0caAYmP9odI30cU" TargetMode="External"/><Relationship Id="rId26" Type="http://schemas.openxmlformats.org/officeDocument/2006/relationships/hyperlink" Target="https://www.kabum.com.br/produto/154324/impressora-multifuncional-hp-deskjet-ink-advantage-2774-wifi-preto-7fr22a?srsltid=AfmBOopDfA1dJpzw2z_ysIiDw4o6Ag1VUCUasIUnlOfA0caAYmP9odI30cU" TargetMode="External"/><Relationship Id="rId39" Type="http://schemas.openxmlformats.org/officeDocument/2006/relationships/hyperlink" Target="https://www.kabum.com.br/produto/430879/computador-facil-amd-ryzen-3-3200g-radeon-vega-8-graphics-8gb-ddr4-3000mhz-ssd-480gb" TargetMode="External"/><Relationship Id="rId21" Type="http://schemas.openxmlformats.org/officeDocument/2006/relationships/hyperlink" Target="https://www.amazon.com.br/Multifuncional-Epson-EcoTank-M2120-Monocrom%C3%A1tica/dp/B088LMMK4N?source=ps-sl-shoppingads-lpcontext&amp;ref_=fplfs&amp;psc=1&amp;smid=A1ZZFT5FULY4LN" TargetMode="External"/><Relationship Id="rId34" Type="http://schemas.openxmlformats.org/officeDocument/2006/relationships/hyperlink" Target="https://produto.mercadolivre.com.br/MLB-2701189538-rack-servidor-piso-premium-padro-19-24u-x-770mm-desmontavel-_JM?matt_tool=18956390&amp;utm_source=google_shopping&amp;utm_medium=organic" TargetMode="External"/><Relationship Id="rId42" Type="http://schemas.openxmlformats.org/officeDocument/2006/relationships/hyperlink" Target="https://www.kabum.com.br/produto/430879/computador-facil-amd-ryzen-3-3200g-radeon-vega-8-graphics-8gb-ddr4-3000mhz-ssd-480gb" TargetMode="External"/><Relationship Id="rId47" Type="http://schemas.openxmlformats.org/officeDocument/2006/relationships/hyperlink" Target="https://www.mercadolivre.com.br/teclado-deko-rl-k01-qwerty-portugus-brasil-cor-preto/p/MLB23887461?from=gshop&amp;matt_tool=10818270&amp;matt_word=&amp;matt_source=google&amp;matt_campaign_id=14303413601&amp;matt_ad_group_id=125956123919&amp;matt_match_type=&amp;matt_network=g&amp;matt_device=c&amp;matt_creative=543112166567&amp;matt_keyword=&amp;matt_ad_position=&amp;matt_ad_type=pla&amp;matt_merchant_id=735098639&amp;matt_product_id=MLB23887461-product&amp;matt_product_partition_id=1820596913221&amp;matt_target_id=pla-1820596913221&amp;gad_source=4&amp;gclid=CjwKCAiAmZGrBhAnEiwAo9qHiY5qBxNGztrwzszt1Ssl55Git2ah-lQgaeIs_rvRPWH04BNLTAivtRoCLoEQAvD_BwE" TargetMode="External"/><Relationship Id="rId50" Type="http://schemas.openxmlformats.org/officeDocument/2006/relationships/hyperlink" Target="https://www.kabum.com.br/produto/192345/monitor-acer-19-5-led-full-hd-resolucao-1366x768-60hz-hdmi-vga-painel-tn-widescreen-v206hql" TargetMode="External"/><Relationship Id="rId55" Type="http://schemas.openxmlformats.org/officeDocument/2006/relationships/hyperlink" Target="https://www.universodosservidores.com.br/servidores-dell/dell-poweredge-r720" TargetMode="External"/><Relationship Id="rId7" Type="http://schemas.openxmlformats.org/officeDocument/2006/relationships/hyperlink" Target="https://www.kabum.com.br/produto/430879/computador-facil-amd-ryzen-3-3200g-radeon-vega-8-graphics-8gb-ddr4-3000mhz-ssd-480gb" TargetMode="External"/><Relationship Id="rId2" Type="http://schemas.openxmlformats.org/officeDocument/2006/relationships/hyperlink" Target="https://www.pichau.com.br/computador-pichau-home-intel-core-i5-12400-uhd-intel-730-8gb-ddr4-ssd-240gb-39429" TargetMode="External"/><Relationship Id="rId16" Type="http://schemas.openxmlformats.org/officeDocument/2006/relationships/hyperlink" Target="https://www.kabum.com.br/produto/154324/impressora-multifuncional-hp-deskjet-ink-advantage-2774-wifi-preto-7fr22a?srsltid=AfmBOopDfA1dJpzw2z_ysIiDw4o6Ag1VUCUasIUnlOfA0caAYmP9odI30cU" TargetMode="External"/><Relationship Id="rId29" Type="http://schemas.openxmlformats.org/officeDocument/2006/relationships/hyperlink" Target="https://www.amazon.com.br/Multifuncional-Epson-EcoTank-M2120-Monocrom%C3%A1tica/dp/B088LMMK4N?source=ps-sl-shoppingads-lpcontext&amp;ref_=fplfs&amp;psc=1&amp;smid=A1ZZFT5FULY4LN" TargetMode="External"/><Relationship Id="rId11" Type="http://schemas.openxmlformats.org/officeDocument/2006/relationships/hyperlink" Target="https://www.mercadolivre.com.br/teclado-deko-rl-k01-qwerty-portugus-brasil-cor-preto/p/MLB23887461?from=gshop&amp;matt_tool=10818270&amp;matt_word=&amp;matt_source=google&amp;matt_campaign_id=14303413601&amp;matt_ad_group_id=125956123919&amp;matt_match_type=&amp;matt_network=g&amp;matt_device=c&amp;matt_creative=543112166567&amp;matt_keyword=&amp;matt_ad_position=&amp;matt_ad_type=pla&amp;matt_merchant_id=735098639&amp;matt_product_id=MLB23887461-product&amp;matt_product_partition_id=1820596913221&amp;matt_target_id=pla-1820596913221&amp;gad_source=4&amp;gclid=CjwKCAiAmZGrBhAnEiwAo9qHiY5qBxNGztrwzszt1Ssl55Git2ah-lQgaeIs_rvRPWH04BNLTAivtRoCLoEQAvD_BwE" TargetMode="External"/><Relationship Id="rId24" Type="http://schemas.openxmlformats.org/officeDocument/2006/relationships/hyperlink" Target="https://www.kabum.com.br/produto/154324/impressora-multifuncional-hp-deskjet-ink-advantage-2774-wifi-preto-7fr22a?srsltid=AfmBOopDfA1dJpzw2z_ysIiDw4o6Ag1VUCUasIUnlOfA0caAYmP9odI30cU" TargetMode="External"/><Relationship Id="rId32" Type="http://schemas.openxmlformats.org/officeDocument/2006/relationships/hyperlink" Target="https://www.amazon.com.br/Western-Digital-Storage-1-3GHz-USB3-0/dp/B01AWH05KK?source=ps-sl-shoppingads-lpcontext&amp;ref_=fplfs&amp;psc=1&amp;smid=A2354OI49MZ884" TargetMode="External"/><Relationship Id="rId37" Type="http://schemas.openxmlformats.org/officeDocument/2006/relationships/hyperlink" Target="https://www.mercadolivre.com.br/teclado-deko-rl-k01-qwerty-portugus-brasil-cor-preto/p/MLB23887461?from=gshop&amp;matt_tool=10818270&amp;matt_word=&amp;matt_source=google&amp;matt_campaign_id=14303413601&amp;matt_ad_group_id=125956123919&amp;matt_match_type=&amp;matt_network=g&amp;matt_device=c&amp;matt_creative=543112166567&amp;matt_keyword=&amp;matt_ad_position=&amp;matt_ad_type=pla&amp;matt_merchant_id=735098639&amp;matt_product_id=MLB23887461-product&amp;matt_product_partition_id=1820596913221&amp;matt_target_id=pla-1820596913221&amp;gad_source=4&amp;gclid=CjwKCAiAmZGrBhAnEiwAo9qHiY5qBxNGztrwzszt1Ssl55Git2ah-lQgaeIs_rvRPWH04BNLTAivtRoCLoEQAvD_BwE" TargetMode="External"/><Relationship Id="rId40" Type="http://schemas.openxmlformats.org/officeDocument/2006/relationships/hyperlink" Target="https://www.kabum.com.br/produto/192345/monitor-acer-19-5-led-full-hd-resolucao-1366x768-60hz-hdmi-vga-painel-tn-widescreen-v206hql" TargetMode="External"/><Relationship Id="rId45" Type="http://schemas.openxmlformats.org/officeDocument/2006/relationships/hyperlink" Target="https://www.mercadolivre.com.br/teclado-deko-rl-k01-qwerty-portugus-brasil-cor-preto/p/MLB23887461?from=gshop&amp;matt_tool=10818270&amp;matt_word=&amp;matt_source=google&amp;matt_campaign_id=14303413601&amp;matt_ad_group_id=125956123919&amp;matt_match_type=&amp;matt_network=g&amp;matt_device=c&amp;matt_creative=543112166567&amp;matt_keyword=&amp;matt_ad_position=&amp;matt_ad_type=pla&amp;matt_merchant_id=735098639&amp;matt_product_id=MLB23887461-product&amp;matt_product_partition_id=1820596913221&amp;matt_target_id=pla-1820596913221&amp;gad_source=4&amp;gclid=CjwKCAiAmZGrBhAnEiwAo9qHiY5qBxNGztrwzszt1Ssl55Git2ah-lQgaeIs_rvRPWH04BNLTAivtRoCLoEQAvD_BwE" TargetMode="External"/><Relationship Id="rId53" Type="http://schemas.openxmlformats.org/officeDocument/2006/relationships/hyperlink" Target="https://www.mercadolivre.com.br/teclado-deko-rl-k01-qwerty-portugus-brasil-cor-preto/p/MLB23887461?from=gshop&amp;matt_tool=10818270&amp;matt_word=&amp;matt_source=google&amp;matt_campaign_id=14303413601&amp;matt_ad_group_id=125956123919&amp;matt_match_type=&amp;matt_network=g&amp;matt_device=c&amp;matt_creative=543112166567&amp;matt_keyword=&amp;matt_ad_position=&amp;matt_ad_type=pla&amp;matt_merchant_id=735098639&amp;matt_product_id=MLB23887461-product&amp;matt_product_partition_id=1820596913221&amp;matt_target_id=pla-1820596913221&amp;gad_source=4&amp;gclid=CjwKCAiAmZGrBhAnEiwAo9qHiY5qBxNGztrwzszt1Ssl55Git2ah-lQgaeIs_rvRPWH04BNLTAivtRoCLoEQAvD_BwE" TargetMode="External"/><Relationship Id="rId58" Type="http://schemas.openxmlformats.org/officeDocument/2006/relationships/hyperlink" Target="https://www.universodosservidores.com.br/servidores-dell/dell-poweredge-r720" TargetMode="External"/><Relationship Id="rId5" Type="http://schemas.openxmlformats.org/officeDocument/2006/relationships/hyperlink" Target="https://www.kabum.com.br/produto/192345/monitor-acer-19-5-led-full-hd-resolucao-1366x768-60hz-hdmi-vga-painel-tn-widescreen-v206hql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s://www.amazon.com.br/Multifuncional-Epson-EcoTank-M2120-Monocrom%C3%A1tica/dp/B088LMMK4N?source=ps-sl-shoppingads-lpcontext&amp;ref_=fplfs&amp;psc=1&amp;smid=A1ZZFT5FULY4LN" TargetMode="External"/><Relationship Id="rId14" Type="http://schemas.openxmlformats.org/officeDocument/2006/relationships/hyperlink" Target="https://www.kabum.com.br/produto/482492/computador-concordia-intel-core-i7-12700f-8gb-ddr4-ssd-240gb-linux" TargetMode="External"/><Relationship Id="rId22" Type="http://schemas.openxmlformats.org/officeDocument/2006/relationships/hyperlink" Target="https://www.kabum.com.br/produto/154324/impressora-multifuncional-hp-deskjet-ink-advantage-2774-wifi-preto-7fr22a?srsltid=AfmBOopDfA1dJpzw2z_ysIiDw4o6Ag1VUCUasIUnlOfA0caAYmP9odI30cU" TargetMode="External"/><Relationship Id="rId27" Type="http://schemas.openxmlformats.org/officeDocument/2006/relationships/hyperlink" Target="https://www.amazon.com.br/Multifuncional-Epson-EcoTank-M2120-Monocrom%C3%A1tica/dp/B088LMMK4N?source=ps-sl-shoppingads-lpcontext&amp;ref_=fplfs&amp;psc=1&amp;smid=A1ZZFT5FULY4LN" TargetMode="External"/><Relationship Id="rId30" Type="http://schemas.openxmlformats.org/officeDocument/2006/relationships/hyperlink" Target="https://www.lanworks.com.br/servidor-dell-t550-xeon-4310-16gb?utm_source=Site&amp;utm_medium=GoogleMerchant&amp;utm_campaign=GoogleMerchant" TargetMode="External"/><Relationship Id="rId35" Type="http://schemas.openxmlformats.org/officeDocument/2006/relationships/hyperlink" Target="https://www.mercadolivre.com.br/switch-cisco-2960-24tt-l-catalyst/p/MLB12579867?matt_tool=18956390&amp;utm_source=google_shopping&amp;utm_medium=organic&amp;from=gshop" TargetMode="External"/><Relationship Id="rId43" Type="http://schemas.openxmlformats.org/officeDocument/2006/relationships/hyperlink" Target="https://www.pichau.com.br/computador-pichau-home-intel-core-i5-12400-uhd-intel-730-8gb-ddr4-ssd-240gb-39429" TargetMode="External"/><Relationship Id="rId48" Type="http://schemas.openxmlformats.org/officeDocument/2006/relationships/hyperlink" Target="https://www.kabum.com.br/produto/430879/computador-facil-amd-ryzen-3-3200g-radeon-vega-8-graphics-8gb-ddr4-3000mhz-ssd-480gb" TargetMode="External"/><Relationship Id="rId56" Type="http://schemas.openxmlformats.org/officeDocument/2006/relationships/hyperlink" Target="https://www.universodosservidores.com.br/servidores-dell/dell-poweredge-r720" TargetMode="External"/><Relationship Id="rId8" Type="http://schemas.openxmlformats.org/officeDocument/2006/relationships/hyperlink" Target="https://www.pichau.com.br/computador-pichau-home-intel-core-i5-12400-uhd-intel-730-8gb-ddr4-ssd-240gb-39429" TargetMode="External"/><Relationship Id="rId51" Type="http://schemas.openxmlformats.org/officeDocument/2006/relationships/hyperlink" Target="https://www.mercadolivre.com.br/teclado-deko-rl-k01-qwerty-portugus-brasil-cor-preto/p/MLB23887461?from=gshop&amp;matt_tool=10818270&amp;matt_word=&amp;matt_source=google&amp;matt_campaign_id=14303413601&amp;matt_ad_group_id=125956123919&amp;matt_match_type=&amp;matt_network=g&amp;matt_device=c&amp;matt_creative=543112166567&amp;matt_keyword=&amp;matt_ad_position=&amp;matt_ad_type=pla&amp;matt_merchant_id=735098639&amp;matt_product_id=MLB23887461-product&amp;matt_product_partition_id=1820596913221&amp;matt_target_id=pla-1820596913221&amp;gad_source=4&amp;gclid=CjwKCAiAmZGrBhAnEiwAo9qHiY5qBxNGztrwzszt1Ssl55Git2ah-lQgaeIs_rvRPWH04BNLTAivtRoCLoEQAvD_BwE" TargetMode="External"/><Relationship Id="rId3" Type="http://schemas.openxmlformats.org/officeDocument/2006/relationships/hyperlink" Target="https://www.kabum.com.br/produto/430879/computador-facil-amd-ryzen-3-3200g-radeon-vega-8-graphics-8gb-ddr4-3000mhz-ssd-480gb" TargetMode="External"/><Relationship Id="rId12" Type="http://schemas.openxmlformats.org/officeDocument/2006/relationships/hyperlink" Target="https://www.kabum.com.br/produto/430879/computador-facil-amd-ryzen-3-3200g-radeon-vega-8-graphics-8gb-ddr4-3000mhz-ssd-480gb" TargetMode="External"/><Relationship Id="rId17" Type="http://schemas.openxmlformats.org/officeDocument/2006/relationships/hyperlink" Target="https://www.amazon.com.br/Multifuncional-Epson-EcoTank-M2120-Monocrom%C3%A1tica/dp/B088LMMK4N?source=ps-sl-shoppingads-lpcontext&amp;ref_=fplfs&amp;psc=1&amp;smid=A1ZZFT5FULY4LN" TargetMode="External"/><Relationship Id="rId25" Type="http://schemas.openxmlformats.org/officeDocument/2006/relationships/hyperlink" Target="https://www.amazon.com.br/Multifuncional-Epson-EcoTank-M2120-Monocrom%C3%A1tica/dp/B088LMMK4N?source=ps-sl-shoppingads-lpcontext&amp;ref_=fplfs&amp;psc=1&amp;smid=A1ZZFT5FULY4LN" TargetMode="External"/><Relationship Id="rId33" Type="http://schemas.openxmlformats.org/officeDocument/2006/relationships/hyperlink" Target="https://produto.mercadolivre.com.br/MLB-2031886172-firewall-cisco-asa-5525-x-adaptive-security-appliance-_JM" TargetMode="External"/><Relationship Id="rId38" Type="http://schemas.openxmlformats.org/officeDocument/2006/relationships/hyperlink" Target="https://www.kabum.com.br/produto/192345/monitor-acer-19-5-led-full-hd-resolucao-1366x768-60hz-hdmi-vga-painel-tn-widescreen-v206hql" TargetMode="External"/><Relationship Id="rId46" Type="http://schemas.openxmlformats.org/officeDocument/2006/relationships/hyperlink" Target="https://www.kabum.com.br/produto/192345/monitor-acer-19-5-led-full-hd-resolucao-1366x768-60hz-hdmi-vga-painel-tn-widescreen-v206hql" TargetMode="External"/><Relationship Id="rId59" Type="http://schemas.openxmlformats.org/officeDocument/2006/relationships/hyperlink" Target="https://www.mercadolivre.com.br/switch-cisco-3560-24-portas-10100-poe-ws-c3560-24ps-com/p/MLB22607515?pdp_filters=category:MLB1708" TargetMode="External"/><Relationship Id="rId20" Type="http://schemas.openxmlformats.org/officeDocument/2006/relationships/hyperlink" Target="https://www.kabum.com.br/produto/154324/impressora-multifuncional-hp-deskjet-ink-advantage-2774-wifi-preto-7fr22a?srsltid=AfmBOopDfA1dJpzw2z_ysIiDw4o6Ag1VUCUasIUnlOfA0caAYmP9odI30cU" TargetMode="External"/><Relationship Id="rId41" Type="http://schemas.openxmlformats.org/officeDocument/2006/relationships/hyperlink" Target="https://www.mercadolivre.com.br/teclado-deko-rl-k01-qwerty-portugus-brasil-cor-preto/p/MLB23887461?from=gshop&amp;matt_tool=10818270&amp;matt_word=&amp;matt_source=google&amp;matt_campaign_id=14303413601&amp;matt_ad_group_id=125956123919&amp;matt_match_type=&amp;matt_network=g&amp;matt_device=c&amp;matt_creative=543112166567&amp;matt_keyword=&amp;matt_ad_position=&amp;matt_ad_type=pla&amp;matt_merchant_id=735098639&amp;matt_product_id=MLB23887461-product&amp;matt_product_partition_id=1820596913221&amp;matt_target_id=pla-1820596913221&amp;gad_source=4&amp;gclid=CjwKCAiAmZGrBhAnEiwAo9qHiY5qBxNGztrwzszt1Ssl55Git2ah-lQgaeIs_rvRPWH04BNLTAivtRoCLoEQAvD_BwE" TargetMode="External"/><Relationship Id="rId54" Type="http://schemas.openxmlformats.org/officeDocument/2006/relationships/hyperlink" Target="https://www.lanworks.com.br/servidor-dell-t550-xeon-4310-16gb?utm_source=Site&amp;utm_medium=GoogleMerchant&amp;utm_campaign=GoogleMerchant" TargetMode="External"/><Relationship Id="rId1" Type="http://schemas.openxmlformats.org/officeDocument/2006/relationships/hyperlink" Target="https://www.kabum.com.br/produto/430879/computador-facil-amd-ryzen-3-3200g-radeon-vega-8-graphics-8gb-ddr4-3000mhz-ssd-480gb" TargetMode="External"/><Relationship Id="rId6" Type="http://schemas.openxmlformats.org/officeDocument/2006/relationships/hyperlink" Target="https://www.mercadolivre.com.br/teclado-deko-rl-k01-qwerty-portugus-brasil-cor-preto/p/MLB23887461?from=gshop&amp;matt_tool=10818270&amp;matt_word=&amp;matt_source=google&amp;matt_campaign_id=14303413601&amp;matt_ad_group_id=125956123919&amp;matt_match_type=&amp;matt_network=g&amp;matt_device=c&amp;matt_creative=543112166567&amp;matt_keyword=&amp;matt_ad_position=&amp;matt_ad_type=pla&amp;matt_merchant_id=735098639&amp;matt_product_id=MLB23887461-product&amp;matt_product_partition_id=1820596913221&amp;matt_target_id=pla-1820596913221&amp;gad_source=4&amp;gclid=CjwKCAiAmZGrBhAnEiwAo9qHiY5qBxNGztrwzszt1Ssl55Git2ah-lQgaeIs_rvRPWH04BNLTAivtRoCLoEQAvD_BwE" TargetMode="External"/><Relationship Id="rId15" Type="http://schemas.openxmlformats.org/officeDocument/2006/relationships/hyperlink" Target="https://www.amazon.com.br/Multifuncional-Epson-EcoTank-M2120-Monocrom%C3%A1tica/dp/B088LMMK4N?source=ps-sl-shoppingads-lpcontext&amp;ref_=fplfs&amp;psc=1&amp;smid=A1ZZFT5FULY4LN" TargetMode="External"/><Relationship Id="rId23" Type="http://schemas.openxmlformats.org/officeDocument/2006/relationships/hyperlink" Target="https://www.amazon.com.br/Multifuncional-Epson-EcoTank-M2120-Monocrom%C3%A1tica/dp/B088LMMK4N?source=ps-sl-shoppingads-lpcontext&amp;ref_=fplfs&amp;psc=1&amp;smid=A1ZZFT5FULY4LN" TargetMode="External"/><Relationship Id="rId28" Type="http://schemas.openxmlformats.org/officeDocument/2006/relationships/hyperlink" Target="https://www.kabum.com.br/produto/154324/impressora-multifuncional-hp-deskjet-ink-advantage-2774-wifi-preto-7fr22a?srsltid=AfmBOopDfA1dJpzw2z_ysIiDw4o6Ag1VUCUasIUnlOfA0caAYmP9odI30cU" TargetMode="External"/><Relationship Id="rId36" Type="http://schemas.openxmlformats.org/officeDocument/2006/relationships/hyperlink" Target="https://www.loja.primenegociosinteligentes.com.br/roteador-cisco-isr4331brk9--cisco-isr-4331-3ge2nim1sm4g-flash4g-dramipb?utm_source=Site&amp;utm_medium=GoogleMerchant&amp;utm_campaign=GoogleMerchant" TargetMode="External"/><Relationship Id="rId49" Type="http://schemas.openxmlformats.org/officeDocument/2006/relationships/hyperlink" Target="https://www.pichau.com.br/computador-pichau-home-intel-core-i5-12400-uhd-intel-730-8gb-ddr4-ssd-240gb-39429" TargetMode="External"/><Relationship Id="rId57" Type="http://schemas.openxmlformats.org/officeDocument/2006/relationships/hyperlink" Target="https://www.lanworks.com.br/servidor-dell-t550-xeon-4310-16gb?utm_source=Site&amp;utm_medium=GoogleMerchant&amp;utm_campaign=GoogleMerchant" TargetMode="External"/><Relationship Id="rId10" Type="http://schemas.openxmlformats.org/officeDocument/2006/relationships/hyperlink" Target="https://www.kabum.com.br/produto/192345/monitor-acer-19-5-led-full-hd-resolucao-1366x768-60hz-hdmi-vga-painel-tn-widescreen-v206hql" TargetMode="External"/><Relationship Id="rId31" Type="http://schemas.openxmlformats.org/officeDocument/2006/relationships/hyperlink" Target="https://www.kabum.com.br/produto/373762/hd-western-digital-10tb-red-plus-3-5-wd101efbxi?gad_source=1&amp;gclid=CjwKCAiAvJarBhA1EiwAGgZl0O_BtXdj78gF0LLJsBf-a-NCrCeCW0iU-xpup8aMg9DxkCQBXR7_ChoCqFgQAvD_BwE" TargetMode="External"/><Relationship Id="rId44" Type="http://schemas.openxmlformats.org/officeDocument/2006/relationships/hyperlink" Target="https://www.kabum.com.br/produto/192345/monitor-acer-19-5-led-full-hd-resolucao-1366x768-60hz-hdmi-vga-painel-tn-widescreen-v206hql" TargetMode="External"/><Relationship Id="rId52" Type="http://schemas.openxmlformats.org/officeDocument/2006/relationships/hyperlink" Target="https://www.kabum.com.br/produto/192345/monitor-acer-19-5-led-full-hd-resolucao-1366x768-60hz-hdmi-vga-painel-tn-widescreen-v206hql" TargetMode="External"/><Relationship Id="rId60" Type="http://schemas.openxmlformats.org/officeDocument/2006/relationships/hyperlink" Target="https://www.mercadolivre.com.br/roteador-wifi-ax2-dual-core-gigabit-6-ws7001-branco-huawei-110v220v/p/MLB19741984?pdp_filters=category:MLB5867" TargetMode="External"/><Relationship Id="rId4" Type="http://schemas.openxmlformats.org/officeDocument/2006/relationships/hyperlink" Target="https://www.kabum.com.br/produto/482492/computador-concordia-intel-core-i7-12700f-8gb-ddr4-ssd-240gb-linux" TargetMode="External"/><Relationship Id="rId9" Type="http://schemas.openxmlformats.org/officeDocument/2006/relationships/hyperlink" Target="https://www.kabum.com.br/produto/430879/computador-facil-amd-ryzen-3-3200g-radeon-vega-8-graphics-8gb-ddr4-3000mhz-ssd-480gb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mbratel.com.br/internet/internet-dedicada" TargetMode="External"/><Relationship Id="rId1" Type="http://schemas.openxmlformats.org/officeDocument/2006/relationships/hyperlink" Target="https://www.vivo.com.br/para-empresas/produtos-e-servicos/servicos-essenciais/conectividade/internet-dedicad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rbonite.com/professional/backup/" TargetMode="External"/><Relationship Id="rId2" Type="http://schemas.openxmlformats.org/officeDocument/2006/relationships/hyperlink" Target="https://www.microsoft.com/pt-br/sql-server/sql-server-2019-pricing" TargetMode="External"/><Relationship Id="rId1" Type="http://schemas.openxmlformats.org/officeDocument/2006/relationships/hyperlink" Target="https://www.dominiosistemas.com.br/" TargetMode="External"/><Relationship Id="rId5" Type="http://schemas.openxmlformats.org/officeDocument/2006/relationships/hyperlink" Target="https://www.microsoft.com/pt-br/d/windows-11-pro/dg7gmgf0d8h4?rtc=1" TargetMode="External"/><Relationship Id="rId4" Type="http://schemas.openxmlformats.org/officeDocument/2006/relationships/hyperlink" Target="https://brasilcloud.com.br/solucoes-e-produtos/backup-em-nuve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78"/>
  <sheetViews>
    <sheetView tabSelected="1" zoomScaleNormal="100" zoomScaleSheetLayoutView="115" workbookViewId="0">
      <selection activeCell="A5" sqref="A5:P5"/>
    </sheetView>
  </sheetViews>
  <sheetFormatPr defaultRowHeight="15"/>
  <cols>
    <col min="1" max="1" width="5" customWidth="1"/>
    <col min="2" max="2" width="4.28515625" customWidth="1"/>
    <col min="9" max="9" width="10.28515625" customWidth="1"/>
    <col min="10" max="10" width="13.85546875" customWidth="1"/>
    <col min="12" max="12" width="9.42578125" customWidth="1"/>
    <col min="15" max="15" width="8.140625" customWidth="1"/>
  </cols>
  <sheetData>
    <row r="1" spans="1:70" ht="15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70" ht="15" customHeight="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70" ht="21" customHeight="1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70" ht="18.75" customHeight="1">
      <c r="A4" s="26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70" ht="18.75" customHeight="1">
      <c r="A5" s="27" t="s">
        <v>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70" ht="15" customHeight="1">
      <c r="A6" s="28" t="s">
        <v>4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</row>
    <row r="7" spans="1:70" ht="21" customHeight="1">
      <c r="A7" s="29">
        <v>45267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1:70" s="3" customFormat="1" ht="21" customHeight="1">
      <c r="A8" s="32" t="s">
        <v>5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4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5"/>
    </row>
    <row r="9" spans="1:70">
      <c r="A9" s="23" t="s">
        <v>6</v>
      </c>
      <c r="B9" s="23"/>
      <c r="C9" s="23" t="s">
        <v>7</v>
      </c>
      <c r="D9" s="23"/>
      <c r="E9" s="23" t="s">
        <v>8</v>
      </c>
      <c r="F9" s="23"/>
      <c r="G9" s="23"/>
      <c r="H9" s="23"/>
      <c r="I9" s="23"/>
      <c r="J9" s="13" t="s">
        <v>9</v>
      </c>
      <c r="K9" s="23" t="s">
        <v>10</v>
      </c>
      <c r="L9" s="23"/>
      <c r="M9" s="23" t="s">
        <v>11</v>
      </c>
      <c r="N9" s="23"/>
      <c r="O9" s="23" t="s">
        <v>12</v>
      </c>
      <c r="P9" s="23"/>
    </row>
    <row r="10" spans="1:70" ht="15" customHeight="1">
      <c r="A10" s="20">
        <v>1.1000000000000001</v>
      </c>
      <c r="B10" s="20"/>
      <c r="C10" s="20" t="s">
        <v>13</v>
      </c>
      <c r="D10" s="20"/>
      <c r="E10" s="20" t="s">
        <v>14</v>
      </c>
      <c r="F10" s="20"/>
      <c r="G10" s="20"/>
      <c r="H10" s="20"/>
      <c r="I10" s="20"/>
      <c r="J10" s="7" t="s">
        <v>15</v>
      </c>
      <c r="K10" s="20">
        <v>100</v>
      </c>
      <c r="L10" s="20"/>
      <c r="M10" s="21">
        <v>1645.88</v>
      </c>
      <c r="N10" s="21"/>
      <c r="O10" s="21">
        <f>PRODUCT(K10,M10)</f>
        <v>164588</v>
      </c>
      <c r="P10" s="21"/>
      <c r="Q10" s="1"/>
    </row>
    <row r="11" spans="1:70">
      <c r="A11" s="20">
        <v>1.2</v>
      </c>
      <c r="B11" s="20"/>
      <c r="C11" s="20" t="s">
        <v>13</v>
      </c>
      <c r="D11" s="20"/>
      <c r="E11" s="20" t="s">
        <v>16</v>
      </c>
      <c r="F11" s="20"/>
      <c r="G11" s="20"/>
      <c r="H11" s="20"/>
      <c r="I11" s="20"/>
      <c r="J11" s="7" t="s">
        <v>17</v>
      </c>
      <c r="K11" s="20">
        <v>100</v>
      </c>
      <c r="L11" s="20"/>
      <c r="M11" s="21">
        <v>411</v>
      </c>
      <c r="N11" s="21"/>
      <c r="O11" s="21">
        <f>PRODUCT(K11,M11)</f>
        <v>41100</v>
      </c>
      <c r="P11" s="21"/>
      <c r="Q11" s="1"/>
    </row>
    <row r="12" spans="1:70">
      <c r="A12" s="20">
        <v>1.3</v>
      </c>
      <c r="B12" s="20"/>
      <c r="C12" s="20" t="s">
        <v>13</v>
      </c>
      <c r="D12" s="20"/>
      <c r="E12" s="20" t="s">
        <v>18</v>
      </c>
      <c r="F12" s="20"/>
      <c r="G12" s="20"/>
      <c r="H12" s="20"/>
      <c r="I12" s="20"/>
      <c r="J12" s="7" t="s">
        <v>19</v>
      </c>
      <c r="K12" s="20">
        <v>100</v>
      </c>
      <c r="L12" s="20"/>
      <c r="M12" s="21">
        <v>23.88</v>
      </c>
      <c r="N12" s="21"/>
      <c r="O12" s="21">
        <f>PRODUCT(K12,M12)</f>
        <v>2388</v>
      </c>
      <c r="P12" s="21"/>
      <c r="Q12" s="1"/>
    </row>
    <row r="13" spans="1:70" ht="15" customHeight="1">
      <c r="A13" s="20">
        <v>1.4</v>
      </c>
      <c r="B13" s="20"/>
      <c r="C13" s="20" t="s">
        <v>13</v>
      </c>
      <c r="D13" s="20"/>
      <c r="E13" s="20" t="s">
        <v>20</v>
      </c>
      <c r="F13" s="20"/>
      <c r="G13" s="20"/>
      <c r="H13" s="20"/>
      <c r="I13" s="20"/>
      <c r="J13" s="6" t="s">
        <v>21</v>
      </c>
      <c r="K13" s="20">
        <v>5</v>
      </c>
      <c r="L13" s="20"/>
      <c r="M13" s="21">
        <v>1557.3</v>
      </c>
      <c r="N13" s="21"/>
      <c r="O13" s="21">
        <f>PRODUCT(K13,M13)</f>
        <v>7786.5</v>
      </c>
      <c r="P13" s="21"/>
      <c r="Q13" s="1"/>
    </row>
    <row r="14" spans="1:70" ht="15" customHeight="1">
      <c r="A14" s="20">
        <v>1.5</v>
      </c>
      <c r="B14" s="20"/>
      <c r="C14" s="20" t="s">
        <v>13</v>
      </c>
      <c r="D14" s="20"/>
      <c r="E14" s="20" t="s">
        <v>22</v>
      </c>
      <c r="F14" s="20"/>
      <c r="G14" s="20"/>
      <c r="H14" s="20"/>
      <c r="I14" s="20"/>
      <c r="J14" s="6" t="s">
        <v>23</v>
      </c>
      <c r="K14" s="20">
        <v>20</v>
      </c>
      <c r="L14" s="20"/>
      <c r="M14" s="21">
        <v>399.99</v>
      </c>
      <c r="N14" s="21"/>
      <c r="O14" s="21">
        <f>PRODUCT(K14,M14)</f>
        <v>7999.8</v>
      </c>
      <c r="P14" s="21"/>
      <c r="Q14" s="1"/>
    </row>
    <row r="15" spans="1:70">
      <c r="A15" s="20">
        <v>2.1</v>
      </c>
      <c r="B15" s="20"/>
      <c r="C15" s="20" t="s">
        <v>24</v>
      </c>
      <c r="D15" s="20"/>
      <c r="E15" s="20" t="s">
        <v>14</v>
      </c>
      <c r="F15" s="20"/>
      <c r="G15" s="20"/>
      <c r="H15" s="20"/>
      <c r="I15" s="20"/>
      <c r="J15" s="7" t="s">
        <v>15</v>
      </c>
      <c r="K15" s="20">
        <v>5</v>
      </c>
      <c r="L15" s="20"/>
      <c r="M15" s="21">
        <v>1645.88</v>
      </c>
      <c r="N15" s="21"/>
      <c r="O15" s="21">
        <f>PRODUCT(K15,M15)</f>
        <v>8229.4000000000015</v>
      </c>
      <c r="P15" s="21"/>
      <c r="Q15" s="1"/>
    </row>
    <row r="16" spans="1:70">
      <c r="A16" s="20">
        <v>2.2000000000000002</v>
      </c>
      <c r="B16" s="20"/>
      <c r="C16" s="20" t="s">
        <v>24</v>
      </c>
      <c r="D16" s="20"/>
      <c r="E16" s="20" t="s">
        <v>16</v>
      </c>
      <c r="F16" s="20"/>
      <c r="G16" s="20"/>
      <c r="H16" s="20"/>
      <c r="I16" s="20"/>
      <c r="J16" s="7" t="s">
        <v>17</v>
      </c>
      <c r="K16" s="20">
        <v>5</v>
      </c>
      <c r="L16" s="20"/>
      <c r="M16" s="21">
        <v>411</v>
      </c>
      <c r="N16" s="21"/>
      <c r="O16" s="21">
        <f>PRODUCT(K16,M16)</f>
        <v>2055</v>
      </c>
      <c r="P16" s="21"/>
      <c r="Q16" s="1"/>
    </row>
    <row r="17" spans="1:17">
      <c r="A17" s="20">
        <v>2.2999999999999998</v>
      </c>
      <c r="B17" s="20"/>
      <c r="C17" s="20" t="s">
        <v>24</v>
      </c>
      <c r="D17" s="20"/>
      <c r="E17" s="20" t="s">
        <v>18</v>
      </c>
      <c r="F17" s="20"/>
      <c r="G17" s="20"/>
      <c r="H17" s="20"/>
      <c r="I17" s="20"/>
      <c r="J17" s="7" t="s">
        <v>19</v>
      </c>
      <c r="K17" s="20">
        <v>5</v>
      </c>
      <c r="L17" s="20"/>
      <c r="M17" s="21">
        <v>23.88</v>
      </c>
      <c r="N17" s="21"/>
      <c r="O17" s="21">
        <f>PRODUCT(K17,M17)</f>
        <v>119.39999999999999</v>
      </c>
      <c r="P17" s="21"/>
      <c r="Q17" s="1"/>
    </row>
    <row r="18" spans="1:17" ht="15.75" customHeight="1">
      <c r="A18" s="20">
        <v>2.4</v>
      </c>
      <c r="B18" s="20"/>
      <c r="C18" s="20" t="s">
        <v>24</v>
      </c>
      <c r="D18" s="20"/>
      <c r="E18" s="20" t="s">
        <v>20</v>
      </c>
      <c r="F18" s="20"/>
      <c r="G18" s="20"/>
      <c r="H18" s="20"/>
      <c r="I18" s="20"/>
      <c r="J18" s="6" t="s">
        <v>21</v>
      </c>
      <c r="K18" s="20">
        <v>1</v>
      </c>
      <c r="L18" s="20"/>
      <c r="M18" s="21">
        <v>1557.3</v>
      </c>
      <c r="N18" s="21"/>
      <c r="O18" s="21">
        <f>PRODUCT(K18,M18)</f>
        <v>1557.3</v>
      </c>
      <c r="P18" s="21"/>
      <c r="Q18" s="1"/>
    </row>
    <row r="19" spans="1:17" ht="15.75" customHeight="1">
      <c r="A19" s="20">
        <v>2.5</v>
      </c>
      <c r="B19" s="20"/>
      <c r="C19" s="20" t="s">
        <v>24</v>
      </c>
      <c r="D19" s="20"/>
      <c r="E19" s="20" t="s">
        <v>22</v>
      </c>
      <c r="F19" s="20"/>
      <c r="G19" s="20"/>
      <c r="H19" s="20"/>
      <c r="I19" s="20"/>
      <c r="J19" s="6" t="s">
        <v>23</v>
      </c>
      <c r="K19" s="20">
        <v>1</v>
      </c>
      <c r="L19" s="20"/>
      <c r="M19" s="21">
        <v>399.99</v>
      </c>
      <c r="N19" s="21"/>
      <c r="O19" s="21">
        <f>PRODUCT(K19,M19)</f>
        <v>399.99</v>
      </c>
      <c r="P19" s="21"/>
      <c r="Q19" s="1"/>
    </row>
    <row r="20" spans="1:17">
      <c r="A20" s="20">
        <v>3.1</v>
      </c>
      <c r="B20" s="20"/>
      <c r="C20" s="20" t="s">
        <v>25</v>
      </c>
      <c r="D20" s="20"/>
      <c r="E20" s="20" t="s">
        <v>14</v>
      </c>
      <c r="F20" s="20"/>
      <c r="G20" s="20"/>
      <c r="H20" s="20"/>
      <c r="I20" s="20"/>
      <c r="J20" s="7" t="s">
        <v>15</v>
      </c>
      <c r="K20" s="20">
        <v>8</v>
      </c>
      <c r="L20" s="20"/>
      <c r="M20" s="21">
        <v>1645.88</v>
      </c>
      <c r="N20" s="21"/>
      <c r="O20" s="21">
        <f>PRODUCT(K20,M20)</f>
        <v>13167.04</v>
      </c>
      <c r="P20" s="21"/>
    </row>
    <row r="21" spans="1:17" ht="14.25" customHeight="1">
      <c r="A21" s="20">
        <v>3.2</v>
      </c>
      <c r="B21" s="20"/>
      <c r="C21" s="20" t="s">
        <v>25</v>
      </c>
      <c r="D21" s="20"/>
      <c r="E21" s="20" t="s">
        <v>26</v>
      </c>
      <c r="F21" s="20"/>
      <c r="G21" s="20"/>
      <c r="H21" s="20"/>
      <c r="I21" s="20"/>
      <c r="J21" s="14" t="s">
        <v>27</v>
      </c>
      <c r="K21" s="20">
        <v>2</v>
      </c>
      <c r="L21" s="20"/>
      <c r="M21" s="21">
        <v>2447.02</v>
      </c>
      <c r="N21" s="21"/>
      <c r="O21" s="21">
        <f>PRODUCT(K21,M21)</f>
        <v>4894.04</v>
      </c>
      <c r="P21" s="21"/>
    </row>
    <row r="22" spans="1:17">
      <c r="A22" s="20">
        <v>3.3</v>
      </c>
      <c r="B22" s="20"/>
      <c r="C22" s="20" t="s">
        <v>25</v>
      </c>
      <c r="D22" s="20"/>
      <c r="E22" s="20" t="s">
        <v>16</v>
      </c>
      <c r="F22" s="20"/>
      <c r="G22" s="20"/>
      <c r="H22" s="20"/>
      <c r="I22" s="20"/>
      <c r="J22" s="7" t="s">
        <v>17</v>
      </c>
      <c r="K22" s="20">
        <v>10</v>
      </c>
      <c r="L22" s="20"/>
      <c r="M22" s="21">
        <v>411</v>
      </c>
      <c r="N22" s="21"/>
      <c r="O22" s="21">
        <f>PRODUCT(K22,M22)</f>
        <v>4110</v>
      </c>
      <c r="P22" s="21"/>
    </row>
    <row r="23" spans="1:17">
      <c r="A23" s="20">
        <v>3.4</v>
      </c>
      <c r="B23" s="20"/>
      <c r="C23" s="20" t="s">
        <v>25</v>
      </c>
      <c r="D23" s="20"/>
      <c r="E23" s="20" t="s">
        <v>18</v>
      </c>
      <c r="F23" s="20"/>
      <c r="G23" s="20"/>
      <c r="H23" s="20"/>
      <c r="I23" s="20"/>
      <c r="J23" s="7" t="s">
        <v>19</v>
      </c>
      <c r="K23" s="20">
        <v>10</v>
      </c>
      <c r="L23" s="20"/>
      <c r="M23" s="21">
        <v>23.88</v>
      </c>
      <c r="N23" s="21"/>
      <c r="O23" s="21">
        <f>PRODUCT(K23,M23)</f>
        <v>238.79999999999998</v>
      </c>
      <c r="P23" s="21"/>
    </row>
    <row r="24" spans="1:17" ht="15.75" customHeight="1">
      <c r="A24" s="20">
        <v>3.5</v>
      </c>
      <c r="B24" s="20"/>
      <c r="C24" s="20" t="s">
        <v>25</v>
      </c>
      <c r="D24" s="20"/>
      <c r="E24" s="20" t="s">
        <v>20</v>
      </c>
      <c r="F24" s="20"/>
      <c r="G24" s="20"/>
      <c r="H24" s="20"/>
      <c r="I24" s="20"/>
      <c r="J24" s="6" t="s">
        <v>21</v>
      </c>
      <c r="K24" s="20">
        <v>1</v>
      </c>
      <c r="L24" s="20"/>
      <c r="M24" s="21">
        <v>1557.3</v>
      </c>
      <c r="N24" s="21"/>
      <c r="O24" s="21">
        <f>PRODUCT(K24,M24)</f>
        <v>1557.3</v>
      </c>
      <c r="P24" s="21"/>
    </row>
    <row r="25" spans="1:17" ht="14.25" customHeight="1">
      <c r="A25" s="20">
        <v>3.6</v>
      </c>
      <c r="B25" s="20"/>
      <c r="C25" s="20" t="s">
        <v>25</v>
      </c>
      <c r="D25" s="20"/>
      <c r="E25" s="20" t="s">
        <v>22</v>
      </c>
      <c r="F25" s="20"/>
      <c r="G25" s="20"/>
      <c r="H25" s="20"/>
      <c r="I25" s="20"/>
      <c r="J25" s="6" t="s">
        <v>23</v>
      </c>
      <c r="K25" s="20">
        <v>2</v>
      </c>
      <c r="L25" s="20"/>
      <c r="M25" s="21">
        <v>399.99</v>
      </c>
      <c r="N25" s="21"/>
      <c r="O25" s="21">
        <f>PRODUCT(K25,M25)</f>
        <v>799.98</v>
      </c>
      <c r="P25" s="21"/>
    </row>
    <row r="26" spans="1:17" ht="15.75" customHeight="1">
      <c r="A26" s="20">
        <v>4.0999999999999996</v>
      </c>
      <c r="B26" s="20"/>
      <c r="C26" s="20" t="s">
        <v>28</v>
      </c>
      <c r="D26" s="20"/>
      <c r="E26" s="20" t="s">
        <v>14</v>
      </c>
      <c r="F26" s="20"/>
      <c r="G26" s="20"/>
      <c r="H26" s="20"/>
      <c r="I26" s="20"/>
      <c r="J26" s="6" t="s">
        <v>15</v>
      </c>
      <c r="K26" s="20">
        <v>5</v>
      </c>
      <c r="L26" s="20"/>
      <c r="M26" s="21">
        <v>1645.88</v>
      </c>
      <c r="N26" s="21"/>
      <c r="O26" s="21">
        <f>PRODUCT(K26,M26)</f>
        <v>8229.4000000000015</v>
      </c>
      <c r="P26" s="21"/>
    </row>
    <row r="27" spans="1:17" ht="15" customHeight="1">
      <c r="A27" s="20">
        <v>4.2</v>
      </c>
      <c r="B27" s="20"/>
      <c r="C27" s="20" t="s">
        <v>28</v>
      </c>
      <c r="D27" s="20"/>
      <c r="E27" s="20" t="s">
        <v>26</v>
      </c>
      <c r="F27" s="20"/>
      <c r="G27" s="20"/>
      <c r="H27" s="20"/>
      <c r="I27" s="20"/>
      <c r="J27" s="6" t="s">
        <v>27</v>
      </c>
      <c r="K27" s="20">
        <v>3</v>
      </c>
      <c r="L27" s="20"/>
      <c r="M27" s="21">
        <v>2447.02</v>
      </c>
      <c r="N27" s="21"/>
      <c r="O27" s="21">
        <f>PRODUCT(K27,M27)</f>
        <v>7341.0599999999995</v>
      </c>
      <c r="P27" s="21"/>
    </row>
    <row r="28" spans="1:17" ht="15" customHeight="1">
      <c r="A28" s="20">
        <v>4.3</v>
      </c>
      <c r="B28" s="20"/>
      <c r="C28" s="20" t="s">
        <v>28</v>
      </c>
      <c r="D28" s="20"/>
      <c r="E28" s="20" t="s">
        <v>29</v>
      </c>
      <c r="F28" s="20"/>
      <c r="G28" s="20"/>
      <c r="H28" s="20"/>
      <c r="I28" s="20"/>
      <c r="J28" s="15" t="s">
        <v>30</v>
      </c>
      <c r="K28" s="20">
        <v>2</v>
      </c>
      <c r="L28" s="20"/>
      <c r="M28" s="21">
        <v>3179</v>
      </c>
      <c r="N28" s="21"/>
      <c r="O28" s="21">
        <f>PRODUCT(K28,M28)</f>
        <v>6358</v>
      </c>
      <c r="P28" s="21"/>
    </row>
    <row r="29" spans="1:17" ht="15" customHeight="1">
      <c r="A29" s="20">
        <v>4.4000000000000004</v>
      </c>
      <c r="B29" s="20"/>
      <c r="C29" s="20" t="s">
        <v>28</v>
      </c>
      <c r="D29" s="20"/>
      <c r="E29" s="22" t="s">
        <v>16</v>
      </c>
      <c r="F29" s="20"/>
      <c r="G29" s="20"/>
      <c r="H29" s="20"/>
      <c r="I29" s="20"/>
      <c r="J29" s="6" t="s">
        <v>17</v>
      </c>
      <c r="K29" s="20">
        <v>10</v>
      </c>
      <c r="L29" s="20"/>
      <c r="M29" s="21">
        <v>411</v>
      </c>
      <c r="N29" s="21"/>
      <c r="O29" s="21">
        <f>PRODUCT(K29,M29)</f>
        <v>4110</v>
      </c>
      <c r="P29" s="21"/>
    </row>
    <row r="30" spans="1:17" ht="15.75" customHeight="1">
      <c r="A30" s="20">
        <v>4.5</v>
      </c>
      <c r="B30" s="20"/>
      <c r="C30" s="20" t="s">
        <v>28</v>
      </c>
      <c r="D30" s="20"/>
      <c r="E30" s="20" t="s">
        <v>18</v>
      </c>
      <c r="F30" s="20"/>
      <c r="G30" s="20"/>
      <c r="H30" s="20"/>
      <c r="I30" s="20"/>
      <c r="J30" s="6" t="s">
        <v>19</v>
      </c>
      <c r="K30" s="20">
        <v>10</v>
      </c>
      <c r="L30" s="20"/>
      <c r="M30" s="21">
        <v>23.88</v>
      </c>
      <c r="N30" s="21"/>
      <c r="O30" s="21">
        <f>PRODUCT(K30,M30)</f>
        <v>238.79999999999998</v>
      </c>
      <c r="P30" s="21"/>
    </row>
    <row r="31" spans="1:17" ht="15.75" customHeight="1">
      <c r="A31" s="20">
        <v>4.5999999999999996</v>
      </c>
      <c r="B31" s="20"/>
      <c r="C31" s="20" t="s">
        <v>28</v>
      </c>
      <c r="D31" s="20"/>
      <c r="E31" s="20" t="s">
        <v>20</v>
      </c>
      <c r="F31" s="20"/>
      <c r="G31" s="20"/>
      <c r="H31" s="20"/>
      <c r="I31" s="20"/>
      <c r="J31" s="6" t="s">
        <v>21</v>
      </c>
      <c r="K31" s="20">
        <v>2</v>
      </c>
      <c r="L31" s="20"/>
      <c r="M31" s="21">
        <v>1557.3</v>
      </c>
      <c r="N31" s="21"/>
      <c r="O31" s="21">
        <f>PRODUCT(K31,M31)</f>
        <v>3114.6</v>
      </c>
      <c r="P31" s="21"/>
    </row>
    <row r="32" spans="1:17" ht="15.75" customHeight="1">
      <c r="A32" s="20">
        <v>4.7</v>
      </c>
      <c r="B32" s="20"/>
      <c r="C32" s="20" t="s">
        <v>28</v>
      </c>
      <c r="D32" s="20"/>
      <c r="E32" s="20" t="s">
        <v>22</v>
      </c>
      <c r="F32" s="20"/>
      <c r="G32" s="20"/>
      <c r="H32" s="20"/>
      <c r="I32" s="20"/>
      <c r="J32" s="6" t="s">
        <v>23</v>
      </c>
      <c r="K32" s="20">
        <v>3</v>
      </c>
      <c r="L32" s="20"/>
      <c r="M32" s="21">
        <v>399.99</v>
      </c>
      <c r="N32" s="21"/>
      <c r="O32" s="21">
        <f>PRODUCT(K32,M32)</f>
        <v>1199.97</v>
      </c>
      <c r="P32" s="21"/>
    </row>
    <row r="33" spans="1:16" ht="15.75" customHeight="1">
      <c r="A33" s="20">
        <v>5.0999999999999996</v>
      </c>
      <c r="B33" s="20"/>
      <c r="C33" s="20" t="s">
        <v>31</v>
      </c>
      <c r="D33" s="20"/>
      <c r="E33" s="20" t="s">
        <v>14</v>
      </c>
      <c r="F33" s="20"/>
      <c r="G33" s="20"/>
      <c r="H33" s="20"/>
      <c r="I33" s="20"/>
      <c r="J33" s="7" t="s">
        <v>15</v>
      </c>
      <c r="K33" s="20">
        <v>5</v>
      </c>
      <c r="L33" s="20"/>
      <c r="M33" s="21">
        <v>1645.88</v>
      </c>
      <c r="N33" s="21"/>
      <c r="O33" s="21">
        <f>PRODUCT(K33,M33)</f>
        <v>8229.4000000000015</v>
      </c>
      <c r="P33" s="21"/>
    </row>
    <row r="34" spans="1:16" ht="15.75" customHeight="1">
      <c r="A34" s="20">
        <v>5.2</v>
      </c>
      <c r="B34" s="20"/>
      <c r="C34" s="20" t="s">
        <v>31</v>
      </c>
      <c r="D34" s="20"/>
      <c r="E34" s="20" t="s">
        <v>16</v>
      </c>
      <c r="F34" s="20"/>
      <c r="G34" s="20"/>
      <c r="H34" s="20"/>
      <c r="I34" s="20"/>
      <c r="J34" s="7" t="s">
        <v>17</v>
      </c>
      <c r="K34" s="20">
        <v>5</v>
      </c>
      <c r="L34" s="20"/>
      <c r="M34" s="21">
        <v>411</v>
      </c>
      <c r="N34" s="21"/>
      <c r="O34" s="21">
        <f>PRODUCT(K34,M34)</f>
        <v>2055</v>
      </c>
      <c r="P34" s="21"/>
    </row>
    <row r="35" spans="1:16" ht="15.75" customHeight="1">
      <c r="A35" s="20">
        <v>5.3</v>
      </c>
      <c r="B35" s="20"/>
      <c r="C35" s="20" t="s">
        <v>31</v>
      </c>
      <c r="D35" s="20"/>
      <c r="E35" s="20" t="s">
        <v>18</v>
      </c>
      <c r="F35" s="20"/>
      <c r="G35" s="20"/>
      <c r="H35" s="20"/>
      <c r="I35" s="20"/>
      <c r="J35" s="7" t="s">
        <v>19</v>
      </c>
      <c r="K35" s="20">
        <v>5</v>
      </c>
      <c r="L35" s="20"/>
      <c r="M35" s="21">
        <v>23.88</v>
      </c>
      <c r="N35" s="21"/>
      <c r="O35" s="21">
        <f>PRODUCT(K35,M35)</f>
        <v>119.39999999999999</v>
      </c>
      <c r="P35" s="21"/>
    </row>
    <row r="36" spans="1:16" ht="15.75" customHeight="1">
      <c r="A36" s="20">
        <v>5.4</v>
      </c>
      <c r="B36" s="20"/>
      <c r="C36" s="20" t="s">
        <v>31</v>
      </c>
      <c r="D36" s="20"/>
      <c r="E36" s="20" t="s">
        <v>20</v>
      </c>
      <c r="F36" s="20"/>
      <c r="G36" s="20"/>
      <c r="H36" s="20"/>
      <c r="I36" s="20"/>
      <c r="J36" s="6" t="s">
        <v>21</v>
      </c>
      <c r="K36" s="20">
        <v>1</v>
      </c>
      <c r="L36" s="20"/>
      <c r="M36" s="21">
        <v>1557.3</v>
      </c>
      <c r="N36" s="21"/>
      <c r="O36" s="21">
        <f>PRODUCT(K36,M36)</f>
        <v>1557.3</v>
      </c>
      <c r="P36" s="21"/>
    </row>
    <row r="37" spans="1:16" ht="15.75" customHeight="1">
      <c r="A37" s="20">
        <v>5.5</v>
      </c>
      <c r="B37" s="20"/>
      <c r="C37" s="20" t="s">
        <v>31</v>
      </c>
      <c r="D37" s="20"/>
      <c r="E37" s="20" t="s">
        <v>22</v>
      </c>
      <c r="F37" s="20"/>
      <c r="G37" s="20"/>
      <c r="H37" s="20"/>
      <c r="I37" s="20"/>
      <c r="J37" s="6" t="s">
        <v>23</v>
      </c>
      <c r="K37" s="20">
        <v>1</v>
      </c>
      <c r="L37" s="20"/>
      <c r="M37" s="21">
        <v>399.99</v>
      </c>
      <c r="N37" s="21"/>
      <c r="O37" s="21">
        <f>PRODUCT(K37,M37)</f>
        <v>399.99</v>
      </c>
      <c r="P37" s="21"/>
    </row>
    <row r="38" spans="1:16" ht="15.75" customHeight="1">
      <c r="A38" s="20">
        <v>6.1</v>
      </c>
      <c r="B38" s="20"/>
      <c r="C38" s="20" t="s">
        <v>32</v>
      </c>
      <c r="D38" s="20"/>
      <c r="E38" s="20" t="s">
        <v>14</v>
      </c>
      <c r="F38" s="20"/>
      <c r="G38" s="20"/>
      <c r="H38" s="20"/>
      <c r="I38" s="20"/>
      <c r="J38" s="7" t="s">
        <v>15</v>
      </c>
      <c r="K38" s="20">
        <v>30</v>
      </c>
      <c r="L38" s="20"/>
      <c r="M38" s="21">
        <v>1645.88</v>
      </c>
      <c r="N38" s="21"/>
      <c r="O38" s="21">
        <f>PRODUCT(K38,M38)</f>
        <v>49376.4</v>
      </c>
      <c r="P38" s="21"/>
    </row>
    <row r="39" spans="1:16" ht="15.75" customHeight="1">
      <c r="A39" s="20">
        <v>6.2</v>
      </c>
      <c r="B39" s="20"/>
      <c r="C39" s="20" t="s">
        <v>32</v>
      </c>
      <c r="D39" s="20"/>
      <c r="E39" s="20" t="s">
        <v>26</v>
      </c>
      <c r="F39" s="20"/>
      <c r="G39" s="20"/>
      <c r="H39" s="20"/>
      <c r="I39" s="20"/>
      <c r="J39" s="14" t="s">
        <v>27</v>
      </c>
      <c r="K39" s="20">
        <v>15</v>
      </c>
      <c r="L39" s="20"/>
      <c r="M39" s="21">
        <v>2447.02</v>
      </c>
      <c r="N39" s="21"/>
      <c r="O39" s="21">
        <f>PRODUCT(K39,M39)</f>
        <v>36705.300000000003</v>
      </c>
      <c r="P39" s="21"/>
    </row>
    <row r="40" spans="1:16" ht="15.75" customHeight="1">
      <c r="A40" s="20">
        <v>6.3</v>
      </c>
      <c r="B40" s="20"/>
      <c r="C40" s="20" t="s">
        <v>32</v>
      </c>
      <c r="D40" s="20"/>
      <c r="E40" s="20" t="s">
        <v>16</v>
      </c>
      <c r="F40" s="20"/>
      <c r="G40" s="20"/>
      <c r="H40" s="20"/>
      <c r="I40" s="20"/>
      <c r="J40" s="7" t="s">
        <v>17</v>
      </c>
      <c r="K40" s="20">
        <v>45</v>
      </c>
      <c r="L40" s="20"/>
      <c r="M40" s="21">
        <v>411</v>
      </c>
      <c r="N40" s="21"/>
      <c r="O40" s="21">
        <f>PRODUCT(K40,M40)</f>
        <v>18495</v>
      </c>
      <c r="P40" s="21"/>
    </row>
    <row r="41" spans="1:16" ht="15.75" customHeight="1">
      <c r="A41" s="20">
        <v>6.4</v>
      </c>
      <c r="B41" s="20"/>
      <c r="C41" s="20" t="s">
        <v>32</v>
      </c>
      <c r="D41" s="20"/>
      <c r="E41" s="20" t="s">
        <v>18</v>
      </c>
      <c r="F41" s="20"/>
      <c r="G41" s="20"/>
      <c r="H41" s="20"/>
      <c r="I41" s="20"/>
      <c r="J41" s="7" t="s">
        <v>19</v>
      </c>
      <c r="K41" s="20">
        <v>45</v>
      </c>
      <c r="L41" s="20"/>
      <c r="M41" s="21">
        <v>23.88</v>
      </c>
      <c r="N41" s="21"/>
      <c r="O41" s="21">
        <f>PRODUCT(K41,M41)</f>
        <v>1074.5999999999999</v>
      </c>
      <c r="P41" s="21"/>
    </row>
    <row r="42" spans="1:16" ht="15.75" customHeight="1">
      <c r="A42" s="20">
        <v>6.5</v>
      </c>
      <c r="B42" s="20"/>
      <c r="C42" s="20" t="s">
        <v>32</v>
      </c>
      <c r="D42" s="20"/>
      <c r="E42" s="20" t="s">
        <v>20</v>
      </c>
      <c r="F42" s="20"/>
      <c r="G42" s="20"/>
      <c r="H42" s="20"/>
      <c r="I42" s="20"/>
      <c r="J42" s="6" t="s">
        <v>21</v>
      </c>
      <c r="K42" s="20">
        <v>3</v>
      </c>
      <c r="L42" s="20"/>
      <c r="M42" s="21">
        <v>1557.3</v>
      </c>
      <c r="N42" s="21"/>
      <c r="O42" s="21">
        <f>PRODUCT(K42,M42)</f>
        <v>4671.8999999999996</v>
      </c>
      <c r="P42" s="21"/>
    </row>
    <row r="43" spans="1:16" ht="15.75" customHeight="1">
      <c r="A43" s="20">
        <v>6.6</v>
      </c>
      <c r="B43" s="20"/>
      <c r="C43" s="20" t="s">
        <v>32</v>
      </c>
      <c r="D43" s="20"/>
      <c r="E43" s="20" t="s">
        <v>22</v>
      </c>
      <c r="F43" s="20"/>
      <c r="G43" s="20"/>
      <c r="H43" s="20"/>
      <c r="I43" s="20"/>
      <c r="J43" s="6" t="s">
        <v>23</v>
      </c>
      <c r="K43" s="20">
        <v>7</v>
      </c>
      <c r="L43" s="20"/>
      <c r="M43" s="21">
        <v>399.99</v>
      </c>
      <c r="N43" s="21"/>
      <c r="O43" s="21">
        <f>PRODUCT(K43,M43)</f>
        <v>2799.9300000000003</v>
      </c>
      <c r="P43" s="21"/>
    </row>
    <row r="44" spans="1:16" ht="15.75" customHeight="1">
      <c r="A44" s="20">
        <v>7.1</v>
      </c>
      <c r="B44" s="20"/>
      <c r="C44" s="20" t="s">
        <v>33</v>
      </c>
      <c r="D44" s="20"/>
      <c r="E44" s="20" t="s">
        <v>14</v>
      </c>
      <c r="F44" s="20"/>
      <c r="G44" s="20"/>
      <c r="H44" s="20"/>
      <c r="I44" s="20"/>
      <c r="J44" s="6" t="s">
        <v>15</v>
      </c>
      <c r="K44" s="20">
        <v>5</v>
      </c>
      <c r="L44" s="20"/>
      <c r="M44" s="21">
        <v>1645.88</v>
      </c>
      <c r="N44" s="21"/>
      <c r="O44" s="21">
        <f>PRODUCT(K44,M44)</f>
        <v>8229.4000000000015</v>
      </c>
      <c r="P44" s="21"/>
    </row>
    <row r="45" spans="1:16" ht="15.75" customHeight="1">
      <c r="A45" s="20">
        <v>7.2</v>
      </c>
      <c r="B45" s="20"/>
      <c r="C45" s="20" t="s">
        <v>33</v>
      </c>
      <c r="D45" s="20"/>
      <c r="E45" s="20" t="s">
        <v>26</v>
      </c>
      <c r="F45" s="20"/>
      <c r="G45" s="20"/>
      <c r="H45" s="20"/>
      <c r="I45" s="20"/>
      <c r="J45" s="6" t="s">
        <v>27</v>
      </c>
      <c r="K45" s="20">
        <v>3</v>
      </c>
      <c r="L45" s="20"/>
      <c r="M45" s="21">
        <v>2447.02</v>
      </c>
      <c r="N45" s="21"/>
      <c r="O45" s="21">
        <f>PRODUCT(K45,M45)</f>
        <v>7341.0599999999995</v>
      </c>
      <c r="P45" s="21"/>
    </row>
    <row r="46" spans="1:16" ht="15.75" customHeight="1">
      <c r="A46" s="20">
        <v>7.3</v>
      </c>
      <c r="B46" s="20"/>
      <c r="C46" s="20" t="s">
        <v>33</v>
      </c>
      <c r="D46" s="20"/>
      <c r="E46" s="20" t="s">
        <v>29</v>
      </c>
      <c r="F46" s="20"/>
      <c r="G46" s="20"/>
      <c r="H46" s="20"/>
      <c r="I46" s="20"/>
      <c r="J46" s="15" t="s">
        <v>30</v>
      </c>
      <c r="K46" s="20">
        <v>2</v>
      </c>
      <c r="L46" s="20"/>
      <c r="M46" s="21">
        <v>3179</v>
      </c>
      <c r="N46" s="21"/>
      <c r="O46" s="21">
        <f>PRODUCT(K46,M46)</f>
        <v>6358</v>
      </c>
      <c r="P46" s="21"/>
    </row>
    <row r="47" spans="1:16" ht="15.75" customHeight="1">
      <c r="A47" s="20">
        <v>7.4</v>
      </c>
      <c r="B47" s="20"/>
      <c r="C47" s="20" t="s">
        <v>33</v>
      </c>
      <c r="D47" s="20"/>
      <c r="E47" s="22" t="s">
        <v>16</v>
      </c>
      <c r="F47" s="20"/>
      <c r="G47" s="20"/>
      <c r="H47" s="20"/>
      <c r="I47" s="20"/>
      <c r="J47" s="6" t="s">
        <v>17</v>
      </c>
      <c r="K47" s="20">
        <v>10</v>
      </c>
      <c r="L47" s="20"/>
      <c r="M47" s="21">
        <v>411</v>
      </c>
      <c r="N47" s="21"/>
      <c r="O47" s="21">
        <f>PRODUCT(K47,M47)</f>
        <v>4110</v>
      </c>
      <c r="P47" s="21"/>
    </row>
    <row r="48" spans="1:16" ht="15.75" customHeight="1">
      <c r="A48" s="20">
        <v>7.5</v>
      </c>
      <c r="B48" s="20"/>
      <c r="C48" s="20" t="s">
        <v>33</v>
      </c>
      <c r="D48" s="20"/>
      <c r="E48" s="20" t="s">
        <v>18</v>
      </c>
      <c r="F48" s="20"/>
      <c r="G48" s="20"/>
      <c r="H48" s="20"/>
      <c r="I48" s="20"/>
      <c r="J48" s="6" t="s">
        <v>19</v>
      </c>
      <c r="K48" s="20">
        <v>10</v>
      </c>
      <c r="L48" s="20"/>
      <c r="M48" s="21">
        <v>23.88</v>
      </c>
      <c r="N48" s="21"/>
      <c r="O48" s="21">
        <f>PRODUCT(K48,M48)</f>
        <v>238.79999999999998</v>
      </c>
      <c r="P48" s="21"/>
    </row>
    <row r="49" spans="1:16" ht="15.75" customHeight="1">
      <c r="A49" s="20">
        <v>7.6</v>
      </c>
      <c r="B49" s="20"/>
      <c r="C49" s="20" t="s">
        <v>33</v>
      </c>
      <c r="D49" s="20"/>
      <c r="E49" s="20" t="s">
        <v>20</v>
      </c>
      <c r="F49" s="20"/>
      <c r="G49" s="20"/>
      <c r="H49" s="20"/>
      <c r="I49" s="20"/>
      <c r="J49" s="6" t="s">
        <v>21</v>
      </c>
      <c r="K49" s="20">
        <v>1</v>
      </c>
      <c r="L49" s="20"/>
      <c r="M49" s="21">
        <v>1557.3</v>
      </c>
      <c r="N49" s="21"/>
      <c r="O49" s="21">
        <f>PRODUCT(K49,M49)</f>
        <v>1557.3</v>
      </c>
      <c r="P49" s="21"/>
    </row>
    <row r="50" spans="1:16" ht="15.75" customHeight="1">
      <c r="A50" s="20">
        <v>7.7</v>
      </c>
      <c r="B50" s="20"/>
      <c r="C50" s="20" t="s">
        <v>33</v>
      </c>
      <c r="D50" s="20"/>
      <c r="E50" s="20" t="s">
        <v>22</v>
      </c>
      <c r="F50" s="20"/>
      <c r="G50" s="20"/>
      <c r="H50" s="20"/>
      <c r="I50" s="20"/>
      <c r="J50" s="6" t="s">
        <v>23</v>
      </c>
      <c r="K50" s="20">
        <v>1</v>
      </c>
      <c r="L50" s="20"/>
      <c r="M50" s="21">
        <v>399.99</v>
      </c>
      <c r="N50" s="21"/>
      <c r="O50" s="21">
        <f>PRODUCT(K50,M50)</f>
        <v>399.99</v>
      </c>
      <c r="P50" s="21"/>
    </row>
    <row r="51" spans="1:16" ht="15.75" customHeight="1">
      <c r="A51" s="20">
        <v>8.1</v>
      </c>
      <c r="B51" s="20"/>
      <c r="C51" s="20" t="s">
        <v>34</v>
      </c>
      <c r="D51" s="20"/>
      <c r="E51" s="20" t="s">
        <v>14</v>
      </c>
      <c r="F51" s="20"/>
      <c r="G51" s="20"/>
      <c r="H51" s="20"/>
      <c r="I51" s="20"/>
      <c r="J51" s="7" t="s">
        <v>15</v>
      </c>
      <c r="K51" s="20">
        <v>5</v>
      </c>
      <c r="L51" s="20"/>
      <c r="M51" s="21">
        <v>1645.88</v>
      </c>
      <c r="N51" s="21"/>
      <c r="O51" s="21">
        <f>PRODUCT(K51,M51)</f>
        <v>8229.4000000000015</v>
      </c>
      <c r="P51" s="21"/>
    </row>
    <row r="52" spans="1:16" ht="15.75" customHeight="1">
      <c r="A52" s="20">
        <v>8.1999999999999993</v>
      </c>
      <c r="B52" s="20"/>
      <c r="C52" s="20" t="s">
        <v>34</v>
      </c>
      <c r="D52" s="20"/>
      <c r="E52" s="20" t="s">
        <v>29</v>
      </c>
      <c r="F52" s="20"/>
      <c r="G52" s="20"/>
      <c r="H52" s="20"/>
      <c r="I52" s="20"/>
      <c r="J52" s="7" t="s">
        <v>30</v>
      </c>
      <c r="K52" s="20">
        <v>10</v>
      </c>
      <c r="L52" s="20"/>
      <c r="M52" s="21">
        <v>3648</v>
      </c>
      <c r="N52" s="21"/>
      <c r="O52" s="21">
        <f>PRODUCT(K52,M52)</f>
        <v>36480</v>
      </c>
      <c r="P52" s="21"/>
    </row>
    <row r="53" spans="1:16">
      <c r="A53" s="20">
        <v>8.3000000000000007</v>
      </c>
      <c r="B53" s="20"/>
      <c r="C53" s="20" t="s">
        <v>34</v>
      </c>
      <c r="D53" s="20"/>
      <c r="E53" s="20" t="s">
        <v>16</v>
      </c>
      <c r="F53" s="20"/>
      <c r="G53" s="20"/>
      <c r="H53" s="20"/>
      <c r="I53" s="20"/>
      <c r="J53" s="7" t="s">
        <v>17</v>
      </c>
      <c r="K53" s="20">
        <v>15</v>
      </c>
      <c r="L53" s="20"/>
      <c r="M53" s="21">
        <v>411</v>
      </c>
      <c r="N53" s="21"/>
      <c r="O53" s="21">
        <f>PRODUCT(K53,M53)</f>
        <v>6165</v>
      </c>
      <c r="P53" s="21"/>
    </row>
    <row r="54" spans="1:16">
      <c r="A54" s="20">
        <v>8.4</v>
      </c>
      <c r="B54" s="20"/>
      <c r="C54" s="20" t="s">
        <v>34</v>
      </c>
      <c r="D54" s="20"/>
      <c r="E54" s="20" t="s">
        <v>18</v>
      </c>
      <c r="F54" s="20"/>
      <c r="G54" s="20"/>
      <c r="H54" s="20"/>
      <c r="I54" s="20"/>
      <c r="J54" s="7" t="s">
        <v>19</v>
      </c>
      <c r="K54" s="20">
        <v>15</v>
      </c>
      <c r="L54" s="20"/>
      <c r="M54" s="21">
        <v>23.88</v>
      </c>
      <c r="N54" s="21"/>
      <c r="O54" s="21">
        <f>PRODUCT(K54,M54)</f>
        <v>358.2</v>
      </c>
      <c r="P54" s="21"/>
    </row>
    <row r="55" spans="1:16" ht="14.25" customHeight="1">
      <c r="A55" s="20">
        <v>8.5</v>
      </c>
      <c r="B55" s="20"/>
      <c r="C55" s="20" t="s">
        <v>34</v>
      </c>
      <c r="D55" s="20"/>
      <c r="E55" s="20" t="s">
        <v>20</v>
      </c>
      <c r="F55" s="20"/>
      <c r="G55" s="20"/>
      <c r="H55" s="20"/>
      <c r="I55" s="20"/>
      <c r="J55" s="6" t="s">
        <v>21</v>
      </c>
      <c r="K55" s="20">
        <v>1</v>
      </c>
      <c r="L55" s="20"/>
      <c r="M55" s="21">
        <v>1557.3</v>
      </c>
      <c r="N55" s="21"/>
      <c r="O55" s="21">
        <f>PRODUCT(K55,M55)</f>
        <v>1557.3</v>
      </c>
      <c r="P55" s="21"/>
    </row>
    <row r="56" spans="1:16" ht="13.5" customHeight="1">
      <c r="A56" s="20">
        <v>9.1</v>
      </c>
      <c r="B56" s="20"/>
      <c r="C56" s="20" t="s">
        <v>35</v>
      </c>
      <c r="D56" s="20"/>
      <c r="E56" s="20" t="s">
        <v>36</v>
      </c>
      <c r="F56" s="20"/>
      <c r="G56" s="20"/>
      <c r="H56" s="20"/>
      <c r="I56" s="20"/>
      <c r="J56" s="6" t="s">
        <v>37</v>
      </c>
      <c r="K56" s="20">
        <v>1</v>
      </c>
      <c r="L56" s="20"/>
      <c r="M56" s="21">
        <v>27951</v>
      </c>
      <c r="N56" s="21"/>
      <c r="O56" s="21">
        <f>PRODUCT(K56,M56)</f>
        <v>27951</v>
      </c>
      <c r="P56" s="21"/>
    </row>
    <row r="57" spans="1:16" ht="13.5" customHeight="1">
      <c r="A57" s="20">
        <v>9.1999999999999993</v>
      </c>
      <c r="B57" s="20"/>
      <c r="C57" s="20" t="s">
        <v>35</v>
      </c>
      <c r="D57" s="20"/>
      <c r="E57" s="20" t="s">
        <v>38</v>
      </c>
      <c r="F57" s="20"/>
      <c r="G57" s="20"/>
      <c r="H57" s="20"/>
      <c r="I57" s="20"/>
      <c r="J57" s="6" t="s">
        <v>37</v>
      </c>
      <c r="K57" s="20">
        <v>1</v>
      </c>
      <c r="L57" s="20"/>
      <c r="M57" s="21">
        <v>27951</v>
      </c>
      <c r="N57" s="21"/>
      <c r="O57" s="21">
        <f>PRODUCT(K57,M57)</f>
        <v>27951</v>
      </c>
      <c r="P57" s="21"/>
    </row>
    <row r="58" spans="1:16" ht="13.5" customHeight="1">
      <c r="A58" s="20">
        <v>9.3000000000000007</v>
      </c>
      <c r="B58" s="20"/>
      <c r="C58" s="20" t="s">
        <v>35</v>
      </c>
      <c r="D58" s="20"/>
      <c r="E58" s="20" t="s">
        <v>39</v>
      </c>
      <c r="F58" s="20"/>
      <c r="G58" s="20"/>
      <c r="H58" s="20"/>
      <c r="I58" s="20"/>
      <c r="J58" s="6" t="s">
        <v>37</v>
      </c>
      <c r="K58" s="20">
        <v>1</v>
      </c>
      <c r="L58" s="20"/>
      <c r="M58" s="21">
        <v>27951</v>
      </c>
      <c r="N58" s="21"/>
      <c r="O58" s="21">
        <f>PRODUCT(K58,M58)</f>
        <v>27951</v>
      </c>
      <c r="P58" s="21"/>
    </row>
    <row r="59" spans="1:16" ht="13.5" customHeight="1">
      <c r="A59" s="20">
        <v>9.4</v>
      </c>
      <c r="B59" s="20"/>
      <c r="C59" s="20" t="s">
        <v>35</v>
      </c>
      <c r="D59" s="20"/>
      <c r="E59" s="20" t="s">
        <v>40</v>
      </c>
      <c r="F59" s="20"/>
      <c r="G59" s="20"/>
      <c r="H59" s="20"/>
      <c r="I59" s="20"/>
      <c r="J59" s="6" t="s">
        <v>41</v>
      </c>
      <c r="K59" s="20">
        <v>1</v>
      </c>
      <c r="L59" s="20"/>
      <c r="M59" s="21">
        <v>11999.9</v>
      </c>
      <c r="N59" s="21"/>
      <c r="O59" s="21">
        <f>PRODUCT(K59,M59)</f>
        <v>11999.9</v>
      </c>
      <c r="P59" s="21"/>
    </row>
    <row r="60" spans="1:16" ht="13.5" customHeight="1">
      <c r="A60" s="20">
        <v>9.5</v>
      </c>
      <c r="B60" s="20"/>
      <c r="C60" s="20" t="s">
        <v>35</v>
      </c>
      <c r="D60" s="20"/>
      <c r="E60" s="20" t="s">
        <v>42</v>
      </c>
      <c r="F60" s="20"/>
      <c r="G60" s="20"/>
      <c r="H60" s="20"/>
      <c r="I60" s="20"/>
      <c r="J60" s="6" t="s">
        <v>41</v>
      </c>
      <c r="K60" s="20">
        <v>1</v>
      </c>
      <c r="L60" s="20"/>
      <c r="M60" s="21">
        <v>11999.9</v>
      </c>
      <c r="N60" s="21"/>
      <c r="O60" s="21">
        <f>PRODUCT(K60,M60)</f>
        <v>11999.9</v>
      </c>
      <c r="P60" s="21"/>
    </row>
    <row r="61" spans="1:16" ht="13.5" customHeight="1">
      <c r="A61" s="20">
        <v>9.6</v>
      </c>
      <c r="B61" s="20"/>
      <c r="C61" s="20" t="s">
        <v>35</v>
      </c>
      <c r="D61" s="20"/>
      <c r="E61" s="20" t="s">
        <v>43</v>
      </c>
      <c r="F61" s="20"/>
      <c r="G61" s="20"/>
      <c r="H61" s="20"/>
      <c r="I61" s="20"/>
      <c r="J61" s="6" t="s">
        <v>41</v>
      </c>
      <c r="K61" s="20">
        <v>1</v>
      </c>
      <c r="L61" s="20"/>
      <c r="M61" s="21">
        <v>11999.9</v>
      </c>
      <c r="N61" s="21"/>
      <c r="O61" s="21">
        <f>PRODUCT(K61,M61)</f>
        <v>11999.9</v>
      </c>
      <c r="P61" s="21"/>
    </row>
    <row r="62" spans="1:16" ht="13.5" customHeight="1">
      <c r="A62" s="20">
        <v>9.6999999999999993</v>
      </c>
      <c r="B62" s="20"/>
      <c r="C62" s="20" t="s">
        <v>35</v>
      </c>
      <c r="D62" s="20"/>
      <c r="E62" s="20" t="s">
        <v>44</v>
      </c>
      <c r="F62" s="20"/>
      <c r="G62" s="20"/>
      <c r="H62" s="20"/>
      <c r="I62" s="20"/>
      <c r="J62" s="6" t="s">
        <v>45</v>
      </c>
      <c r="K62" s="20">
        <v>1</v>
      </c>
      <c r="L62" s="20"/>
      <c r="M62" s="21">
        <v>16745</v>
      </c>
      <c r="N62" s="21"/>
      <c r="O62" s="21">
        <f>PRODUCT(K62,M62)</f>
        <v>16745</v>
      </c>
      <c r="P62" s="21"/>
    </row>
    <row r="63" spans="1:16">
      <c r="A63" s="20">
        <v>9.8000000000000007</v>
      </c>
      <c r="B63" s="20"/>
      <c r="C63" s="20" t="s">
        <v>35</v>
      </c>
      <c r="D63" s="20"/>
      <c r="E63" s="20" t="s">
        <v>46</v>
      </c>
      <c r="F63" s="20"/>
      <c r="G63" s="20"/>
      <c r="H63" s="20"/>
      <c r="I63" s="20"/>
      <c r="J63" s="7" t="s">
        <v>47</v>
      </c>
      <c r="K63" s="20">
        <v>1</v>
      </c>
      <c r="L63" s="20"/>
      <c r="M63" s="21">
        <v>1854.29</v>
      </c>
      <c r="N63" s="21"/>
      <c r="O63" s="21">
        <f>PRODUCT(K63,M63)</f>
        <v>1854.29</v>
      </c>
      <c r="P63" s="21"/>
    </row>
    <row r="64" spans="1:16" ht="15.75" customHeight="1">
      <c r="A64" s="42">
        <v>9.9</v>
      </c>
      <c r="B64" s="42"/>
      <c r="C64" s="20" t="s">
        <v>35</v>
      </c>
      <c r="D64" s="20"/>
      <c r="E64" s="20" t="s">
        <v>48</v>
      </c>
      <c r="F64" s="20"/>
      <c r="G64" s="20"/>
      <c r="H64" s="20"/>
      <c r="I64" s="20"/>
      <c r="J64" s="6" t="s">
        <v>49</v>
      </c>
      <c r="K64" s="20">
        <v>2</v>
      </c>
      <c r="L64" s="20"/>
      <c r="M64" s="21">
        <v>1579</v>
      </c>
      <c r="N64" s="21"/>
      <c r="O64" s="21">
        <f>PRODUCT(K64,M64)</f>
        <v>3158</v>
      </c>
      <c r="P64" s="21"/>
    </row>
    <row r="65" spans="1:16" ht="15.75" customHeight="1">
      <c r="A65" s="31">
        <v>9.1</v>
      </c>
      <c r="B65" s="31"/>
      <c r="C65" s="20" t="s">
        <v>35</v>
      </c>
      <c r="D65" s="20"/>
      <c r="E65" s="20" t="s">
        <v>50</v>
      </c>
      <c r="F65" s="20"/>
      <c r="G65" s="20"/>
      <c r="H65" s="20"/>
      <c r="I65" s="20"/>
      <c r="J65" s="6" t="s">
        <v>51</v>
      </c>
      <c r="K65" s="20">
        <v>4</v>
      </c>
      <c r="L65" s="20"/>
      <c r="M65" s="21">
        <v>1202</v>
      </c>
      <c r="N65" s="21"/>
      <c r="O65" s="21">
        <f>PRODUCT(K65,M65)</f>
        <v>4808</v>
      </c>
      <c r="P65" s="21"/>
    </row>
    <row r="66" spans="1:16" ht="15.75" customHeight="1">
      <c r="A66" s="20">
        <v>9.11</v>
      </c>
      <c r="B66" s="20"/>
      <c r="C66" s="20" t="s">
        <v>52</v>
      </c>
      <c r="D66" s="20"/>
      <c r="E66" s="20" t="s">
        <v>53</v>
      </c>
      <c r="F66" s="20"/>
      <c r="G66" s="20"/>
      <c r="H66" s="20"/>
      <c r="I66" s="20"/>
      <c r="J66" s="6" t="s">
        <v>54</v>
      </c>
      <c r="K66" s="20">
        <v>14</v>
      </c>
      <c r="L66" s="20"/>
      <c r="M66" s="21">
        <v>524.70000000000005</v>
      </c>
      <c r="N66" s="21"/>
      <c r="O66" s="21">
        <f>PRODUCT(K66,M66)</f>
        <v>7345.8000000000011</v>
      </c>
      <c r="P66" s="21"/>
    </row>
    <row r="67" spans="1:16" ht="15.75" customHeight="1">
      <c r="A67" s="30">
        <v>9.1199999999999992</v>
      </c>
      <c r="B67" s="30"/>
      <c r="C67" s="30" t="s">
        <v>35</v>
      </c>
      <c r="D67" s="30"/>
      <c r="E67" s="30" t="s">
        <v>55</v>
      </c>
      <c r="F67" s="30"/>
      <c r="G67" s="30"/>
      <c r="H67" s="30"/>
      <c r="I67" s="30"/>
      <c r="J67" s="17" t="s">
        <v>56</v>
      </c>
      <c r="K67" s="30">
        <v>1</v>
      </c>
      <c r="L67" s="30"/>
      <c r="M67" s="21">
        <v>13488.64</v>
      </c>
      <c r="N67" s="21"/>
      <c r="O67" s="21">
        <f>M67</f>
        <v>13488.64</v>
      </c>
      <c r="P67" s="21"/>
    </row>
    <row r="68" spans="1:16" ht="15.75" customHeight="1">
      <c r="A68" s="43">
        <v>9.1300000000000008</v>
      </c>
      <c r="B68" s="44"/>
      <c r="C68" s="43" t="s">
        <v>52</v>
      </c>
      <c r="D68" s="44"/>
      <c r="E68" s="43" t="s">
        <v>57</v>
      </c>
      <c r="F68" s="45"/>
      <c r="G68" s="45"/>
      <c r="H68" s="45"/>
      <c r="I68" s="44"/>
      <c r="J68" s="17" t="s">
        <v>58</v>
      </c>
      <c r="K68" s="43">
        <v>3</v>
      </c>
      <c r="L68" s="44"/>
      <c r="M68" s="40">
        <v>895.85</v>
      </c>
      <c r="N68" s="41"/>
      <c r="O68" s="40">
        <f>PRODUCT(K68,M68)</f>
        <v>2687.55</v>
      </c>
      <c r="P68" s="41"/>
    </row>
    <row r="69" spans="1:16" ht="15.75" customHeight="1">
      <c r="A69" s="20">
        <v>9.14</v>
      </c>
      <c r="B69" s="20"/>
      <c r="C69" s="20" t="s">
        <v>52</v>
      </c>
      <c r="D69" s="20"/>
      <c r="E69" s="20" t="s">
        <v>59</v>
      </c>
      <c r="F69" s="20"/>
      <c r="G69" s="20"/>
      <c r="H69" s="20"/>
      <c r="I69" s="20"/>
      <c r="J69" s="6" t="s">
        <v>60</v>
      </c>
      <c r="K69" s="20">
        <v>8</v>
      </c>
      <c r="L69" s="20"/>
      <c r="M69" s="40">
        <v>191</v>
      </c>
      <c r="N69" s="41"/>
      <c r="O69" s="21">
        <f>PRODUCT(K69,M69)</f>
        <v>1528</v>
      </c>
      <c r="P69" s="21"/>
    </row>
    <row r="70" spans="1:16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16"/>
      <c r="K70" s="36"/>
      <c r="L70" s="36"/>
      <c r="M70" s="37" t="s">
        <v>61</v>
      </c>
      <c r="N70" s="37"/>
      <c r="O70" s="38">
        <f>SUM(O10:O69)</f>
        <v>669559.03000000014</v>
      </c>
      <c r="P70" s="39"/>
    </row>
    <row r="71" spans="1:16" ht="18.7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>
      <c r="A72" s="35"/>
      <c r="B72" s="35"/>
      <c r="C72" s="35"/>
      <c r="D72" s="35"/>
      <c r="E72" s="35"/>
      <c r="F72" s="35"/>
      <c r="G72" s="35"/>
      <c r="H72" s="35"/>
      <c r="I72" s="35"/>
      <c r="J72" s="12"/>
      <c r="K72" s="35"/>
      <c r="L72" s="35"/>
      <c r="M72" s="35"/>
      <c r="N72" s="35"/>
      <c r="O72" s="35"/>
      <c r="P72" s="35"/>
    </row>
    <row r="73" spans="1:16" ht="16.5" customHeight="1">
      <c r="A73" s="35"/>
      <c r="B73" s="35"/>
      <c r="C73" s="35"/>
      <c r="D73" s="35"/>
      <c r="E73" s="35"/>
      <c r="F73" s="35"/>
      <c r="G73" s="35"/>
      <c r="H73" s="35"/>
      <c r="I73" s="35"/>
      <c r="J73" s="4"/>
      <c r="K73" s="35"/>
      <c r="L73" s="35"/>
      <c r="M73" s="35"/>
      <c r="N73" s="35"/>
      <c r="O73" s="35"/>
      <c r="P73" s="35"/>
    </row>
    <row r="74" spans="1:16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4"/>
      <c r="K74" s="35"/>
      <c r="L74" s="35"/>
      <c r="M74" s="35"/>
      <c r="N74" s="35"/>
      <c r="O74" s="35"/>
      <c r="P74" s="35"/>
    </row>
    <row r="75" spans="1:16" ht="18.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</row>
    <row r="76" spans="1:16">
      <c r="A76" s="35"/>
      <c r="B76" s="35"/>
      <c r="C76" s="35"/>
      <c r="D76" s="35"/>
      <c r="E76" s="35"/>
      <c r="F76" s="35"/>
      <c r="G76" s="35"/>
      <c r="H76" s="35"/>
      <c r="I76" s="35"/>
      <c r="J76" s="12"/>
      <c r="K76" s="35"/>
      <c r="L76" s="35"/>
      <c r="M76" s="35"/>
      <c r="N76" s="35"/>
      <c r="O76" s="35"/>
      <c r="P76" s="35"/>
    </row>
    <row r="77" spans="1:16">
      <c r="A77" s="35"/>
      <c r="B77" s="35"/>
      <c r="C77" s="35"/>
      <c r="D77" s="35"/>
      <c r="E77" s="35"/>
      <c r="F77" s="35"/>
      <c r="G77" s="35"/>
      <c r="H77" s="35"/>
      <c r="I77" s="35"/>
      <c r="K77" s="35"/>
      <c r="L77" s="35"/>
      <c r="M77" s="35"/>
      <c r="N77" s="35"/>
      <c r="O77" s="35"/>
      <c r="P77" s="35"/>
    </row>
    <row r="78" spans="1:16">
      <c r="A78" s="35"/>
      <c r="B78" s="35"/>
      <c r="C78" s="35"/>
      <c r="D78" s="35"/>
      <c r="E78" s="35"/>
      <c r="F78" s="35"/>
      <c r="G78" s="35"/>
      <c r="H78" s="35"/>
      <c r="I78" s="35"/>
      <c r="K78" s="35"/>
      <c r="L78" s="35"/>
      <c r="M78" s="35"/>
      <c r="N78" s="35"/>
      <c r="O78" s="35"/>
      <c r="P78" s="35"/>
    </row>
  </sheetData>
  <mergeCells count="416">
    <mergeCell ref="A68:B68"/>
    <mergeCell ref="C68:D68"/>
    <mergeCell ref="E68:I68"/>
    <mergeCell ref="K68:L68"/>
    <mergeCell ref="M68:N68"/>
    <mergeCell ref="O68:P68"/>
    <mergeCell ref="O69:P69"/>
    <mergeCell ref="A78:B78"/>
    <mergeCell ref="C78:D78"/>
    <mergeCell ref="E78:I78"/>
    <mergeCell ref="K78:L78"/>
    <mergeCell ref="M78:N78"/>
    <mergeCell ref="O78:P78"/>
    <mergeCell ref="A75:P75"/>
    <mergeCell ref="A76:B76"/>
    <mergeCell ref="C76:D76"/>
    <mergeCell ref="E76:I76"/>
    <mergeCell ref="K76:L76"/>
    <mergeCell ref="M76:N76"/>
    <mergeCell ref="O76:P76"/>
    <mergeCell ref="A77:B77"/>
    <mergeCell ref="C77:D77"/>
    <mergeCell ref="E77:I77"/>
    <mergeCell ref="K77:L77"/>
    <mergeCell ref="M77:N77"/>
    <mergeCell ref="O77:P77"/>
    <mergeCell ref="M55:N55"/>
    <mergeCell ref="O55:P55"/>
    <mergeCell ref="A57:B57"/>
    <mergeCell ref="C57:D57"/>
    <mergeCell ref="E57:I57"/>
    <mergeCell ref="K57:L57"/>
    <mergeCell ref="M57:N57"/>
    <mergeCell ref="A74:B74"/>
    <mergeCell ref="C74:D74"/>
    <mergeCell ref="E74:I74"/>
    <mergeCell ref="K74:L74"/>
    <mergeCell ref="M74:N74"/>
    <mergeCell ref="O74:P74"/>
    <mergeCell ref="A72:B72"/>
    <mergeCell ref="C72:D72"/>
    <mergeCell ref="E72:I72"/>
    <mergeCell ref="K72:L72"/>
    <mergeCell ref="M72:N72"/>
    <mergeCell ref="O72:P72"/>
    <mergeCell ref="A69:B69"/>
    <mergeCell ref="C69:D69"/>
    <mergeCell ref="E69:I69"/>
    <mergeCell ref="K69:L69"/>
    <mergeCell ref="M69:N69"/>
    <mergeCell ref="C50:D50"/>
    <mergeCell ref="A50:B50"/>
    <mergeCell ref="A51:B51"/>
    <mergeCell ref="C51:D51"/>
    <mergeCell ref="E51:I51"/>
    <mergeCell ref="K51:L51"/>
    <mergeCell ref="M51:N51"/>
    <mergeCell ref="A64:B64"/>
    <mergeCell ref="C64:D64"/>
    <mergeCell ref="E64:I64"/>
    <mergeCell ref="K64:L64"/>
    <mergeCell ref="M64:N64"/>
    <mergeCell ref="A63:B63"/>
    <mergeCell ref="C63:D63"/>
    <mergeCell ref="E63:I63"/>
    <mergeCell ref="K63:L63"/>
    <mergeCell ref="M63:N63"/>
    <mergeCell ref="A52:B52"/>
    <mergeCell ref="C52:D52"/>
    <mergeCell ref="E52:I52"/>
    <mergeCell ref="K52:L52"/>
    <mergeCell ref="M52:N52"/>
    <mergeCell ref="A8:P8"/>
    <mergeCell ref="A73:B73"/>
    <mergeCell ref="C73:D73"/>
    <mergeCell ref="E73:I73"/>
    <mergeCell ref="K73:L73"/>
    <mergeCell ref="M73:N73"/>
    <mergeCell ref="O73:P73"/>
    <mergeCell ref="A70:B70"/>
    <mergeCell ref="C70:D70"/>
    <mergeCell ref="E70:I70"/>
    <mergeCell ref="K70:L70"/>
    <mergeCell ref="M70:N70"/>
    <mergeCell ref="O70:P70"/>
    <mergeCell ref="A55:B55"/>
    <mergeCell ref="C55:D55"/>
    <mergeCell ref="E55:I55"/>
    <mergeCell ref="K55:L55"/>
    <mergeCell ref="A42:B42"/>
    <mergeCell ref="C42:D42"/>
    <mergeCell ref="E42:I42"/>
    <mergeCell ref="K42:L42"/>
    <mergeCell ref="M42:N42"/>
    <mergeCell ref="O42:P42"/>
    <mergeCell ref="A41:B41"/>
    <mergeCell ref="O50:P50"/>
    <mergeCell ref="M50:N50"/>
    <mergeCell ref="K50:L50"/>
    <mergeCell ref="E50:I50"/>
    <mergeCell ref="O51:P51"/>
    <mergeCell ref="A53:B53"/>
    <mergeCell ref="C54:D54"/>
    <mergeCell ref="E54:I54"/>
    <mergeCell ref="K54:L54"/>
    <mergeCell ref="M54:N54"/>
    <mergeCell ref="O54:P54"/>
    <mergeCell ref="A32:B32"/>
    <mergeCell ref="C32:D32"/>
    <mergeCell ref="E32:I32"/>
    <mergeCell ref="K32:L32"/>
    <mergeCell ref="M32:N32"/>
    <mergeCell ref="O32:P32"/>
    <mergeCell ref="A36:B36"/>
    <mergeCell ref="C36:D36"/>
    <mergeCell ref="E36:I36"/>
    <mergeCell ref="K36:L36"/>
    <mergeCell ref="M36:N36"/>
    <mergeCell ref="O36:P36"/>
    <mergeCell ref="M33:N33"/>
    <mergeCell ref="O33:P33"/>
    <mergeCell ref="A34:B34"/>
    <mergeCell ref="C34:D34"/>
    <mergeCell ref="E34:I34"/>
    <mergeCell ref="K34:L34"/>
    <mergeCell ref="M34:N34"/>
    <mergeCell ref="O34:P34"/>
    <mergeCell ref="O35:P35"/>
    <mergeCell ref="M35:N35"/>
    <mergeCell ref="K35:L35"/>
    <mergeCell ref="E35:I35"/>
    <mergeCell ref="A31:B31"/>
    <mergeCell ref="C31:D31"/>
    <mergeCell ref="E31:I31"/>
    <mergeCell ref="K31:L31"/>
    <mergeCell ref="M31:N31"/>
    <mergeCell ref="O31:P31"/>
    <mergeCell ref="K27:L27"/>
    <mergeCell ref="K28:L28"/>
    <mergeCell ref="K29:L29"/>
    <mergeCell ref="K30:L30"/>
    <mergeCell ref="E30:I30"/>
    <mergeCell ref="A30:B30"/>
    <mergeCell ref="C30:D30"/>
    <mergeCell ref="O29:P29"/>
    <mergeCell ref="O30:P30"/>
    <mergeCell ref="M30:N30"/>
    <mergeCell ref="O27:P27"/>
    <mergeCell ref="O28:P28"/>
    <mergeCell ref="K61:L61"/>
    <mergeCell ref="M61:N61"/>
    <mergeCell ref="O64:P64"/>
    <mergeCell ref="A67:B67"/>
    <mergeCell ref="C67:D67"/>
    <mergeCell ref="E67:I67"/>
    <mergeCell ref="K67:L67"/>
    <mergeCell ref="M67:N67"/>
    <mergeCell ref="O67:P67"/>
    <mergeCell ref="A66:B66"/>
    <mergeCell ref="C66:D66"/>
    <mergeCell ref="E66:I66"/>
    <mergeCell ref="K66:L66"/>
    <mergeCell ref="M66:N66"/>
    <mergeCell ref="O66:P66"/>
    <mergeCell ref="A65:B65"/>
    <mergeCell ref="C65:D65"/>
    <mergeCell ref="E65:I65"/>
    <mergeCell ref="K65:L65"/>
    <mergeCell ref="M65:N65"/>
    <mergeCell ref="O65:P65"/>
    <mergeCell ref="O61:P61"/>
    <mergeCell ref="A47:B47"/>
    <mergeCell ref="K48:L48"/>
    <mergeCell ref="O63:P63"/>
    <mergeCell ref="A58:B58"/>
    <mergeCell ref="C58:D58"/>
    <mergeCell ref="E58:I58"/>
    <mergeCell ref="K58:L58"/>
    <mergeCell ref="M58:N58"/>
    <mergeCell ref="O58:P58"/>
    <mergeCell ref="A62:B62"/>
    <mergeCell ref="C62:D62"/>
    <mergeCell ref="E62:I62"/>
    <mergeCell ref="K62:L62"/>
    <mergeCell ref="M62:N62"/>
    <mergeCell ref="O62:P62"/>
    <mergeCell ref="A60:B60"/>
    <mergeCell ref="C60:D60"/>
    <mergeCell ref="E60:I60"/>
    <mergeCell ref="K60:L60"/>
    <mergeCell ref="M60:N60"/>
    <mergeCell ref="O60:P60"/>
    <mergeCell ref="A61:B61"/>
    <mergeCell ref="C61:D61"/>
    <mergeCell ref="E61:I61"/>
    <mergeCell ref="O43:P43"/>
    <mergeCell ref="M43:N43"/>
    <mergeCell ref="K43:L43"/>
    <mergeCell ref="E43:I43"/>
    <mergeCell ref="C43:D43"/>
    <mergeCell ref="A43:B43"/>
    <mergeCell ref="O52:P52"/>
    <mergeCell ref="O53:P53"/>
    <mergeCell ref="A54:B54"/>
    <mergeCell ref="C53:D53"/>
    <mergeCell ref="E53:I53"/>
    <mergeCell ref="K53:L53"/>
    <mergeCell ref="M53:N53"/>
    <mergeCell ref="A46:B46"/>
    <mergeCell ref="C46:D46"/>
    <mergeCell ref="E46:I46"/>
    <mergeCell ref="K46:L46"/>
    <mergeCell ref="M46:N46"/>
    <mergeCell ref="O46:P46"/>
    <mergeCell ref="O47:P47"/>
    <mergeCell ref="M47:N47"/>
    <mergeCell ref="K47:L47"/>
    <mergeCell ref="E47:I47"/>
    <mergeCell ref="C47:D47"/>
    <mergeCell ref="A44:B44"/>
    <mergeCell ref="C44:D44"/>
    <mergeCell ref="E44:I44"/>
    <mergeCell ref="K44:L44"/>
    <mergeCell ref="M44:N44"/>
    <mergeCell ref="O44:P44"/>
    <mergeCell ref="O45:P45"/>
    <mergeCell ref="M45:N45"/>
    <mergeCell ref="K45:L45"/>
    <mergeCell ref="E45:I45"/>
    <mergeCell ref="C45:D45"/>
    <mergeCell ref="A45:B45"/>
    <mergeCell ref="A40:B40"/>
    <mergeCell ref="C40:D40"/>
    <mergeCell ref="E40:I40"/>
    <mergeCell ref="K40:L40"/>
    <mergeCell ref="K41:L41"/>
    <mergeCell ref="E41:I41"/>
    <mergeCell ref="C41:D41"/>
    <mergeCell ref="M37:N37"/>
    <mergeCell ref="O37:P37"/>
    <mergeCell ref="M38:N38"/>
    <mergeCell ref="O38:P38"/>
    <mergeCell ref="O39:P39"/>
    <mergeCell ref="M39:N39"/>
    <mergeCell ref="M40:N40"/>
    <mergeCell ref="O40:P40"/>
    <mergeCell ref="O41:P41"/>
    <mergeCell ref="M41:N41"/>
    <mergeCell ref="E33:I33"/>
    <mergeCell ref="C33:D33"/>
    <mergeCell ref="K33:L33"/>
    <mergeCell ref="A38:B38"/>
    <mergeCell ref="C38:D38"/>
    <mergeCell ref="E38:I38"/>
    <mergeCell ref="K38:L38"/>
    <mergeCell ref="C39:D39"/>
    <mergeCell ref="A39:B39"/>
    <mergeCell ref="A37:B37"/>
    <mergeCell ref="C37:D37"/>
    <mergeCell ref="E37:I37"/>
    <mergeCell ref="K37:L37"/>
    <mergeCell ref="C35:D35"/>
    <mergeCell ref="A35:B35"/>
    <mergeCell ref="K39:L39"/>
    <mergeCell ref="E39:I39"/>
    <mergeCell ref="A33:B33"/>
    <mergeCell ref="M13:N13"/>
    <mergeCell ref="O13:P13"/>
    <mergeCell ref="M14:N14"/>
    <mergeCell ref="O14:P14"/>
    <mergeCell ref="M18:N18"/>
    <mergeCell ref="O18:P18"/>
    <mergeCell ref="M19:N19"/>
    <mergeCell ref="O19:P19"/>
    <mergeCell ref="M10:N10"/>
    <mergeCell ref="M11:N11"/>
    <mergeCell ref="M12:N12"/>
    <mergeCell ref="M15:N15"/>
    <mergeCell ref="O17:P17"/>
    <mergeCell ref="M16:N16"/>
    <mergeCell ref="M17:N17"/>
    <mergeCell ref="O20:P20"/>
    <mergeCell ref="O22:P22"/>
    <mergeCell ref="O23:P23"/>
    <mergeCell ref="O26:P26"/>
    <mergeCell ref="O21:P21"/>
    <mergeCell ref="O10:P10"/>
    <mergeCell ref="O11:P11"/>
    <mergeCell ref="O12:P12"/>
    <mergeCell ref="O15:P15"/>
    <mergeCell ref="O16:P16"/>
    <mergeCell ref="O24:P24"/>
    <mergeCell ref="O25:P25"/>
    <mergeCell ref="M20:N20"/>
    <mergeCell ref="M22:N22"/>
    <mergeCell ref="M23:N23"/>
    <mergeCell ref="A9:B9"/>
    <mergeCell ref="C9:D9"/>
    <mergeCell ref="A1:P2"/>
    <mergeCell ref="A3:P3"/>
    <mergeCell ref="A4:P4"/>
    <mergeCell ref="A5:P5"/>
    <mergeCell ref="A6:P6"/>
    <mergeCell ref="A7:P7"/>
    <mergeCell ref="E9:I9"/>
    <mergeCell ref="K9:L9"/>
    <mergeCell ref="M9:N9"/>
    <mergeCell ref="O9:P9"/>
    <mergeCell ref="E10:I10"/>
    <mergeCell ref="E11:I11"/>
    <mergeCell ref="E12:I12"/>
    <mergeCell ref="E15:I15"/>
    <mergeCell ref="E16:I16"/>
    <mergeCell ref="E17:I17"/>
    <mergeCell ref="E20:I20"/>
    <mergeCell ref="A10:B10"/>
    <mergeCell ref="A11:B11"/>
    <mergeCell ref="C18:D18"/>
    <mergeCell ref="C19:D19"/>
    <mergeCell ref="C24:D24"/>
    <mergeCell ref="E24:I24"/>
    <mergeCell ref="K24:L24"/>
    <mergeCell ref="E13:I13"/>
    <mergeCell ref="E14:I14"/>
    <mergeCell ref="A12:B12"/>
    <mergeCell ref="A15:B15"/>
    <mergeCell ref="A16:B16"/>
    <mergeCell ref="A17:B17"/>
    <mergeCell ref="A20:B20"/>
    <mergeCell ref="A22:B22"/>
    <mergeCell ref="A23:B23"/>
    <mergeCell ref="A13:B13"/>
    <mergeCell ref="A14:B14"/>
    <mergeCell ref="A18:B18"/>
    <mergeCell ref="A19:B19"/>
    <mergeCell ref="E18:I18"/>
    <mergeCell ref="E19:I19"/>
    <mergeCell ref="K10:L10"/>
    <mergeCell ref="K11:L11"/>
    <mergeCell ref="K12:L12"/>
    <mergeCell ref="K15:L15"/>
    <mergeCell ref="K16:L16"/>
    <mergeCell ref="K17:L17"/>
    <mergeCell ref="A21:B21"/>
    <mergeCell ref="C21:D21"/>
    <mergeCell ref="E21:I21"/>
    <mergeCell ref="K21:L21"/>
    <mergeCell ref="K20:L20"/>
    <mergeCell ref="K13:L13"/>
    <mergeCell ref="K14:L14"/>
    <mergeCell ref="K18:L18"/>
    <mergeCell ref="K19:L19"/>
    <mergeCell ref="C10:D10"/>
    <mergeCell ref="C11:D11"/>
    <mergeCell ref="C12:D12"/>
    <mergeCell ref="C15:D15"/>
    <mergeCell ref="C16:D16"/>
    <mergeCell ref="C17:D17"/>
    <mergeCell ref="C20:D20"/>
    <mergeCell ref="C13:D13"/>
    <mergeCell ref="C14:D14"/>
    <mergeCell ref="A26:B26"/>
    <mergeCell ref="A27:B27"/>
    <mergeCell ref="A28:B28"/>
    <mergeCell ref="A29:B29"/>
    <mergeCell ref="E22:I22"/>
    <mergeCell ref="E23:I23"/>
    <mergeCell ref="C27:D27"/>
    <mergeCell ref="C28:D28"/>
    <mergeCell ref="C29:D29"/>
    <mergeCell ref="A24:B24"/>
    <mergeCell ref="A25:B25"/>
    <mergeCell ref="C23:D23"/>
    <mergeCell ref="C26:D26"/>
    <mergeCell ref="C22:D22"/>
    <mergeCell ref="E25:I25"/>
    <mergeCell ref="C25:D25"/>
    <mergeCell ref="M21:N21"/>
    <mergeCell ref="E26:I26"/>
    <mergeCell ref="E27:I27"/>
    <mergeCell ref="E28:I28"/>
    <mergeCell ref="E29:I29"/>
    <mergeCell ref="K23:L23"/>
    <mergeCell ref="K26:L26"/>
    <mergeCell ref="M26:N26"/>
    <mergeCell ref="M27:N27"/>
    <mergeCell ref="M28:N28"/>
    <mergeCell ref="M29:N29"/>
    <mergeCell ref="K22:L22"/>
    <mergeCell ref="M24:N24"/>
    <mergeCell ref="M25:N25"/>
    <mergeCell ref="K25:L25"/>
    <mergeCell ref="E48:I48"/>
    <mergeCell ref="A59:B59"/>
    <mergeCell ref="C59:D59"/>
    <mergeCell ref="E59:I59"/>
    <mergeCell ref="K59:L59"/>
    <mergeCell ref="M59:N59"/>
    <mergeCell ref="O59:P59"/>
    <mergeCell ref="M48:N48"/>
    <mergeCell ref="O48:P48"/>
    <mergeCell ref="C48:D48"/>
    <mergeCell ref="A48:B48"/>
    <mergeCell ref="O57:P57"/>
    <mergeCell ref="A56:B56"/>
    <mergeCell ref="C56:D56"/>
    <mergeCell ref="E56:I56"/>
    <mergeCell ref="K56:L56"/>
    <mergeCell ref="M56:N56"/>
    <mergeCell ref="O56:P56"/>
    <mergeCell ref="A49:B49"/>
    <mergeCell ref="C49:D49"/>
    <mergeCell ref="E49:I49"/>
    <mergeCell ref="K49:L49"/>
    <mergeCell ref="M49:N49"/>
    <mergeCell ref="O49:P49"/>
  </mergeCells>
  <hyperlinks>
    <hyperlink ref="J10" r:id="rId1" xr:uid="{00C72D85-7815-439F-968C-8AC5D9DCFBB7}"/>
    <hyperlink ref="J21" r:id="rId2" xr:uid="{1BE944D5-1097-41A1-AFAB-B9EBA79A3FCA}"/>
    <hyperlink ref="J20" r:id="rId3" xr:uid="{1C786810-F190-4690-B42E-8CA1BD08257C}"/>
    <hyperlink ref="J28" r:id="rId4" xr:uid="{114727CA-0385-47C7-B368-18B1EF3C0CFD}"/>
    <hyperlink ref="J22" r:id="rId5" xr:uid="{8AADFA54-2CA7-4611-A571-095D25D4C085}"/>
    <hyperlink ref="J23" r:id="rId6" display="https://www.mercadolivre.com.br/teclado-deko-rl-k01-qwerty-portugus-brasil-cor-preto/p/MLB23887461?from=gshop&amp;matt_tool=10818270&amp;matt_word=&amp;matt_source=google&amp;matt_campaign_id=14303413601&amp;matt_ad_group_id=125956123919&amp;matt_match_type=&amp;matt_network=g&amp;matt_device=c&amp;matt_creative=543112166567&amp;matt_keyword=&amp;matt_ad_position=&amp;matt_ad_type=pla&amp;matt_merchant_id=735098639&amp;matt_product_id=MLB23887461-product&amp;matt_product_partition_id=1820596913221&amp;matt_target_id=pla-1820596913221&amp;gad_source=4&amp;gclid=CjwKCAiAmZGrBhAnEiwAo9qHiY5qBxNGztrwzszt1Ssl55Git2ah-lQgaeIs_rvRPWH04BNLTAivtRoCLoEQAvD_BwE" xr:uid="{48B33C90-0C5B-4071-A43B-9D11FE99BF8C}"/>
    <hyperlink ref="J33" r:id="rId7" xr:uid="{D7F6E493-9851-47EF-BD56-7AEE5BDA92F7}"/>
    <hyperlink ref="J39" r:id="rId8" xr:uid="{8E38D5BF-C6AB-47EF-907E-B9B5B0DFF4BB}"/>
    <hyperlink ref="J38" r:id="rId9" xr:uid="{182A7523-59F6-41C1-88DF-E478E2D5E515}"/>
    <hyperlink ref="J40" r:id="rId10" xr:uid="{672FC871-383C-4DB2-ADCF-F8F59F1AB0A4}"/>
    <hyperlink ref="J41" r:id="rId11" display="https://www.mercadolivre.com.br/teclado-deko-rl-k01-qwerty-portugus-brasil-cor-preto/p/MLB23887461?from=gshop&amp;matt_tool=10818270&amp;matt_word=&amp;matt_source=google&amp;matt_campaign_id=14303413601&amp;matt_ad_group_id=125956123919&amp;matt_match_type=&amp;matt_network=g&amp;matt_device=c&amp;matt_creative=543112166567&amp;matt_keyword=&amp;matt_ad_position=&amp;matt_ad_type=pla&amp;matt_merchant_id=735098639&amp;matt_product_id=MLB23887461-product&amp;matt_product_partition_id=1820596913221&amp;matt_target_id=pla-1820596913221&amp;gad_source=4&amp;gclid=CjwKCAiAmZGrBhAnEiwAo9qHiY5qBxNGztrwzszt1Ssl55Git2ah-lQgaeIs_rvRPWH04BNLTAivtRoCLoEQAvD_BwE" xr:uid="{1EE9D617-B9CC-4156-B247-C5DA3FCEFDC7}"/>
    <hyperlink ref="J51" r:id="rId12" xr:uid="{0999CB70-5327-4049-A87E-B258569AE471}"/>
    <hyperlink ref="J52" r:id="rId13" xr:uid="{8EE3CEEE-F353-433F-B789-8954051C5185}"/>
    <hyperlink ref="J46" r:id="rId14" xr:uid="{48056E43-CF70-4132-86E6-A26A3DA82E32}"/>
    <hyperlink ref="J13" r:id="rId15" xr:uid="{8836A2DE-95AB-4D04-AC8B-9E6D8FDA15BC}"/>
    <hyperlink ref="J14" r:id="rId16" xr:uid="{C0CDA19E-EA36-4A66-BC2C-C1A583B59C82}"/>
    <hyperlink ref="J18" r:id="rId17" xr:uid="{4304618D-D251-4A57-A40C-2F08D3FC118A}"/>
    <hyperlink ref="J19" r:id="rId18" xr:uid="{25D5B65F-46D3-41A2-9436-1C1F8B0459CB}"/>
    <hyperlink ref="J24" r:id="rId19" xr:uid="{FEFAD5FF-F2DD-4F9B-AA68-A638C16AE087}"/>
    <hyperlink ref="J25" r:id="rId20" xr:uid="{691F3097-CB3F-4FB1-B4AD-AFE8B83DF00D}"/>
    <hyperlink ref="J31" r:id="rId21" xr:uid="{668100B3-DD38-46C8-AF3B-FFBD456844B3}"/>
    <hyperlink ref="J32" r:id="rId22" xr:uid="{82F045B5-5632-495F-BD89-CB262DD85314}"/>
    <hyperlink ref="J36" r:id="rId23" xr:uid="{0E68F768-D2DB-4FC1-93D8-9C382039B647}"/>
    <hyperlink ref="J37" r:id="rId24" xr:uid="{21806987-3E2A-4922-B859-60126FAD96AD}"/>
    <hyperlink ref="J42" r:id="rId25" xr:uid="{447EB4F0-E2CC-4745-B0AB-3CCF1BAE8DC3}"/>
    <hyperlink ref="J43" r:id="rId26" xr:uid="{3F4E099A-E72C-4891-929A-F217B9FDB51E}"/>
    <hyperlink ref="J49" r:id="rId27" xr:uid="{CFBA25E7-CA4B-4CD1-B9ED-8D2DFA4B55B0}"/>
    <hyperlink ref="J50" r:id="rId28" xr:uid="{7AB28CC3-E63A-4263-BAB5-14957D7701A1}"/>
    <hyperlink ref="J55" r:id="rId29" xr:uid="{F61F3674-1551-4074-84D4-6A77EE662976}"/>
    <hyperlink ref="J56" r:id="rId30" xr:uid="{2B132D77-74EF-4770-AC2D-D2F7B9DF8853}"/>
    <hyperlink ref="J64" r:id="rId31" xr:uid="{5A9A39DF-ED73-45B1-992B-5880465E1D74}"/>
    <hyperlink ref="J63" r:id="rId32" xr:uid="{99D430FB-9207-4563-B5FF-ABF4CFEFA16D}"/>
    <hyperlink ref="J62" r:id="rId33" location="position=21&amp;search_layout=stack&amp;type=item&amp;tracking_id=e02cd2f5-713e-49da-9116-c6c55ad5cd05" xr:uid="{DBE5EED8-3D81-400E-A6F9-790D5C8A8BFD}"/>
    <hyperlink ref="J65" r:id="rId34" xr:uid="{731A0C18-F4BF-4CDD-94D8-B6F6AC9A4005}"/>
    <hyperlink ref="J66" r:id="rId35" xr:uid="{10450FFF-25A5-44AB-8F32-BFF7EFA684E9}"/>
    <hyperlink ref="J67" r:id="rId36" xr:uid="{CB906B8A-8E0A-48E4-97E9-4DE64014D799}"/>
    <hyperlink ref="J12" r:id="rId37" display="https://www.mercadolivre.com.br/teclado-deko-rl-k01-qwerty-portugus-brasil-cor-preto/p/MLB23887461?from=gshop&amp;matt_tool=10818270&amp;matt_word=&amp;matt_source=google&amp;matt_campaign_id=14303413601&amp;matt_ad_group_id=125956123919&amp;matt_match_type=&amp;matt_network=g&amp;matt_device=c&amp;matt_creative=543112166567&amp;matt_keyword=&amp;matt_ad_position=&amp;matt_ad_type=pla&amp;matt_merchant_id=735098639&amp;matt_product_id=MLB23887461-product&amp;matt_product_partition_id=1820596913221&amp;matt_target_id=pla-1820596913221&amp;gad_source=4&amp;gclid=CjwKCAiAmZGrBhAnEiwAo9qHiY5qBxNGztrwzszt1Ssl55Git2ah-lQgaeIs_rvRPWH04BNLTAivtRoCLoEQAvD_BwE" xr:uid="{5519F67B-3FE7-40B3-8307-BF7D9725234C}"/>
    <hyperlink ref="J11" r:id="rId38" xr:uid="{09D29549-573C-405F-9DB3-A3222123075F}"/>
    <hyperlink ref="J15" r:id="rId39" xr:uid="{BBE1B30A-1015-4B7B-8396-C563A5EBE41B}"/>
    <hyperlink ref="J16" r:id="rId40" xr:uid="{862E06EC-8270-4072-871D-9A26B7939D3F}"/>
    <hyperlink ref="J17" r:id="rId41" display="https://www.mercadolivre.com.br/teclado-deko-rl-k01-qwerty-portugus-brasil-cor-preto/p/MLB23887461?from=gshop&amp;matt_tool=10818270&amp;matt_word=&amp;matt_source=google&amp;matt_campaign_id=14303413601&amp;matt_ad_group_id=125956123919&amp;matt_match_type=&amp;matt_network=g&amp;matt_device=c&amp;matt_creative=543112166567&amp;matt_keyword=&amp;matt_ad_position=&amp;matt_ad_type=pla&amp;matt_merchant_id=735098639&amp;matt_product_id=MLB23887461-product&amp;matt_product_partition_id=1820596913221&amp;matt_target_id=pla-1820596913221&amp;gad_source=4&amp;gclid=CjwKCAiAmZGrBhAnEiwAo9qHiY5qBxNGztrwzszt1Ssl55Git2ah-lQgaeIs_rvRPWH04BNLTAivtRoCLoEQAvD_BwE" xr:uid="{878C9744-8FB5-4410-A0E8-7744976FE21D}"/>
    <hyperlink ref="J26" r:id="rId42" xr:uid="{77FDA2D2-516E-4C9A-A9BF-D79428F07EBA}"/>
    <hyperlink ref="J27" r:id="rId43" xr:uid="{9C397A8B-8625-4F87-8D92-45C11BAE007D}"/>
    <hyperlink ref="J29" r:id="rId44" xr:uid="{635638CB-CA6D-4259-AAC8-16EE795C5EBA}"/>
    <hyperlink ref="J30" r:id="rId45" display="https://www.mercadolivre.com.br/teclado-deko-rl-k01-qwerty-portugus-brasil-cor-preto/p/MLB23887461?from=gshop&amp;matt_tool=10818270&amp;matt_word=&amp;matt_source=google&amp;matt_campaign_id=14303413601&amp;matt_ad_group_id=125956123919&amp;matt_match_type=&amp;matt_network=g&amp;matt_device=c&amp;matt_creative=543112166567&amp;matt_keyword=&amp;matt_ad_position=&amp;matt_ad_type=pla&amp;matt_merchant_id=735098639&amp;matt_product_id=MLB23887461-product&amp;matt_product_partition_id=1820596913221&amp;matt_target_id=pla-1820596913221&amp;gad_source=4&amp;gclid=CjwKCAiAmZGrBhAnEiwAo9qHiY5qBxNGztrwzszt1Ssl55Git2ah-lQgaeIs_rvRPWH04BNLTAivtRoCLoEQAvD_BwE" xr:uid="{AD9C761E-DC62-4305-A0CD-B5FFA15EDA04}"/>
    <hyperlink ref="J34" r:id="rId46" xr:uid="{A3DE1D32-B7EE-4152-ACE7-FF864F80CDDC}"/>
    <hyperlink ref="J35" r:id="rId47" display="https://www.mercadolivre.com.br/teclado-deko-rl-k01-qwerty-portugus-brasil-cor-preto/p/MLB23887461?from=gshop&amp;matt_tool=10818270&amp;matt_word=&amp;matt_source=google&amp;matt_campaign_id=14303413601&amp;matt_ad_group_id=125956123919&amp;matt_match_type=&amp;matt_network=g&amp;matt_device=c&amp;matt_creative=543112166567&amp;matt_keyword=&amp;matt_ad_position=&amp;matt_ad_type=pla&amp;matt_merchant_id=735098639&amp;matt_product_id=MLB23887461-product&amp;matt_product_partition_id=1820596913221&amp;matt_target_id=pla-1820596913221&amp;gad_source=4&amp;gclid=CjwKCAiAmZGrBhAnEiwAo9qHiY5qBxNGztrwzszt1Ssl55Git2ah-lQgaeIs_rvRPWH04BNLTAivtRoCLoEQAvD_BwE" xr:uid="{0970D2B6-2920-4E58-A4FB-B7A7FB42F416}"/>
    <hyperlink ref="J44" r:id="rId48" xr:uid="{2830F4F5-69DD-430D-BBAE-B42A8F2BE628}"/>
    <hyperlink ref="J45" r:id="rId49" xr:uid="{AF61061A-81C8-484D-A79F-620CE133850D}"/>
    <hyperlink ref="J47" r:id="rId50" xr:uid="{F29F62BA-56F6-4667-9C18-B657FC1C1627}"/>
    <hyperlink ref="J48" r:id="rId51" display="https://www.mercadolivre.com.br/teclado-deko-rl-k01-qwerty-portugus-brasil-cor-preto/p/MLB23887461?from=gshop&amp;matt_tool=10818270&amp;matt_word=&amp;matt_source=google&amp;matt_campaign_id=14303413601&amp;matt_ad_group_id=125956123919&amp;matt_match_type=&amp;matt_network=g&amp;matt_device=c&amp;matt_creative=543112166567&amp;matt_keyword=&amp;matt_ad_position=&amp;matt_ad_type=pla&amp;matt_merchant_id=735098639&amp;matt_product_id=MLB23887461-product&amp;matt_product_partition_id=1820596913221&amp;matt_target_id=pla-1820596913221&amp;gad_source=4&amp;gclid=CjwKCAiAmZGrBhAnEiwAo9qHiY5qBxNGztrwzszt1Ssl55Git2ah-lQgaeIs_rvRPWH04BNLTAivtRoCLoEQAvD_BwE" xr:uid="{683B10A1-BF4D-4992-8BFE-67C8A6CFEE72}"/>
    <hyperlink ref="J53" r:id="rId52" xr:uid="{662A7AEA-6406-4D3B-92DF-BA518495CCB0}"/>
    <hyperlink ref="J54" r:id="rId53" display="https://www.mercadolivre.com.br/teclado-deko-rl-k01-qwerty-portugus-brasil-cor-preto/p/MLB23887461?from=gshop&amp;matt_tool=10818270&amp;matt_word=&amp;matt_source=google&amp;matt_campaign_id=14303413601&amp;matt_ad_group_id=125956123919&amp;matt_match_type=&amp;matt_network=g&amp;matt_device=c&amp;matt_creative=543112166567&amp;matt_keyword=&amp;matt_ad_position=&amp;matt_ad_type=pla&amp;matt_merchant_id=735098639&amp;matt_product_id=MLB23887461-product&amp;matt_product_partition_id=1820596913221&amp;matt_target_id=pla-1820596913221&amp;gad_source=4&amp;gclid=CjwKCAiAmZGrBhAnEiwAo9qHiY5qBxNGztrwzszt1Ssl55Git2ah-lQgaeIs_rvRPWH04BNLTAivtRoCLoEQAvD_BwE" xr:uid="{99BB2C4F-7A9D-4A68-8B92-02FFB8F96301}"/>
    <hyperlink ref="J57" r:id="rId54" xr:uid="{1744512A-B686-42DE-BCA1-23C21D6F6A4D}"/>
    <hyperlink ref="J59" r:id="rId55" xr:uid="{4C9FAF32-AB6F-4C6F-AC3A-F46DC079FE3E}"/>
    <hyperlink ref="J60" r:id="rId56" xr:uid="{EE18B873-3E6A-4C69-A0CA-6A8334D9E9CC}"/>
    <hyperlink ref="J58" r:id="rId57" xr:uid="{CCBD7998-3B58-498C-AF7D-B0483886E295}"/>
    <hyperlink ref="J61" r:id="rId58" xr:uid="{49977DF3-22D0-4CA3-821E-4C7DB192CF53}"/>
    <hyperlink ref="J68" r:id="rId59" location="searchVariation=MLB22607515&amp;position=1&amp;search_layout=grid&amp;type=product&amp;tracking_id=491b0bf0-bf79-45a2-92e3-339bdd178398" xr:uid="{C11F7B4E-78BA-4869-A859-12E3CA324016}"/>
    <hyperlink ref="J69" r:id="rId60" location="searchVariation=MLB19741984&amp;position=5&amp;search_layout=grid&amp;type=product&amp;tracking_id=7531ea38-3c3c-4b5d-aff4-6866916d5a50" display="https://www.mercadolivre.com.br/roteador-wifi-ax2-dual-core-gigabit-6-ws7001-branco-huawei-110v220v/p/MLB19741984?pdp_filters=category:MLB5867#searchVariation=MLB19741984&amp;position=5&amp;search_layout=grid&amp;type=product&amp;tracking_id=7531ea38-3c3c-4b5d-aff4-6866916d5a50" xr:uid="{632B05C9-94C4-4EDB-8568-1C08A83BC562}"/>
  </hyperlinks>
  <pageMargins left="0.25" right="0.25" top="0.75" bottom="0.75" header="0.3" footer="0.3"/>
  <pageSetup paperSize="9" orientation="landscape" horizontalDpi="0" verticalDpi="0"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"/>
  <sheetViews>
    <sheetView workbookViewId="0">
      <selection activeCell="J4" sqref="J4"/>
    </sheetView>
  </sheetViews>
  <sheetFormatPr defaultRowHeight="15"/>
  <cols>
    <col min="10" max="10" width="13.42578125" customWidth="1"/>
  </cols>
  <sheetData>
    <row r="1" spans="1:16" ht="18.75">
      <c r="A1" s="48" t="s">
        <v>62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>
      <c r="A2" s="49" t="s">
        <v>6</v>
      </c>
      <c r="B2" s="49"/>
      <c r="C2" s="49" t="s">
        <v>7</v>
      </c>
      <c r="D2" s="49"/>
      <c r="E2" s="49" t="s">
        <v>8</v>
      </c>
      <c r="F2" s="49"/>
      <c r="G2" s="49"/>
      <c r="H2" s="49"/>
      <c r="I2" s="49"/>
      <c r="J2" s="10" t="s">
        <v>9</v>
      </c>
      <c r="K2" s="49" t="s">
        <v>10</v>
      </c>
      <c r="L2" s="49"/>
      <c r="M2" s="49" t="s">
        <v>11</v>
      </c>
      <c r="N2" s="49"/>
      <c r="O2" s="49" t="s">
        <v>63</v>
      </c>
      <c r="P2" s="49"/>
    </row>
    <row r="3" spans="1:16" ht="63" customHeight="1">
      <c r="A3" s="20">
        <v>1.1000000000000001</v>
      </c>
      <c r="B3" s="20"/>
      <c r="C3" s="20" t="s">
        <v>52</v>
      </c>
      <c r="D3" s="20"/>
      <c r="E3" s="20" t="s">
        <v>64</v>
      </c>
      <c r="F3" s="20"/>
      <c r="G3" s="20"/>
      <c r="H3" s="20"/>
      <c r="I3" s="20"/>
      <c r="J3" s="6" t="s">
        <v>65</v>
      </c>
      <c r="K3" s="20" t="s">
        <v>66</v>
      </c>
      <c r="L3" s="20"/>
      <c r="M3" s="47">
        <v>984</v>
      </c>
      <c r="N3" s="47"/>
      <c r="O3" s="47">
        <f>M3</f>
        <v>984</v>
      </c>
      <c r="P3" s="47"/>
    </row>
    <row r="4" spans="1:16" ht="79.5" customHeight="1">
      <c r="A4" s="20">
        <v>1.2</v>
      </c>
      <c r="B4" s="20"/>
      <c r="C4" s="20" t="s">
        <v>52</v>
      </c>
      <c r="D4" s="20"/>
      <c r="E4" s="20" t="s">
        <v>67</v>
      </c>
      <c r="F4" s="20"/>
      <c r="G4" s="20"/>
      <c r="H4" s="20"/>
      <c r="I4" s="20"/>
      <c r="J4" s="6" t="s">
        <v>68</v>
      </c>
      <c r="K4" s="20" t="s">
        <v>66</v>
      </c>
      <c r="L4" s="20"/>
      <c r="M4" s="21">
        <v>929</v>
      </c>
      <c r="N4" s="21"/>
      <c r="O4" s="21">
        <f>M4</f>
        <v>929</v>
      </c>
      <c r="P4" s="21"/>
    </row>
    <row r="5" spans="1:16">
      <c r="M5" s="37" t="s">
        <v>69</v>
      </c>
      <c r="N5" s="37"/>
      <c r="O5" s="39">
        <f>SUM(O3:O4)</f>
        <v>1913</v>
      </c>
      <c r="P5" s="37"/>
    </row>
  </sheetData>
  <mergeCells count="21">
    <mergeCell ref="A1:P1"/>
    <mergeCell ref="A2:B2"/>
    <mergeCell ref="C2:D2"/>
    <mergeCell ref="E2:I2"/>
    <mergeCell ref="K2:L2"/>
    <mergeCell ref="M2:N2"/>
    <mergeCell ref="O2:P2"/>
    <mergeCell ref="M5:N5"/>
    <mergeCell ref="O5:P5"/>
    <mergeCell ref="A3:B3"/>
    <mergeCell ref="C3:D3"/>
    <mergeCell ref="E3:I3"/>
    <mergeCell ref="K3:L3"/>
    <mergeCell ref="M3:N3"/>
    <mergeCell ref="O3:P3"/>
    <mergeCell ref="A4:B4"/>
    <mergeCell ref="C4:D4"/>
    <mergeCell ref="E4:I4"/>
    <mergeCell ref="K4:L4"/>
    <mergeCell ref="M4:N4"/>
    <mergeCell ref="O4:P4"/>
  </mergeCells>
  <hyperlinks>
    <hyperlink ref="J4" r:id="rId1" xr:uid="{3CB02674-9649-4926-AD34-8EEE042E2D52}"/>
    <hyperlink ref="J3" r:id="rId2" xr:uid="{37242478-DE96-403F-9CBC-3B661AE885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workbookViewId="0">
      <selection activeCell="J7" sqref="J7"/>
    </sheetView>
  </sheetViews>
  <sheetFormatPr defaultRowHeight="15"/>
  <cols>
    <col min="10" max="10" width="12.28515625" customWidth="1"/>
  </cols>
  <sheetData>
    <row r="1" spans="1:16" ht="18.75">
      <c r="A1" s="48" t="s">
        <v>70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>
      <c r="A2" s="50" t="s">
        <v>6</v>
      </c>
      <c r="B2" s="51"/>
      <c r="C2" s="52" t="s">
        <v>7</v>
      </c>
      <c r="D2" s="51"/>
      <c r="E2" s="52" t="s">
        <v>8</v>
      </c>
      <c r="F2" s="53"/>
      <c r="G2" s="53"/>
      <c r="H2" s="53"/>
      <c r="I2" s="51"/>
      <c r="J2" s="9" t="s">
        <v>9</v>
      </c>
      <c r="K2" s="52" t="s">
        <v>10</v>
      </c>
      <c r="L2" s="54"/>
      <c r="M2" s="50" t="s">
        <v>11</v>
      </c>
      <c r="N2" s="54"/>
      <c r="O2" s="50" t="s">
        <v>63</v>
      </c>
      <c r="P2" s="51"/>
    </row>
    <row r="3" spans="1:16" ht="15" customHeight="1">
      <c r="A3" s="20">
        <v>1.1000000000000001</v>
      </c>
      <c r="B3" s="20"/>
      <c r="C3" s="20" t="s">
        <v>52</v>
      </c>
      <c r="D3" s="20"/>
      <c r="E3" s="20" t="s">
        <v>71</v>
      </c>
      <c r="F3" s="20"/>
      <c r="G3" s="20"/>
      <c r="H3" s="20"/>
      <c r="I3" s="20"/>
      <c r="J3" s="6" t="s">
        <v>72</v>
      </c>
      <c r="K3" s="20" t="s">
        <v>66</v>
      </c>
      <c r="L3" s="20"/>
      <c r="M3" s="21">
        <v>3740</v>
      </c>
      <c r="N3" s="21"/>
      <c r="O3" s="21">
        <f>M3</f>
        <v>3740</v>
      </c>
      <c r="P3" s="20"/>
    </row>
    <row r="4" spans="1:16">
      <c r="A4" s="20">
        <v>1.2</v>
      </c>
      <c r="B4" s="20"/>
      <c r="C4" s="20" t="s">
        <v>52</v>
      </c>
      <c r="D4" s="20"/>
      <c r="E4" s="20" t="s">
        <v>73</v>
      </c>
      <c r="F4" s="20"/>
      <c r="G4" s="20"/>
      <c r="H4" s="20"/>
      <c r="I4" s="20"/>
      <c r="J4" s="7" t="s">
        <v>74</v>
      </c>
      <c r="K4" s="20" t="s">
        <v>75</v>
      </c>
      <c r="L4" s="20"/>
      <c r="M4" s="21">
        <v>26626.6</v>
      </c>
      <c r="N4" s="21"/>
      <c r="O4" s="21">
        <f>M4</f>
        <v>26626.6</v>
      </c>
      <c r="P4" s="21"/>
    </row>
    <row r="5" spans="1:16">
      <c r="A5" s="30">
        <v>1.3</v>
      </c>
      <c r="B5" s="30"/>
      <c r="C5" s="30" t="s">
        <v>52</v>
      </c>
      <c r="D5" s="30"/>
      <c r="E5" s="30" t="s">
        <v>76</v>
      </c>
      <c r="F5" s="30"/>
      <c r="G5" s="30"/>
      <c r="H5" s="30"/>
      <c r="I5" s="30"/>
      <c r="J5" s="18" t="s">
        <v>77</v>
      </c>
      <c r="K5" s="30" t="s">
        <v>66</v>
      </c>
      <c r="L5" s="30"/>
      <c r="M5" s="47">
        <v>6293</v>
      </c>
      <c r="N5" s="47"/>
      <c r="O5" s="47">
        <f>M5</f>
        <v>6293</v>
      </c>
      <c r="P5" s="47"/>
    </row>
    <row r="6" spans="1:16">
      <c r="A6" s="30">
        <v>1.4</v>
      </c>
      <c r="B6" s="30"/>
      <c r="C6" s="30" t="s">
        <v>52</v>
      </c>
      <c r="D6" s="30"/>
      <c r="E6" s="30" t="s">
        <v>78</v>
      </c>
      <c r="F6" s="30"/>
      <c r="G6" s="30"/>
      <c r="H6" s="30"/>
      <c r="I6" s="30"/>
      <c r="J6" s="18" t="s">
        <v>79</v>
      </c>
      <c r="K6" s="30" t="s">
        <v>66</v>
      </c>
      <c r="L6" s="30"/>
      <c r="M6" s="47">
        <v>408.31700000000001</v>
      </c>
      <c r="N6" s="47"/>
      <c r="O6" s="47">
        <f>M6</f>
        <v>408.31700000000001</v>
      </c>
      <c r="P6" s="47"/>
    </row>
    <row r="7" spans="1:16" ht="17.25" customHeight="1">
      <c r="A7" s="43">
        <v>1.5</v>
      </c>
      <c r="B7" s="44"/>
      <c r="C7" s="44" t="s">
        <v>52</v>
      </c>
      <c r="D7" s="20"/>
      <c r="E7" s="20" t="s">
        <v>80</v>
      </c>
      <c r="F7" s="20"/>
      <c r="G7" s="20"/>
      <c r="H7" s="20"/>
      <c r="I7" s="20"/>
      <c r="J7" s="6" t="s">
        <v>81</v>
      </c>
      <c r="K7" s="20">
        <v>200</v>
      </c>
      <c r="L7" s="20"/>
      <c r="M7" s="21">
        <v>1599</v>
      </c>
      <c r="N7" s="21"/>
      <c r="O7" s="21">
        <f>PRODUCT(K7,M7)</f>
        <v>319800</v>
      </c>
      <c r="P7" s="21"/>
    </row>
    <row r="8" spans="1:16">
      <c r="M8" s="55" t="s">
        <v>69</v>
      </c>
      <c r="N8" s="56"/>
      <c r="O8" s="57">
        <f>SUM(O3,O4/12,O5,O6)</f>
        <v>12660.200333333334</v>
      </c>
      <c r="P8" s="57"/>
    </row>
    <row r="9" spans="1:16">
      <c r="M9" s="37" t="s">
        <v>82</v>
      </c>
      <c r="N9" s="37"/>
      <c r="O9" s="39">
        <f>O7</f>
        <v>319800</v>
      </c>
      <c r="P9" s="37"/>
    </row>
  </sheetData>
  <mergeCells count="41">
    <mergeCell ref="M9:N9"/>
    <mergeCell ref="O9:P9"/>
    <mergeCell ref="C7:D7"/>
    <mergeCell ref="E7:I7"/>
    <mergeCell ref="K7:L7"/>
    <mergeCell ref="M7:N7"/>
    <mergeCell ref="O7:P7"/>
    <mergeCell ref="M8:N8"/>
    <mergeCell ref="O8:P8"/>
    <mergeCell ref="E5:I5"/>
    <mergeCell ref="K5:L5"/>
    <mergeCell ref="M5:N5"/>
    <mergeCell ref="O5:P5"/>
    <mergeCell ref="A6:B6"/>
    <mergeCell ref="C6:D6"/>
    <mergeCell ref="E6:I6"/>
    <mergeCell ref="K6:L6"/>
    <mergeCell ref="M6:N6"/>
    <mergeCell ref="A1:P1"/>
    <mergeCell ref="A2:B2"/>
    <mergeCell ref="C2:D2"/>
    <mergeCell ref="E2:I2"/>
    <mergeCell ref="K2:L2"/>
    <mergeCell ref="M2:N2"/>
    <mergeCell ref="O2:P2"/>
    <mergeCell ref="A7:B7"/>
    <mergeCell ref="O4:P4"/>
    <mergeCell ref="A3:B3"/>
    <mergeCell ref="C3:D3"/>
    <mergeCell ref="E3:I3"/>
    <mergeCell ref="K3:L3"/>
    <mergeCell ref="M3:N3"/>
    <mergeCell ref="O3:P3"/>
    <mergeCell ref="A4:B4"/>
    <mergeCell ref="C4:D4"/>
    <mergeCell ref="E4:I4"/>
    <mergeCell ref="K4:L4"/>
    <mergeCell ref="M4:N4"/>
    <mergeCell ref="O6:P6"/>
    <mergeCell ref="A5:B5"/>
    <mergeCell ref="C5:D5"/>
  </mergeCells>
  <hyperlinks>
    <hyperlink ref="J3" r:id="rId1" xr:uid="{7DD713D6-6847-4DDB-8E83-BA328605538B}"/>
    <hyperlink ref="J4" r:id="rId2" location="footnotes-uidae6e" xr:uid="{61C0E3F7-3973-43C3-B14E-707D6760FB67}"/>
    <hyperlink ref="J6" r:id="rId3" location="professionalpriceplans" xr:uid="{A0C92CC8-894C-43D2-B35A-D4C4B4372646}"/>
    <hyperlink ref="J5" r:id="rId4" xr:uid="{A4B381F2-F447-4A47-86BE-7B095F925DF5}"/>
    <hyperlink ref="J7" r:id="rId5" xr:uid="{F57B3538-7553-48DD-955E-61A04CDB68E8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CD2C-D934-4054-AE07-DD985A5ADE1E}">
  <dimension ref="A1:P5"/>
  <sheetViews>
    <sheetView workbookViewId="0">
      <selection activeCell="C3" sqref="C3:D3"/>
    </sheetView>
  </sheetViews>
  <sheetFormatPr defaultRowHeight="15"/>
  <cols>
    <col min="10" max="10" width="12.140625" customWidth="1"/>
  </cols>
  <sheetData>
    <row r="1" spans="1:16" ht="18.75">
      <c r="A1" s="48" t="s">
        <v>83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>
      <c r="A2" s="50" t="s">
        <v>6</v>
      </c>
      <c r="B2" s="51"/>
      <c r="C2" s="52" t="s">
        <v>7</v>
      </c>
      <c r="D2" s="51"/>
      <c r="E2" s="52" t="s">
        <v>8</v>
      </c>
      <c r="F2" s="53"/>
      <c r="G2" s="53"/>
      <c r="H2" s="53"/>
      <c r="I2" s="51"/>
      <c r="J2" s="9" t="s">
        <v>9</v>
      </c>
      <c r="K2" s="52" t="s">
        <v>10</v>
      </c>
      <c r="L2" s="54"/>
      <c r="M2" s="50" t="s">
        <v>11</v>
      </c>
      <c r="N2" s="54"/>
      <c r="O2" s="50" t="s">
        <v>63</v>
      </c>
      <c r="P2" s="51"/>
    </row>
    <row r="3" spans="1:16">
      <c r="A3" s="20">
        <v>1.1000000000000001</v>
      </c>
      <c r="B3" s="20"/>
      <c r="C3" s="20" t="s">
        <v>52</v>
      </c>
      <c r="D3" s="20"/>
      <c r="E3" s="20" t="s">
        <v>84</v>
      </c>
      <c r="F3" s="20"/>
      <c r="G3" s="20"/>
      <c r="H3" s="20"/>
      <c r="I3" s="20"/>
      <c r="J3" s="8" t="s">
        <v>85</v>
      </c>
      <c r="K3" s="20" t="s">
        <v>86</v>
      </c>
      <c r="L3" s="20"/>
      <c r="M3" s="21">
        <v>150</v>
      </c>
      <c r="N3" s="21"/>
      <c r="O3" s="20" t="s">
        <v>87</v>
      </c>
      <c r="P3" s="20"/>
    </row>
    <row r="4" spans="1:16" ht="14.25" customHeight="1">
      <c r="A4" s="20">
        <v>1.2</v>
      </c>
      <c r="B4" s="20"/>
      <c r="C4" s="20" t="s">
        <v>52</v>
      </c>
      <c r="D4" s="20"/>
      <c r="E4" s="20" t="s">
        <v>88</v>
      </c>
      <c r="F4" s="20"/>
      <c r="G4" s="20"/>
      <c r="H4" s="20"/>
      <c r="I4" s="20"/>
      <c r="J4" s="19" t="s">
        <v>85</v>
      </c>
      <c r="K4" s="20" t="s">
        <v>86</v>
      </c>
      <c r="L4" s="20"/>
      <c r="M4" s="47">
        <v>250</v>
      </c>
      <c r="N4" s="47"/>
      <c r="O4" s="30" t="s">
        <v>87</v>
      </c>
      <c r="P4" s="30"/>
    </row>
    <row r="5" spans="1:16">
      <c r="K5" s="58"/>
      <c r="L5" s="58"/>
      <c r="M5" s="37" t="s">
        <v>89</v>
      </c>
      <c r="N5" s="59"/>
      <c r="O5" s="39">
        <f>SUM(M3:M4)</f>
        <v>400</v>
      </c>
      <c r="P5" s="39"/>
    </row>
  </sheetData>
  <mergeCells count="22">
    <mergeCell ref="K5:L5"/>
    <mergeCell ref="M5:N5"/>
    <mergeCell ref="O5:P5"/>
    <mergeCell ref="O4:P4"/>
    <mergeCell ref="A3:B3"/>
    <mergeCell ref="C3:D3"/>
    <mergeCell ref="E3:I3"/>
    <mergeCell ref="K3:L3"/>
    <mergeCell ref="M3:N3"/>
    <mergeCell ref="O3:P3"/>
    <mergeCell ref="A4:B4"/>
    <mergeCell ref="C4:D4"/>
    <mergeCell ref="E4:I4"/>
    <mergeCell ref="K4:L4"/>
    <mergeCell ref="M4:N4"/>
    <mergeCell ref="A1:P1"/>
    <mergeCell ref="A2:B2"/>
    <mergeCell ref="C2:D2"/>
    <mergeCell ref="E2:I2"/>
    <mergeCell ref="K2:L2"/>
    <mergeCell ref="M2:N2"/>
    <mergeCell ref="O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do Windows</dc:creator>
  <cp:keywords/>
  <dc:description/>
  <cp:lastModifiedBy/>
  <cp:revision/>
  <dcterms:created xsi:type="dcterms:W3CDTF">2023-11-27T19:13:57Z</dcterms:created>
  <dcterms:modified xsi:type="dcterms:W3CDTF">2024-02-27T20:40:32Z</dcterms:modified>
  <cp:category/>
  <cp:contentStatus/>
</cp:coreProperties>
</file>