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25" i="1" l="1"/>
  <c r="C26" i="1"/>
  <c r="C27" i="1"/>
  <c r="C28" i="1"/>
  <c r="C24" i="1"/>
  <c r="B25" i="1"/>
  <c r="B26" i="1"/>
  <c r="B27" i="1"/>
  <c r="B28" i="1"/>
  <c r="B24" i="1"/>
  <c r="C29" i="1"/>
  <c r="B29" i="1"/>
  <c r="C15" i="1"/>
  <c r="C16" i="1"/>
  <c r="C17" i="1"/>
  <c r="C18" i="1"/>
  <c r="C14" i="1"/>
  <c r="B15" i="1"/>
  <c r="B16" i="1"/>
  <c r="B17" i="1"/>
  <c r="B18" i="1"/>
  <c r="B14" i="1"/>
  <c r="C19" i="1"/>
  <c r="B19" i="1"/>
  <c r="C9" i="1"/>
  <c r="B9" i="1"/>
</calcChain>
</file>

<file path=xl/sharedStrings.xml><?xml version="1.0" encoding="utf-8"?>
<sst xmlns="http://schemas.openxmlformats.org/spreadsheetml/2006/main" count="27" uniqueCount="11">
  <si>
    <t xml:space="preserve">Regiões </t>
  </si>
  <si>
    <t xml:space="preserve">Ano </t>
  </si>
  <si>
    <t xml:space="preserve">Norte </t>
  </si>
  <si>
    <t>Nordeste</t>
  </si>
  <si>
    <t>Centro-Oeste</t>
  </si>
  <si>
    <t>Sudeste</t>
  </si>
  <si>
    <t>Sul</t>
  </si>
  <si>
    <t>Total</t>
  </si>
  <si>
    <t>Geração Absoluta Total (T/Ano)</t>
  </si>
  <si>
    <t>Geração Relativa Total (T/Ano)</t>
  </si>
  <si>
    <t>Geração Relativa Percentual Total (T%/Ano)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</si>
</sst>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Geração Absoluta Total (T/Ano)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Plan1!$A$4:$A$9</c:f>
              <c:strCache>
                <c:ptCount val="6"/>
                <c:pt idx="0">
                  <c:v>Norte </c:v>
                </c:pt>
                <c:pt idx="1">
                  <c:v>Nordeste</c:v>
                </c:pt>
                <c:pt idx="2">
                  <c:v>Centro-Oeste</c:v>
                </c:pt>
                <c:pt idx="3">
                  <c:v>Sudeste</c:v>
                </c:pt>
                <c:pt idx="4">
                  <c:v>Sul</c:v>
                </c:pt>
                <c:pt idx="5">
                  <c:v>Total</c:v>
                </c:pt>
              </c:strCache>
            </c:strRef>
          </c:cat>
          <c:val>
            <c:numRef>
              <c:f>Plan1!$B$4:$B$9</c:f>
              <c:numCache>
                <c:formatCode>#,##0</c:formatCode>
                <c:ptCount val="6"/>
                <c:pt idx="0">
                  <c:v>4406280</c:v>
                </c:pt>
                <c:pt idx="1">
                  <c:v>17397725</c:v>
                </c:pt>
                <c:pt idx="2">
                  <c:v>5076055</c:v>
                </c:pt>
                <c:pt idx="3">
                  <c:v>32652900</c:v>
                </c:pt>
                <c:pt idx="4">
                  <c:v>7162760</c:v>
                </c:pt>
                <c:pt idx="5">
                  <c:v>66695720</c:v>
                </c:pt>
              </c:numCache>
            </c:numRef>
          </c:val>
        </c:ser>
        <c:ser>
          <c:idx val="1"/>
          <c:order val="1"/>
          <c:tx>
            <c:strRef>
              <c:f>Plan1!$C$3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Plan1!$A$4:$A$9</c:f>
              <c:strCache>
                <c:ptCount val="6"/>
                <c:pt idx="0">
                  <c:v>Norte </c:v>
                </c:pt>
                <c:pt idx="1">
                  <c:v>Nordeste</c:v>
                </c:pt>
                <c:pt idx="2">
                  <c:v>Centro-Oeste</c:v>
                </c:pt>
                <c:pt idx="3">
                  <c:v>Sudeste</c:v>
                </c:pt>
                <c:pt idx="4">
                  <c:v>Sul</c:v>
                </c:pt>
                <c:pt idx="5">
                  <c:v>Total</c:v>
                </c:pt>
              </c:strCache>
            </c:strRef>
          </c:cat>
          <c:val>
            <c:numRef>
              <c:f>Plan1!$C$4:$C$9</c:f>
              <c:numCache>
                <c:formatCode>#,##0</c:formatCode>
                <c:ptCount val="6"/>
                <c:pt idx="0">
                  <c:v>5866645</c:v>
                </c:pt>
                <c:pt idx="1">
                  <c:v>19700875</c:v>
                </c:pt>
                <c:pt idx="2">
                  <c:v>5815180</c:v>
                </c:pt>
                <c:pt idx="3">
                  <c:v>39442995</c:v>
                </c:pt>
                <c:pt idx="4">
                  <c:v>8243890</c:v>
                </c:pt>
                <c:pt idx="5">
                  <c:v>79069585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782272"/>
        <c:axId val="156658496"/>
      </c:barChart>
      <c:catAx>
        <c:axId val="18578227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Regiões</a:t>
                </a:r>
                <a:r>
                  <a:rPr lang="pt-BR" baseline="0"/>
                  <a:t> do Brasil</a:t>
                </a:r>
              </a:p>
              <a:p>
                <a:pPr>
                  <a:defRPr/>
                </a:pP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156658496"/>
        <c:crosses val="autoZero"/>
        <c:auto val="1"/>
        <c:lblAlgn val="ctr"/>
        <c:lblOffset val="100"/>
        <c:noMultiLvlLbl val="0"/>
      </c:catAx>
      <c:valAx>
        <c:axId val="15665849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Frequência</a:t>
                </a:r>
                <a:r>
                  <a:rPr lang="pt-BR" baseline="0"/>
                  <a:t> Absoluta (T/Ano)</a:t>
                </a:r>
                <a:endParaRPr lang="pt-BR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18578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Geração Relativa Percentual Total (T%/Ano)</a:t>
            </a:r>
            <a:r>
              <a:rPr lang="en-US" sz="1400" baseline="0"/>
              <a:t> de 2010</a:t>
            </a:r>
            <a:endParaRPr lang="en-US" sz="14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Plan1!$B$23</c:f>
              <c:strCache>
                <c:ptCount val="1"/>
                <c:pt idx="0">
                  <c:v>2010</c:v>
                </c:pt>
              </c:strCache>
            </c:strRef>
          </c:tx>
          <c:dLbls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Plan1!$A$24:$A$28</c:f>
              <c:strCache>
                <c:ptCount val="5"/>
                <c:pt idx="0">
                  <c:v>Norte </c:v>
                </c:pt>
                <c:pt idx="1">
                  <c:v>Nordeste</c:v>
                </c:pt>
                <c:pt idx="2">
                  <c:v>Centro-Oeste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Plan1!$B$24:$B$28</c:f>
              <c:numCache>
                <c:formatCode>#,##0.0000</c:formatCode>
                <c:ptCount val="5"/>
                <c:pt idx="0">
                  <c:v>6.6065408694890762</c:v>
                </c:pt>
                <c:pt idx="1">
                  <c:v>26.085219561315181</c:v>
                </c:pt>
                <c:pt idx="2">
                  <c:v>7.6107657282956085</c:v>
                </c:pt>
                <c:pt idx="3">
                  <c:v>48.958014097456328</c:v>
                </c:pt>
                <c:pt idx="4">
                  <c:v>10.739459743443808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Geração Relativa Percentual Total (T%/Ano) de 2019</a:t>
            </a:r>
            <a:endParaRPr lang="pt-BR" sz="1400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Plan1!$A$24:$A$28</c:f>
              <c:strCache>
                <c:ptCount val="5"/>
                <c:pt idx="0">
                  <c:v>Norte </c:v>
                </c:pt>
                <c:pt idx="1">
                  <c:v>Nordeste</c:v>
                </c:pt>
                <c:pt idx="2">
                  <c:v>Centro-Oeste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Plan1!$C$24:$C$28</c:f>
              <c:numCache>
                <c:formatCode>#,##0.0000</c:formatCode>
                <c:ptCount val="5"/>
                <c:pt idx="0">
                  <c:v>7.4195975608067251</c:v>
                </c:pt>
                <c:pt idx="1">
                  <c:v>24.915869989705904</c:v>
                </c:pt>
                <c:pt idx="2">
                  <c:v>7.3545093223898919</c:v>
                </c:pt>
                <c:pt idx="3">
                  <c:v>49.883902893887708</c:v>
                </c:pt>
                <c:pt idx="4">
                  <c:v>10.426120233209774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0</xdr:row>
      <xdr:rowOff>19050</xdr:rowOff>
    </xdr:from>
    <xdr:to>
      <xdr:col>21</xdr:col>
      <xdr:colOff>571500</xdr:colOff>
      <xdr:row>18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18</xdr:row>
      <xdr:rowOff>123825</xdr:rowOff>
    </xdr:from>
    <xdr:to>
      <xdr:col>8</xdr:col>
      <xdr:colOff>495300</xdr:colOff>
      <xdr:row>33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123825</xdr:rowOff>
    </xdr:from>
    <xdr:to>
      <xdr:col>16</xdr:col>
      <xdr:colOff>304800</xdr:colOff>
      <xdr:row>33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33" sqref="B33"/>
    </sheetView>
  </sheetViews>
  <sheetFormatPr defaultRowHeight="15" x14ac:dyDescent="0.25"/>
  <cols>
    <col min="1" max="1" width="13.7109375" customWidth="1"/>
    <col min="2" max="3" width="15.7109375" customWidth="1"/>
    <col min="5" max="5" width="13.7109375" customWidth="1"/>
    <col min="6" max="7" width="15.7109375" customWidth="1"/>
  </cols>
  <sheetData>
    <row r="1" spans="1:3" x14ac:dyDescent="0.25">
      <c r="A1" s="9" t="s">
        <v>8</v>
      </c>
      <c r="B1" s="9"/>
      <c r="C1" s="9"/>
    </row>
    <row r="2" spans="1:3" x14ac:dyDescent="0.25">
      <c r="A2" s="7" t="s">
        <v>0</v>
      </c>
      <c r="B2" s="8" t="s">
        <v>1</v>
      </c>
      <c r="C2" s="8"/>
    </row>
    <row r="3" spans="1:3" x14ac:dyDescent="0.25">
      <c r="A3" s="7"/>
      <c r="B3" s="4">
        <v>2010</v>
      </c>
      <c r="C3" s="5">
        <v>2019</v>
      </c>
    </row>
    <row r="4" spans="1:3" x14ac:dyDescent="0.25">
      <c r="A4" s="1" t="s">
        <v>2</v>
      </c>
      <c r="B4" s="2">
        <v>4406280</v>
      </c>
      <c r="C4" s="2">
        <v>5866645</v>
      </c>
    </row>
    <row r="5" spans="1:3" x14ac:dyDescent="0.25">
      <c r="A5" s="1" t="s">
        <v>3</v>
      </c>
      <c r="B5" s="2">
        <v>17397725</v>
      </c>
      <c r="C5" s="2">
        <v>19700875</v>
      </c>
    </row>
    <row r="6" spans="1:3" x14ac:dyDescent="0.25">
      <c r="A6" s="1" t="s">
        <v>4</v>
      </c>
      <c r="B6" s="2">
        <v>5076055</v>
      </c>
      <c r="C6" s="2">
        <v>5815180</v>
      </c>
    </row>
    <row r="7" spans="1:3" x14ac:dyDescent="0.25">
      <c r="A7" s="1" t="s">
        <v>5</v>
      </c>
      <c r="B7" s="2">
        <v>32652900</v>
      </c>
      <c r="C7" s="2">
        <v>39442995</v>
      </c>
    </row>
    <row r="8" spans="1:3" x14ac:dyDescent="0.25">
      <c r="A8" s="1" t="s">
        <v>6</v>
      </c>
      <c r="B8" s="2">
        <v>7162760</v>
      </c>
      <c r="C8" s="2">
        <v>8243890</v>
      </c>
    </row>
    <row r="9" spans="1:3" x14ac:dyDescent="0.25">
      <c r="A9" s="1" t="s">
        <v>7</v>
      </c>
      <c r="B9" s="2">
        <f>SUM(B4:B8)</f>
        <v>66695720</v>
      </c>
      <c r="C9" s="2">
        <f>SUM(C4:C8)</f>
        <v>79069585</v>
      </c>
    </row>
    <row r="11" spans="1:3" x14ac:dyDescent="0.25">
      <c r="A11" s="10" t="s">
        <v>9</v>
      </c>
      <c r="B11" s="10"/>
      <c r="C11" s="10"/>
    </row>
    <row r="12" spans="1:3" x14ac:dyDescent="0.25">
      <c r="A12" s="7" t="s">
        <v>0</v>
      </c>
      <c r="B12" s="8" t="s">
        <v>1</v>
      </c>
      <c r="C12" s="8"/>
    </row>
    <row r="13" spans="1:3" x14ac:dyDescent="0.25">
      <c r="A13" s="7"/>
      <c r="B13" s="4">
        <v>2010</v>
      </c>
      <c r="C13" s="5">
        <v>2019</v>
      </c>
    </row>
    <row r="14" spans="1:3" x14ac:dyDescent="0.25">
      <c r="A14" s="1" t="s">
        <v>2</v>
      </c>
      <c r="B14" s="3">
        <f>B4/$B$9</f>
        <v>6.6065408694890762E-2</v>
      </c>
      <c r="C14" s="3">
        <f>C4/$C$9</f>
        <v>7.4195975608067247E-2</v>
      </c>
    </row>
    <row r="15" spans="1:3" x14ac:dyDescent="0.25">
      <c r="A15" s="1" t="s">
        <v>3</v>
      </c>
      <c r="B15" s="3">
        <f>B5/$B$9</f>
        <v>0.26085219561315182</v>
      </c>
      <c r="C15" s="3">
        <f>C5/$C$9</f>
        <v>0.24915869989705902</v>
      </c>
    </row>
    <row r="16" spans="1:3" x14ac:dyDescent="0.25">
      <c r="A16" s="1" t="s">
        <v>4</v>
      </c>
      <c r="B16" s="3">
        <f>B6/$B$9</f>
        <v>7.6107657282956084E-2</v>
      </c>
      <c r="C16" s="3">
        <f>C6/$C$9</f>
        <v>7.3545093223898919E-2</v>
      </c>
    </row>
    <row r="17" spans="1:3" x14ac:dyDescent="0.25">
      <c r="A17" s="1" t="s">
        <v>5</v>
      </c>
      <c r="B17" s="3">
        <f>B7/$B$9</f>
        <v>0.48958014097456326</v>
      </c>
      <c r="C17" s="3">
        <f>C7/$C$9</f>
        <v>0.49883902893887705</v>
      </c>
    </row>
    <row r="18" spans="1:3" x14ac:dyDescent="0.25">
      <c r="A18" s="1" t="s">
        <v>6</v>
      </c>
      <c r="B18" s="3">
        <f>B8/$B$9</f>
        <v>0.10739459743443808</v>
      </c>
      <c r="C18" s="3">
        <f>C8/$C$9</f>
        <v>0.10426120233209774</v>
      </c>
    </row>
    <row r="19" spans="1:3" x14ac:dyDescent="0.25">
      <c r="A19" s="1" t="s">
        <v>7</v>
      </c>
      <c r="B19" s="2">
        <f>SUM(B14:B18)</f>
        <v>1</v>
      </c>
      <c r="C19" s="2">
        <f>SUM(C14:C18)</f>
        <v>1</v>
      </c>
    </row>
    <row r="21" spans="1:3" x14ac:dyDescent="0.25">
      <c r="A21" s="6" t="s">
        <v>10</v>
      </c>
      <c r="B21" s="6"/>
      <c r="C21" s="6"/>
    </row>
    <row r="22" spans="1:3" x14ac:dyDescent="0.25">
      <c r="A22" s="7" t="s">
        <v>0</v>
      </c>
      <c r="B22" s="8" t="s">
        <v>1</v>
      </c>
      <c r="C22" s="8"/>
    </row>
    <row r="23" spans="1:3" x14ac:dyDescent="0.25">
      <c r="A23" s="7"/>
      <c r="B23" s="4">
        <v>2010</v>
      </c>
      <c r="C23" s="5">
        <v>2019</v>
      </c>
    </row>
    <row r="24" spans="1:3" x14ac:dyDescent="0.25">
      <c r="A24" s="1" t="s">
        <v>2</v>
      </c>
      <c r="B24" s="3">
        <f>B14*100</f>
        <v>6.6065408694890762</v>
      </c>
      <c r="C24" s="3">
        <f>C14*100</f>
        <v>7.4195975608067251</v>
      </c>
    </row>
    <row r="25" spans="1:3" x14ac:dyDescent="0.25">
      <c r="A25" s="1" t="s">
        <v>3</v>
      </c>
      <c r="B25" s="3">
        <f t="shared" ref="B25:C28" si="0">B15*100</f>
        <v>26.085219561315181</v>
      </c>
      <c r="C25" s="3">
        <f t="shared" si="0"/>
        <v>24.915869989705904</v>
      </c>
    </row>
    <row r="26" spans="1:3" x14ac:dyDescent="0.25">
      <c r="A26" s="1" t="s">
        <v>4</v>
      </c>
      <c r="B26" s="3">
        <f t="shared" si="0"/>
        <v>7.6107657282956085</v>
      </c>
      <c r="C26" s="3">
        <f t="shared" si="0"/>
        <v>7.3545093223898919</v>
      </c>
    </row>
    <row r="27" spans="1:3" x14ac:dyDescent="0.25">
      <c r="A27" s="1" t="s">
        <v>5</v>
      </c>
      <c r="B27" s="3">
        <f t="shared" si="0"/>
        <v>48.958014097456328</v>
      </c>
      <c r="C27" s="3">
        <f t="shared" si="0"/>
        <v>49.883902893887708</v>
      </c>
    </row>
    <row r="28" spans="1:3" x14ac:dyDescent="0.25">
      <c r="A28" s="1" t="s">
        <v>6</v>
      </c>
      <c r="B28" s="3">
        <f t="shared" si="0"/>
        <v>10.739459743443808</v>
      </c>
      <c r="C28" s="3">
        <f t="shared" si="0"/>
        <v>10.426120233209774</v>
      </c>
    </row>
    <row r="29" spans="1:3" x14ac:dyDescent="0.25">
      <c r="A29" s="1" t="s">
        <v>7</v>
      </c>
      <c r="B29" s="2">
        <f>SUM(B24:B28)</f>
        <v>100</v>
      </c>
      <c r="C29" s="2">
        <f>SUM(C24:C28)</f>
        <v>100.00000000000001</v>
      </c>
    </row>
  </sheetData>
  <mergeCells count="9">
    <mergeCell ref="A21:C21"/>
    <mergeCell ref="A22:A23"/>
    <mergeCell ref="B22:C22"/>
    <mergeCell ref="B2:C2"/>
    <mergeCell ref="A1:C1"/>
    <mergeCell ref="A2:A3"/>
    <mergeCell ref="A11:C11"/>
    <mergeCell ref="A12:A13"/>
    <mergeCell ref="B12:C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Begotti Pires</dc:creator>
  <cp:lastModifiedBy>Daniel Begotti Pires</cp:lastModifiedBy>
  <dcterms:created xsi:type="dcterms:W3CDTF">2022-06-01T00:18:24Z</dcterms:created>
  <dcterms:modified xsi:type="dcterms:W3CDTF">2022-06-18T18:51:00Z</dcterms:modified>
</cp:coreProperties>
</file>