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M\Desktop\"/>
    </mc:Choice>
  </mc:AlternateContent>
  <xr:revisionPtr revIDLastSave="0" documentId="13_ncr:1_{93AE5D6C-4525-476A-BB5C-6F84F1156E72}" xr6:coauthVersionLast="36" xr6:coauthVersionMax="36" xr10:uidLastSave="{00000000-0000-0000-0000-000000000000}"/>
  <bookViews>
    <workbookView xWindow="0" yWindow="0" windowWidth="21600" windowHeight="9525" xr2:uid="{2BA97660-BF69-4FC4-A21F-9FD7B1BBB9A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B14" i="1" s="1"/>
  <c r="C14" i="1"/>
  <c r="C24" i="1" l="1"/>
  <c r="C28" i="1"/>
  <c r="B25" i="1"/>
  <c r="B26" i="1"/>
  <c r="B27" i="1"/>
  <c r="B24" i="1"/>
  <c r="C15" i="1"/>
  <c r="C25" i="1" s="1"/>
  <c r="C16" i="1"/>
  <c r="C26" i="1" s="1"/>
  <c r="C17" i="1"/>
  <c r="C27" i="1" s="1"/>
  <c r="C18" i="1"/>
  <c r="B15" i="1"/>
  <c r="B16" i="1"/>
  <c r="B17" i="1"/>
  <c r="B19" i="1" s="1"/>
  <c r="B18" i="1"/>
  <c r="B28" i="1" s="1"/>
  <c r="C29" i="1" l="1"/>
  <c r="C19" i="1"/>
  <c r="B29" i="1"/>
</calcChain>
</file>

<file path=xl/sharedStrings.xml><?xml version="1.0" encoding="utf-8"?>
<sst xmlns="http://schemas.openxmlformats.org/spreadsheetml/2006/main" count="28" uniqueCount="12">
  <si>
    <t>Geração Absoluta Total (T/Ano)</t>
  </si>
  <si>
    <t xml:space="preserve">Regiões </t>
  </si>
  <si>
    <t xml:space="preserve">Ano </t>
  </si>
  <si>
    <t xml:space="preserve">Norte </t>
  </si>
  <si>
    <t>Nordeste</t>
  </si>
  <si>
    <t>Centro-Oeste</t>
  </si>
  <si>
    <t>Sudeste</t>
  </si>
  <si>
    <t>Sul</t>
  </si>
  <si>
    <t>Total</t>
  </si>
  <si>
    <t>Geração Relativa Total (T/Ano)</t>
  </si>
  <si>
    <t>Geração Relativa Percentual Total (T%/Ano)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</si>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</sst>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0208B2-C904-4EC4-977E-E502C3B543C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Absoluta Total (T/Ano)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07727522431791"/>
          <c:y val="0.14557248525752464"/>
          <c:w val="0.88112153980752406"/>
          <c:h val="0.62496272965879263"/>
        </c:manualLayout>
      </c:layout>
      <c:barChart>
        <c:barDir val="col"/>
        <c:grouping val="clustered"/>
        <c:varyColors val="0"/>
        <c:ser>
          <c:idx val="0"/>
          <c:order val="0"/>
          <c:tx>
            <c:v>Toneladas por ano 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  <c:pt idx="5">
                  <c:v>Total</c:v>
                </c:pt>
              </c:strCache>
            </c:strRef>
          </c:cat>
          <c:val>
            <c:numRef>
              <c:f>Planilha1!$B$4:$B$9</c:f>
              <c:numCache>
                <c:formatCode>#,##0</c:formatCode>
                <c:ptCount val="6"/>
                <c:pt idx="0">
                  <c:v>4406280</c:v>
                </c:pt>
                <c:pt idx="1">
                  <c:v>17397725</c:v>
                </c:pt>
                <c:pt idx="2">
                  <c:v>5076055</c:v>
                </c:pt>
                <c:pt idx="3">
                  <c:v>32652900</c:v>
                </c:pt>
                <c:pt idx="4">
                  <c:v>7162760</c:v>
                </c:pt>
                <c:pt idx="5">
                  <c:v>66695720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A-4F8E-8BE5-5E588C0B8F4B}"/>
            </c:ext>
          </c:extLst>
        </c:ser>
        <c:ser>
          <c:idx val="1"/>
          <c:order val="1"/>
          <c:tx>
            <c:v>Toneladas por ano 2019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  <c:pt idx="5">
                  <c:v>Total</c:v>
                </c:pt>
              </c:strCache>
            </c:strRef>
          </c:cat>
          <c:val>
            <c:numRef>
              <c:f>Planilha1!$C$4:$C$9</c:f>
              <c:numCache>
                <c:formatCode>#,##0</c:formatCode>
                <c:ptCount val="6"/>
                <c:pt idx="0">
                  <c:v>5866645</c:v>
                </c:pt>
                <c:pt idx="1">
                  <c:v>19700875</c:v>
                </c:pt>
                <c:pt idx="2">
                  <c:v>5815180</c:v>
                </c:pt>
                <c:pt idx="3">
                  <c:v>39442995</c:v>
                </c:pt>
                <c:pt idx="4">
                  <c:v>8243890</c:v>
                </c:pt>
                <c:pt idx="5">
                  <c:v>79069585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A-4F8E-8BE5-5E588C0B8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50227984"/>
        <c:axId val="1341171632"/>
      </c:barChart>
      <c:catAx>
        <c:axId val="13502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aseline="0"/>
                  <a:t>Regiões do Brasil</a:t>
                </a:r>
              </a:p>
            </c:rich>
          </c:tx>
          <c:layout>
            <c:manualLayout>
              <c:xMode val="edge"/>
              <c:yMode val="edge"/>
              <c:x val="0.44687444302020379"/>
              <c:y val="0.91379731379731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171632"/>
        <c:crosses val="autoZero"/>
        <c:auto val="1"/>
        <c:lblAlgn val="ctr"/>
        <c:lblOffset val="100"/>
        <c:noMultiLvlLbl val="0"/>
      </c:catAx>
      <c:valAx>
        <c:axId val="1341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Toneladas</a:t>
                </a:r>
                <a:r>
                  <a:rPr lang="pt-BR" baseline="0"/>
                  <a:t> de Lixo por/Ano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1925166330952814E-3"/>
              <c:y val="0.1729899147221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2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81370933284497"/>
          <c:y val="5.8539294158478077E-2"/>
          <c:w val="0.36982994567539523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Toneladas 2010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Planilha1!$A$24:$A$28</c:f>
              <c:strCache>
                <c:ptCount val="5"/>
                <c:pt idx="0">
                  <c:v>Norte 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Planilha1!$B$24:$B$28</c:f>
              <c:numCache>
                <c:formatCode>#.##00000</c:formatCode>
                <c:ptCount val="5"/>
                <c:pt idx="0">
                  <c:v>6.6065408694890762</c:v>
                </c:pt>
                <c:pt idx="1">
                  <c:v>26.085219561315181</c:v>
                </c:pt>
                <c:pt idx="2">
                  <c:v>7.6107657282956085</c:v>
                </c:pt>
                <c:pt idx="3">
                  <c:v>48.958014097456328</c:v>
                </c:pt>
                <c:pt idx="4">
                  <c:v>10.739459743443808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1-4A16-B372-9F2C8CEFC5A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9525</xdr:rowOff>
    </xdr:from>
    <xdr:to>
      <xdr:col>16</xdr:col>
      <xdr:colOff>561975</xdr:colOff>
      <xdr:row>15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6A04A1-EA1A-4FEE-94A9-C8309A1BC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119062</xdr:rowOff>
    </xdr:from>
    <xdr:to>
      <xdr:col>11</xdr:col>
      <xdr:colOff>0</xdr:colOff>
      <xdr:row>30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F47661-E408-4BFF-9834-B69BD51B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9A6B-1D49-441F-A584-F101EFFA0F84}">
  <dimension ref="A1:E29"/>
  <sheetViews>
    <sheetView tabSelected="1" topLeftCell="A7" workbookViewId="0">
      <selection activeCell="N22" sqref="N22"/>
    </sheetView>
  </sheetViews>
  <sheetFormatPr defaultRowHeight="15" x14ac:dyDescent="0.25"/>
  <cols>
    <col min="1" max="1" width="14" customWidth="1"/>
    <col min="2" max="2" width="12.85546875" customWidth="1"/>
    <col min="3" max="3" width="15.42578125" customWidth="1"/>
  </cols>
  <sheetData>
    <row r="1" spans="1:3" x14ac:dyDescent="0.25">
      <c r="A1" s="13" t="s">
        <v>0</v>
      </c>
      <c r="B1" s="14"/>
      <c r="C1" s="15"/>
    </row>
    <row r="2" spans="1:3" x14ac:dyDescent="0.25">
      <c r="A2" s="9" t="s">
        <v>1</v>
      </c>
      <c r="B2" s="11" t="s">
        <v>2</v>
      </c>
      <c r="C2" s="12"/>
    </row>
    <row r="3" spans="1:3" x14ac:dyDescent="0.25">
      <c r="A3" s="10"/>
      <c r="B3" s="1">
        <v>2010</v>
      </c>
      <c r="C3" s="2">
        <v>2019</v>
      </c>
    </row>
    <row r="4" spans="1:3" x14ac:dyDescent="0.25">
      <c r="A4" s="3" t="s">
        <v>3</v>
      </c>
      <c r="B4" s="4">
        <v>4406280</v>
      </c>
      <c r="C4" s="4">
        <v>5866645</v>
      </c>
    </row>
    <row r="5" spans="1:3" x14ac:dyDescent="0.25">
      <c r="A5" s="3" t="s">
        <v>4</v>
      </c>
      <c r="B5" s="4">
        <v>17397725</v>
      </c>
      <c r="C5" s="4">
        <v>19700875</v>
      </c>
    </row>
    <row r="6" spans="1:3" x14ac:dyDescent="0.25">
      <c r="A6" s="3" t="s">
        <v>5</v>
      </c>
      <c r="B6" s="4">
        <v>5076055</v>
      </c>
      <c r="C6" s="4">
        <v>5815180</v>
      </c>
    </row>
    <row r="7" spans="1:3" x14ac:dyDescent="0.25">
      <c r="A7" s="3" t="s">
        <v>6</v>
      </c>
      <c r="B7" s="4">
        <v>32652900</v>
      </c>
      <c r="C7" s="4">
        <v>39442995</v>
      </c>
    </row>
    <row r="8" spans="1:3" x14ac:dyDescent="0.25">
      <c r="A8" s="3" t="s">
        <v>7</v>
      </c>
      <c r="B8" s="4">
        <v>7162760</v>
      </c>
      <c r="C8" s="4">
        <v>8243890</v>
      </c>
    </row>
    <row r="9" spans="1:3" x14ac:dyDescent="0.25">
      <c r="A9" s="3" t="s">
        <v>8</v>
      </c>
      <c r="B9" s="4">
        <f>SUM(B4:B8)</f>
        <v>66695720</v>
      </c>
      <c r="C9" s="4">
        <f>SUM(C4:C8)</f>
        <v>79069585</v>
      </c>
    </row>
    <row r="11" spans="1:3" x14ac:dyDescent="0.25">
      <c r="A11" s="16" t="s">
        <v>9</v>
      </c>
      <c r="B11" s="17"/>
      <c r="C11" s="18"/>
    </row>
    <row r="12" spans="1:3" x14ac:dyDescent="0.25">
      <c r="A12" s="9" t="s">
        <v>1</v>
      </c>
      <c r="B12" s="11" t="s">
        <v>2</v>
      </c>
      <c r="C12" s="12"/>
    </row>
    <row r="13" spans="1:3" x14ac:dyDescent="0.25">
      <c r="A13" s="10"/>
      <c r="B13" s="1">
        <v>2010</v>
      </c>
      <c r="C13" s="2">
        <v>2019</v>
      </c>
    </row>
    <row r="14" spans="1:3" x14ac:dyDescent="0.25">
      <c r="A14" s="3" t="s">
        <v>3</v>
      </c>
      <c r="B14" s="5">
        <f>B4/$B$9</f>
        <v>6.6065408694890762E-2</v>
      </c>
      <c r="C14" s="5">
        <f>C4/$C$9</f>
        <v>7.4195975608067247E-2</v>
      </c>
    </row>
    <row r="15" spans="1:3" x14ac:dyDescent="0.25">
      <c r="A15" s="3" t="s">
        <v>4</v>
      </c>
      <c r="B15" s="5">
        <f t="shared" ref="B15:B18" si="0">B5/$B$9</f>
        <v>0.26085219561315182</v>
      </c>
      <c r="C15" s="5">
        <f t="shared" ref="C15:C18" si="1">C5/$C$9</f>
        <v>0.24915869989705902</v>
      </c>
    </row>
    <row r="16" spans="1:3" x14ac:dyDescent="0.25">
      <c r="A16" s="3" t="s">
        <v>5</v>
      </c>
      <c r="B16" s="5">
        <f t="shared" si="0"/>
        <v>7.6107657282956084E-2</v>
      </c>
      <c r="C16" s="5">
        <f t="shared" si="1"/>
        <v>7.3545093223898919E-2</v>
      </c>
    </row>
    <row r="17" spans="1:5" x14ac:dyDescent="0.25">
      <c r="A17" s="3" t="s">
        <v>6</v>
      </c>
      <c r="B17" s="5">
        <f t="shared" si="0"/>
        <v>0.48958014097456326</v>
      </c>
      <c r="C17" s="5">
        <f t="shared" si="1"/>
        <v>0.49883902893887705</v>
      </c>
      <c r="E17" t="s">
        <v>11</v>
      </c>
    </row>
    <row r="18" spans="1:5" x14ac:dyDescent="0.25">
      <c r="A18" s="3" t="s">
        <v>7</v>
      </c>
      <c r="B18" s="5">
        <f t="shared" si="0"/>
        <v>0.10739459743443808</v>
      </c>
      <c r="C18" s="5">
        <f t="shared" si="1"/>
        <v>0.10426120233209774</v>
      </c>
    </row>
    <row r="19" spans="1:5" x14ac:dyDescent="0.25">
      <c r="A19" s="3" t="s">
        <v>8</v>
      </c>
      <c r="B19" s="4">
        <f>SUM(B14:B18)</f>
        <v>1</v>
      </c>
      <c r="C19" s="4">
        <f>SUM(C14:C18)</f>
        <v>1</v>
      </c>
    </row>
    <row r="21" spans="1:5" x14ac:dyDescent="0.25">
      <c r="A21" s="6" t="s">
        <v>10</v>
      </c>
      <c r="B21" s="7"/>
      <c r="C21" s="8"/>
    </row>
    <row r="22" spans="1:5" x14ac:dyDescent="0.25">
      <c r="A22" s="9" t="s">
        <v>1</v>
      </c>
      <c r="B22" s="11" t="s">
        <v>2</v>
      </c>
      <c r="C22" s="12"/>
    </row>
    <row r="23" spans="1:5" x14ac:dyDescent="0.25">
      <c r="A23" s="10"/>
      <c r="B23" s="1">
        <v>2010</v>
      </c>
      <c r="C23" s="2">
        <v>2019</v>
      </c>
    </row>
    <row r="24" spans="1:5" x14ac:dyDescent="0.25">
      <c r="A24" s="3" t="s">
        <v>3</v>
      </c>
      <c r="B24" s="5">
        <f>B14*100</f>
        <v>6.6065408694890762</v>
      </c>
      <c r="C24" s="5">
        <f>C14*100</f>
        <v>7.4195975608067251</v>
      </c>
    </row>
    <row r="25" spans="1:5" x14ac:dyDescent="0.25">
      <c r="A25" s="3" t="s">
        <v>4</v>
      </c>
      <c r="B25" s="5">
        <f t="shared" ref="B25:C28" si="2">B15*100</f>
        <v>26.085219561315181</v>
      </c>
      <c r="C25" s="5">
        <f t="shared" si="2"/>
        <v>24.915869989705904</v>
      </c>
    </row>
    <row r="26" spans="1:5" x14ac:dyDescent="0.25">
      <c r="A26" s="3" t="s">
        <v>5</v>
      </c>
      <c r="B26" s="5">
        <f t="shared" si="2"/>
        <v>7.6107657282956085</v>
      </c>
      <c r="C26" s="5">
        <f t="shared" si="2"/>
        <v>7.3545093223898919</v>
      </c>
    </row>
    <row r="27" spans="1:5" x14ac:dyDescent="0.25">
      <c r="A27" s="3" t="s">
        <v>6</v>
      </c>
      <c r="B27" s="5">
        <f t="shared" si="2"/>
        <v>48.958014097456328</v>
      </c>
      <c r="C27" s="5">
        <f t="shared" si="2"/>
        <v>49.883902893887708</v>
      </c>
    </row>
    <row r="28" spans="1:5" x14ac:dyDescent="0.25">
      <c r="A28" s="3" t="s">
        <v>7</v>
      </c>
      <c r="B28" s="5">
        <f t="shared" si="2"/>
        <v>10.739459743443808</v>
      </c>
      <c r="C28" s="5">
        <f t="shared" si="2"/>
        <v>10.426120233209774</v>
      </c>
    </row>
    <row r="29" spans="1:5" x14ac:dyDescent="0.25">
      <c r="A29" s="3" t="s">
        <v>8</v>
      </c>
      <c r="B29" s="4">
        <f>SUM(B24:B28)</f>
        <v>100</v>
      </c>
      <c r="C29" s="4">
        <f>SUM(C24:C28)</f>
        <v>100.00000000000001</v>
      </c>
    </row>
  </sheetData>
  <mergeCells count="9">
    <mergeCell ref="A21:C21"/>
    <mergeCell ref="A22:A23"/>
    <mergeCell ref="B22:C22"/>
    <mergeCell ref="A1:C1"/>
    <mergeCell ref="A2:A3"/>
    <mergeCell ref="B2:C2"/>
    <mergeCell ref="A11:C11"/>
    <mergeCell ref="A12:A13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etim</dc:creator>
  <cp:lastModifiedBy>etim</cp:lastModifiedBy>
  <dcterms:created xsi:type="dcterms:W3CDTF">2022-06-08T11:41:01Z</dcterms:created>
  <dcterms:modified xsi:type="dcterms:W3CDTF">2022-06-15T11:29:21Z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a8772db2-3532-4830-b121-228c067cb195</vt:lpwstr>
  </property>
</Properties>
</file>